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op\OneDrive\Desktop\Thesis\Data analysis\MTG_elaboration\"/>
    </mc:Choice>
  </mc:AlternateContent>
  <xr:revisionPtr revIDLastSave="0" documentId="13_ncr:1_{ACBE7DAA-7184-4093-BDD6-048EA98FCF8B}" xr6:coauthVersionLast="47" xr6:coauthVersionMax="47" xr10:uidLastSave="{00000000-0000-0000-0000-000000000000}"/>
  <bookViews>
    <workbookView xWindow="-103" yWindow="-103" windowWidth="21806" windowHeight="13886" xr2:uid="{75AE8B9D-B94D-4A90-922F-37B4485709A8}"/>
  </bookViews>
  <sheets>
    <sheet name="MTG" sheetId="6" r:id="rId1"/>
    <sheet name="Readme" sheetId="7" r:id="rId2"/>
    <sheet name="Notes" sheetId="8" r:id="rId3"/>
  </sheets>
  <definedNames>
    <definedName name="_xlnm._FilterDatabase" localSheetId="0" hidden="1">MTG!$A$1:$AH$673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67" i="6" l="1"/>
  <c r="U665" i="6"/>
  <c r="U663" i="6"/>
  <c r="U661" i="6"/>
  <c r="U659" i="6"/>
  <c r="U657" i="6"/>
  <c r="U655" i="6"/>
  <c r="U653" i="6"/>
  <c r="U651" i="6"/>
  <c r="U650" i="6"/>
  <c r="U647" i="6"/>
  <c r="U645" i="6"/>
  <c r="U643" i="6"/>
  <c r="U641" i="6"/>
  <c r="U639" i="6"/>
  <c r="U637" i="6"/>
  <c r="U635" i="6"/>
  <c r="U633" i="6"/>
  <c r="U632" i="6"/>
  <c r="U629" i="6"/>
  <c r="U627" i="6"/>
  <c r="U625" i="6"/>
  <c r="U623" i="6"/>
  <c r="U621" i="6"/>
  <c r="U619" i="6"/>
  <c r="U617" i="6"/>
  <c r="U615" i="6"/>
  <c r="U613" i="6"/>
  <c r="U611" i="6"/>
  <c r="U610" i="6"/>
  <c r="U607" i="6"/>
  <c r="U605" i="6"/>
  <c r="U603" i="6"/>
  <c r="U601" i="6"/>
  <c r="U599" i="6"/>
  <c r="U597" i="6"/>
  <c r="U595" i="6"/>
  <c r="U593" i="6"/>
  <c r="U592" i="6"/>
  <c r="U589" i="6"/>
  <c r="U587" i="6"/>
  <c r="U585" i="6"/>
  <c r="U583" i="6"/>
  <c r="U581" i="6"/>
  <c r="U579" i="6"/>
  <c r="U577" i="6"/>
  <c r="U575" i="6"/>
  <c r="U573" i="6"/>
  <c r="U571" i="6"/>
  <c r="U570" i="6"/>
  <c r="U567" i="6"/>
  <c r="U565" i="6"/>
  <c r="U563" i="6"/>
  <c r="U561" i="6"/>
  <c r="U559" i="6"/>
  <c r="U557" i="6"/>
  <c r="U555" i="6"/>
  <c r="U553" i="6"/>
  <c r="U551" i="6"/>
  <c r="U550" i="6"/>
  <c r="U547" i="6"/>
  <c r="U545" i="6"/>
  <c r="U543" i="6"/>
  <c r="U541" i="6"/>
  <c r="U539" i="6"/>
  <c r="U537" i="6"/>
  <c r="U535" i="6"/>
  <c r="U533" i="6"/>
  <c r="U531" i="6"/>
  <c r="U529" i="6"/>
  <c r="U527" i="6"/>
  <c r="U526" i="6"/>
  <c r="U523" i="6"/>
  <c r="U521" i="6"/>
  <c r="U519" i="6"/>
  <c r="U517" i="6"/>
  <c r="U515" i="6"/>
  <c r="U513" i="6"/>
  <c r="U511" i="6"/>
  <c r="U509" i="6"/>
  <c r="U507" i="6"/>
  <c r="U506" i="6"/>
  <c r="U503" i="6"/>
  <c r="U501" i="6"/>
  <c r="U499" i="6"/>
  <c r="U497" i="6"/>
  <c r="U495" i="6"/>
  <c r="U493" i="6"/>
  <c r="U491" i="6"/>
  <c r="U489" i="6"/>
  <c r="U487" i="6"/>
  <c r="U486" i="6"/>
  <c r="U483" i="6"/>
  <c r="U481" i="6"/>
  <c r="U479" i="6"/>
  <c r="U477" i="6"/>
  <c r="U475" i="6"/>
  <c r="U473" i="6"/>
  <c r="U471" i="6"/>
  <c r="U469" i="6"/>
  <c r="U468" i="6"/>
  <c r="U465" i="6"/>
  <c r="U463" i="6"/>
  <c r="U461" i="6"/>
  <c r="U459" i="6"/>
  <c r="U457" i="6"/>
  <c r="U455" i="6"/>
  <c r="U453" i="6"/>
  <c r="U451" i="6"/>
  <c r="U450" i="6"/>
  <c r="U447" i="6"/>
  <c r="U445" i="6"/>
  <c r="U443" i="6"/>
  <c r="U441" i="6"/>
  <c r="U439" i="6"/>
  <c r="U437" i="6"/>
  <c r="U435" i="6"/>
  <c r="U433" i="6"/>
  <c r="U432" i="6"/>
  <c r="U429" i="6"/>
  <c r="U427" i="6"/>
  <c r="U425" i="6"/>
  <c r="U423" i="6"/>
  <c r="U421" i="6"/>
  <c r="U419" i="6"/>
  <c r="U417" i="6"/>
  <c r="U415" i="6"/>
  <c r="U414" i="6"/>
  <c r="U411" i="6"/>
  <c r="U409" i="6"/>
  <c r="U407" i="6"/>
  <c r="U405" i="6"/>
  <c r="U403" i="6"/>
  <c r="U401" i="6"/>
  <c r="U399" i="6"/>
  <c r="U397" i="6"/>
  <c r="U396" i="6"/>
  <c r="U393" i="6"/>
  <c r="U391" i="6"/>
  <c r="U389" i="6"/>
  <c r="U387" i="6"/>
  <c r="U385" i="6"/>
  <c r="U383" i="6"/>
  <c r="U381" i="6"/>
  <c r="U380" i="6"/>
  <c r="U377" i="6"/>
  <c r="U375" i="6"/>
  <c r="U373" i="6"/>
  <c r="U371" i="6"/>
  <c r="U369" i="6"/>
  <c r="U367" i="6"/>
  <c r="U365" i="6"/>
  <c r="U363" i="6"/>
  <c r="U362" i="6"/>
  <c r="U359" i="6"/>
  <c r="U357" i="6"/>
  <c r="U355" i="6"/>
  <c r="U353" i="6"/>
  <c r="U351" i="6"/>
  <c r="U349" i="6"/>
  <c r="U347" i="6"/>
  <c r="U345" i="6"/>
  <c r="U343" i="6"/>
  <c r="U342" i="6"/>
  <c r="U339" i="6"/>
  <c r="U337" i="6"/>
  <c r="U335" i="6"/>
  <c r="U333" i="6"/>
  <c r="U331" i="6"/>
  <c r="U329" i="6"/>
  <c r="U327" i="6"/>
  <c r="U325" i="6"/>
  <c r="U324" i="6"/>
  <c r="U321" i="6"/>
  <c r="U319" i="6"/>
  <c r="U317" i="6"/>
  <c r="U315" i="6"/>
  <c r="U313" i="6"/>
  <c r="U311" i="6"/>
  <c r="U309" i="6"/>
  <c r="U307" i="6"/>
  <c r="U306" i="6"/>
  <c r="U303" i="6"/>
  <c r="U301" i="6"/>
  <c r="U299" i="6"/>
  <c r="U297" i="6"/>
  <c r="U295" i="6"/>
  <c r="U293" i="6"/>
  <c r="U291" i="6"/>
  <c r="U289" i="6"/>
  <c r="U287" i="6"/>
  <c r="U286" i="6"/>
  <c r="U283" i="6"/>
  <c r="U281" i="6"/>
  <c r="U279" i="6"/>
  <c r="U277" i="6"/>
  <c r="U275" i="6"/>
  <c r="U273" i="6"/>
  <c r="U271" i="6"/>
  <c r="U269" i="6"/>
  <c r="U268" i="6"/>
  <c r="U265" i="6"/>
  <c r="U263" i="6"/>
  <c r="U261" i="6"/>
  <c r="U259" i="6"/>
  <c r="U257" i="6"/>
  <c r="U255" i="6"/>
  <c r="U253" i="6"/>
  <c r="U251" i="6"/>
  <c r="U250" i="6"/>
  <c r="U247" i="6"/>
  <c r="U245" i="6"/>
  <c r="U243" i="6"/>
  <c r="U241" i="6"/>
  <c r="U239" i="6"/>
  <c r="U238" i="6"/>
  <c r="U235" i="6"/>
  <c r="U233" i="6"/>
  <c r="U231" i="6"/>
  <c r="U229" i="6"/>
  <c r="U227" i="6"/>
  <c r="U226" i="6"/>
  <c r="U223" i="6"/>
  <c r="U221" i="6"/>
  <c r="U219" i="6"/>
  <c r="U217" i="6"/>
  <c r="U215" i="6"/>
  <c r="U213" i="6"/>
  <c r="U212" i="6"/>
  <c r="U209" i="6"/>
  <c r="U207" i="6"/>
  <c r="U205" i="6"/>
  <c r="U203" i="6"/>
  <c r="U201" i="6"/>
  <c r="U199" i="6"/>
  <c r="U198" i="6"/>
  <c r="U195" i="6"/>
  <c r="U193" i="6"/>
  <c r="U191" i="6"/>
  <c r="U189" i="6"/>
  <c r="U187" i="6"/>
  <c r="U185" i="6"/>
  <c r="U184" i="6"/>
  <c r="U181" i="6"/>
  <c r="U179" i="6"/>
  <c r="U177" i="6"/>
  <c r="U175" i="6"/>
  <c r="U173" i="6"/>
  <c r="U172" i="6"/>
  <c r="U169" i="6"/>
  <c r="U167" i="6"/>
  <c r="U165" i="6"/>
  <c r="U163" i="6"/>
  <c r="U161" i="6"/>
  <c r="U160" i="6"/>
  <c r="U157" i="6"/>
  <c r="U155" i="6"/>
  <c r="U153" i="6"/>
  <c r="U151" i="6"/>
  <c r="U149" i="6"/>
  <c r="U148" i="6"/>
  <c r="U145" i="6"/>
  <c r="U143" i="6"/>
  <c r="U141" i="6"/>
  <c r="U139" i="6"/>
  <c r="U137" i="6"/>
  <c r="U136" i="6"/>
  <c r="U133" i="6"/>
  <c r="U131" i="6"/>
  <c r="U129" i="6"/>
  <c r="U127" i="6"/>
  <c r="U125" i="6"/>
  <c r="U124" i="6"/>
  <c r="U121" i="6"/>
  <c r="U119" i="6"/>
  <c r="U117" i="6"/>
  <c r="U115" i="6"/>
  <c r="U113" i="6"/>
  <c r="U112" i="6"/>
  <c r="U109" i="6"/>
  <c r="U107" i="6"/>
  <c r="U105" i="6"/>
  <c r="U103" i="6"/>
  <c r="U101" i="6"/>
  <c r="U100" i="6"/>
  <c r="U97" i="6"/>
  <c r="U95" i="6"/>
  <c r="U93" i="6"/>
  <c r="U92" i="6"/>
  <c r="U89" i="6"/>
  <c r="U87" i="6"/>
  <c r="U85" i="6"/>
  <c r="U84" i="6"/>
  <c r="U81" i="6"/>
  <c r="U79" i="6"/>
  <c r="U77" i="6"/>
  <c r="U76" i="6"/>
  <c r="U73" i="6"/>
  <c r="U71" i="6"/>
  <c r="U69" i="6"/>
  <c r="U68" i="6"/>
  <c r="U65" i="6"/>
  <c r="U63" i="6"/>
  <c r="U61" i="6"/>
  <c r="U60" i="6"/>
  <c r="U57" i="6"/>
  <c r="U55" i="6"/>
  <c r="U53" i="6"/>
  <c r="U52" i="6"/>
  <c r="U49" i="6"/>
  <c r="U47" i="6"/>
  <c r="U45" i="6"/>
  <c r="U44" i="6"/>
  <c r="U41" i="6"/>
  <c r="U39" i="6"/>
  <c r="U37" i="6"/>
  <c r="U36" i="6"/>
  <c r="U33" i="6"/>
  <c r="U31" i="6"/>
  <c r="U29" i="6"/>
  <c r="U28" i="6"/>
  <c r="U25" i="6"/>
  <c r="U23" i="6"/>
  <c r="U21" i="6"/>
  <c r="U20" i="6"/>
  <c r="U17" i="6"/>
  <c r="U15" i="6"/>
  <c r="U13" i="6"/>
  <c r="U12" i="6"/>
  <c r="U9" i="6"/>
  <c r="U7" i="6"/>
  <c r="U5" i="6"/>
  <c r="U4" i="6"/>
  <c r="P667" i="6"/>
  <c r="P665" i="6"/>
  <c r="P663" i="6"/>
  <c r="P661" i="6"/>
  <c r="P659" i="6"/>
  <c r="P657" i="6"/>
  <c r="P655" i="6"/>
  <c r="P653" i="6"/>
  <c r="P651" i="6"/>
  <c r="P650" i="6"/>
  <c r="P647" i="6"/>
  <c r="P645" i="6"/>
  <c r="P643" i="6"/>
  <c r="P641" i="6"/>
  <c r="P639" i="6"/>
  <c r="P637" i="6"/>
  <c r="P635" i="6"/>
  <c r="P633" i="6"/>
  <c r="P632" i="6"/>
  <c r="P629" i="6"/>
  <c r="P627" i="6"/>
  <c r="P625" i="6"/>
  <c r="P623" i="6"/>
  <c r="P621" i="6"/>
  <c r="P619" i="6"/>
  <c r="P617" i="6"/>
  <c r="P615" i="6"/>
  <c r="P613" i="6"/>
  <c r="P611" i="6"/>
  <c r="P610" i="6"/>
  <c r="P607" i="6"/>
  <c r="P605" i="6"/>
  <c r="P603" i="6"/>
  <c r="P601" i="6"/>
  <c r="P599" i="6"/>
  <c r="P597" i="6"/>
  <c r="P595" i="6"/>
  <c r="P593" i="6"/>
  <c r="P592" i="6"/>
  <c r="P589" i="6"/>
  <c r="P587" i="6"/>
  <c r="P585" i="6"/>
  <c r="P583" i="6"/>
  <c r="P581" i="6"/>
  <c r="P579" i="6"/>
  <c r="P577" i="6"/>
  <c r="P575" i="6"/>
  <c r="P573" i="6"/>
  <c r="P571" i="6"/>
  <c r="P570" i="6"/>
  <c r="P567" i="6"/>
  <c r="P565" i="6"/>
  <c r="P563" i="6"/>
  <c r="P561" i="6"/>
  <c r="P559" i="6"/>
  <c r="P557" i="6"/>
  <c r="P555" i="6"/>
  <c r="P553" i="6"/>
  <c r="P551" i="6"/>
  <c r="P550" i="6"/>
  <c r="P547" i="6"/>
  <c r="P545" i="6"/>
  <c r="P543" i="6"/>
  <c r="P541" i="6"/>
  <c r="P539" i="6"/>
  <c r="P537" i="6"/>
  <c r="P535" i="6"/>
  <c r="P533" i="6"/>
  <c r="P531" i="6"/>
  <c r="P529" i="6"/>
  <c r="P527" i="6"/>
  <c r="P526" i="6"/>
  <c r="P523" i="6"/>
  <c r="P521" i="6"/>
  <c r="P519" i="6"/>
  <c r="P517" i="6"/>
  <c r="P515" i="6"/>
  <c r="P513" i="6"/>
  <c r="P511" i="6"/>
  <c r="P509" i="6"/>
  <c r="P507" i="6"/>
  <c r="P506" i="6"/>
  <c r="P503" i="6"/>
  <c r="P501" i="6"/>
  <c r="P499" i="6"/>
  <c r="P497" i="6"/>
  <c r="P495" i="6"/>
  <c r="P493" i="6"/>
  <c r="P491" i="6"/>
  <c r="P489" i="6"/>
  <c r="P487" i="6"/>
  <c r="P486" i="6"/>
  <c r="P483" i="6"/>
  <c r="P481" i="6"/>
  <c r="P479" i="6"/>
  <c r="P477" i="6"/>
  <c r="P475" i="6"/>
  <c r="P473" i="6"/>
  <c r="P471" i="6"/>
  <c r="P469" i="6"/>
  <c r="P468" i="6"/>
  <c r="P465" i="6"/>
  <c r="P463" i="6"/>
  <c r="P461" i="6"/>
  <c r="P459" i="6"/>
  <c r="P457" i="6"/>
  <c r="P455" i="6"/>
  <c r="P453" i="6"/>
  <c r="P451" i="6"/>
  <c r="P450" i="6"/>
  <c r="P447" i="6"/>
  <c r="P445" i="6"/>
  <c r="P443" i="6"/>
  <c r="P441" i="6"/>
  <c r="P439" i="6"/>
  <c r="P437" i="6"/>
  <c r="P435" i="6"/>
  <c r="P433" i="6"/>
  <c r="P432" i="6"/>
  <c r="P429" i="6"/>
  <c r="P427" i="6"/>
  <c r="P425" i="6"/>
  <c r="P423" i="6"/>
  <c r="P421" i="6"/>
  <c r="P419" i="6"/>
  <c r="P417" i="6"/>
  <c r="P415" i="6"/>
  <c r="P414" i="6"/>
  <c r="P411" i="6"/>
  <c r="P409" i="6"/>
  <c r="P407" i="6"/>
  <c r="P405" i="6"/>
  <c r="P403" i="6"/>
  <c r="P401" i="6"/>
  <c r="P399" i="6"/>
  <c r="P397" i="6"/>
  <c r="P396" i="6"/>
  <c r="P393" i="6"/>
  <c r="P391" i="6"/>
  <c r="P389" i="6"/>
  <c r="P387" i="6"/>
  <c r="P385" i="6"/>
  <c r="P383" i="6"/>
  <c r="P381" i="6"/>
  <c r="P380" i="6"/>
  <c r="P377" i="6"/>
  <c r="P375" i="6"/>
  <c r="P373" i="6"/>
  <c r="P371" i="6"/>
  <c r="P369" i="6"/>
  <c r="P367" i="6"/>
  <c r="P365" i="6"/>
  <c r="P363" i="6"/>
  <c r="P362" i="6"/>
  <c r="P359" i="6"/>
  <c r="P357" i="6"/>
  <c r="P355" i="6"/>
  <c r="P353" i="6"/>
  <c r="P351" i="6"/>
  <c r="P349" i="6"/>
  <c r="P347" i="6"/>
  <c r="P345" i="6"/>
  <c r="P343" i="6"/>
  <c r="P342" i="6"/>
  <c r="P339" i="6"/>
  <c r="P337" i="6"/>
  <c r="P335" i="6"/>
  <c r="P333" i="6"/>
  <c r="P331" i="6"/>
  <c r="P329" i="6"/>
  <c r="P327" i="6"/>
  <c r="P325" i="6"/>
  <c r="P324" i="6"/>
  <c r="P321" i="6"/>
  <c r="P319" i="6"/>
  <c r="P317" i="6"/>
  <c r="P315" i="6"/>
  <c r="P313" i="6"/>
  <c r="P311" i="6"/>
  <c r="P309" i="6"/>
  <c r="P307" i="6"/>
  <c r="P306" i="6"/>
  <c r="P303" i="6"/>
  <c r="P301" i="6"/>
  <c r="P299" i="6"/>
  <c r="P297" i="6"/>
  <c r="P295" i="6"/>
  <c r="P293" i="6"/>
  <c r="P291" i="6"/>
  <c r="P289" i="6"/>
  <c r="P287" i="6"/>
  <c r="P286" i="6"/>
  <c r="P283" i="6"/>
  <c r="P281" i="6"/>
  <c r="P279" i="6"/>
  <c r="P277" i="6"/>
  <c r="P275" i="6"/>
  <c r="P273" i="6"/>
  <c r="P271" i="6"/>
  <c r="P269" i="6"/>
  <c r="P268" i="6"/>
  <c r="P265" i="6"/>
  <c r="P263" i="6"/>
  <c r="P261" i="6"/>
  <c r="P259" i="6"/>
  <c r="P257" i="6"/>
  <c r="P255" i="6"/>
  <c r="P253" i="6"/>
  <c r="P251" i="6"/>
  <c r="P250" i="6"/>
  <c r="P247" i="6"/>
  <c r="P245" i="6"/>
  <c r="P243" i="6"/>
  <c r="P241" i="6"/>
  <c r="P239" i="6"/>
  <c r="P238" i="6"/>
  <c r="P235" i="6"/>
  <c r="P233" i="6"/>
  <c r="P231" i="6"/>
  <c r="P229" i="6"/>
  <c r="P227" i="6"/>
  <c r="P226" i="6"/>
  <c r="P223" i="6"/>
  <c r="P221" i="6"/>
  <c r="P219" i="6"/>
  <c r="P217" i="6"/>
  <c r="P215" i="6"/>
  <c r="P213" i="6"/>
  <c r="P212" i="6"/>
  <c r="P209" i="6"/>
  <c r="P207" i="6"/>
  <c r="P205" i="6"/>
  <c r="P203" i="6"/>
  <c r="P201" i="6"/>
  <c r="P199" i="6"/>
  <c r="P198" i="6"/>
  <c r="P195" i="6"/>
  <c r="P193" i="6"/>
  <c r="P191" i="6"/>
  <c r="P189" i="6"/>
  <c r="P187" i="6"/>
  <c r="P185" i="6"/>
  <c r="P184" i="6"/>
  <c r="P181" i="6"/>
  <c r="P179" i="6"/>
  <c r="P177" i="6"/>
  <c r="P175" i="6"/>
  <c r="P173" i="6"/>
  <c r="P172" i="6"/>
  <c r="P169" i="6"/>
  <c r="P167" i="6"/>
  <c r="P165" i="6"/>
  <c r="P163" i="6"/>
  <c r="P161" i="6"/>
  <c r="P160" i="6"/>
  <c r="P157" i="6"/>
  <c r="P155" i="6"/>
  <c r="P153" i="6"/>
  <c r="P151" i="6"/>
  <c r="P149" i="6"/>
  <c r="P148" i="6"/>
  <c r="P145" i="6"/>
  <c r="P143" i="6"/>
  <c r="P141" i="6"/>
  <c r="P139" i="6"/>
  <c r="P137" i="6"/>
  <c r="P136" i="6"/>
  <c r="P133" i="6"/>
  <c r="P131" i="6"/>
  <c r="P129" i="6"/>
  <c r="P127" i="6"/>
  <c r="P125" i="6"/>
  <c r="P124" i="6"/>
  <c r="P121" i="6"/>
  <c r="P119" i="6"/>
  <c r="P117" i="6"/>
  <c r="P115" i="6"/>
  <c r="P113" i="6"/>
  <c r="P112" i="6"/>
  <c r="P109" i="6"/>
  <c r="P107" i="6"/>
  <c r="P105" i="6"/>
  <c r="P103" i="6"/>
  <c r="P101" i="6"/>
  <c r="P100" i="6"/>
  <c r="P97" i="6"/>
  <c r="P95" i="6"/>
  <c r="P93" i="6"/>
  <c r="P92" i="6"/>
  <c r="P89" i="6"/>
  <c r="P87" i="6"/>
  <c r="P85" i="6"/>
  <c r="P84" i="6"/>
  <c r="P81" i="6"/>
  <c r="P79" i="6"/>
  <c r="P77" i="6"/>
  <c r="P76" i="6"/>
  <c r="P73" i="6"/>
  <c r="P71" i="6"/>
  <c r="P69" i="6"/>
  <c r="P68" i="6"/>
  <c r="P65" i="6"/>
  <c r="P63" i="6"/>
  <c r="P61" i="6"/>
  <c r="P60" i="6"/>
  <c r="P57" i="6"/>
  <c r="P55" i="6"/>
  <c r="P53" i="6"/>
  <c r="P52" i="6"/>
  <c r="P49" i="6"/>
  <c r="P47" i="6"/>
  <c r="P45" i="6"/>
  <c r="P44" i="6"/>
  <c r="P41" i="6"/>
  <c r="P39" i="6"/>
  <c r="P37" i="6"/>
  <c r="P36" i="6"/>
  <c r="P33" i="6"/>
  <c r="P31" i="6"/>
  <c r="P29" i="6"/>
  <c r="P28" i="6"/>
  <c r="P25" i="6"/>
  <c r="P23" i="6"/>
  <c r="P21" i="6"/>
  <c r="P20" i="6"/>
  <c r="P17" i="6"/>
  <c r="P15" i="6"/>
  <c r="P13" i="6"/>
  <c r="P12" i="6"/>
  <c r="P9" i="6"/>
  <c r="P7" i="6"/>
  <c r="P5" i="6"/>
  <c r="P2" i="6"/>
  <c r="P3" i="6"/>
  <c r="P4" i="6"/>
  <c r="P673" i="6"/>
  <c r="P672" i="6"/>
  <c r="P671" i="6"/>
  <c r="P670" i="6"/>
  <c r="P669" i="6"/>
  <c r="P668" i="6"/>
  <c r="U3" i="6"/>
  <c r="U6" i="6"/>
  <c r="U8" i="6"/>
  <c r="U10" i="6"/>
  <c r="U11" i="6"/>
  <c r="U14" i="6"/>
  <c r="U16" i="6"/>
  <c r="U18" i="6"/>
  <c r="U19" i="6"/>
  <c r="U22" i="6"/>
  <c r="U24" i="6"/>
  <c r="U26" i="6"/>
  <c r="U27" i="6"/>
  <c r="U30" i="6"/>
  <c r="U32" i="6"/>
  <c r="U34" i="6"/>
  <c r="U35" i="6"/>
  <c r="U38" i="6"/>
  <c r="U40" i="6"/>
  <c r="U42" i="6"/>
  <c r="U43" i="6"/>
  <c r="U46" i="6"/>
  <c r="U48" i="6"/>
  <c r="U50" i="6"/>
  <c r="U51" i="6"/>
  <c r="U54" i="6"/>
  <c r="U56" i="6"/>
  <c r="U58" i="6"/>
  <c r="U59" i="6"/>
  <c r="U62" i="6"/>
  <c r="U64" i="6"/>
  <c r="U66" i="6"/>
  <c r="U67" i="6"/>
  <c r="U70" i="6"/>
  <c r="U72" i="6"/>
  <c r="U74" i="6"/>
  <c r="U75" i="6"/>
  <c r="U78" i="6"/>
  <c r="U80" i="6"/>
  <c r="U82" i="6"/>
  <c r="U83" i="6"/>
  <c r="U86" i="6"/>
  <c r="U88" i="6"/>
  <c r="U90" i="6"/>
  <c r="U91" i="6"/>
  <c r="U94" i="6"/>
  <c r="U96" i="6"/>
  <c r="U98" i="6"/>
  <c r="U99" i="6"/>
  <c r="U102" i="6"/>
  <c r="U104" i="6"/>
  <c r="U106" i="6"/>
  <c r="U108" i="6"/>
  <c r="U110" i="6"/>
  <c r="U111" i="6"/>
  <c r="U114" i="6"/>
  <c r="U116" i="6"/>
  <c r="U118" i="6"/>
  <c r="U120" i="6"/>
  <c r="U122" i="6"/>
  <c r="U123" i="6"/>
  <c r="U126" i="6"/>
  <c r="U128" i="6"/>
  <c r="U130" i="6"/>
  <c r="U132" i="6"/>
  <c r="U134" i="6"/>
  <c r="U135" i="6"/>
  <c r="U138" i="6"/>
  <c r="U140" i="6"/>
  <c r="U142" i="6"/>
  <c r="U144" i="6"/>
  <c r="U146" i="6"/>
  <c r="U147" i="6"/>
  <c r="U150" i="6"/>
  <c r="U152" i="6"/>
  <c r="U154" i="6"/>
  <c r="U156" i="6"/>
  <c r="U158" i="6"/>
  <c r="U159" i="6"/>
  <c r="U162" i="6"/>
  <c r="U164" i="6"/>
  <c r="U166" i="6"/>
  <c r="U168" i="6"/>
  <c r="U170" i="6"/>
  <c r="U171" i="6"/>
  <c r="U174" i="6"/>
  <c r="U176" i="6"/>
  <c r="U178" i="6"/>
  <c r="U180" i="6"/>
  <c r="U182" i="6"/>
  <c r="U183" i="6"/>
  <c r="U186" i="6"/>
  <c r="U188" i="6"/>
  <c r="U190" i="6"/>
  <c r="U192" i="6"/>
  <c r="U194" i="6"/>
  <c r="U196" i="6"/>
  <c r="U197" i="6"/>
  <c r="U200" i="6"/>
  <c r="U202" i="6"/>
  <c r="U204" i="6"/>
  <c r="U206" i="6"/>
  <c r="U208" i="6"/>
  <c r="U210" i="6"/>
  <c r="U211" i="6"/>
  <c r="U214" i="6"/>
  <c r="U216" i="6"/>
  <c r="U218" i="6"/>
  <c r="U220" i="6"/>
  <c r="U222" i="6"/>
  <c r="U224" i="6"/>
  <c r="U225" i="6"/>
  <c r="U228" i="6"/>
  <c r="U230" i="6"/>
  <c r="U232" i="6"/>
  <c r="U234" i="6"/>
  <c r="U236" i="6"/>
  <c r="U237" i="6"/>
  <c r="U240" i="6"/>
  <c r="U242" i="6"/>
  <c r="U244" i="6"/>
  <c r="U246" i="6"/>
  <c r="U248" i="6"/>
  <c r="U249" i="6"/>
  <c r="U252" i="6"/>
  <c r="U254" i="6"/>
  <c r="U256" i="6"/>
  <c r="U258" i="6"/>
  <c r="U260" i="6"/>
  <c r="U262" i="6"/>
  <c r="U264" i="6"/>
  <c r="U266" i="6"/>
  <c r="U267" i="6"/>
  <c r="U270" i="6"/>
  <c r="U272" i="6"/>
  <c r="U274" i="6"/>
  <c r="U276" i="6"/>
  <c r="U278" i="6"/>
  <c r="U280" i="6"/>
  <c r="U282" i="6"/>
  <c r="U284" i="6"/>
  <c r="U285" i="6"/>
  <c r="U288" i="6"/>
  <c r="U290" i="6"/>
  <c r="U292" i="6"/>
  <c r="U294" i="6"/>
  <c r="U296" i="6"/>
  <c r="U298" i="6"/>
  <c r="U300" i="6"/>
  <c r="U302" i="6"/>
  <c r="U304" i="6"/>
  <c r="U305" i="6"/>
  <c r="U308" i="6"/>
  <c r="U310" i="6"/>
  <c r="U312" i="6"/>
  <c r="U314" i="6"/>
  <c r="U316" i="6"/>
  <c r="U318" i="6"/>
  <c r="U320" i="6"/>
  <c r="U322" i="6"/>
  <c r="U323" i="6"/>
  <c r="U326" i="6"/>
  <c r="U328" i="6"/>
  <c r="U330" i="6"/>
  <c r="U332" i="6"/>
  <c r="U334" i="6"/>
  <c r="U336" i="6"/>
  <c r="U338" i="6"/>
  <c r="U340" i="6"/>
  <c r="U341" i="6"/>
  <c r="U344" i="6"/>
  <c r="U346" i="6"/>
  <c r="U348" i="6"/>
  <c r="U350" i="6"/>
  <c r="U352" i="6"/>
  <c r="U354" i="6"/>
  <c r="U356" i="6"/>
  <c r="U358" i="6"/>
  <c r="U360" i="6"/>
  <c r="U361" i="6"/>
  <c r="U364" i="6"/>
  <c r="U366" i="6"/>
  <c r="U368" i="6"/>
  <c r="U370" i="6"/>
  <c r="U372" i="6"/>
  <c r="U374" i="6"/>
  <c r="U376" i="6"/>
  <c r="U378" i="6"/>
  <c r="U379" i="6"/>
  <c r="U382" i="6"/>
  <c r="U384" i="6"/>
  <c r="U386" i="6"/>
  <c r="U388" i="6"/>
  <c r="U390" i="6"/>
  <c r="U392" i="6"/>
  <c r="U394" i="6"/>
  <c r="U395" i="6"/>
  <c r="U398" i="6"/>
  <c r="U400" i="6"/>
  <c r="U402" i="6"/>
  <c r="U404" i="6"/>
  <c r="U406" i="6"/>
  <c r="U408" i="6"/>
  <c r="U410" i="6"/>
  <c r="U412" i="6"/>
  <c r="U413" i="6"/>
  <c r="U416" i="6"/>
  <c r="U418" i="6"/>
  <c r="U420" i="6"/>
  <c r="U422" i="6"/>
  <c r="U424" i="6"/>
  <c r="U426" i="6"/>
  <c r="U428" i="6"/>
  <c r="U430" i="6"/>
  <c r="U431" i="6"/>
  <c r="U434" i="6"/>
  <c r="U436" i="6"/>
  <c r="U438" i="6"/>
  <c r="U440" i="6"/>
  <c r="U442" i="6"/>
  <c r="U444" i="6"/>
  <c r="U446" i="6"/>
  <c r="U448" i="6"/>
  <c r="U449" i="6"/>
  <c r="U452" i="6"/>
  <c r="U454" i="6"/>
  <c r="U456" i="6"/>
  <c r="U458" i="6"/>
  <c r="U460" i="6"/>
  <c r="U462" i="6"/>
  <c r="U464" i="6"/>
  <c r="U466" i="6"/>
  <c r="U467" i="6"/>
  <c r="U470" i="6"/>
  <c r="U472" i="6"/>
  <c r="U474" i="6"/>
  <c r="U476" i="6"/>
  <c r="U478" i="6"/>
  <c r="U480" i="6"/>
  <c r="U482" i="6"/>
  <c r="U484" i="6"/>
  <c r="U485" i="6"/>
  <c r="U488" i="6"/>
  <c r="U490" i="6"/>
  <c r="U492" i="6"/>
  <c r="U494" i="6"/>
  <c r="U496" i="6"/>
  <c r="U498" i="6"/>
  <c r="U500" i="6"/>
  <c r="U502" i="6"/>
  <c r="U504" i="6"/>
  <c r="U505" i="6"/>
  <c r="U508" i="6"/>
  <c r="U510" i="6"/>
  <c r="U512" i="6"/>
  <c r="U514" i="6"/>
  <c r="U516" i="6"/>
  <c r="U518" i="6"/>
  <c r="U520" i="6"/>
  <c r="U522" i="6"/>
  <c r="U524" i="6"/>
  <c r="U525" i="6"/>
  <c r="U528" i="6"/>
  <c r="U530" i="6"/>
  <c r="U532" i="6"/>
  <c r="U534" i="6"/>
  <c r="U536" i="6"/>
  <c r="U538" i="6"/>
  <c r="U540" i="6"/>
  <c r="U542" i="6"/>
  <c r="U544" i="6"/>
  <c r="U546" i="6"/>
  <c r="U548" i="6"/>
  <c r="U549" i="6"/>
  <c r="U552" i="6"/>
  <c r="U554" i="6"/>
  <c r="U556" i="6"/>
  <c r="U558" i="6"/>
  <c r="U560" i="6"/>
  <c r="U562" i="6"/>
  <c r="U564" i="6"/>
  <c r="U566" i="6"/>
  <c r="U568" i="6"/>
  <c r="U569" i="6"/>
  <c r="U572" i="6"/>
  <c r="U574" i="6"/>
  <c r="U576" i="6"/>
  <c r="U578" i="6"/>
  <c r="U580" i="6"/>
  <c r="U582" i="6"/>
  <c r="U584" i="6"/>
  <c r="U586" i="6"/>
  <c r="U588" i="6"/>
  <c r="U590" i="6"/>
  <c r="U591" i="6"/>
  <c r="U594" i="6"/>
  <c r="U596" i="6"/>
  <c r="U598" i="6"/>
  <c r="U600" i="6"/>
  <c r="U602" i="6"/>
  <c r="U604" i="6"/>
  <c r="U606" i="6"/>
  <c r="U608" i="6"/>
  <c r="U609" i="6"/>
  <c r="U612" i="6"/>
  <c r="U614" i="6"/>
  <c r="U616" i="6"/>
  <c r="U618" i="6"/>
  <c r="U620" i="6"/>
  <c r="U622" i="6"/>
  <c r="U624" i="6"/>
  <c r="U626" i="6"/>
  <c r="U628" i="6"/>
  <c r="U630" i="6"/>
  <c r="U631" i="6"/>
  <c r="U634" i="6"/>
  <c r="U636" i="6"/>
  <c r="U638" i="6"/>
  <c r="U640" i="6"/>
  <c r="U642" i="6"/>
  <c r="U644" i="6"/>
  <c r="U646" i="6"/>
  <c r="U648" i="6"/>
  <c r="U649" i="6"/>
  <c r="U652" i="6"/>
  <c r="U654" i="6"/>
  <c r="U656" i="6"/>
  <c r="U658" i="6"/>
  <c r="U660" i="6"/>
  <c r="U662" i="6"/>
  <c r="U664" i="6"/>
  <c r="U666" i="6"/>
  <c r="U2" i="6"/>
  <c r="AB327" i="6"/>
  <c r="I159" i="6" l="1"/>
  <c r="AF3" i="6"/>
  <c r="AG3" i="6"/>
  <c r="AH3" i="6"/>
  <c r="AF4" i="6"/>
  <c r="AG4" i="6"/>
  <c r="AH4" i="6"/>
  <c r="AF5" i="6"/>
  <c r="AG5" i="6"/>
  <c r="AH5" i="6"/>
  <c r="AF6" i="6"/>
  <c r="AG6" i="6"/>
  <c r="AH6" i="6"/>
  <c r="AF7" i="6"/>
  <c r="AG7" i="6"/>
  <c r="AH7" i="6"/>
  <c r="AF8" i="6"/>
  <c r="AG8" i="6"/>
  <c r="AH8" i="6"/>
  <c r="AF9" i="6"/>
  <c r="AG9" i="6"/>
  <c r="AH9" i="6"/>
  <c r="AF10" i="6"/>
  <c r="AG10" i="6"/>
  <c r="AH10" i="6"/>
  <c r="AF12" i="6"/>
  <c r="AG11" i="6"/>
  <c r="AH11" i="6"/>
  <c r="AF13" i="6"/>
  <c r="AG12" i="6"/>
  <c r="AH12" i="6"/>
  <c r="AF14" i="6"/>
  <c r="AG14" i="6"/>
  <c r="AH14" i="6"/>
  <c r="AF15" i="6"/>
  <c r="AG15" i="6"/>
  <c r="AH15" i="6"/>
  <c r="AF16" i="6"/>
  <c r="AG16" i="6"/>
  <c r="AH16" i="6"/>
  <c r="AF17" i="6"/>
  <c r="AG17" i="6"/>
  <c r="AH17" i="6"/>
  <c r="AF18" i="6"/>
  <c r="AG18" i="6"/>
  <c r="AH18" i="6"/>
  <c r="AF19" i="6"/>
  <c r="AG19" i="6"/>
  <c r="AH19" i="6"/>
  <c r="AF20" i="6"/>
  <c r="AG20" i="6"/>
  <c r="AH20" i="6"/>
  <c r="AF21" i="6"/>
  <c r="AG21" i="6"/>
  <c r="AH21" i="6"/>
  <c r="AF22" i="6"/>
  <c r="AG22" i="6"/>
  <c r="AH22" i="6"/>
  <c r="AF23" i="6"/>
  <c r="AG23" i="6"/>
  <c r="AH23" i="6"/>
  <c r="AF24" i="6"/>
  <c r="AG24" i="6"/>
  <c r="AH24" i="6"/>
  <c r="AF25" i="6"/>
  <c r="AG25" i="6"/>
  <c r="AH25" i="6"/>
  <c r="AF26" i="6"/>
  <c r="AG26" i="6"/>
  <c r="AH26" i="6"/>
  <c r="AF27" i="6"/>
  <c r="AG27" i="6"/>
  <c r="AH27" i="6"/>
  <c r="AF28" i="6"/>
  <c r="AG28" i="6"/>
  <c r="AH28" i="6"/>
  <c r="AF29" i="6"/>
  <c r="AG29" i="6"/>
  <c r="AH29" i="6"/>
  <c r="AF30" i="6"/>
  <c r="AG30" i="6"/>
  <c r="AH30" i="6"/>
  <c r="AF31" i="6"/>
  <c r="AG31" i="6"/>
  <c r="AH31" i="6"/>
  <c r="AF32" i="6"/>
  <c r="AG32" i="6"/>
  <c r="AH32" i="6"/>
  <c r="AF33" i="6"/>
  <c r="AG33" i="6"/>
  <c r="AH33" i="6"/>
  <c r="AF34" i="6"/>
  <c r="AG34" i="6"/>
  <c r="AH34" i="6"/>
  <c r="AF35" i="6"/>
  <c r="AG35" i="6"/>
  <c r="AH35" i="6"/>
  <c r="AF36" i="6"/>
  <c r="AG36" i="6"/>
  <c r="AH36" i="6"/>
  <c r="AF37" i="6"/>
  <c r="AG37" i="6"/>
  <c r="AH37" i="6"/>
  <c r="AF38" i="6"/>
  <c r="AG38" i="6"/>
  <c r="AH38" i="6"/>
  <c r="AF39" i="6"/>
  <c r="AG39" i="6"/>
  <c r="AH39" i="6"/>
  <c r="AF40" i="6"/>
  <c r="AG40" i="6"/>
  <c r="AH40" i="6"/>
  <c r="AF41" i="6"/>
  <c r="AG41" i="6"/>
  <c r="AH41" i="6"/>
  <c r="AF42" i="6"/>
  <c r="AG42" i="6"/>
  <c r="AH42" i="6"/>
  <c r="AF43" i="6"/>
  <c r="AG43" i="6"/>
  <c r="AH43" i="6"/>
  <c r="AF44" i="6"/>
  <c r="AG44" i="6"/>
  <c r="AH44" i="6"/>
  <c r="AF45" i="6"/>
  <c r="AG45" i="6"/>
  <c r="AH45" i="6"/>
  <c r="AF46" i="6"/>
  <c r="AG46" i="6"/>
  <c r="AH46" i="6"/>
  <c r="AF47" i="6"/>
  <c r="AG47" i="6"/>
  <c r="AH47" i="6"/>
  <c r="AF48" i="6"/>
  <c r="AG48" i="6"/>
  <c r="AH48" i="6"/>
  <c r="AF49" i="6"/>
  <c r="AG49" i="6"/>
  <c r="AH49" i="6"/>
  <c r="AF50" i="6"/>
  <c r="AG50" i="6"/>
  <c r="AH50" i="6"/>
  <c r="AF51" i="6"/>
  <c r="AG51" i="6"/>
  <c r="AH51" i="6"/>
  <c r="AF52" i="6"/>
  <c r="AG52" i="6"/>
  <c r="AH52" i="6"/>
  <c r="AF53" i="6"/>
  <c r="AG53" i="6"/>
  <c r="AH53" i="6"/>
  <c r="AF54" i="6"/>
  <c r="AG54" i="6"/>
  <c r="AH54" i="6"/>
  <c r="AF55" i="6"/>
  <c r="AG55" i="6"/>
  <c r="AH55" i="6"/>
  <c r="AF56" i="6"/>
  <c r="AG56" i="6"/>
  <c r="AH56" i="6"/>
  <c r="AF57" i="6"/>
  <c r="AG57" i="6"/>
  <c r="AH57" i="6"/>
  <c r="AF58" i="6"/>
  <c r="AG58" i="6"/>
  <c r="AH58" i="6"/>
  <c r="AF59" i="6"/>
  <c r="AG59" i="6"/>
  <c r="AH59" i="6"/>
  <c r="AF60" i="6"/>
  <c r="AG60" i="6"/>
  <c r="AH60" i="6"/>
  <c r="AF61" i="6"/>
  <c r="AG61" i="6"/>
  <c r="AH61" i="6"/>
  <c r="AF62" i="6"/>
  <c r="AG62" i="6"/>
  <c r="AH62" i="6"/>
  <c r="AF63" i="6"/>
  <c r="AG63" i="6"/>
  <c r="AH63" i="6"/>
  <c r="AF64" i="6"/>
  <c r="AG64" i="6"/>
  <c r="AH64" i="6"/>
  <c r="AF65" i="6"/>
  <c r="AG65" i="6"/>
  <c r="AH65" i="6"/>
  <c r="AF66" i="6"/>
  <c r="AG66" i="6"/>
  <c r="AH66" i="6"/>
  <c r="AF67" i="6"/>
  <c r="AG67" i="6"/>
  <c r="AH67" i="6"/>
  <c r="AF68" i="6"/>
  <c r="AG68" i="6"/>
  <c r="AH68" i="6"/>
  <c r="AF69" i="6"/>
  <c r="AG69" i="6"/>
  <c r="AH69" i="6"/>
  <c r="AF70" i="6"/>
  <c r="AG70" i="6"/>
  <c r="AH70" i="6"/>
  <c r="AF71" i="6"/>
  <c r="AG71" i="6"/>
  <c r="AH71" i="6"/>
  <c r="AF72" i="6"/>
  <c r="AG72" i="6"/>
  <c r="AH72" i="6"/>
  <c r="AF73" i="6"/>
  <c r="AG73" i="6"/>
  <c r="AH73" i="6"/>
  <c r="AF74" i="6"/>
  <c r="AG74" i="6"/>
  <c r="AH74" i="6"/>
  <c r="AF75" i="6"/>
  <c r="AG75" i="6"/>
  <c r="AH75" i="6"/>
  <c r="AF76" i="6"/>
  <c r="AG76" i="6"/>
  <c r="AH76" i="6"/>
  <c r="AF77" i="6"/>
  <c r="AG77" i="6"/>
  <c r="AH77" i="6"/>
  <c r="AF78" i="6"/>
  <c r="AG78" i="6"/>
  <c r="AH78" i="6"/>
  <c r="AF79" i="6"/>
  <c r="AG79" i="6"/>
  <c r="AH79" i="6"/>
  <c r="AF80" i="6"/>
  <c r="AG80" i="6"/>
  <c r="AH80" i="6"/>
  <c r="AF81" i="6"/>
  <c r="AG81" i="6"/>
  <c r="AH81" i="6"/>
  <c r="AF82" i="6"/>
  <c r="AG82" i="6"/>
  <c r="AH82" i="6"/>
  <c r="AF83" i="6"/>
  <c r="AG83" i="6"/>
  <c r="AH83" i="6"/>
  <c r="AF84" i="6"/>
  <c r="AG84" i="6"/>
  <c r="AH84" i="6"/>
  <c r="AF85" i="6"/>
  <c r="AG85" i="6"/>
  <c r="AH85" i="6"/>
  <c r="AF86" i="6"/>
  <c r="AG86" i="6"/>
  <c r="AH86" i="6"/>
  <c r="AF87" i="6"/>
  <c r="AG87" i="6"/>
  <c r="AH87" i="6"/>
  <c r="AF88" i="6"/>
  <c r="AG88" i="6"/>
  <c r="AH88" i="6"/>
  <c r="AF89" i="6"/>
  <c r="AG89" i="6"/>
  <c r="AH89" i="6"/>
  <c r="AF90" i="6"/>
  <c r="AG90" i="6"/>
  <c r="AH90" i="6"/>
  <c r="AF91" i="6"/>
  <c r="AG91" i="6"/>
  <c r="AH91" i="6"/>
  <c r="AF92" i="6"/>
  <c r="AG92" i="6"/>
  <c r="AH92" i="6"/>
  <c r="AF93" i="6"/>
  <c r="AG93" i="6"/>
  <c r="AH93" i="6"/>
  <c r="AF94" i="6"/>
  <c r="AG94" i="6"/>
  <c r="AH94" i="6"/>
  <c r="AF95" i="6"/>
  <c r="AG95" i="6"/>
  <c r="AH95" i="6"/>
  <c r="AF96" i="6"/>
  <c r="AG96" i="6"/>
  <c r="AH96" i="6"/>
  <c r="AF97" i="6"/>
  <c r="AG97" i="6"/>
  <c r="AH97" i="6"/>
  <c r="AF98" i="6"/>
  <c r="AG98" i="6"/>
  <c r="AH98" i="6"/>
  <c r="AF99" i="6"/>
  <c r="AG99" i="6"/>
  <c r="AH99" i="6"/>
  <c r="AF100" i="6"/>
  <c r="AG100" i="6"/>
  <c r="AH100" i="6"/>
  <c r="AF101" i="6"/>
  <c r="AG101" i="6"/>
  <c r="AH101" i="6"/>
  <c r="AF102" i="6"/>
  <c r="AG102" i="6"/>
  <c r="AH102" i="6"/>
  <c r="AF103" i="6"/>
  <c r="AG103" i="6"/>
  <c r="AH103" i="6"/>
  <c r="AF104" i="6"/>
  <c r="AG104" i="6"/>
  <c r="AH104" i="6"/>
  <c r="AF105" i="6"/>
  <c r="AG105" i="6"/>
  <c r="AH105" i="6"/>
  <c r="AF106" i="6"/>
  <c r="AG106" i="6"/>
  <c r="AH106" i="6"/>
  <c r="AF107" i="6"/>
  <c r="AG107" i="6"/>
  <c r="AH107" i="6"/>
  <c r="AF108" i="6"/>
  <c r="AG108" i="6"/>
  <c r="AH108" i="6"/>
  <c r="AF109" i="6"/>
  <c r="AG109" i="6"/>
  <c r="AH109" i="6"/>
  <c r="AF110" i="6"/>
  <c r="AG110" i="6"/>
  <c r="AH110" i="6"/>
  <c r="AF111" i="6"/>
  <c r="AG111" i="6"/>
  <c r="AH111" i="6"/>
  <c r="AF112" i="6"/>
  <c r="AG112" i="6"/>
  <c r="AH112" i="6"/>
  <c r="AF113" i="6"/>
  <c r="AG113" i="6"/>
  <c r="AH113" i="6"/>
  <c r="AF114" i="6"/>
  <c r="AG114" i="6"/>
  <c r="AH114" i="6"/>
  <c r="AF115" i="6"/>
  <c r="AG115" i="6"/>
  <c r="AH115" i="6"/>
  <c r="AF116" i="6"/>
  <c r="AG116" i="6"/>
  <c r="AH116" i="6"/>
  <c r="AF117" i="6"/>
  <c r="AG117" i="6"/>
  <c r="AH117" i="6"/>
  <c r="AF118" i="6"/>
  <c r="AG118" i="6"/>
  <c r="AH118" i="6"/>
  <c r="AF119" i="6"/>
  <c r="AG119" i="6"/>
  <c r="AH119" i="6"/>
  <c r="AF120" i="6"/>
  <c r="AG120" i="6"/>
  <c r="AH120" i="6"/>
  <c r="AF121" i="6"/>
  <c r="AG121" i="6"/>
  <c r="AH121" i="6"/>
  <c r="AF122" i="6"/>
  <c r="AG122" i="6"/>
  <c r="AH122" i="6"/>
  <c r="AF123" i="6"/>
  <c r="AG123" i="6"/>
  <c r="AH123" i="6"/>
  <c r="AF124" i="6"/>
  <c r="AG124" i="6"/>
  <c r="AH124" i="6"/>
  <c r="AF125" i="6"/>
  <c r="AG125" i="6"/>
  <c r="AH125" i="6"/>
  <c r="AF126" i="6"/>
  <c r="AG126" i="6"/>
  <c r="AH126" i="6"/>
  <c r="AF127" i="6"/>
  <c r="AG127" i="6"/>
  <c r="AH127" i="6"/>
  <c r="AF128" i="6"/>
  <c r="AG128" i="6"/>
  <c r="AH128" i="6"/>
  <c r="AF129" i="6"/>
  <c r="AG129" i="6"/>
  <c r="AH129" i="6"/>
  <c r="AF130" i="6"/>
  <c r="AG130" i="6"/>
  <c r="AH130" i="6"/>
  <c r="AF131" i="6"/>
  <c r="AG131" i="6"/>
  <c r="AH131" i="6"/>
  <c r="AF132" i="6"/>
  <c r="AG132" i="6"/>
  <c r="AH132" i="6"/>
  <c r="AF133" i="6"/>
  <c r="AG133" i="6"/>
  <c r="AH133" i="6"/>
  <c r="AF134" i="6"/>
  <c r="AG134" i="6"/>
  <c r="AH134" i="6"/>
  <c r="AF135" i="6"/>
  <c r="AG135" i="6"/>
  <c r="AH135" i="6"/>
  <c r="AF136" i="6"/>
  <c r="AG136" i="6"/>
  <c r="AH136" i="6"/>
  <c r="AF137" i="6"/>
  <c r="AG137" i="6"/>
  <c r="AH137" i="6"/>
  <c r="AF138" i="6"/>
  <c r="AG138" i="6"/>
  <c r="AH138" i="6"/>
  <c r="AF139" i="6"/>
  <c r="AG139" i="6"/>
  <c r="AH139" i="6"/>
  <c r="AF140" i="6"/>
  <c r="AG140" i="6"/>
  <c r="AH140" i="6"/>
  <c r="AF141" i="6"/>
  <c r="AG141" i="6"/>
  <c r="AH141" i="6"/>
  <c r="AF142" i="6"/>
  <c r="AG142" i="6"/>
  <c r="AH142" i="6"/>
  <c r="AF143" i="6"/>
  <c r="AG143" i="6"/>
  <c r="AH143" i="6"/>
  <c r="AF144" i="6"/>
  <c r="AG144" i="6"/>
  <c r="AH144" i="6"/>
  <c r="AF145" i="6"/>
  <c r="AG145" i="6"/>
  <c r="AH145" i="6"/>
  <c r="AF146" i="6"/>
  <c r="AG146" i="6"/>
  <c r="AH146" i="6"/>
  <c r="AF147" i="6"/>
  <c r="AG147" i="6"/>
  <c r="AH147" i="6"/>
  <c r="AF148" i="6"/>
  <c r="AG148" i="6"/>
  <c r="AH148" i="6"/>
  <c r="AF149" i="6"/>
  <c r="AG149" i="6"/>
  <c r="AH149" i="6"/>
  <c r="AF150" i="6"/>
  <c r="AG150" i="6"/>
  <c r="AH150" i="6"/>
  <c r="AF151" i="6"/>
  <c r="AG151" i="6"/>
  <c r="AH151" i="6"/>
  <c r="AF152" i="6"/>
  <c r="AG152" i="6"/>
  <c r="AH152" i="6"/>
  <c r="AF153" i="6"/>
  <c r="AG153" i="6"/>
  <c r="AH153" i="6"/>
  <c r="AF154" i="6"/>
  <c r="AG154" i="6"/>
  <c r="AH154" i="6"/>
  <c r="AF155" i="6"/>
  <c r="AG155" i="6"/>
  <c r="AH155" i="6"/>
  <c r="AF156" i="6"/>
  <c r="AG156" i="6"/>
  <c r="AH156" i="6"/>
  <c r="AF157" i="6"/>
  <c r="AG157" i="6"/>
  <c r="AH157" i="6"/>
  <c r="AF158" i="6"/>
  <c r="AG158" i="6"/>
  <c r="AH158" i="6"/>
  <c r="AF159" i="6"/>
  <c r="AG159" i="6"/>
  <c r="AH159" i="6"/>
  <c r="AF160" i="6"/>
  <c r="AG160" i="6"/>
  <c r="AH160" i="6"/>
  <c r="AF161" i="6"/>
  <c r="AG161" i="6"/>
  <c r="AH161" i="6"/>
  <c r="AF162" i="6"/>
  <c r="AG162" i="6"/>
  <c r="AH162" i="6"/>
  <c r="AF163" i="6"/>
  <c r="AG163" i="6"/>
  <c r="AH163" i="6"/>
  <c r="AF164" i="6"/>
  <c r="AG164" i="6"/>
  <c r="AH164" i="6"/>
  <c r="AF165" i="6"/>
  <c r="AG165" i="6"/>
  <c r="AH165" i="6"/>
  <c r="AF166" i="6"/>
  <c r="AG166" i="6"/>
  <c r="AH166" i="6"/>
  <c r="AF167" i="6"/>
  <c r="AG167" i="6"/>
  <c r="AH167" i="6"/>
  <c r="AF168" i="6"/>
  <c r="AG168" i="6"/>
  <c r="AH168" i="6"/>
  <c r="AF169" i="6"/>
  <c r="AG169" i="6"/>
  <c r="AH169" i="6"/>
  <c r="AF170" i="6"/>
  <c r="AG170" i="6"/>
  <c r="AH170" i="6"/>
  <c r="AF171" i="6"/>
  <c r="AG171" i="6"/>
  <c r="AH171" i="6"/>
  <c r="AF172" i="6"/>
  <c r="AG172" i="6"/>
  <c r="AH172" i="6"/>
  <c r="AF173" i="6"/>
  <c r="AG173" i="6"/>
  <c r="AH173" i="6"/>
  <c r="AF174" i="6"/>
  <c r="AG174" i="6"/>
  <c r="AH174" i="6"/>
  <c r="AF175" i="6"/>
  <c r="AG175" i="6"/>
  <c r="AH175" i="6"/>
  <c r="AF176" i="6"/>
  <c r="AG176" i="6"/>
  <c r="AH176" i="6"/>
  <c r="AF177" i="6"/>
  <c r="AG177" i="6"/>
  <c r="AH177" i="6"/>
  <c r="AF178" i="6"/>
  <c r="AG178" i="6"/>
  <c r="AH178" i="6"/>
  <c r="AF179" i="6"/>
  <c r="AG179" i="6"/>
  <c r="AH179" i="6"/>
  <c r="AF180" i="6"/>
  <c r="AG180" i="6"/>
  <c r="AH180" i="6"/>
  <c r="AF181" i="6"/>
  <c r="AG181" i="6"/>
  <c r="AH181" i="6"/>
  <c r="AF182" i="6"/>
  <c r="AG182" i="6"/>
  <c r="AH182" i="6"/>
  <c r="AF183" i="6"/>
  <c r="AG183" i="6"/>
  <c r="AH183" i="6"/>
  <c r="AF184" i="6"/>
  <c r="AG184" i="6"/>
  <c r="AH184" i="6"/>
  <c r="AF185" i="6"/>
  <c r="AG185" i="6"/>
  <c r="AH185" i="6"/>
  <c r="AF186" i="6"/>
  <c r="AG186" i="6"/>
  <c r="AH186" i="6"/>
  <c r="AF187" i="6"/>
  <c r="AG187" i="6"/>
  <c r="AH187" i="6"/>
  <c r="AF188" i="6"/>
  <c r="AG188" i="6"/>
  <c r="AH188" i="6"/>
  <c r="AF189" i="6"/>
  <c r="AG189" i="6"/>
  <c r="AH189" i="6"/>
  <c r="AF190" i="6"/>
  <c r="AG190" i="6"/>
  <c r="AH190" i="6"/>
  <c r="AF191" i="6"/>
  <c r="AG191" i="6"/>
  <c r="AH191" i="6"/>
  <c r="AF192" i="6"/>
  <c r="AG192" i="6"/>
  <c r="AH192" i="6"/>
  <c r="AF193" i="6"/>
  <c r="AG193" i="6"/>
  <c r="AH193" i="6"/>
  <c r="AF194" i="6"/>
  <c r="AG194" i="6"/>
  <c r="AH194" i="6"/>
  <c r="AF195" i="6"/>
  <c r="AG195" i="6"/>
  <c r="AH195" i="6"/>
  <c r="AF196" i="6"/>
  <c r="AG196" i="6"/>
  <c r="AH196" i="6"/>
  <c r="AF197" i="6"/>
  <c r="AG197" i="6"/>
  <c r="AH197" i="6"/>
  <c r="AF198" i="6"/>
  <c r="AG198" i="6"/>
  <c r="AH198" i="6"/>
  <c r="AF199" i="6"/>
  <c r="AG199" i="6"/>
  <c r="AH199" i="6"/>
  <c r="AF200" i="6"/>
  <c r="AG200" i="6"/>
  <c r="AH200" i="6"/>
  <c r="AF201" i="6"/>
  <c r="AG201" i="6"/>
  <c r="AH201" i="6"/>
  <c r="AF202" i="6"/>
  <c r="AG202" i="6"/>
  <c r="AH202" i="6"/>
  <c r="AF203" i="6"/>
  <c r="AG203" i="6"/>
  <c r="AH203" i="6"/>
  <c r="AF204" i="6"/>
  <c r="AG204" i="6"/>
  <c r="AH204" i="6"/>
  <c r="AF205" i="6"/>
  <c r="AG205" i="6"/>
  <c r="AH205" i="6"/>
  <c r="AF206" i="6"/>
  <c r="AG206" i="6"/>
  <c r="AH206" i="6"/>
  <c r="AF207" i="6"/>
  <c r="AG207" i="6"/>
  <c r="AH207" i="6"/>
  <c r="AF208" i="6"/>
  <c r="AG208" i="6"/>
  <c r="AH208" i="6"/>
  <c r="AF209" i="6"/>
  <c r="AG209" i="6"/>
  <c r="AH209" i="6"/>
  <c r="AF210" i="6"/>
  <c r="AG210" i="6"/>
  <c r="AH210" i="6"/>
  <c r="AF211" i="6"/>
  <c r="AG211" i="6"/>
  <c r="AH211" i="6"/>
  <c r="AF212" i="6"/>
  <c r="AG212" i="6"/>
  <c r="AH212" i="6"/>
  <c r="AF213" i="6"/>
  <c r="AG213" i="6"/>
  <c r="AH213" i="6"/>
  <c r="AF214" i="6"/>
  <c r="AG214" i="6"/>
  <c r="AH214" i="6"/>
  <c r="AF215" i="6"/>
  <c r="AG215" i="6"/>
  <c r="AH215" i="6"/>
  <c r="AF216" i="6"/>
  <c r="AG216" i="6"/>
  <c r="AH216" i="6"/>
  <c r="AF217" i="6"/>
  <c r="AG217" i="6"/>
  <c r="AH217" i="6"/>
  <c r="AF218" i="6"/>
  <c r="AG218" i="6"/>
  <c r="AH218" i="6"/>
  <c r="AF219" i="6"/>
  <c r="AG219" i="6"/>
  <c r="AH219" i="6"/>
  <c r="AF220" i="6"/>
  <c r="AG220" i="6"/>
  <c r="AH220" i="6"/>
  <c r="AF221" i="6"/>
  <c r="AG221" i="6"/>
  <c r="AH221" i="6"/>
  <c r="AF222" i="6"/>
  <c r="AG222" i="6"/>
  <c r="AH222" i="6"/>
  <c r="AF223" i="6"/>
  <c r="AG223" i="6"/>
  <c r="AH223" i="6"/>
  <c r="AF224" i="6"/>
  <c r="AG224" i="6"/>
  <c r="AH224" i="6"/>
  <c r="AF225" i="6"/>
  <c r="AG225" i="6"/>
  <c r="AH225" i="6"/>
  <c r="AF226" i="6"/>
  <c r="AG226" i="6"/>
  <c r="AH226" i="6"/>
  <c r="AF227" i="6"/>
  <c r="AG227" i="6"/>
  <c r="AH227" i="6"/>
  <c r="AF228" i="6"/>
  <c r="AG228" i="6"/>
  <c r="AH228" i="6"/>
  <c r="AF229" i="6"/>
  <c r="AG229" i="6"/>
  <c r="AH229" i="6"/>
  <c r="AF230" i="6"/>
  <c r="AG230" i="6"/>
  <c r="AH230" i="6"/>
  <c r="AF231" i="6"/>
  <c r="AG231" i="6"/>
  <c r="AH231" i="6"/>
  <c r="AF232" i="6"/>
  <c r="AG232" i="6"/>
  <c r="AH232" i="6"/>
  <c r="AF233" i="6"/>
  <c r="AG233" i="6"/>
  <c r="AH233" i="6"/>
  <c r="AF234" i="6"/>
  <c r="AG234" i="6"/>
  <c r="AH234" i="6"/>
  <c r="AF235" i="6"/>
  <c r="AG235" i="6"/>
  <c r="AH235" i="6"/>
  <c r="AF236" i="6"/>
  <c r="AG236" i="6"/>
  <c r="AH236" i="6"/>
  <c r="AF237" i="6"/>
  <c r="AG237" i="6"/>
  <c r="AH237" i="6"/>
  <c r="AF238" i="6"/>
  <c r="AG238" i="6"/>
  <c r="AH238" i="6"/>
  <c r="AF239" i="6"/>
  <c r="AG239" i="6"/>
  <c r="AH239" i="6"/>
  <c r="AF240" i="6"/>
  <c r="AG240" i="6"/>
  <c r="AH240" i="6"/>
  <c r="AF241" i="6"/>
  <c r="AG241" i="6"/>
  <c r="AH241" i="6"/>
  <c r="AF242" i="6"/>
  <c r="AG242" i="6"/>
  <c r="AH242" i="6"/>
  <c r="AF243" i="6"/>
  <c r="AG243" i="6"/>
  <c r="AH243" i="6"/>
  <c r="AF244" i="6"/>
  <c r="AG244" i="6"/>
  <c r="AH244" i="6"/>
  <c r="AF245" i="6"/>
  <c r="AG245" i="6"/>
  <c r="AH245" i="6"/>
  <c r="AF246" i="6"/>
  <c r="AG246" i="6"/>
  <c r="AH246" i="6"/>
  <c r="AF247" i="6"/>
  <c r="AG247" i="6"/>
  <c r="AH247" i="6"/>
  <c r="AF248" i="6"/>
  <c r="AG248" i="6"/>
  <c r="AH248" i="6"/>
  <c r="AF249" i="6"/>
  <c r="AG249" i="6"/>
  <c r="AH249" i="6"/>
  <c r="AF250" i="6"/>
  <c r="AG250" i="6"/>
  <c r="AH250" i="6"/>
  <c r="AF251" i="6"/>
  <c r="AG251" i="6"/>
  <c r="AH251" i="6"/>
  <c r="AF252" i="6"/>
  <c r="AG252" i="6"/>
  <c r="AH252" i="6"/>
  <c r="AF253" i="6"/>
  <c r="AG253" i="6"/>
  <c r="AH253" i="6"/>
  <c r="AF254" i="6"/>
  <c r="AG254" i="6"/>
  <c r="AH254" i="6"/>
  <c r="AF255" i="6"/>
  <c r="AG255" i="6"/>
  <c r="AH255" i="6"/>
  <c r="AF256" i="6"/>
  <c r="AG256" i="6"/>
  <c r="AH256" i="6"/>
  <c r="AF257" i="6"/>
  <c r="AG257" i="6"/>
  <c r="AH257" i="6"/>
  <c r="AF258" i="6"/>
  <c r="AG258" i="6"/>
  <c r="AH258" i="6"/>
  <c r="AF259" i="6"/>
  <c r="AG259" i="6"/>
  <c r="AH259" i="6"/>
  <c r="AF260" i="6"/>
  <c r="AG260" i="6"/>
  <c r="AH260" i="6"/>
  <c r="AF261" i="6"/>
  <c r="AG261" i="6"/>
  <c r="AH261" i="6"/>
  <c r="AF262" i="6"/>
  <c r="AG262" i="6"/>
  <c r="AH262" i="6"/>
  <c r="AF263" i="6"/>
  <c r="AG263" i="6"/>
  <c r="AH263" i="6"/>
  <c r="AF264" i="6"/>
  <c r="AG264" i="6"/>
  <c r="AH264" i="6"/>
  <c r="AF265" i="6"/>
  <c r="AG265" i="6"/>
  <c r="AH265" i="6"/>
  <c r="AF266" i="6"/>
  <c r="AG266" i="6"/>
  <c r="AH266" i="6"/>
  <c r="AF267" i="6"/>
  <c r="AG267" i="6"/>
  <c r="AH267" i="6"/>
  <c r="AF268" i="6"/>
  <c r="AG268" i="6"/>
  <c r="AH268" i="6"/>
  <c r="AF269" i="6"/>
  <c r="AG269" i="6"/>
  <c r="AH269" i="6"/>
  <c r="AF270" i="6"/>
  <c r="AG270" i="6"/>
  <c r="AH270" i="6"/>
  <c r="AF271" i="6"/>
  <c r="AG271" i="6"/>
  <c r="AH271" i="6"/>
  <c r="AF272" i="6"/>
  <c r="AG272" i="6"/>
  <c r="AH272" i="6"/>
  <c r="AF273" i="6"/>
  <c r="AG273" i="6"/>
  <c r="AH273" i="6"/>
  <c r="AF274" i="6"/>
  <c r="AG274" i="6"/>
  <c r="AH274" i="6"/>
  <c r="AF275" i="6"/>
  <c r="AG275" i="6"/>
  <c r="AH275" i="6"/>
  <c r="AF276" i="6"/>
  <c r="AG276" i="6"/>
  <c r="AH276" i="6"/>
  <c r="AF277" i="6"/>
  <c r="AG277" i="6"/>
  <c r="AH277" i="6"/>
  <c r="AF278" i="6"/>
  <c r="AG278" i="6"/>
  <c r="AH278" i="6"/>
  <c r="AF279" i="6"/>
  <c r="AG279" i="6"/>
  <c r="AH279" i="6"/>
  <c r="AF280" i="6"/>
  <c r="AG280" i="6"/>
  <c r="AH280" i="6"/>
  <c r="AF281" i="6"/>
  <c r="AG281" i="6"/>
  <c r="AH281" i="6"/>
  <c r="AF282" i="6"/>
  <c r="AG282" i="6"/>
  <c r="AH282" i="6"/>
  <c r="AF283" i="6"/>
  <c r="AG283" i="6"/>
  <c r="AH283" i="6"/>
  <c r="AF284" i="6"/>
  <c r="AG284" i="6"/>
  <c r="AH284" i="6"/>
  <c r="AF285" i="6"/>
  <c r="AG285" i="6"/>
  <c r="AH285" i="6"/>
  <c r="AF286" i="6"/>
  <c r="AG286" i="6"/>
  <c r="AH286" i="6"/>
  <c r="AF287" i="6"/>
  <c r="AG287" i="6"/>
  <c r="AH287" i="6"/>
  <c r="AF288" i="6"/>
  <c r="AG288" i="6"/>
  <c r="AH288" i="6"/>
  <c r="AF289" i="6"/>
  <c r="AG289" i="6"/>
  <c r="AH289" i="6"/>
  <c r="AF290" i="6"/>
  <c r="AG290" i="6"/>
  <c r="AH290" i="6"/>
  <c r="AF291" i="6"/>
  <c r="AG291" i="6"/>
  <c r="AH291" i="6"/>
  <c r="AF292" i="6"/>
  <c r="AG292" i="6"/>
  <c r="AH292" i="6"/>
  <c r="AF293" i="6"/>
  <c r="AG293" i="6"/>
  <c r="AH293" i="6"/>
  <c r="AF294" i="6"/>
  <c r="AG294" i="6"/>
  <c r="AH294" i="6"/>
  <c r="AF295" i="6"/>
  <c r="AG295" i="6"/>
  <c r="AH295" i="6"/>
  <c r="AF296" i="6"/>
  <c r="AG296" i="6"/>
  <c r="AH296" i="6"/>
  <c r="AF297" i="6"/>
  <c r="AG297" i="6"/>
  <c r="AH297" i="6"/>
  <c r="AF298" i="6"/>
  <c r="AG298" i="6"/>
  <c r="AH298" i="6"/>
  <c r="AF299" i="6"/>
  <c r="AG299" i="6"/>
  <c r="AH299" i="6"/>
  <c r="AF300" i="6"/>
  <c r="AG300" i="6"/>
  <c r="AH300" i="6"/>
  <c r="AF301" i="6"/>
  <c r="AG301" i="6"/>
  <c r="AH301" i="6"/>
  <c r="AF302" i="6"/>
  <c r="AG302" i="6"/>
  <c r="AH302" i="6"/>
  <c r="AF303" i="6"/>
  <c r="AG303" i="6"/>
  <c r="AH303" i="6"/>
  <c r="AF304" i="6"/>
  <c r="AG304" i="6"/>
  <c r="AH304" i="6"/>
  <c r="AF305" i="6"/>
  <c r="AG305" i="6"/>
  <c r="AH305" i="6"/>
  <c r="AF306" i="6"/>
  <c r="AG306" i="6"/>
  <c r="AH306" i="6"/>
  <c r="AF307" i="6"/>
  <c r="AG307" i="6"/>
  <c r="AH307" i="6"/>
  <c r="AF308" i="6"/>
  <c r="AG308" i="6"/>
  <c r="AH308" i="6"/>
  <c r="AF309" i="6"/>
  <c r="AG309" i="6"/>
  <c r="AH309" i="6"/>
  <c r="AF310" i="6"/>
  <c r="AG310" i="6"/>
  <c r="AH310" i="6"/>
  <c r="AF311" i="6"/>
  <c r="AG311" i="6"/>
  <c r="AH311" i="6"/>
  <c r="AF312" i="6"/>
  <c r="AG312" i="6"/>
  <c r="AH312" i="6"/>
  <c r="AF313" i="6"/>
  <c r="AG313" i="6"/>
  <c r="AH313" i="6"/>
  <c r="AF314" i="6"/>
  <c r="AG314" i="6"/>
  <c r="AH314" i="6"/>
  <c r="AF315" i="6"/>
  <c r="AG315" i="6"/>
  <c r="AH315" i="6"/>
  <c r="AF316" i="6"/>
  <c r="AG316" i="6"/>
  <c r="AH316" i="6"/>
  <c r="AF317" i="6"/>
  <c r="AG317" i="6"/>
  <c r="AH317" i="6"/>
  <c r="AF318" i="6"/>
  <c r="AG318" i="6"/>
  <c r="AH318" i="6"/>
  <c r="AF319" i="6"/>
  <c r="AG319" i="6"/>
  <c r="AH319" i="6"/>
  <c r="AF320" i="6"/>
  <c r="AG320" i="6"/>
  <c r="AH320" i="6"/>
  <c r="AF321" i="6"/>
  <c r="AG321" i="6"/>
  <c r="AH321" i="6"/>
  <c r="AF322" i="6"/>
  <c r="AG322" i="6"/>
  <c r="AH322" i="6"/>
  <c r="AF323" i="6"/>
  <c r="AG323" i="6"/>
  <c r="AH323" i="6"/>
  <c r="AF324" i="6"/>
  <c r="AG324" i="6"/>
  <c r="AH324" i="6"/>
  <c r="AF325" i="6"/>
  <c r="AG325" i="6"/>
  <c r="AH325" i="6"/>
  <c r="AF326" i="6"/>
  <c r="AG326" i="6"/>
  <c r="AH326" i="6"/>
  <c r="AF327" i="6"/>
  <c r="AG327" i="6"/>
  <c r="AH327" i="6"/>
  <c r="AF328" i="6"/>
  <c r="AG328" i="6"/>
  <c r="AH328" i="6"/>
  <c r="AF329" i="6"/>
  <c r="AG329" i="6"/>
  <c r="AH329" i="6"/>
  <c r="AF330" i="6"/>
  <c r="AG330" i="6"/>
  <c r="AH330" i="6"/>
  <c r="AF331" i="6"/>
  <c r="AG331" i="6"/>
  <c r="AH331" i="6"/>
  <c r="AF332" i="6"/>
  <c r="AG332" i="6"/>
  <c r="AH332" i="6"/>
  <c r="AF333" i="6"/>
  <c r="AG333" i="6"/>
  <c r="AH333" i="6"/>
  <c r="AF334" i="6"/>
  <c r="AG334" i="6"/>
  <c r="AH334" i="6"/>
  <c r="AF335" i="6"/>
  <c r="AG335" i="6"/>
  <c r="AH335" i="6"/>
  <c r="AF336" i="6"/>
  <c r="AG336" i="6"/>
  <c r="AH336" i="6"/>
  <c r="AF337" i="6"/>
  <c r="AG337" i="6"/>
  <c r="AH337" i="6"/>
  <c r="AF338" i="6"/>
  <c r="AG338" i="6"/>
  <c r="AH338" i="6"/>
  <c r="AF339" i="6"/>
  <c r="AG339" i="6"/>
  <c r="AH339" i="6"/>
  <c r="AF340" i="6"/>
  <c r="AG340" i="6"/>
  <c r="AH340" i="6"/>
  <c r="AF341" i="6"/>
  <c r="AG341" i="6"/>
  <c r="AH341" i="6"/>
  <c r="AF342" i="6"/>
  <c r="AG342" i="6"/>
  <c r="AH342" i="6"/>
  <c r="AF343" i="6"/>
  <c r="AG343" i="6"/>
  <c r="AH343" i="6"/>
  <c r="AF344" i="6"/>
  <c r="AG344" i="6"/>
  <c r="AH344" i="6"/>
  <c r="AF345" i="6"/>
  <c r="AG345" i="6"/>
  <c r="AH345" i="6"/>
  <c r="AF346" i="6"/>
  <c r="AG346" i="6"/>
  <c r="AH346" i="6"/>
  <c r="AF347" i="6"/>
  <c r="AG347" i="6"/>
  <c r="AH347" i="6"/>
  <c r="AF348" i="6"/>
  <c r="AG348" i="6"/>
  <c r="AH348" i="6"/>
  <c r="AF349" i="6"/>
  <c r="AG349" i="6"/>
  <c r="AH349" i="6"/>
  <c r="AF350" i="6"/>
  <c r="AG350" i="6"/>
  <c r="AH350" i="6"/>
  <c r="AF351" i="6"/>
  <c r="AG351" i="6"/>
  <c r="AH351" i="6"/>
  <c r="AF352" i="6"/>
  <c r="AG352" i="6"/>
  <c r="AH352" i="6"/>
  <c r="AF353" i="6"/>
  <c r="AG353" i="6"/>
  <c r="AH353" i="6"/>
  <c r="AF354" i="6"/>
  <c r="AG354" i="6"/>
  <c r="AH354" i="6"/>
  <c r="AF355" i="6"/>
  <c r="AG355" i="6"/>
  <c r="AH355" i="6"/>
  <c r="AF356" i="6"/>
  <c r="AG356" i="6"/>
  <c r="AH356" i="6"/>
  <c r="AF357" i="6"/>
  <c r="AG357" i="6"/>
  <c r="AH357" i="6"/>
  <c r="AF358" i="6"/>
  <c r="AG358" i="6"/>
  <c r="AH358" i="6"/>
  <c r="AF359" i="6"/>
  <c r="AG359" i="6"/>
  <c r="AH359" i="6"/>
  <c r="AF360" i="6"/>
  <c r="AG360" i="6"/>
  <c r="AH360" i="6"/>
  <c r="AF361" i="6"/>
  <c r="AG361" i="6"/>
  <c r="AH361" i="6"/>
  <c r="AF362" i="6"/>
  <c r="AG362" i="6"/>
  <c r="AH362" i="6"/>
  <c r="AF363" i="6"/>
  <c r="AG363" i="6"/>
  <c r="AH363" i="6"/>
  <c r="AF364" i="6"/>
  <c r="AG364" i="6"/>
  <c r="AH364" i="6"/>
  <c r="AF365" i="6"/>
  <c r="AG365" i="6"/>
  <c r="AH365" i="6"/>
  <c r="AF366" i="6"/>
  <c r="AG366" i="6"/>
  <c r="AH366" i="6"/>
  <c r="AF367" i="6"/>
  <c r="AG367" i="6"/>
  <c r="AH367" i="6"/>
  <c r="AF368" i="6"/>
  <c r="AG368" i="6"/>
  <c r="AH368" i="6"/>
  <c r="AF369" i="6"/>
  <c r="AG369" i="6"/>
  <c r="AH369" i="6"/>
  <c r="AF370" i="6"/>
  <c r="AG370" i="6"/>
  <c r="AH370" i="6"/>
  <c r="AF371" i="6"/>
  <c r="AG371" i="6"/>
  <c r="AH371" i="6"/>
  <c r="AF372" i="6"/>
  <c r="AG372" i="6"/>
  <c r="AH372" i="6"/>
  <c r="AF373" i="6"/>
  <c r="AG373" i="6"/>
  <c r="AH373" i="6"/>
  <c r="AF374" i="6"/>
  <c r="AG374" i="6"/>
  <c r="AH374" i="6"/>
  <c r="AF375" i="6"/>
  <c r="AG375" i="6"/>
  <c r="AH375" i="6"/>
  <c r="AF376" i="6"/>
  <c r="AG376" i="6"/>
  <c r="AH376" i="6"/>
  <c r="AF377" i="6"/>
  <c r="AG377" i="6"/>
  <c r="AH377" i="6"/>
  <c r="AF378" i="6"/>
  <c r="AG378" i="6"/>
  <c r="AH378" i="6"/>
  <c r="AF379" i="6"/>
  <c r="AG379" i="6"/>
  <c r="AH379" i="6"/>
  <c r="AF380" i="6"/>
  <c r="AG380" i="6"/>
  <c r="AH380" i="6"/>
  <c r="AF381" i="6"/>
  <c r="AG381" i="6"/>
  <c r="AH381" i="6"/>
  <c r="AF382" i="6"/>
  <c r="AG382" i="6"/>
  <c r="AH382" i="6"/>
  <c r="AF383" i="6"/>
  <c r="AG383" i="6"/>
  <c r="AH383" i="6"/>
  <c r="AF384" i="6"/>
  <c r="AG384" i="6"/>
  <c r="AH384" i="6"/>
  <c r="AF385" i="6"/>
  <c r="AG385" i="6"/>
  <c r="AH385" i="6"/>
  <c r="AF386" i="6"/>
  <c r="AG386" i="6"/>
  <c r="AH386" i="6"/>
  <c r="AF387" i="6"/>
  <c r="AG387" i="6"/>
  <c r="AH387" i="6"/>
  <c r="AF388" i="6"/>
  <c r="AG388" i="6"/>
  <c r="AH388" i="6"/>
  <c r="AF389" i="6"/>
  <c r="AG389" i="6"/>
  <c r="AH389" i="6"/>
  <c r="AF390" i="6"/>
  <c r="AG390" i="6"/>
  <c r="AH390" i="6"/>
  <c r="AF391" i="6"/>
  <c r="AG391" i="6"/>
  <c r="AH391" i="6"/>
  <c r="AF392" i="6"/>
  <c r="AG392" i="6"/>
  <c r="AH392" i="6"/>
  <c r="AF393" i="6"/>
  <c r="AG393" i="6"/>
  <c r="AH393" i="6"/>
  <c r="AF394" i="6"/>
  <c r="AG394" i="6"/>
  <c r="AH394" i="6"/>
  <c r="AF395" i="6"/>
  <c r="AG395" i="6"/>
  <c r="AH395" i="6"/>
  <c r="AF396" i="6"/>
  <c r="AG396" i="6"/>
  <c r="AH396" i="6"/>
  <c r="AF397" i="6"/>
  <c r="AG397" i="6"/>
  <c r="AH397" i="6"/>
  <c r="AF398" i="6"/>
  <c r="AG398" i="6"/>
  <c r="AH398" i="6"/>
  <c r="AF399" i="6"/>
  <c r="AG399" i="6"/>
  <c r="AH399" i="6"/>
  <c r="AF400" i="6"/>
  <c r="AG400" i="6"/>
  <c r="AH400" i="6"/>
  <c r="AF401" i="6"/>
  <c r="AG401" i="6"/>
  <c r="AH401" i="6"/>
  <c r="AF402" i="6"/>
  <c r="AG402" i="6"/>
  <c r="AH402" i="6"/>
  <c r="AF403" i="6"/>
  <c r="AG403" i="6"/>
  <c r="AH403" i="6"/>
  <c r="AF404" i="6"/>
  <c r="AG404" i="6"/>
  <c r="AH404" i="6"/>
  <c r="AF405" i="6"/>
  <c r="AG405" i="6"/>
  <c r="AH405" i="6"/>
  <c r="AF406" i="6"/>
  <c r="AG406" i="6"/>
  <c r="AH406" i="6"/>
  <c r="AF407" i="6"/>
  <c r="AG407" i="6"/>
  <c r="AH407" i="6"/>
  <c r="AF408" i="6"/>
  <c r="AG408" i="6"/>
  <c r="AH408" i="6"/>
  <c r="AF409" i="6"/>
  <c r="AG409" i="6"/>
  <c r="AH409" i="6"/>
  <c r="AF410" i="6"/>
  <c r="AG410" i="6"/>
  <c r="AH410" i="6"/>
  <c r="AF411" i="6"/>
  <c r="AG411" i="6"/>
  <c r="AH411" i="6"/>
  <c r="AF412" i="6"/>
  <c r="AG412" i="6"/>
  <c r="AH412" i="6"/>
  <c r="AF413" i="6"/>
  <c r="AG413" i="6"/>
  <c r="AH413" i="6"/>
  <c r="AF414" i="6"/>
  <c r="AG414" i="6"/>
  <c r="AH414" i="6"/>
  <c r="AF415" i="6"/>
  <c r="AG415" i="6"/>
  <c r="AH415" i="6"/>
  <c r="AF416" i="6"/>
  <c r="AG416" i="6"/>
  <c r="AH416" i="6"/>
  <c r="AF417" i="6"/>
  <c r="AG417" i="6"/>
  <c r="AH417" i="6"/>
  <c r="AF418" i="6"/>
  <c r="AG418" i="6"/>
  <c r="AH418" i="6"/>
  <c r="AF419" i="6"/>
  <c r="AG419" i="6"/>
  <c r="AH419" i="6"/>
  <c r="AF420" i="6"/>
  <c r="AG420" i="6"/>
  <c r="AH420" i="6"/>
  <c r="AF421" i="6"/>
  <c r="AG421" i="6"/>
  <c r="AH421" i="6"/>
  <c r="AF422" i="6"/>
  <c r="AG422" i="6"/>
  <c r="AH422" i="6"/>
  <c r="AF423" i="6"/>
  <c r="AG423" i="6"/>
  <c r="AH423" i="6"/>
  <c r="AF424" i="6"/>
  <c r="AG424" i="6"/>
  <c r="AH424" i="6"/>
  <c r="AF425" i="6"/>
  <c r="AG425" i="6"/>
  <c r="AH425" i="6"/>
  <c r="AF426" i="6"/>
  <c r="AG426" i="6"/>
  <c r="AH426" i="6"/>
  <c r="AF427" i="6"/>
  <c r="AG427" i="6"/>
  <c r="AH427" i="6"/>
  <c r="AF428" i="6"/>
  <c r="AG428" i="6"/>
  <c r="AH428" i="6"/>
  <c r="AF429" i="6"/>
  <c r="AG429" i="6"/>
  <c r="AH429" i="6"/>
  <c r="AF430" i="6"/>
  <c r="AG430" i="6"/>
  <c r="AH430" i="6"/>
  <c r="AF431" i="6"/>
  <c r="AG431" i="6"/>
  <c r="AH431" i="6"/>
  <c r="AF432" i="6"/>
  <c r="AG432" i="6"/>
  <c r="AH432" i="6"/>
  <c r="AF433" i="6"/>
  <c r="AG433" i="6"/>
  <c r="AH433" i="6"/>
  <c r="AF434" i="6"/>
  <c r="AG434" i="6"/>
  <c r="AH434" i="6"/>
  <c r="AF435" i="6"/>
  <c r="AG435" i="6"/>
  <c r="AH435" i="6"/>
  <c r="AF436" i="6"/>
  <c r="AG436" i="6"/>
  <c r="AH436" i="6"/>
  <c r="AF437" i="6"/>
  <c r="AG437" i="6"/>
  <c r="AH437" i="6"/>
  <c r="AF438" i="6"/>
  <c r="AG438" i="6"/>
  <c r="AH438" i="6"/>
  <c r="AF439" i="6"/>
  <c r="AG439" i="6"/>
  <c r="AH439" i="6"/>
  <c r="AF440" i="6"/>
  <c r="AG440" i="6"/>
  <c r="AH440" i="6"/>
  <c r="AF441" i="6"/>
  <c r="AG441" i="6"/>
  <c r="AH441" i="6"/>
  <c r="AF442" i="6"/>
  <c r="AG442" i="6"/>
  <c r="AH442" i="6"/>
  <c r="AF443" i="6"/>
  <c r="AG443" i="6"/>
  <c r="AH443" i="6"/>
  <c r="AF444" i="6"/>
  <c r="AG444" i="6"/>
  <c r="AH444" i="6"/>
  <c r="AF445" i="6"/>
  <c r="AG445" i="6"/>
  <c r="AH445" i="6"/>
  <c r="AF446" i="6"/>
  <c r="AG446" i="6"/>
  <c r="AH446" i="6"/>
  <c r="AF447" i="6"/>
  <c r="AG447" i="6"/>
  <c r="AH447" i="6"/>
  <c r="AF448" i="6"/>
  <c r="AG448" i="6"/>
  <c r="AH448" i="6"/>
  <c r="AF449" i="6"/>
  <c r="AG449" i="6"/>
  <c r="AH449" i="6"/>
  <c r="AF450" i="6"/>
  <c r="AG450" i="6"/>
  <c r="AH450" i="6"/>
  <c r="AF451" i="6"/>
  <c r="AG451" i="6"/>
  <c r="AH451" i="6"/>
  <c r="AF452" i="6"/>
  <c r="AG452" i="6"/>
  <c r="AH452" i="6"/>
  <c r="AF453" i="6"/>
  <c r="AG453" i="6"/>
  <c r="AH453" i="6"/>
  <c r="AF454" i="6"/>
  <c r="AG454" i="6"/>
  <c r="AH454" i="6"/>
  <c r="AF455" i="6"/>
  <c r="AG455" i="6"/>
  <c r="AH455" i="6"/>
  <c r="AF456" i="6"/>
  <c r="AG456" i="6"/>
  <c r="AH456" i="6"/>
  <c r="AF457" i="6"/>
  <c r="AG457" i="6"/>
  <c r="AH457" i="6"/>
  <c r="AF458" i="6"/>
  <c r="AG458" i="6"/>
  <c r="AH458" i="6"/>
  <c r="AF459" i="6"/>
  <c r="AG459" i="6"/>
  <c r="AH459" i="6"/>
  <c r="AF460" i="6"/>
  <c r="AG460" i="6"/>
  <c r="AH460" i="6"/>
  <c r="AF461" i="6"/>
  <c r="AG461" i="6"/>
  <c r="AH461" i="6"/>
  <c r="AF462" i="6"/>
  <c r="AG462" i="6"/>
  <c r="AH462" i="6"/>
  <c r="AF463" i="6"/>
  <c r="AG463" i="6"/>
  <c r="AH463" i="6"/>
  <c r="AF464" i="6"/>
  <c r="AG464" i="6"/>
  <c r="AH464" i="6"/>
  <c r="AF465" i="6"/>
  <c r="AG465" i="6"/>
  <c r="AH465" i="6"/>
  <c r="AF466" i="6"/>
  <c r="AG466" i="6"/>
  <c r="AH466" i="6"/>
  <c r="AF467" i="6"/>
  <c r="AG467" i="6"/>
  <c r="AH467" i="6"/>
  <c r="AF468" i="6"/>
  <c r="AG468" i="6"/>
  <c r="AH468" i="6"/>
  <c r="AF469" i="6"/>
  <c r="AG469" i="6"/>
  <c r="AH469" i="6"/>
  <c r="AF470" i="6"/>
  <c r="AG470" i="6"/>
  <c r="AH470" i="6"/>
  <c r="AF471" i="6"/>
  <c r="AG471" i="6"/>
  <c r="AH471" i="6"/>
  <c r="AF472" i="6"/>
  <c r="AG472" i="6"/>
  <c r="AH472" i="6"/>
  <c r="AF473" i="6"/>
  <c r="AG473" i="6"/>
  <c r="AH473" i="6"/>
  <c r="AF474" i="6"/>
  <c r="AG474" i="6"/>
  <c r="AH474" i="6"/>
  <c r="AF475" i="6"/>
  <c r="AG475" i="6"/>
  <c r="AH475" i="6"/>
  <c r="AF476" i="6"/>
  <c r="AG476" i="6"/>
  <c r="AH476" i="6"/>
  <c r="AF477" i="6"/>
  <c r="AG477" i="6"/>
  <c r="AH477" i="6"/>
  <c r="AF478" i="6"/>
  <c r="AG478" i="6"/>
  <c r="AH478" i="6"/>
  <c r="AF479" i="6"/>
  <c r="AG479" i="6"/>
  <c r="AH479" i="6"/>
  <c r="AF480" i="6"/>
  <c r="AG480" i="6"/>
  <c r="AH480" i="6"/>
  <c r="AF481" i="6"/>
  <c r="AG481" i="6"/>
  <c r="AH481" i="6"/>
  <c r="AF482" i="6"/>
  <c r="AG482" i="6"/>
  <c r="AH482" i="6"/>
  <c r="AF483" i="6"/>
  <c r="AG483" i="6"/>
  <c r="AH483" i="6"/>
  <c r="AF484" i="6"/>
  <c r="AG484" i="6"/>
  <c r="AH484" i="6"/>
  <c r="AF485" i="6"/>
  <c r="AG485" i="6"/>
  <c r="AH485" i="6"/>
  <c r="AF486" i="6"/>
  <c r="AG486" i="6"/>
  <c r="AH486" i="6"/>
  <c r="AF487" i="6"/>
  <c r="AG487" i="6"/>
  <c r="AH487" i="6"/>
  <c r="AF488" i="6"/>
  <c r="AG488" i="6"/>
  <c r="AH488" i="6"/>
  <c r="AF489" i="6"/>
  <c r="AG489" i="6"/>
  <c r="AH489" i="6"/>
  <c r="AF490" i="6"/>
  <c r="AG490" i="6"/>
  <c r="AH490" i="6"/>
  <c r="AF491" i="6"/>
  <c r="AG491" i="6"/>
  <c r="AH491" i="6"/>
  <c r="AF492" i="6"/>
  <c r="AG492" i="6"/>
  <c r="AH492" i="6"/>
  <c r="AF493" i="6"/>
  <c r="AG493" i="6"/>
  <c r="AH493" i="6"/>
  <c r="AF494" i="6"/>
  <c r="AG494" i="6"/>
  <c r="AH494" i="6"/>
  <c r="AF495" i="6"/>
  <c r="AG495" i="6"/>
  <c r="AH495" i="6"/>
  <c r="AF496" i="6"/>
  <c r="AG496" i="6"/>
  <c r="AH496" i="6"/>
  <c r="AF497" i="6"/>
  <c r="AG497" i="6"/>
  <c r="AH497" i="6"/>
  <c r="AF498" i="6"/>
  <c r="AG498" i="6"/>
  <c r="AH498" i="6"/>
  <c r="AF499" i="6"/>
  <c r="AG499" i="6"/>
  <c r="AH499" i="6"/>
  <c r="AF500" i="6"/>
  <c r="AG500" i="6"/>
  <c r="AH500" i="6"/>
  <c r="AF501" i="6"/>
  <c r="AG501" i="6"/>
  <c r="AH501" i="6"/>
  <c r="AF502" i="6"/>
  <c r="AG502" i="6"/>
  <c r="AH502" i="6"/>
  <c r="AF503" i="6"/>
  <c r="AG503" i="6"/>
  <c r="AH503" i="6"/>
  <c r="AF504" i="6"/>
  <c r="AG504" i="6"/>
  <c r="AH504" i="6"/>
  <c r="AF505" i="6"/>
  <c r="AG505" i="6"/>
  <c r="AH505" i="6"/>
  <c r="AF506" i="6"/>
  <c r="AG506" i="6"/>
  <c r="AH506" i="6"/>
  <c r="AF507" i="6"/>
  <c r="AG507" i="6"/>
  <c r="AH507" i="6"/>
  <c r="AF508" i="6"/>
  <c r="AG508" i="6"/>
  <c r="AH508" i="6"/>
  <c r="AF509" i="6"/>
  <c r="AG509" i="6"/>
  <c r="AH509" i="6"/>
  <c r="AF510" i="6"/>
  <c r="AG510" i="6"/>
  <c r="AH510" i="6"/>
  <c r="AF511" i="6"/>
  <c r="AG511" i="6"/>
  <c r="AH511" i="6"/>
  <c r="AF512" i="6"/>
  <c r="AG512" i="6"/>
  <c r="AH512" i="6"/>
  <c r="AF513" i="6"/>
  <c r="AG513" i="6"/>
  <c r="AH513" i="6"/>
  <c r="AF514" i="6"/>
  <c r="AG514" i="6"/>
  <c r="AH514" i="6"/>
  <c r="AF515" i="6"/>
  <c r="AG515" i="6"/>
  <c r="AH515" i="6"/>
  <c r="AF516" i="6"/>
  <c r="AG516" i="6"/>
  <c r="AH516" i="6"/>
  <c r="AF517" i="6"/>
  <c r="AG517" i="6"/>
  <c r="AH517" i="6"/>
  <c r="AF518" i="6"/>
  <c r="AG518" i="6"/>
  <c r="AH518" i="6"/>
  <c r="AF519" i="6"/>
  <c r="AG519" i="6"/>
  <c r="AH519" i="6"/>
  <c r="AF520" i="6"/>
  <c r="AG520" i="6"/>
  <c r="AH520" i="6"/>
  <c r="AF521" i="6"/>
  <c r="AG521" i="6"/>
  <c r="AH521" i="6"/>
  <c r="AF522" i="6"/>
  <c r="AG522" i="6"/>
  <c r="AH522" i="6"/>
  <c r="AF523" i="6"/>
  <c r="AG523" i="6"/>
  <c r="AH523" i="6"/>
  <c r="AF524" i="6"/>
  <c r="AG524" i="6"/>
  <c r="AH524" i="6"/>
  <c r="AF525" i="6"/>
  <c r="AG525" i="6"/>
  <c r="AH525" i="6"/>
  <c r="AF526" i="6"/>
  <c r="AG526" i="6"/>
  <c r="AH526" i="6"/>
  <c r="AF527" i="6"/>
  <c r="AG527" i="6"/>
  <c r="AH527" i="6"/>
  <c r="AF528" i="6"/>
  <c r="AG528" i="6"/>
  <c r="AH528" i="6"/>
  <c r="AF529" i="6"/>
  <c r="AG529" i="6"/>
  <c r="AH529" i="6"/>
  <c r="AF530" i="6"/>
  <c r="AG530" i="6"/>
  <c r="AH530" i="6"/>
  <c r="AF531" i="6"/>
  <c r="AG531" i="6"/>
  <c r="AH531" i="6"/>
  <c r="AF532" i="6"/>
  <c r="AG532" i="6"/>
  <c r="AH532" i="6"/>
  <c r="AF533" i="6"/>
  <c r="AG533" i="6"/>
  <c r="AH533" i="6"/>
  <c r="AF534" i="6"/>
  <c r="AG534" i="6"/>
  <c r="AH534" i="6"/>
  <c r="AF535" i="6"/>
  <c r="AG535" i="6"/>
  <c r="AH535" i="6"/>
  <c r="AF536" i="6"/>
  <c r="AG536" i="6"/>
  <c r="AH536" i="6"/>
  <c r="AF537" i="6"/>
  <c r="AG537" i="6"/>
  <c r="AH537" i="6"/>
  <c r="AF538" i="6"/>
  <c r="AG538" i="6"/>
  <c r="AH538" i="6"/>
  <c r="AF539" i="6"/>
  <c r="AG539" i="6"/>
  <c r="AH539" i="6"/>
  <c r="AF540" i="6"/>
  <c r="AG540" i="6"/>
  <c r="AH540" i="6"/>
  <c r="AF541" i="6"/>
  <c r="AG541" i="6"/>
  <c r="AH541" i="6"/>
  <c r="AF542" i="6"/>
  <c r="AG542" i="6"/>
  <c r="AH542" i="6"/>
  <c r="AF543" i="6"/>
  <c r="AG543" i="6"/>
  <c r="AH543" i="6"/>
  <c r="AF544" i="6"/>
  <c r="AG544" i="6"/>
  <c r="AH544" i="6"/>
  <c r="AF545" i="6"/>
  <c r="AG545" i="6"/>
  <c r="AH545" i="6"/>
  <c r="AF546" i="6"/>
  <c r="AG546" i="6"/>
  <c r="AH546" i="6"/>
  <c r="AF547" i="6"/>
  <c r="AG547" i="6"/>
  <c r="AH547" i="6"/>
  <c r="AF548" i="6"/>
  <c r="AG548" i="6"/>
  <c r="AH548" i="6"/>
  <c r="AF549" i="6"/>
  <c r="AG549" i="6"/>
  <c r="AH549" i="6"/>
  <c r="AF550" i="6"/>
  <c r="AG550" i="6"/>
  <c r="AH550" i="6"/>
  <c r="AF551" i="6"/>
  <c r="AG551" i="6"/>
  <c r="AH551" i="6"/>
  <c r="AF552" i="6"/>
  <c r="AG552" i="6"/>
  <c r="AH552" i="6"/>
  <c r="AF553" i="6"/>
  <c r="AG553" i="6"/>
  <c r="AH553" i="6"/>
  <c r="AF554" i="6"/>
  <c r="AG554" i="6"/>
  <c r="AH554" i="6"/>
  <c r="AF555" i="6"/>
  <c r="AG555" i="6"/>
  <c r="AH555" i="6"/>
  <c r="AF556" i="6"/>
  <c r="AG556" i="6"/>
  <c r="AH556" i="6"/>
  <c r="AF557" i="6"/>
  <c r="AG557" i="6"/>
  <c r="AH557" i="6"/>
  <c r="AF558" i="6"/>
  <c r="AG558" i="6"/>
  <c r="AH558" i="6"/>
  <c r="AF559" i="6"/>
  <c r="AG559" i="6"/>
  <c r="AH559" i="6"/>
  <c r="AF560" i="6"/>
  <c r="AG560" i="6"/>
  <c r="AH560" i="6"/>
  <c r="AF561" i="6"/>
  <c r="AG561" i="6"/>
  <c r="AH561" i="6"/>
  <c r="AF562" i="6"/>
  <c r="AG562" i="6"/>
  <c r="AH562" i="6"/>
  <c r="AF563" i="6"/>
  <c r="AG563" i="6"/>
  <c r="AH563" i="6"/>
  <c r="AF564" i="6"/>
  <c r="AG564" i="6"/>
  <c r="AH564" i="6"/>
  <c r="AF565" i="6"/>
  <c r="AG565" i="6"/>
  <c r="AH565" i="6"/>
  <c r="AF566" i="6"/>
  <c r="AG566" i="6"/>
  <c r="AH566" i="6"/>
  <c r="AF567" i="6"/>
  <c r="AG567" i="6"/>
  <c r="AH567" i="6"/>
  <c r="AF568" i="6"/>
  <c r="AG568" i="6"/>
  <c r="AH568" i="6"/>
  <c r="AF569" i="6"/>
  <c r="AG569" i="6"/>
  <c r="AH569" i="6"/>
  <c r="AF570" i="6"/>
  <c r="AG570" i="6"/>
  <c r="AH570" i="6"/>
  <c r="AF571" i="6"/>
  <c r="AG571" i="6"/>
  <c r="AH571" i="6"/>
  <c r="AF572" i="6"/>
  <c r="AG572" i="6"/>
  <c r="AH572" i="6"/>
  <c r="AF573" i="6"/>
  <c r="AG573" i="6"/>
  <c r="AH573" i="6"/>
  <c r="AF574" i="6"/>
  <c r="AG574" i="6"/>
  <c r="AH574" i="6"/>
  <c r="AF575" i="6"/>
  <c r="AG575" i="6"/>
  <c r="AH575" i="6"/>
  <c r="AF576" i="6"/>
  <c r="AG576" i="6"/>
  <c r="AH576" i="6"/>
  <c r="AF577" i="6"/>
  <c r="AG577" i="6"/>
  <c r="AH577" i="6"/>
  <c r="AF578" i="6"/>
  <c r="AG578" i="6"/>
  <c r="AH578" i="6"/>
  <c r="AF579" i="6"/>
  <c r="AG579" i="6"/>
  <c r="AH579" i="6"/>
  <c r="AF580" i="6"/>
  <c r="AG580" i="6"/>
  <c r="AH580" i="6"/>
  <c r="AF581" i="6"/>
  <c r="AG581" i="6"/>
  <c r="AH581" i="6"/>
  <c r="AF582" i="6"/>
  <c r="AG582" i="6"/>
  <c r="AH582" i="6"/>
  <c r="AF583" i="6"/>
  <c r="AG583" i="6"/>
  <c r="AH583" i="6"/>
  <c r="AF584" i="6"/>
  <c r="AG584" i="6"/>
  <c r="AH584" i="6"/>
  <c r="AF585" i="6"/>
  <c r="AG585" i="6"/>
  <c r="AH585" i="6"/>
  <c r="AF586" i="6"/>
  <c r="AG586" i="6"/>
  <c r="AH586" i="6"/>
  <c r="AF587" i="6"/>
  <c r="AG587" i="6"/>
  <c r="AH587" i="6"/>
  <c r="AF588" i="6"/>
  <c r="AG588" i="6"/>
  <c r="AH588" i="6"/>
  <c r="AF589" i="6"/>
  <c r="AG589" i="6"/>
  <c r="AH589" i="6"/>
  <c r="AF590" i="6"/>
  <c r="AG590" i="6"/>
  <c r="AH590" i="6"/>
  <c r="AF591" i="6"/>
  <c r="AG591" i="6"/>
  <c r="AH591" i="6"/>
  <c r="AF592" i="6"/>
  <c r="AG592" i="6"/>
  <c r="AH592" i="6"/>
  <c r="AF593" i="6"/>
  <c r="AG593" i="6"/>
  <c r="AH593" i="6"/>
  <c r="AF594" i="6"/>
  <c r="AG594" i="6"/>
  <c r="AH594" i="6"/>
  <c r="AF595" i="6"/>
  <c r="AG595" i="6"/>
  <c r="AH595" i="6"/>
  <c r="AF596" i="6"/>
  <c r="AG596" i="6"/>
  <c r="AH596" i="6"/>
  <c r="AF597" i="6"/>
  <c r="AG597" i="6"/>
  <c r="AH597" i="6"/>
  <c r="AF598" i="6"/>
  <c r="AG598" i="6"/>
  <c r="AH598" i="6"/>
  <c r="AF599" i="6"/>
  <c r="AG599" i="6"/>
  <c r="AH599" i="6"/>
  <c r="AF600" i="6"/>
  <c r="AG600" i="6"/>
  <c r="AH600" i="6"/>
  <c r="AF601" i="6"/>
  <c r="AG601" i="6"/>
  <c r="AH601" i="6"/>
  <c r="AF602" i="6"/>
  <c r="AG602" i="6"/>
  <c r="AH602" i="6"/>
  <c r="AF603" i="6"/>
  <c r="AG603" i="6"/>
  <c r="AH603" i="6"/>
  <c r="AF604" i="6"/>
  <c r="AG604" i="6"/>
  <c r="AH604" i="6"/>
  <c r="AF605" i="6"/>
  <c r="AG605" i="6"/>
  <c r="AH605" i="6"/>
  <c r="AF606" i="6"/>
  <c r="AG606" i="6"/>
  <c r="AH606" i="6"/>
  <c r="AF607" i="6"/>
  <c r="AG607" i="6"/>
  <c r="AH607" i="6"/>
  <c r="AF608" i="6"/>
  <c r="AG608" i="6"/>
  <c r="AH608" i="6"/>
  <c r="AF609" i="6"/>
  <c r="AG609" i="6"/>
  <c r="AH609" i="6"/>
  <c r="AF610" i="6"/>
  <c r="AG610" i="6"/>
  <c r="AH610" i="6"/>
  <c r="AF611" i="6"/>
  <c r="AG611" i="6"/>
  <c r="AH611" i="6"/>
  <c r="AF612" i="6"/>
  <c r="AG612" i="6"/>
  <c r="AH612" i="6"/>
  <c r="AF613" i="6"/>
  <c r="AG613" i="6"/>
  <c r="AH613" i="6"/>
  <c r="AF614" i="6"/>
  <c r="AG614" i="6"/>
  <c r="AH614" i="6"/>
  <c r="AF615" i="6"/>
  <c r="AG615" i="6"/>
  <c r="AH615" i="6"/>
  <c r="AF616" i="6"/>
  <c r="AG616" i="6"/>
  <c r="AH616" i="6"/>
  <c r="AF617" i="6"/>
  <c r="AG617" i="6"/>
  <c r="AH617" i="6"/>
  <c r="AF618" i="6"/>
  <c r="AG618" i="6"/>
  <c r="AH618" i="6"/>
  <c r="AF619" i="6"/>
  <c r="AG619" i="6"/>
  <c r="AH619" i="6"/>
  <c r="AF620" i="6"/>
  <c r="AG620" i="6"/>
  <c r="AH620" i="6"/>
  <c r="AF621" i="6"/>
  <c r="AG621" i="6"/>
  <c r="AH621" i="6"/>
  <c r="AF622" i="6"/>
  <c r="AG622" i="6"/>
  <c r="AH622" i="6"/>
  <c r="AF623" i="6"/>
  <c r="AG623" i="6"/>
  <c r="AH623" i="6"/>
  <c r="AF624" i="6"/>
  <c r="AG624" i="6"/>
  <c r="AH624" i="6"/>
  <c r="AF625" i="6"/>
  <c r="AG625" i="6"/>
  <c r="AH625" i="6"/>
  <c r="AF626" i="6"/>
  <c r="AG626" i="6"/>
  <c r="AH626" i="6"/>
  <c r="AF627" i="6"/>
  <c r="AG627" i="6"/>
  <c r="AH627" i="6"/>
  <c r="AF628" i="6"/>
  <c r="AG628" i="6"/>
  <c r="AH628" i="6"/>
  <c r="AF629" i="6"/>
  <c r="AG629" i="6"/>
  <c r="AH629" i="6"/>
  <c r="AF630" i="6"/>
  <c r="AG630" i="6"/>
  <c r="AH630" i="6"/>
  <c r="AF631" i="6"/>
  <c r="AG631" i="6"/>
  <c r="AH631" i="6"/>
  <c r="AF632" i="6"/>
  <c r="AG632" i="6"/>
  <c r="AH632" i="6"/>
  <c r="AF633" i="6"/>
  <c r="AG633" i="6"/>
  <c r="AH633" i="6"/>
  <c r="AF634" i="6"/>
  <c r="AG634" i="6"/>
  <c r="AH634" i="6"/>
  <c r="AF635" i="6"/>
  <c r="AG635" i="6"/>
  <c r="AH635" i="6"/>
  <c r="AF636" i="6"/>
  <c r="AG636" i="6"/>
  <c r="AH636" i="6"/>
  <c r="AF637" i="6"/>
  <c r="AG637" i="6"/>
  <c r="AH637" i="6"/>
  <c r="AF638" i="6"/>
  <c r="AG638" i="6"/>
  <c r="AH638" i="6"/>
  <c r="AF639" i="6"/>
  <c r="AG639" i="6"/>
  <c r="AH639" i="6"/>
  <c r="AF640" i="6"/>
  <c r="AG640" i="6"/>
  <c r="AH640" i="6"/>
  <c r="AF641" i="6"/>
  <c r="AG641" i="6"/>
  <c r="AH641" i="6"/>
  <c r="AF642" i="6"/>
  <c r="AG642" i="6"/>
  <c r="AH642" i="6"/>
  <c r="AF643" i="6"/>
  <c r="AG643" i="6"/>
  <c r="AH643" i="6"/>
  <c r="AF644" i="6"/>
  <c r="AG644" i="6"/>
  <c r="AH644" i="6"/>
  <c r="AF645" i="6"/>
  <c r="AG645" i="6"/>
  <c r="AH645" i="6"/>
  <c r="AF646" i="6"/>
  <c r="AG646" i="6"/>
  <c r="AH646" i="6"/>
  <c r="AF647" i="6"/>
  <c r="AG647" i="6"/>
  <c r="AH647" i="6"/>
  <c r="AF648" i="6"/>
  <c r="AG648" i="6"/>
  <c r="AH648" i="6"/>
  <c r="AF649" i="6"/>
  <c r="AG649" i="6"/>
  <c r="AH649" i="6"/>
  <c r="AF650" i="6"/>
  <c r="AG650" i="6"/>
  <c r="AH650" i="6"/>
  <c r="AF651" i="6"/>
  <c r="AG651" i="6"/>
  <c r="AH651" i="6"/>
  <c r="AF652" i="6"/>
  <c r="AG652" i="6"/>
  <c r="AH652" i="6"/>
  <c r="AF653" i="6"/>
  <c r="AG653" i="6"/>
  <c r="AH653" i="6"/>
  <c r="AF654" i="6"/>
  <c r="AG654" i="6"/>
  <c r="AH654" i="6"/>
  <c r="AF655" i="6"/>
  <c r="AG655" i="6"/>
  <c r="AH655" i="6"/>
  <c r="AF656" i="6"/>
  <c r="AG656" i="6"/>
  <c r="AH656" i="6"/>
  <c r="AF657" i="6"/>
  <c r="AG657" i="6"/>
  <c r="AH657" i="6"/>
  <c r="AF658" i="6"/>
  <c r="AG658" i="6"/>
  <c r="AH658" i="6"/>
  <c r="AF659" i="6"/>
  <c r="AG659" i="6"/>
  <c r="AH659" i="6"/>
  <c r="AF660" i="6"/>
  <c r="AG660" i="6"/>
  <c r="AH660" i="6"/>
  <c r="AF661" i="6"/>
  <c r="AG661" i="6"/>
  <c r="AH661" i="6"/>
  <c r="AF662" i="6"/>
  <c r="AG662" i="6"/>
  <c r="AH662" i="6"/>
  <c r="AF663" i="6"/>
  <c r="AG663" i="6"/>
  <c r="AH663" i="6"/>
  <c r="AF664" i="6"/>
  <c r="AG664" i="6"/>
  <c r="AH664" i="6"/>
  <c r="AF665" i="6"/>
  <c r="AG665" i="6"/>
  <c r="AH665" i="6"/>
  <c r="AF666" i="6"/>
  <c r="AG666" i="6"/>
  <c r="AH666" i="6"/>
  <c r="AF667" i="6"/>
  <c r="AG667" i="6"/>
  <c r="AH667" i="6"/>
  <c r="AH2" i="6"/>
  <c r="AG2" i="6"/>
  <c r="AF2" i="6"/>
  <c r="AA71" i="6"/>
  <c r="AB71" i="6"/>
  <c r="AC71" i="6"/>
  <c r="AA72" i="6"/>
  <c r="AB72" i="6"/>
  <c r="AC72" i="6"/>
  <c r="AA73" i="6"/>
  <c r="AB73" i="6"/>
  <c r="AC73" i="6"/>
  <c r="AA74" i="6"/>
  <c r="AB74" i="6"/>
  <c r="AC74" i="6"/>
  <c r="AA75" i="6"/>
  <c r="AB75" i="6"/>
  <c r="AC75" i="6"/>
  <c r="AA76" i="6"/>
  <c r="AB76" i="6"/>
  <c r="AC76" i="6"/>
  <c r="AA77" i="6"/>
  <c r="AB77" i="6"/>
  <c r="AC77" i="6"/>
  <c r="AA78" i="6"/>
  <c r="AB78" i="6"/>
  <c r="AC78" i="6"/>
  <c r="AA79" i="6"/>
  <c r="AB79" i="6"/>
  <c r="AC79" i="6"/>
  <c r="AA80" i="6"/>
  <c r="AB80" i="6"/>
  <c r="AC80" i="6"/>
  <c r="AA81" i="6"/>
  <c r="AB81" i="6"/>
  <c r="AC81" i="6"/>
  <c r="AA82" i="6"/>
  <c r="AB82" i="6"/>
  <c r="AC82" i="6"/>
  <c r="AA83" i="6"/>
  <c r="AB83" i="6"/>
  <c r="AC83" i="6"/>
  <c r="AA84" i="6"/>
  <c r="AB84" i="6"/>
  <c r="AC84" i="6"/>
  <c r="AA85" i="6"/>
  <c r="AB85" i="6"/>
  <c r="AC85" i="6"/>
  <c r="AA86" i="6"/>
  <c r="AB86" i="6"/>
  <c r="AC86" i="6"/>
  <c r="AA87" i="6"/>
  <c r="AB87" i="6"/>
  <c r="AC87" i="6"/>
  <c r="AA88" i="6"/>
  <c r="AB88" i="6"/>
  <c r="AC88" i="6"/>
  <c r="AA89" i="6"/>
  <c r="AB89" i="6"/>
  <c r="AC89" i="6"/>
  <c r="AA90" i="6"/>
  <c r="AB90" i="6"/>
  <c r="AC90" i="6"/>
  <c r="AA91" i="6"/>
  <c r="AB91" i="6"/>
  <c r="AC91" i="6"/>
  <c r="AA92" i="6"/>
  <c r="AB92" i="6"/>
  <c r="AC92" i="6"/>
  <c r="AA93" i="6"/>
  <c r="AB93" i="6"/>
  <c r="AC93" i="6"/>
  <c r="AA94" i="6"/>
  <c r="AB94" i="6"/>
  <c r="AC94" i="6"/>
  <c r="AA95" i="6"/>
  <c r="AB95" i="6"/>
  <c r="AC95" i="6"/>
  <c r="AA96" i="6"/>
  <c r="AB96" i="6"/>
  <c r="AC96" i="6"/>
  <c r="AA97" i="6"/>
  <c r="AB97" i="6"/>
  <c r="AC97" i="6"/>
  <c r="AA98" i="6"/>
  <c r="AB98" i="6"/>
  <c r="AC98" i="6"/>
  <c r="AA99" i="6"/>
  <c r="AB99" i="6"/>
  <c r="AC99" i="6"/>
  <c r="AA100" i="6"/>
  <c r="AB100" i="6"/>
  <c r="AC100" i="6"/>
  <c r="AA101" i="6"/>
  <c r="AB101" i="6"/>
  <c r="AC101" i="6"/>
  <c r="AA102" i="6"/>
  <c r="AB102" i="6"/>
  <c r="AC102" i="6"/>
  <c r="AA103" i="6"/>
  <c r="AB103" i="6"/>
  <c r="AC103" i="6"/>
  <c r="AA104" i="6"/>
  <c r="AB104" i="6"/>
  <c r="AC104" i="6"/>
  <c r="AA105" i="6"/>
  <c r="AB105" i="6"/>
  <c r="AC105" i="6"/>
  <c r="AA106" i="6"/>
  <c r="AB106" i="6"/>
  <c r="AC106" i="6"/>
  <c r="AA107" i="6"/>
  <c r="AB107" i="6"/>
  <c r="AC107" i="6"/>
  <c r="AA108" i="6"/>
  <c r="AB108" i="6"/>
  <c r="AC108" i="6"/>
  <c r="AA109" i="6"/>
  <c r="AB109" i="6"/>
  <c r="AC109" i="6"/>
  <c r="AA110" i="6"/>
  <c r="AB110" i="6"/>
  <c r="AC110" i="6"/>
  <c r="AA111" i="6"/>
  <c r="AB111" i="6"/>
  <c r="AC111" i="6"/>
  <c r="AA112" i="6"/>
  <c r="AB112" i="6"/>
  <c r="AC112" i="6"/>
  <c r="AA113" i="6"/>
  <c r="AB113" i="6"/>
  <c r="AC113" i="6"/>
  <c r="AA114" i="6"/>
  <c r="AB114" i="6"/>
  <c r="AC114" i="6"/>
  <c r="AA115" i="6"/>
  <c r="AB115" i="6"/>
  <c r="AC115" i="6"/>
  <c r="AA116" i="6"/>
  <c r="AB116" i="6"/>
  <c r="AC116" i="6"/>
  <c r="AA117" i="6"/>
  <c r="AB117" i="6"/>
  <c r="AC117" i="6"/>
  <c r="AA118" i="6"/>
  <c r="AB118" i="6"/>
  <c r="AC118" i="6"/>
  <c r="AA119" i="6"/>
  <c r="AB119" i="6"/>
  <c r="AC119" i="6"/>
  <c r="AA120" i="6"/>
  <c r="AB120" i="6"/>
  <c r="AC120" i="6"/>
  <c r="AA121" i="6"/>
  <c r="AB121" i="6"/>
  <c r="AC121" i="6"/>
  <c r="AA122" i="6"/>
  <c r="AB122" i="6"/>
  <c r="AC122" i="6"/>
  <c r="AA123" i="6"/>
  <c r="AB123" i="6"/>
  <c r="AC123" i="6"/>
  <c r="AA124" i="6"/>
  <c r="AB124" i="6"/>
  <c r="AC124" i="6"/>
  <c r="AA125" i="6"/>
  <c r="AB125" i="6"/>
  <c r="AC125" i="6"/>
  <c r="AA126" i="6"/>
  <c r="AB126" i="6"/>
  <c r="AC126" i="6"/>
  <c r="AA127" i="6"/>
  <c r="AB127" i="6"/>
  <c r="AC127" i="6"/>
  <c r="AA128" i="6"/>
  <c r="AB128" i="6"/>
  <c r="AC128" i="6"/>
  <c r="AA129" i="6"/>
  <c r="AB129" i="6"/>
  <c r="AC129" i="6"/>
  <c r="AA130" i="6"/>
  <c r="AB130" i="6"/>
  <c r="AC130" i="6"/>
  <c r="AA131" i="6"/>
  <c r="AB131" i="6"/>
  <c r="AC131" i="6"/>
  <c r="AA132" i="6"/>
  <c r="AB132" i="6"/>
  <c r="AC132" i="6"/>
  <c r="AA133" i="6"/>
  <c r="AB133" i="6"/>
  <c r="AC133" i="6"/>
  <c r="AA134" i="6"/>
  <c r="AB134" i="6"/>
  <c r="AC134" i="6"/>
  <c r="AA135" i="6"/>
  <c r="AB135" i="6"/>
  <c r="AC135" i="6"/>
  <c r="AA136" i="6"/>
  <c r="AB136" i="6"/>
  <c r="AC136" i="6"/>
  <c r="AA137" i="6"/>
  <c r="AB137" i="6"/>
  <c r="AC137" i="6"/>
  <c r="AA138" i="6"/>
  <c r="AB138" i="6"/>
  <c r="AC138" i="6"/>
  <c r="AA139" i="6"/>
  <c r="AB139" i="6"/>
  <c r="AC139" i="6"/>
  <c r="AA140" i="6"/>
  <c r="AB140" i="6"/>
  <c r="AC140" i="6"/>
  <c r="AA141" i="6"/>
  <c r="AB141" i="6"/>
  <c r="AC141" i="6"/>
  <c r="AA142" i="6"/>
  <c r="AB142" i="6"/>
  <c r="AC142" i="6"/>
  <c r="AA143" i="6"/>
  <c r="AB143" i="6"/>
  <c r="AC143" i="6"/>
  <c r="AA144" i="6"/>
  <c r="AB144" i="6"/>
  <c r="AC144" i="6"/>
  <c r="AA145" i="6"/>
  <c r="AB145" i="6"/>
  <c r="AC145" i="6"/>
  <c r="AA146" i="6"/>
  <c r="AB146" i="6"/>
  <c r="AC146" i="6"/>
  <c r="AA147" i="6"/>
  <c r="AB147" i="6"/>
  <c r="AC147" i="6"/>
  <c r="AA148" i="6"/>
  <c r="AB148" i="6"/>
  <c r="AC148" i="6"/>
  <c r="AA149" i="6"/>
  <c r="AB149" i="6"/>
  <c r="AC149" i="6"/>
  <c r="AA150" i="6"/>
  <c r="AB150" i="6"/>
  <c r="AC150" i="6"/>
  <c r="AA151" i="6"/>
  <c r="AB151" i="6"/>
  <c r="AC151" i="6"/>
  <c r="AA152" i="6"/>
  <c r="AB152" i="6"/>
  <c r="AC152" i="6"/>
  <c r="AA153" i="6"/>
  <c r="AB153" i="6"/>
  <c r="AC153" i="6"/>
  <c r="AA154" i="6"/>
  <c r="AB154" i="6"/>
  <c r="AC154" i="6"/>
  <c r="AA155" i="6"/>
  <c r="AB155" i="6"/>
  <c r="AC155" i="6"/>
  <c r="AA156" i="6"/>
  <c r="AB156" i="6"/>
  <c r="AC156" i="6"/>
  <c r="AA157" i="6"/>
  <c r="AB157" i="6"/>
  <c r="AC157" i="6"/>
  <c r="AA158" i="6"/>
  <c r="AB158" i="6"/>
  <c r="AC158" i="6"/>
  <c r="AA159" i="6"/>
  <c r="AB159" i="6"/>
  <c r="AC159" i="6"/>
  <c r="AA160" i="6"/>
  <c r="AB160" i="6"/>
  <c r="AC160" i="6"/>
  <c r="AA161" i="6"/>
  <c r="AB161" i="6"/>
  <c r="AC161" i="6"/>
  <c r="AA162" i="6"/>
  <c r="AB162" i="6"/>
  <c r="AC162" i="6"/>
  <c r="AA163" i="6"/>
  <c r="AB163" i="6"/>
  <c r="AC163" i="6"/>
  <c r="AA164" i="6"/>
  <c r="AB164" i="6"/>
  <c r="AC164" i="6"/>
  <c r="AA165" i="6"/>
  <c r="AB165" i="6"/>
  <c r="AC165" i="6"/>
  <c r="AA166" i="6"/>
  <c r="AB166" i="6"/>
  <c r="AC166" i="6"/>
  <c r="AA167" i="6"/>
  <c r="AB167" i="6"/>
  <c r="AC167" i="6"/>
  <c r="AA168" i="6"/>
  <c r="AB168" i="6"/>
  <c r="AC168" i="6"/>
  <c r="AA169" i="6"/>
  <c r="AB169" i="6"/>
  <c r="AC169" i="6"/>
  <c r="AA170" i="6"/>
  <c r="AB170" i="6"/>
  <c r="AC170" i="6"/>
  <c r="AA171" i="6"/>
  <c r="AB171" i="6"/>
  <c r="AC171" i="6"/>
  <c r="AA172" i="6"/>
  <c r="AB172" i="6"/>
  <c r="AC172" i="6"/>
  <c r="AA173" i="6"/>
  <c r="AB173" i="6"/>
  <c r="AC173" i="6"/>
  <c r="AA174" i="6"/>
  <c r="AB174" i="6"/>
  <c r="AC174" i="6"/>
  <c r="AA175" i="6"/>
  <c r="AB175" i="6"/>
  <c r="AC175" i="6"/>
  <c r="AA176" i="6"/>
  <c r="AB176" i="6"/>
  <c r="AC176" i="6"/>
  <c r="AA177" i="6"/>
  <c r="AB177" i="6"/>
  <c r="AC177" i="6"/>
  <c r="AA178" i="6"/>
  <c r="AB178" i="6"/>
  <c r="AC178" i="6"/>
  <c r="AA179" i="6"/>
  <c r="AB179" i="6"/>
  <c r="AC179" i="6"/>
  <c r="AA180" i="6"/>
  <c r="AB180" i="6"/>
  <c r="AC180" i="6"/>
  <c r="AA181" i="6"/>
  <c r="AB181" i="6"/>
  <c r="AC181" i="6"/>
  <c r="AA182" i="6"/>
  <c r="AB182" i="6"/>
  <c r="AC182" i="6"/>
  <c r="AA183" i="6"/>
  <c r="AB183" i="6"/>
  <c r="AC183" i="6"/>
  <c r="AA184" i="6"/>
  <c r="AB184" i="6"/>
  <c r="AC184" i="6"/>
  <c r="AA185" i="6"/>
  <c r="AB185" i="6"/>
  <c r="AC185" i="6"/>
  <c r="AA186" i="6"/>
  <c r="AB186" i="6"/>
  <c r="AC186" i="6"/>
  <c r="AA187" i="6"/>
  <c r="AB187" i="6"/>
  <c r="AC187" i="6"/>
  <c r="AA188" i="6"/>
  <c r="AB188" i="6"/>
  <c r="AC188" i="6"/>
  <c r="AA189" i="6"/>
  <c r="AB189" i="6"/>
  <c r="AC189" i="6"/>
  <c r="AA190" i="6"/>
  <c r="AB190" i="6"/>
  <c r="AC190" i="6"/>
  <c r="AA191" i="6"/>
  <c r="AB191" i="6"/>
  <c r="AC191" i="6"/>
  <c r="AA192" i="6"/>
  <c r="AB192" i="6"/>
  <c r="AC192" i="6"/>
  <c r="AA193" i="6"/>
  <c r="AB193" i="6"/>
  <c r="AC193" i="6"/>
  <c r="AA194" i="6"/>
  <c r="AB194" i="6"/>
  <c r="AC194" i="6"/>
  <c r="AA195" i="6"/>
  <c r="AB195" i="6"/>
  <c r="AC195" i="6"/>
  <c r="AA196" i="6"/>
  <c r="AB196" i="6"/>
  <c r="AC196" i="6"/>
  <c r="AA197" i="6"/>
  <c r="AB197" i="6"/>
  <c r="AC197" i="6"/>
  <c r="AA198" i="6"/>
  <c r="AB198" i="6"/>
  <c r="AC198" i="6"/>
  <c r="AA199" i="6"/>
  <c r="AB199" i="6"/>
  <c r="AC199" i="6"/>
  <c r="AA200" i="6"/>
  <c r="AB200" i="6"/>
  <c r="AC200" i="6"/>
  <c r="AA201" i="6"/>
  <c r="AB201" i="6"/>
  <c r="AC201" i="6"/>
  <c r="AA202" i="6"/>
  <c r="AB202" i="6"/>
  <c r="AC202" i="6"/>
  <c r="AA203" i="6"/>
  <c r="AB203" i="6"/>
  <c r="AC203" i="6"/>
  <c r="AA204" i="6"/>
  <c r="AB204" i="6"/>
  <c r="AC204" i="6"/>
  <c r="AA205" i="6"/>
  <c r="AB205" i="6"/>
  <c r="AC205" i="6"/>
  <c r="AA206" i="6"/>
  <c r="AB206" i="6"/>
  <c r="AC206" i="6"/>
  <c r="AA207" i="6"/>
  <c r="AB207" i="6"/>
  <c r="AC207" i="6"/>
  <c r="AA208" i="6"/>
  <c r="AB208" i="6"/>
  <c r="AC208" i="6"/>
  <c r="AA209" i="6"/>
  <c r="AB209" i="6"/>
  <c r="AC209" i="6"/>
  <c r="AA210" i="6"/>
  <c r="AB210" i="6"/>
  <c r="AC210" i="6"/>
  <c r="AA211" i="6"/>
  <c r="AB211" i="6"/>
  <c r="AC211" i="6"/>
  <c r="AA212" i="6"/>
  <c r="AB212" i="6"/>
  <c r="AC212" i="6"/>
  <c r="AA213" i="6"/>
  <c r="AB213" i="6"/>
  <c r="AC213" i="6"/>
  <c r="AA214" i="6"/>
  <c r="AB214" i="6"/>
  <c r="AC214" i="6"/>
  <c r="AA215" i="6"/>
  <c r="AB215" i="6"/>
  <c r="AC215" i="6"/>
  <c r="AA216" i="6"/>
  <c r="AB216" i="6"/>
  <c r="AC216" i="6"/>
  <c r="AA217" i="6"/>
  <c r="AB217" i="6"/>
  <c r="AC217" i="6"/>
  <c r="AA218" i="6"/>
  <c r="AB218" i="6"/>
  <c r="AC218" i="6"/>
  <c r="AA219" i="6"/>
  <c r="AB219" i="6"/>
  <c r="AC219" i="6"/>
  <c r="AA220" i="6"/>
  <c r="AB220" i="6"/>
  <c r="AC220" i="6"/>
  <c r="AA221" i="6"/>
  <c r="AB221" i="6"/>
  <c r="AC221" i="6"/>
  <c r="AA222" i="6"/>
  <c r="AB222" i="6"/>
  <c r="AC222" i="6"/>
  <c r="AA223" i="6"/>
  <c r="AB223" i="6"/>
  <c r="AC223" i="6"/>
  <c r="AA224" i="6"/>
  <c r="AB224" i="6"/>
  <c r="AC224" i="6"/>
  <c r="AA225" i="6"/>
  <c r="AB225" i="6"/>
  <c r="AC225" i="6"/>
  <c r="AA226" i="6"/>
  <c r="AB226" i="6"/>
  <c r="AC226" i="6"/>
  <c r="AA227" i="6"/>
  <c r="AB227" i="6"/>
  <c r="AC227" i="6"/>
  <c r="AA228" i="6"/>
  <c r="AB228" i="6"/>
  <c r="AC228" i="6"/>
  <c r="AA229" i="6"/>
  <c r="AB229" i="6"/>
  <c r="AC229" i="6"/>
  <c r="AA230" i="6"/>
  <c r="AB230" i="6"/>
  <c r="AC230" i="6"/>
  <c r="AA231" i="6"/>
  <c r="AB231" i="6"/>
  <c r="AC231" i="6"/>
  <c r="AA232" i="6"/>
  <c r="AB232" i="6"/>
  <c r="AC232" i="6"/>
  <c r="AA233" i="6"/>
  <c r="AB233" i="6"/>
  <c r="AC233" i="6"/>
  <c r="AA234" i="6"/>
  <c r="AB234" i="6"/>
  <c r="AC234" i="6"/>
  <c r="AA235" i="6"/>
  <c r="AB235" i="6"/>
  <c r="AC235" i="6"/>
  <c r="AA236" i="6"/>
  <c r="AB236" i="6"/>
  <c r="AC236" i="6"/>
  <c r="AA237" i="6"/>
  <c r="AB237" i="6"/>
  <c r="AC237" i="6"/>
  <c r="AA238" i="6"/>
  <c r="AB238" i="6"/>
  <c r="AC238" i="6"/>
  <c r="AA239" i="6"/>
  <c r="AB239" i="6"/>
  <c r="AC239" i="6"/>
  <c r="AA240" i="6"/>
  <c r="AB240" i="6"/>
  <c r="AC240" i="6"/>
  <c r="AA241" i="6"/>
  <c r="AB241" i="6"/>
  <c r="AC241" i="6"/>
  <c r="AA242" i="6"/>
  <c r="AB242" i="6"/>
  <c r="AC242" i="6"/>
  <c r="AA243" i="6"/>
  <c r="AB243" i="6"/>
  <c r="AC243" i="6"/>
  <c r="AA244" i="6"/>
  <c r="AB244" i="6"/>
  <c r="AC244" i="6"/>
  <c r="AA245" i="6"/>
  <c r="AB245" i="6"/>
  <c r="AC245" i="6"/>
  <c r="AA246" i="6"/>
  <c r="AB246" i="6"/>
  <c r="AC246" i="6"/>
  <c r="AA247" i="6"/>
  <c r="AB247" i="6"/>
  <c r="AC247" i="6"/>
  <c r="AA248" i="6"/>
  <c r="AB248" i="6"/>
  <c r="AC248" i="6"/>
  <c r="AA249" i="6"/>
  <c r="AB249" i="6"/>
  <c r="AC249" i="6"/>
  <c r="AA250" i="6"/>
  <c r="AB250" i="6"/>
  <c r="AC250" i="6"/>
  <c r="AA251" i="6"/>
  <c r="AB251" i="6"/>
  <c r="AC251" i="6"/>
  <c r="AA252" i="6"/>
  <c r="AB252" i="6"/>
  <c r="AC252" i="6"/>
  <c r="AA253" i="6"/>
  <c r="AB253" i="6"/>
  <c r="AC253" i="6"/>
  <c r="AA254" i="6"/>
  <c r="AB254" i="6"/>
  <c r="AC254" i="6"/>
  <c r="AA255" i="6"/>
  <c r="AB255" i="6"/>
  <c r="AC255" i="6"/>
  <c r="AA256" i="6"/>
  <c r="AB256" i="6"/>
  <c r="AC256" i="6"/>
  <c r="AA257" i="6"/>
  <c r="AB257" i="6"/>
  <c r="AC257" i="6"/>
  <c r="AA258" i="6"/>
  <c r="AB258" i="6"/>
  <c r="AC258" i="6"/>
  <c r="AA259" i="6"/>
  <c r="AB259" i="6"/>
  <c r="AC259" i="6"/>
  <c r="AA260" i="6"/>
  <c r="AB260" i="6"/>
  <c r="AC260" i="6"/>
  <c r="AA261" i="6"/>
  <c r="AB261" i="6"/>
  <c r="AC261" i="6"/>
  <c r="AA262" i="6"/>
  <c r="AB262" i="6"/>
  <c r="AC262" i="6"/>
  <c r="AA263" i="6"/>
  <c r="AB263" i="6"/>
  <c r="AC263" i="6"/>
  <c r="AA264" i="6"/>
  <c r="AB264" i="6"/>
  <c r="AC264" i="6"/>
  <c r="AA265" i="6"/>
  <c r="AB265" i="6"/>
  <c r="AC265" i="6"/>
  <c r="AA266" i="6"/>
  <c r="AB266" i="6"/>
  <c r="AC266" i="6"/>
  <c r="AA267" i="6"/>
  <c r="AB267" i="6"/>
  <c r="AC267" i="6"/>
  <c r="AA268" i="6"/>
  <c r="AB268" i="6"/>
  <c r="AC268" i="6"/>
  <c r="AA269" i="6"/>
  <c r="AB269" i="6"/>
  <c r="AC269" i="6"/>
  <c r="AA270" i="6"/>
  <c r="AB270" i="6"/>
  <c r="AC270" i="6"/>
  <c r="AA271" i="6"/>
  <c r="AB271" i="6"/>
  <c r="AC271" i="6"/>
  <c r="AA272" i="6"/>
  <c r="AB272" i="6"/>
  <c r="AC272" i="6"/>
  <c r="AA273" i="6"/>
  <c r="AB273" i="6"/>
  <c r="AC273" i="6"/>
  <c r="AA274" i="6"/>
  <c r="AB274" i="6"/>
  <c r="AC274" i="6"/>
  <c r="AA275" i="6"/>
  <c r="AB275" i="6"/>
  <c r="AC275" i="6"/>
  <c r="AA276" i="6"/>
  <c r="AB276" i="6"/>
  <c r="AC276" i="6"/>
  <c r="AA277" i="6"/>
  <c r="AB277" i="6"/>
  <c r="AC277" i="6"/>
  <c r="AA278" i="6"/>
  <c r="AB278" i="6"/>
  <c r="AC278" i="6"/>
  <c r="AA279" i="6"/>
  <c r="AB279" i="6"/>
  <c r="AC279" i="6"/>
  <c r="AA280" i="6"/>
  <c r="AB280" i="6"/>
  <c r="AC280" i="6"/>
  <c r="AA281" i="6"/>
  <c r="AB281" i="6"/>
  <c r="AC281" i="6"/>
  <c r="AA282" i="6"/>
  <c r="AB282" i="6"/>
  <c r="AC282" i="6"/>
  <c r="AA283" i="6"/>
  <c r="AB283" i="6"/>
  <c r="AC283" i="6"/>
  <c r="AA284" i="6"/>
  <c r="AB284" i="6"/>
  <c r="AC284" i="6"/>
  <c r="AA285" i="6"/>
  <c r="AB285" i="6"/>
  <c r="AC285" i="6"/>
  <c r="AA286" i="6"/>
  <c r="AB286" i="6"/>
  <c r="AC286" i="6"/>
  <c r="AA287" i="6"/>
  <c r="AB287" i="6"/>
  <c r="AC287" i="6"/>
  <c r="AA288" i="6"/>
  <c r="AB288" i="6"/>
  <c r="AC288" i="6"/>
  <c r="AA289" i="6"/>
  <c r="AB289" i="6"/>
  <c r="AC289" i="6"/>
  <c r="AA290" i="6"/>
  <c r="AB290" i="6"/>
  <c r="AC290" i="6"/>
  <c r="AA291" i="6"/>
  <c r="AB291" i="6"/>
  <c r="AC291" i="6"/>
  <c r="AA292" i="6"/>
  <c r="AB292" i="6"/>
  <c r="AC292" i="6"/>
  <c r="AA293" i="6"/>
  <c r="AB293" i="6"/>
  <c r="AC293" i="6"/>
  <c r="AA294" i="6"/>
  <c r="AB294" i="6"/>
  <c r="AC294" i="6"/>
  <c r="AA295" i="6"/>
  <c r="AB295" i="6"/>
  <c r="AC295" i="6"/>
  <c r="AA296" i="6"/>
  <c r="AB296" i="6"/>
  <c r="AC296" i="6"/>
  <c r="AA297" i="6"/>
  <c r="AB297" i="6"/>
  <c r="AC297" i="6"/>
  <c r="AA298" i="6"/>
  <c r="AB298" i="6"/>
  <c r="AC298" i="6"/>
  <c r="AA299" i="6"/>
  <c r="AB299" i="6"/>
  <c r="AC299" i="6"/>
  <c r="AA300" i="6"/>
  <c r="AB300" i="6"/>
  <c r="AC300" i="6"/>
  <c r="AA301" i="6"/>
  <c r="AB301" i="6"/>
  <c r="AC301" i="6"/>
  <c r="AA302" i="6"/>
  <c r="AB302" i="6"/>
  <c r="AC302" i="6"/>
  <c r="AA303" i="6"/>
  <c r="AB303" i="6"/>
  <c r="AC303" i="6"/>
  <c r="AA304" i="6"/>
  <c r="AB304" i="6"/>
  <c r="AC304" i="6"/>
  <c r="AA305" i="6"/>
  <c r="AB305" i="6"/>
  <c r="AC305" i="6"/>
  <c r="AA306" i="6"/>
  <c r="AB306" i="6"/>
  <c r="AC306" i="6"/>
  <c r="AA307" i="6"/>
  <c r="AB307" i="6"/>
  <c r="AC307" i="6"/>
  <c r="AA308" i="6"/>
  <c r="AB308" i="6"/>
  <c r="AC308" i="6"/>
  <c r="AA309" i="6"/>
  <c r="AB309" i="6"/>
  <c r="AC309" i="6"/>
  <c r="AA310" i="6"/>
  <c r="AB310" i="6"/>
  <c r="AC310" i="6"/>
  <c r="AA311" i="6"/>
  <c r="AB311" i="6"/>
  <c r="AC311" i="6"/>
  <c r="AA312" i="6"/>
  <c r="AB312" i="6"/>
  <c r="AC312" i="6"/>
  <c r="AA313" i="6"/>
  <c r="AB313" i="6"/>
  <c r="AC313" i="6"/>
  <c r="AA314" i="6"/>
  <c r="AB314" i="6"/>
  <c r="AC314" i="6"/>
  <c r="AA315" i="6"/>
  <c r="AB315" i="6"/>
  <c r="AC315" i="6"/>
  <c r="AA316" i="6"/>
  <c r="AB316" i="6"/>
  <c r="AC316" i="6"/>
  <c r="AA317" i="6"/>
  <c r="AB317" i="6"/>
  <c r="AC317" i="6"/>
  <c r="AA318" i="6"/>
  <c r="AB318" i="6"/>
  <c r="AC318" i="6"/>
  <c r="AA319" i="6"/>
  <c r="AB319" i="6"/>
  <c r="AC319" i="6"/>
  <c r="AA320" i="6"/>
  <c r="AB320" i="6"/>
  <c r="AC320" i="6"/>
  <c r="AA321" i="6"/>
  <c r="AB321" i="6"/>
  <c r="AC321" i="6"/>
  <c r="AA322" i="6"/>
  <c r="AB322" i="6"/>
  <c r="AC322" i="6"/>
  <c r="AA323" i="6"/>
  <c r="AB323" i="6"/>
  <c r="AC323" i="6"/>
  <c r="AA324" i="6"/>
  <c r="AB324" i="6"/>
  <c r="AC324" i="6"/>
  <c r="AA325" i="6"/>
  <c r="AB325" i="6"/>
  <c r="AC325" i="6"/>
  <c r="AA326" i="6"/>
  <c r="AB326" i="6"/>
  <c r="AC326" i="6"/>
  <c r="AA327" i="6"/>
  <c r="AC327" i="6"/>
  <c r="AA328" i="6"/>
  <c r="AB328" i="6"/>
  <c r="AC328" i="6"/>
  <c r="AA329" i="6"/>
  <c r="AB329" i="6"/>
  <c r="AC329" i="6"/>
  <c r="AA330" i="6"/>
  <c r="AB330" i="6"/>
  <c r="AC330" i="6"/>
  <c r="AA331" i="6"/>
  <c r="AB331" i="6"/>
  <c r="AC331" i="6"/>
  <c r="AA332" i="6"/>
  <c r="AB332" i="6"/>
  <c r="AC332" i="6"/>
  <c r="AA333" i="6"/>
  <c r="AB333" i="6"/>
  <c r="AC333" i="6"/>
  <c r="AA334" i="6"/>
  <c r="AB334" i="6"/>
  <c r="AC334" i="6"/>
  <c r="AA335" i="6"/>
  <c r="AB335" i="6"/>
  <c r="AC335" i="6"/>
  <c r="AA336" i="6"/>
  <c r="AB336" i="6"/>
  <c r="AC336" i="6"/>
  <c r="AA337" i="6"/>
  <c r="AB337" i="6"/>
  <c r="AC337" i="6"/>
  <c r="AA338" i="6"/>
  <c r="AB338" i="6"/>
  <c r="AC338" i="6"/>
  <c r="AA339" i="6"/>
  <c r="AB339" i="6"/>
  <c r="AC339" i="6"/>
  <c r="AA340" i="6"/>
  <c r="AB340" i="6"/>
  <c r="AC340" i="6"/>
  <c r="AA341" i="6"/>
  <c r="AB341" i="6"/>
  <c r="AC341" i="6"/>
  <c r="AA342" i="6"/>
  <c r="AB342" i="6"/>
  <c r="AC342" i="6"/>
  <c r="AA343" i="6"/>
  <c r="AB343" i="6"/>
  <c r="AC343" i="6"/>
  <c r="AA344" i="6"/>
  <c r="AB344" i="6"/>
  <c r="AC344" i="6"/>
  <c r="AA345" i="6"/>
  <c r="AB345" i="6"/>
  <c r="AC345" i="6"/>
  <c r="AA346" i="6"/>
  <c r="AB346" i="6"/>
  <c r="AC346" i="6"/>
  <c r="AA347" i="6"/>
  <c r="AB347" i="6"/>
  <c r="AC347" i="6"/>
  <c r="AA348" i="6"/>
  <c r="AB348" i="6"/>
  <c r="AC348" i="6"/>
  <c r="AA349" i="6"/>
  <c r="AB349" i="6"/>
  <c r="AC349" i="6"/>
  <c r="AA350" i="6"/>
  <c r="AB350" i="6"/>
  <c r="AC350" i="6"/>
  <c r="AA351" i="6"/>
  <c r="AB351" i="6"/>
  <c r="AC351" i="6"/>
  <c r="AA352" i="6"/>
  <c r="AB352" i="6"/>
  <c r="AC352" i="6"/>
  <c r="AA353" i="6"/>
  <c r="AB353" i="6"/>
  <c r="AC353" i="6"/>
  <c r="AA354" i="6"/>
  <c r="AB354" i="6"/>
  <c r="AC354" i="6"/>
  <c r="AA355" i="6"/>
  <c r="AB355" i="6"/>
  <c r="AC355" i="6"/>
  <c r="AA356" i="6"/>
  <c r="AB356" i="6"/>
  <c r="AC356" i="6"/>
  <c r="AA357" i="6"/>
  <c r="AB357" i="6"/>
  <c r="AC357" i="6"/>
  <c r="AA358" i="6"/>
  <c r="AB358" i="6"/>
  <c r="AC358" i="6"/>
  <c r="AA359" i="6"/>
  <c r="AB359" i="6"/>
  <c r="AC359" i="6"/>
  <c r="AA360" i="6"/>
  <c r="AB360" i="6"/>
  <c r="AC360" i="6"/>
  <c r="AA361" i="6"/>
  <c r="AB361" i="6"/>
  <c r="AC361" i="6"/>
  <c r="AA362" i="6"/>
  <c r="AB362" i="6"/>
  <c r="AC362" i="6"/>
  <c r="AA363" i="6"/>
  <c r="AB363" i="6"/>
  <c r="AC363" i="6"/>
  <c r="AA364" i="6"/>
  <c r="AB364" i="6"/>
  <c r="AC364" i="6"/>
  <c r="AA365" i="6"/>
  <c r="AB365" i="6"/>
  <c r="AC365" i="6"/>
  <c r="AA366" i="6"/>
  <c r="AB366" i="6"/>
  <c r="AC366" i="6"/>
  <c r="AA367" i="6"/>
  <c r="AB367" i="6"/>
  <c r="AC367" i="6"/>
  <c r="AA368" i="6"/>
  <c r="AB368" i="6"/>
  <c r="AC368" i="6"/>
  <c r="AA369" i="6"/>
  <c r="AB369" i="6"/>
  <c r="AC369" i="6"/>
  <c r="AA370" i="6"/>
  <c r="AB370" i="6"/>
  <c r="AC370" i="6"/>
  <c r="AA371" i="6"/>
  <c r="AB371" i="6"/>
  <c r="AC371" i="6"/>
  <c r="AA372" i="6"/>
  <c r="AB372" i="6"/>
  <c r="AC372" i="6"/>
  <c r="AA373" i="6"/>
  <c r="AB373" i="6"/>
  <c r="AC373" i="6"/>
  <c r="AA374" i="6"/>
  <c r="AB374" i="6"/>
  <c r="AC374" i="6"/>
  <c r="AA375" i="6"/>
  <c r="AB375" i="6"/>
  <c r="AC375" i="6"/>
  <c r="AA376" i="6"/>
  <c r="AB376" i="6"/>
  <c r="AC376" i="6"/>
  <c r="AA377" i="6"/>
  <c r="AB377" i="6"/>
  <c r="AC377" i="6"/>
  <c r="AA378" i="6"/>
  <c r="AB378" i="6"/>
  <c r="AC378" i="6"/>
  <c r="AA379" i="6"/>
  <c r="AB379" i="6"/>
  <c r="AC379" i="6"/>
  <c r="AA380" i="6"/>
  <c r="AB380" i="6"/>
  <c r="AC380" i="6"/>
  <c r="AA381" i="6"/>
  <c r="AB381" i="6"/>
  <c r="AC381" i="6"/>
  <c r="AA382" i="6"/>
  <c r="AB382" i="6"/>
  <c r="AC382" i="6"/>
  <c r="AA383" i="6"/>
  <c r="AB383" i="6"/>
  <c r="AC383" i="6"/>
  <c r="AA384" i="6"/>
  <c r="AB384" i="6"/>
  <c r="AC384" i="6"/>
  <c r="AA385" i="6"/>
  <c r="AB385" i="6"/>
  <c r="AC385" i="6"/>
  <c r="AA386" i="6"/>
  <c r="AB386" i="6"/>
  <c r="AC386" i="6"/>
  <c r="AA387" i="6"/>
  <c r="AB387" i="6"/>
  <c r="AC387" i="6"/>
  <c r="AA388" i="6"/>
  <c r="AB388" i="6"/>
  <c r="AC388" i="6"/>
  <c r="AA389" i="6"/>
  <c r="AB389" i="6"/>
  <c r="AC389" i="6"/>
  <c r="AA390" i="6"/>
  <c r="AB390" i="6"/>
  <c r="AC390" i="6"/>
  <c r="AA391" i="6"/>
  <c r="AB391" i="6"/>
  <c r="AC391" i="6"/>
  <c r="AA392" i="6"/>
  <c r="AB392" i="6"/>
  <c r="AC392" i="6"/>
  <c r="AA393" i="6"/>
  <c r="AB393" i="6"/>
  <c r="AC393" i="6"/>
  <c r="AA394" i="6"/>
  <c r="AB394" i="6"/>
  <c r="AC394" i="6"/>
  <c r="AA395" i="6"/>
  <c r="AB395" i="6"/>
  <c r="AC395" i="6"/>
  <c r="AA396" i="6"/>
  <c r="AB396" i="6"/>
  <c r="AC396" i="6"/>
  <c r="AA397" i="6"/>
  <c r="AB397" i="6"/>
  <c r="AC397" i="6"/>
  <c r="AA398" i="6"/>
  <c r="AB398" i="6"/>
  <c r="AC398" i="6"/>
  <c r="AA399" i="6"/>
  <c r="AB399" i="6"/>
  <c r="AC399" i="6"/>
  <c r="AA400" i="6"/>
  <c r="AB400" i="6"/>
  <c r="AC400" i="6"/>
  <c r="AA401" i="6"/>
  <c r="AB401" i="6"/>
  <c r="AC401" i="6"/>
  <c r="AA402" i="6"/>
  <c r="AB402" i="6"/>
  <c r="AC402" i="6"/>
  <c r="AA403" i="6"/>
  <c r="AB403" i="6"/>
  <c r="AC403" i="6"/>
  <c r="AA404" i="6"/>
  <c r="AB404" i="6"/>
  <c r="AC404" i="6"/>
  <c r="AA405" i="6"/>
  <c r="AB405" i="6"/>
  <c r="AC405" i="6"/>
  <c r="AA406" i="6"/>
  <c r="AB406" i="6"/>
  <c r="AC406" i="6"/>
  <c r="AA407" i="6"/>
  <c r="AB407" i="6"/>
  <c r="AC407" i="6"/>
  <c r="AA408" i="6"/>
  <c r="AB408" i="6"/>
  <c r="AC408" i="6"/>
  <c r="AA409" i="6"/>
  <c r="AB409" i="6"/>
  <c r="AC409" i="6"/>
  <c r="AA410" i="6"/>
  <c r="AB410" i="6"/>
  <c r="AC410" i="6"/>
  <c r="AA411" i="6"/>
  <c r="AB411" i="6"/>
  <c r="AC411" i="6"/>
  <c r="AA412" i="6"/>
  <c r="AB412" i="6"/>
  <c r="AC412" i="6"/>
  <c r="AA413" i="6"/>
  <c r="AB413" i="6"/>
  <c r="AC413" i="6"/>
  <c r="AA414" i="6"/>
  <c r="AB414" i="6"/>
  <c r="AC414" i="6"/>
  <c r="AA415" i="6"/>
  <c r="AB415" i="6"/>
  <c r="AC415" i="6"/>
  <c r="AA416" i="6"/>
  <c r="AB416" i="6"/>
  <c r="AC416" i="6"/>
  <c r="AA417" i="6"/>
  <c r="AB417" i="6"/>
  <c r="AC417" i="6"/>
  <c r="AA418" i="6"/>
  <c r="AB418" i="6"/>
  <c r="AC418" i="6"/>
  <c r="AA419" i="6"/>
  <c r="AB419" i="6"/>
  <c r="AC419" i="6"/>
  <c r="AA420" i="6"/>
  <c r="AB420" i="6"/>
  <c r="AC420" i="6"/>
  <c r="AA421" i="6"/>
  <c r="AB421" i="6"/>
  <c r="AC421" i="6"/>
  <c r="AA422" i="6"/>
  <c r="AB422" i="6"/>
  <c r="AC422" i="6"/>
  <c r="AA423" i="6"/>
  <c r="AB423" i="6"/>
  <c r="AC423" i="6"/>
  <c r="AA424" i="6"/>
  <c r="AB424" i="6"/>
  <c r="AC424" i="6"/>
  <c r="AA425" i="6"/>
  <c r="AB425" i="6"/>
  <c r="AC425" i="6"/>
  <c r="AA426" i="6"/>
  <c r="AB426" i="6"/>
  <c r="AC426" i="6"/>
  <c r="AA427" i="6"/>
  <c r="AB427" i="6"/>
  <c r="AC427" i="6"/>
  <c r="AA428" i="6"/>
  <c r="AB428" i="6"/>
  <c r="AC428" i="6"/>
  <c r="AA429" i="6"/>
  <c r="AB429" i="6"/>
  <c r="AC429" i="6"/>
  <c r="AA430" i="6"/>
  <c r="AB430" i="6"/>
  <c r="AC430" i="6"/>
  <c r="AA431" i="6"/>
  <c r="AB431" i="6"/>
  <c r="AC431" i="6"/>
  <c r="AA432" i="6"/>
  <c r="AB432" i="6"/>
  <c r="AC432" i="6"/>
  <c r="AA433" i="6"/>
  <c r="AB433" i="6"/>
  <c r="AC433" i="6"/>
  <c r="AA434" i="6"/>
  <c r="AB434" i="6"/>
  <c r="AC434" i="6"/>
  <c r="AA435" i="6"/>
  <c r="AB435" i="6"/>
  <c r="AC435" i="6"/>
  <c r="AA436" i="6"/>
  <c r="AB436" i="6"/>
  <c r="AC436" i="6"/>
  <c r="AA437" i="6"/>
  <c r="AB437" i="6"/>
  <c r="AC437" i="6"/>
  <c r="AA438" i="6"/>
  <c r="AB438" i="6"/>
  <c r="AC438" i="6"/>
  <c r="AA439" i="6"/>
  <c r="AB439" i="6"/>
  <c r="AC439" i="6"/>
  <c r="AA440" i="6"/>
  <c r="AB440" i="6"/>
  <c r="AC440" i="6"/>
  <c r="AA441" i="6"/>
  <c r="AB441" i="6"/>
  <c r="AC441" i="6"/>
  <c r="AA442" i="6"/>
  <c r="AB442" i="6"/>
  <c r="AC442" i="6"/>
  <c r="AA443" i="6"/>
  <c r="AB443" i="6"/>
  <c r="AC443" i="6"/>
  <c r="AA444" i="6"/>
  <c r="AB444" i="6"/>
  <c r="AC444" i="6"/>
  <c r="AA445" i="6"/>
  <c r="AB445" i="6"/>
  <c r="AC445" i="6"/>
  <c r="AA446" i="6"/>
  <c r="AB446" i="6"/>
  <c r="AC446" i="6"/>
  <c r="AA447" i="6"/>
  <c r="AB447" i="6"/>
  <c r="AC447" i="6"/>
  <c r="AA448" i="6"/>
  <c r="AB448" i="6"/>
  <c r="AC448" i="6"/>
  <c r="AA449" i="6"/>
  <c r="AB449" i="6"/>
  <c r="AC449" i="6"/>
  <c r="AA450" i="6"/>
  <c r="AB450" i="6"/>
  <c r="AC450" i="6"/>
  <c r="AA451" i="6"/>
  <c r="AB451" i="6"/>
  <c r="AC451" i="6"/>
  <c r="AA452" i="6"/>
  <c r="AB452" i="6"/>
  <c r="AC452" i="6"/>
  <c r="AA453" i="6"/>
  <c r="AB453" i="6"/>
  <c r="AC453" i="6"/>
  <c r="AA454" i="6"/>
  <c r="AB454" i="6"/>
  <c r="AC454" i="6"/>
  <c r="AA455" i="6"/>
  <c r="AB455" i="6"/>
  <c r="AC455" i="6"/>
  <c r="AA456" i="6"/>
  <c r="AB456" i="6"/>
  <c r="AC456" i="6"/>
  <c r="AA457" i="6"/>
  <c r="AB457" i="6"/>
  <c r="AC457" i="6"/>
  <c r="AA458" i="6"/>
  <c r="AB458" i="6"/>
  <c r="AC458" i="6"/>
  <c r="AA459" i="6"/>
  <c r="AB459" i="6"/>
  <c r="AC459" i="6"/>
  <c r="AA460" i="6"/>
  <c r="AB460" i="6"/>
  <c r="AC460" i="6"/>
  <c r="AA461" i="6"/>
  <c r="AB461" i="6"/>
  <c r="AC461" i="6"/>
  <c r="AA462" i="6"/>
  <c r="AB462" i="6"/>
  <c r="AC462" i="6"/>
  <c r="AA463" i="6"/>
  <c r="AB463" i="6"/>
  <c r="AC463" i="6"/>
  <c r="AA464" i="6"/>
  <c r="AB464" i="6"/>
  <c r="AC464" i="6"/>
  <c r="AA465" i="6"/>
  <c r="AB465" i="6"/>
  <c r="AC465" i="6"/>
  <c r="AA466" i="6"/>
  <c r="AB466" i="6"/>
  <c r="AC466" i="6"/>
  <c r="AA467" i="6"/>
  <c r="AB467" i="6"/>
  <c r="AC467" i="6"/>
  <c r="AA468" i="6"/>
  <c r="AB468" i="6"/>
  <c r="AC468" i="6"/>
  <c r="AA469" i="6"/>
  <c r="AB469" i="6"/>
  <c r="AC469" i="6"/>
  <c r="AA470" i="6"/>
  <c r="AB470" i="6"/>
  <c r="AC470" i="6"/>
  <c r="AA471" i="6"/>
  <c r="AB471" i="6"/>
  <c r="AC471" i="6"/>
  <c r="AA472" i="6"/>
  <c r="AB472" i="6"/>
  <c r="AC472" i="6"/>
  <c r="AA473" i="6"/>
  <c r="AB473" i="6"/>
  <c r="AC473" i="6"/>
  <c r="AA474" i="6"/>
  <c r="AB474" i="6"/>
  <c r="AC474" i="6"/>
  <c r="AA475" i="6"/>
  <c r="AB475" i="6"/>
  <c r="AC475" i="6"/>
  <c r="AA476" i="6"/>
  <c r="AB476" i="6"/>
  <c r="AC476" i="6"/>
  <c r="AA477" i="6"/>
  <c r="AB477" i="6"/>
  <c r="AC477" i="6"/>
  <c r="AA478" i="6"/>
  <c r="AB478" i="6"/>
  <c r="AC478" i="6"/>
  <c r="AA479" i="6"/>
  <c r="AB479" i="6"/>
  <c r="AC479" i="6"/>
  <c r="AA480" i="6"/>
  <c r="AB480" i="6"/>
  <c r="AC480" i="6"/>
  <c r="AA481" i="6"/>
  <c r="AB481" i="6"/>
  <c r="AC481" i="6"/>
  <c r="AA482" i="6"/>
  <c r="AB482" i="6"/>
  <c r="AC482" i="6"/>
  <c r="AA483" i="6"/>
  <c r="AB483" i="6"/>
  <c r="AC483" i="6"/>
  <c r="AA484" i="6"/>
  <c r="AB484" i="6"/>
  <c r="AC484" i="6"/>
  <c r="AA485" i="6"/>
  <c r="AB485" i="6"/>
  <c r="AC485" i="6"/>
  <c r="AA486" i="6"/>
  <c r="AB486" i="6"/>
  <c r="AC486" i="6"/>
  <c r="AA487" i="6"/>
  <c r="AB487" i="6"/>
  <c r="AC487" i="6"/>
  <c r="AA488" i="6"/>
  <c r="AB488" i="6"/>
  <c r="AC488" i="6"/>
  <c r="AA489" i="6"/>
  <c r="AB489" i="6"/>
  <c r="AC489" i="6"/>
  <c r="AA490" i="6"/>
  <c r="AB490" i="6"/>
  <c r="AC490" i="6"/>
  <c r="AA491" i="6"/>
  <c r="AB491" i="6"/>
  <c r="AC491" i="6"/>
  <c r="AA492" i="6"/>
  <c r="AB492" i="6"/>
  <c r="AC492" i="6"/>
  <c r="AA493" i="6"/>
  <c r="AB493" i="6"/>
  <c r="AC493" i="6"/>
  <c r="AA494" i="6"/>
  <c r="AB494" i="6"/>
  <c r="AC494" i="6"/>
  <c r="AA495" i="6"/>
  <c r="AB495" i="6"/>
  <c r="AC495" i="6"/>
  <c r="AA496" i="6"/>
  <c r="AB496" i="6"/>
  <c r="AC496" i="6"/>
  <c r="AA497" i="6"/>
  <c r="AB497" i="6"/>
  <c r="AC497" i="6"/>
  <c r="AA498" i="6"/>
  <c r="AB498" i="6"/>
  <c r="AC498" i="6"/>
  <c r="AA499" i="6"/>
  <c r="AB499" i="6"/>
  <c r="AC499" i="6"/>
  <c r="AA500" i="6"/>
  <c r="AB500" i="6"/>
  <c r="AC500" i="6"/>
  <c r="AA501" i="6"/>
  <c r="AB501" i="6"/>
  <c r="AC501" i="6"/>
  <c r="AA502" i="6"/>
  <c r="AB502" i="6"/>
  <c r="AC502" i="6"/>
  <c r="AA503" i="6"/>
  <c r="AB503" i="6"/>
  <c r="AC503" i="6"/>
  <c r="AA504" i="6"/>
  <c r="AB504" i="6"/>
  <c r="AC504" i="6"/>
  <c r="AA505" i="6"/>
  <c r="AB505" i="6"/>
  <c r="AC505" i="6"/>
  <c r="AA506" i="6"/>
  <c r="AB506" i="6"/>
  <c r="AC506" i="6"/>
  <c r="AA507" i="6"/>
  <c r="AB507" i="6"/>
  <c r="AC507" i="6"/>
  <c r="AA508" i="6"/>
  <c r="AB508" i="6"/>
  <c r="AC508" i="6"/>
  <c r="AA509" i="6"/>
  <c r="AB509" i="6"/>
  <c r="AC509" i="6"/>
  <c r="AA510" i="6"/>
  <c r="AB510" i="6"/>
  <c r="AC510" i="6"/>
  <c r="AA511" i="6"/>
  <c r="AB511" i="6"/>
  <c r="AC511" i="6"/>
  <c r="AA512" i="6"/>
  <c r="AB512" i="6"/>
  <c r="AC512" i="6"/>
  <c r="AA513" i="6"/>
  <c r="AB513" i="6"/>
  <c r="AC513" i="6"/>
  <c r="AA514" i="6"/>
  <c r="AB514" i="6"/>
  <c r="AC514" i="6"/>
  <c r="AA515" i="6"/>
  <c r="AB515" i="6"/>
  <c r="AC515" i="6"/>
  <c r="AA516" i="6"/>
  <c r="AB516" i="6"/>
  <c r="AC516" i="6"/>
  <c r="AA517" i="6"/>
  <c r="AB517" i="6"/>
  <c r="AC517" i="6"/>
  <c r="AA518" i="6"/>
  <c r="AB518" i="6"/>
  <c r="AC518" i="6"/>
  <c r="AA519" i="6"/>
  <c r="AB519" i="6"/>
  <c r="AC519" i="6"/>
  <c r="AA520" i="6"/>
  <c r="AB520" i="6"/>
  <c r="AC520" i="6"/>
  <c r="AA521" i="6"/>
  <c r="AB521" i="6"/>
  <c r="AC521" i="6"/>
  <c r="AA522" i="6"/>
  <c r="AB522" i="6"/>
  <c r="AC522" i="6"/>
  <c r="AA523" i="6"/>
  <c r="AB523" i="6"/>
  <c r="AC523" i="6"/>
  <c r="AA524" i="6"/>
  <c r="AB524" i="6"/>
  <c r="AC524" i="6"/>
  <c r="AA525" i="6"/>
  <c r="AB525" i="6"/>
  <c r="AC525" i="6"/>
  <c r="AA526" i="6"/>
  <c r="AB526" i="6"/>
  <c r="AC526" i="6"/>
  <c r="AA527" i="6"/>
  <c r="AB527" i="6"/>
  <c r="AC527" i="6"/>
  <c r="AA528" i="6"/>
  <c r="AB528" i="6"/>
  <c r="AC528" i="6"/>
  <c r="AA529" i="6"/>
  <c r="AB529" i="6"/>
  <c r="AC529" i="6"/>
  <c r="AA530" i="6"/>
  <c r="AB530" i="6"/>
  <c r="AC530" i="6"/>
  <c r="AA531" i="6"/>
  <c r="AB531" i="6"/>
  <c r="AC531" i="6"/>
  <c r="AA532" i="6"/>
  <c r="AB532" i="6"/>
  <c r="AC532" i="6"/>
  <c r="AA533" i="6"/>
  <c r="AB533" i="6"/>
  <c r="AC533" i="6"/>
  <c r="AA534" i="6"/>
  <c r="AB534" i="6"/>
  <c r="AC534" i="6"/>
  <c r="AA535" i="6"/>
  <c r="AB535" i="6"/>
  <c r="AC535" i="6"/>
  <c r="AA536" i="6"/>
  <c r="AB536" i="6"/>
  <c r="AC536" i="6"/>
  <c r="AA537" i="6"/>
  <c r="AB537" i="6"/>
  <c r="AC537" i="6"/>
  <c r="AA538" i="6"/>
  <c r="AB538" i="6"/>
  <c r="AC538" i="6"/>
  <c r="AA539" i="6"/>
  <c r="AB539" i="6"/>
  <c r="AC539" i="6"/>
  <c r="AA540" i="6"/>
  <c r="AB540" i="6"/>
  <c r="AC540" i="6"/>
  <c r="AA541" i="6"/>
  <c r="AB541" i="6"/>
  <c r="AC541" i="6"/>
  <c r="AA542" i="6"/>
  <c r="AB542" i="6"/>
  <c r="AC542" i="6"/>
  <c r="AA543" i="6"/>
  <c r="AB543" i="6"/>
  <c r="AC543" i="6"/>
  <c r="AA544" i="6"/>
  <c r="AB544" i="6"/>
  <c r="AC544" i="6"/>
  <c r="AA545" i="6"/>
  <c r="AB545" i="6"/>
  <c r="AC545" i="6"/>
  <c r="AA546" i="6"/>
  <c r="AB546" i="6"/>
  <c r="AC546" i="6"/>
  <c r="AA547" i="6"/>
  <c r="AB547" i="6"/>
  <c r="AC547" i="6"/>
  <c r="AA548" i="6"/>
  <c r="AB548" i="6"/>
  <c r="AC548" i="6"/>
  <c r="AA549" i="6"/>
  <c r="AB549" i="6"/>
  <c r="AC549" i="6"/>
  <c r="AA550" i="6"/>
  <c r="AB550" i="6"/>
  <c r="AC550" i="6"/>
  <c r="AA551" i="6"/>
  <c r="AB551" i="6"/>
  <c r="AC551" i="6"/>
  <c r="AA552" i="6"/>
  <c r="AB552" i="6"/>
  <c r="AC552" i="6"/>
  <c r="AA553" i="6"/>
  <c r="AB553" i="6"/>
  <c r="AC553" i="6"/>
  <c r="AA554" i="6"/>
  <c r="AB554" i="6"/>
  <c r="AC554" i="6"/>
  <c r="AA555" i="6"/>
  <c r="AB555" i="6"/>
  <c r="AC555" i="6"/>
  <c r="AA556" i="6"/>
  <c r="AB556" i="6"/>
  <c r="AC556" i="6"/>
  <c r="AA557" i="6"/>
  <c r="AB557" i="6"/>
  <c r="AC557" i="6"/>
  <c r="AA558" i="6"/>
  <c r="AB558" i="6"/>
  <c r="AC558" i="6"/>
  <c r="AA559" i="6"/>
  <c r="AB559" i="6"/>
  <c r="AC559" i="6"/>
  <c r="AA560" i="6"/>
  <c r="AB560" i="6"/>
  <c r="AC560" i="6"/>
  <c r="AA561" i="6"/>
  <c r="AB561" i="6"/>
  <c r="AC561" i="6"/>
  <c r="AA562" i="6"/>
  <c r="AB562" i="6"/>
  <c r="AC562" i="6"/>
  <c r="AA563" i="6"/>
  <c r="AB563" i="6"/>
  <c r="AC563" i="6"/>
  <c r="AA564" i="6"/>
  <c r="AB564" i="6"/>
  <c r="AC564" i="6"/>
  <c r="AA565" i="6"/>
  <c r="AB565" i="6"/>
  <c r="AC565" i="6"/>
  <c r="AA566" i="6"/>
  <c r="AB566" i="6"/>
  <c r="AC566" i="6"/>
  <c r="AA567" i="6"/>
  <c r="AB567" i="6"/>
  <c r="AC567" i="6"/>
  <c r="AA568" i="6"/>
  <c r="AB568" i="6"/>
  <c r="AC568" i="6"/>
  <c r="AA569" i="6"/>
  <c r="AB569" i="6"/>
  <c r="AC569" i="6"/>
  <c r="AA570" i="6"/>
  <c r="AB570" i="6"/>
  <c r="AC570" i="6"/>
  <c r="AA571" i="6"/>
  <c r="AB571" i="6"/>
  <c r="AC571" i="6"/>
  <c r="AA572" i="6"/>
  <c r="AB572" i="6"/>
  <c r="AC572" i="6"/>
  <c r="AA573" i="6"/>
  <c r="AB573" i="6"/>
  <c r="AC573" i="6"/>
  <c r="AA574" i="6"/>
  <c r="AB574" i="6"/>
  <c r="AC574" i="6"/>
  <c r="AA575" i="6"/>
  <c r="AB575" i="6"/>
  <c r="AC575" i="6"/>
  <c r="AA576" i="6"/>
  <c r="AB576" i="6"/>
  <c r="AC576" i="6"/>
  <c r="AA577" i="6"/>
  <c r="AB577" i="6"/>
  <c r="AC577" i="6"/>
  <c r="AA578" i="6"/>
  <c r="AB578" i="6"/>
  <c r="AC578" i="6"/>
  <c r="AA579" i="6"/>
  <c r="AB579" i="6"/>
  <c r="AC579" i="6"/>
  <c r="AA580" i="6"/>
  <c r="AB580" i="6"/>
  <c r="AC580" i="6"/>
  <c r="AA581" i="6"/>
  <c r="AB581" i="6"/>
  <c r="AC581" i="6"/>
  <c r="AA582" i="6"/>
  <c r="AB582" i="6"/>
  <c r="AC582" i="6"/>
  <c r="AA583" i="6"/>
  <c r="AB583" i="6"/>
  <c r="AC583" i="6"/>
  <c r="AA584" i="6"/>
  <c r="AB584" i="6"/>
  <c r="AC584" i="6"/>
  <c r="AA585" i="6"/>
  <c r="AB585" i="6"/>
  <c r="AC585" i="6"/>
  <c r="AA586" i="6"/>
  <c r="AB586" i="6"/>
  <c r="AC586" i="6"/>
  <c r="AA587" i="6"/>
  <c r="AB587" i="6"/>
  <c r="AC587" i="6"/>
  <c r="AA588" i="6"/>
  <c r="AB588" i="6"/>
  <c r="AC588" i="6"/>
  <c r="AA589" i="6"/>
  <c r="AB589" i="6"/>
  <c r="AC589" i="6"/>
  <c r="AA590" i="6"/>
  <c r="AB590" i="6"/>
  <c r="AC590" i="6"/>
  <c r="AA591" i="6"/>
  <c r="AB591" i="6"/>
  <c r="AC591" i="6"/>
  <c r="AA592" i="6"/>
  <c r="AB592" i="6"/>
  <c r="AC592" i="6"/>
  <c r="AA593" i="6"/>
  <c r="AB593" i="6"/>
  <c r="AC593" i="6"/>
  <c r="AA594" i="6"/>
  <c r="AB594" i="6"/>
  <c r="AC594" i="6"/>
  <c r="AA595" i="6"/>
  <c r="AB595" i="6"/>
  <c r="AC595" i="6"/>
  <c r="AA596" i="6"/>
  <c r="AB596" i="6"/>
  <c r="AC596" i="6"/>
  <c r="AA597" i="6"/>
  <c r="AB597" i="6"/>
  <c r="AC597" i="6"/>
  <c r="AA598" i="6"/>
  <c r="AB598" i="6"/>
  <c r="AC598" i="6"/>
  <c r="AA599" i="6"/>
  <c r="AB599" i="6"/>
  <c r="AC599" i="6"/>
  <c r="AA600" i="6"/>
  <c r="AB600" i="6"/>
  <c r="AC600" i="6"/>
  <c r="AA601" i="6"/>
  <c r="AB601" i="6"/>
  <c r="AC601" i="6"/>
  <c r="AA602" i="6"/>
  <c r="AB602" i="6"/>
  <c r="AC602" i="6"/>
  <c r="AA603" i="6"/>
  <c r="AB603" i="6"/>
  <c r="AC603" i="6"/>
  <c r="AA604" i="6"/>
  <c r="AB604" i="6"/>
  <c r="AC604" i="6"/>
  <c r="AA605" i="6"/>
  <c r="AB605" i="6"/>
  <c r="AC605" i="6"/>
  <c r="AA606" i="6"/>
  <c r="AB606" i="6"/>
  <c r="AC606" i="6"/>
  <c r="AA607" i="6"/>
  <c r="AB607" i="6"/>
  <c r="AC607" i="6"/>
  <c r="AA608" i="6"/>
  <c r="AB608" i="6"/>
  <c r="AC608" i="6"/>
  <c r="AA609" i="6"/>
  <c r="AB609" i="6"/>
  <c r="AC609" i="6"/>
  <c r="AA610" i="6"/>
  <c r="AB610" i="6"/>
  <c r="AC610" i="6"/>
  <c r="AA611" i="6"/>
  <c r="AB611" i="6"/>
  <c r="AC611" i="6"/>
  <c r="AA612" i="6"/>
  <c r="AB612" i="6"/>
  <c r="AC612" i="6"/>
  <c r="AA613" i="6"/>
  <c r="AB613" i="6"/>
  <c r="AC613" i="6"/>
  <c r="AA614" i="6"/>
  <c r="AB614" i="6"/>
  <c r="AC614" i="6"/>
  <c r="AA615" i="6"/>
  <c r="AB615" i="6"/>
  <c r="AC615" i="6"/>
  <c r="AA616" i="6"/>
  <c r="AB616" i="6"/>
  <c r="AC616" i="6"/>
  <c r="AA617" i="6"/>
  <c r="AB617" i="6"/>
  <c r="AC617" i="6"/>
  <c r="AA618" i="6"/>
  <c r="AB618" i="6"/>
  <c r="AC618" i="6"/>
  <c r="AA619" i="6"/>
  <c r="AB619" i="6"/>
  <c r="AC619" i="6"/>
  <c r="AA620" i="6"/>
  <c r="AB620" i="6"/>
  <c r="AC620" i="6"/>
  <c r="AA621" i="6"/>
  <c r="AB621" i="6"/>
  <c r="AC621" i="6"/>
  <c r="AA622" i="6"/>
  <c r="AB622" i="6"/>
  <c r="AC622" i="6"/>
  <c r="AA623" i="6"/>
  <c r="AB623" i="6"/>
  <c r="AC623" i="6"/>
  <c r="AA624" i="6"/>
  <c r="AB624" i="6"/>
  <c r="AC624" i="6"/>
  <c r="AA625" i="6"/>
  <c r="AB625" i="6"/>
  <c r="AC625" i="6"/>
  <c r="AA626" i="6"/>
  <c r="AB626" i="6"/>
  <c r="AC626" i="6"/>
  <c r="AA627" i="6"/>
  <c r="AB627" i="6"/>
  <c r="AC627" i="6"/>
  <c r="AA628" i="6"/>
  <c r="AB628" i="6"/>
  <c r="AC628" i="6"/>
  <c r="AA629" i="6"/>
  <c r="AB629" i="6"/>
  <c r="AC629" i="6"/>
  <c r="AA630" i="6"/>
  <c r="AB630" i="6"/>
  <c r="AC630" i="6"/>
  <c r="AA631" i="6"/>
  <c r="AB631" i="6"/>
  <c r="AC631" i="6"/>
  <c r="AA632" i="6"/>
  <c r="AB632" i="6"/>
  <c r="AC632" i="6"/>
  <c r="AA633" i="6"/>
  <c r="AB633" i="6"/>
  <c r="AC633" i="6"/>
  <c r="AA634" i="6"/>
  <c r="AB634" i="6"/>
  <c r="AC634" i="6"/>
  <c r="AA635" i="6"/>
  <c r="AB635" i="6"/>
  <c r="AC635" i="6"/>
  <c r="AA636" i="6"/>
  <c r="AB636" i="6"/>
  <c r="AC636" i="6"/>
  <c r="AA637" i="6"/>
  <c r="AB637" i="6"/>
  <c r="AC637" i="6"/>
  <c r="AA638" i="6"/>
  <c r="AB638" i="6"/>
  <c r="AC638" i="6"/>
  <c r="AA639" i="6"/>
  <c r="AB639" i="6"/>
  <c r="AC639" i="6"/>
  <c r="AA640" i="6"/>
  <c r="AB640" i="6"/>
  <c r="AC640" i="6"/>
  <c r="AA641" i="6"/>
  <c r="AB641" i="6"/>
  <c r="AC641" i="6"/>
  <c r="AA642" i="6"/>
  <c r="AB642" i="6"/>
  <c r="AC642" i="6"/>
  <c r="AA643" i="6"/>
  <c r="AB643" i="6"/>
  <c r="AC643" i="6"/>
  <c r="AA644" i="6"/>
  <c r="AB644" i="6"/>
  <c r="AC644" i="6"/>
  <c r="AA645" i="6"/>
  <c r="AB645" i="6"/>
  <c r="AC645" i="6"/>
  <c r="AA646" i="6"/>
  <c r="AB646" i="6"/>
  <c r="AC646" i="6"/>
  <c r="AA647" i="6"/>
  <c r="AB647" i="6"/>
  <c r="AC647" i="6"/>
  <c r="AA648" i="6"/>
  <c r="AB648" i="6"/>
  <c r="AC648" i="6"/>
  <c r="AA649" i="6"/>
  <c r="AB649" i="6"/>
  <c r="AC649" i="6"/>
  <c r="AA650" i="6"/>
  <c r="AB650" i="6"/>
  <c r="AC650" i="6"/>
  <c r="AA651" i="6"/>
  <c r="AB651" i="6"/>
  <c r="AC651" i="6"/>
  <c r="AA652" i="6"/>
  <c r="AB652" i="6"/>
  <c r="AC652" i="6"/>
  <c r="AA653" i="6"/>
  <c r="AB653" i="6"/>
  <c r="AC653" i="6"/>
  <c r="AA654" i="6"/>
  <c r="AB654" i="6"/>
  <c r="AC654" i="6"/>
  <c r="AA655" i="6"/>
  <c r="AB655" i="6"/>
  <c r="AC655" i="6"/>
  <c r="AA656" i="6"/>
  <c r="AB656" i="6"/>
  <c r="AC656" i="6"/>
  <c r="AA657" i="6"/>
  <c r="AB657" i="6"/>
  <c r="AC657" i="6"/>
  <c r="AA658" i="6"/>
  <c r="AB658" i="6"/>
  <c r="AC658" i="6"/>
  <c r="AA659" i="6"/>
  <c r="AB659" i="6"/>
  <c r="AC659" i="6"/>
  <c r="AA660" i="6"/>
  <c r="AB660" i="6"/>
  <c r="AC660" i="6"/>
  <c r="AA661" i="6"/>
  <c r="AB661" i="6"/>
  <c r="AC661" i="6"/>
  <c r="AA662" i="6"/>
  <c r="AB662" i="6"/>
  <c r="AC662" i="6"/>
  <c r="AA663" i="6"/>
  <c r="AB663" i="6"/>
  <c r="AC663" i="6"/>
  <c r="AA664" i="6"/>
  <c r="AB664" i="6"/>
  <c r="AC664" i="6"/>
  <c r="AA665" i="6"/>
  <c r="AB665" i="6"/>
  <c r="AC665" i="6"/>
  <c r="AA666" i="6"/>
  <c r="AB666" i="6"/>
  <c r="AC666" i="6"/>
  <c r="AA667" i="6"/>
  <c r="AB667" i="6"/>
  <c r="AC667" i="6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A16" i="6"/>
  <c r="AB16" i="6"/>
  <c r="AC16" i="6"/>
  <c r="AA17" i="6"/>
  <c r="AB17" i="6"/>
  <c r="AC17" i="6"/>
  <c r="AA18" i="6"/>
  <c r="AB18" i="6"/>
  <c r="AC18" i="6"/>
  <c r="AA19" i="6"/>
  <c r="AB19" i="6"/>
  <c r="AC19" i="6"/>
  <c r="AA20" i="6"/>
  <c r="AB20" i="6"/>
  <c r="AC20" i="6"/>
  <c r="AA21" i="6"/>
  <c r="AB21" i="6"/>
  <c r="AC21" i="6"/>
  <c r="AA22" i="6"/>
  <c r="AB22" i="6"/>
  <c r="AC22" i="6"/>
  <c r="AA23" i="6"/>
  <c r="AB23" i="6"/>
  <c r="AC23" i="6"/>
  <c r="AA24" i="6"/>
  <c r="AB24" i="6"/>
  <c r="AC24" i="6"/>
  <c r="AA25" i="6"/>
  <c r="AB25" i="6"/>
  <c r="AC25" i="6"/>
  <c r="AA26" i="6"/>
  <c r="AB26" i="6"/>
  <c r="AC26" i="6"/>
  <c r="AA27" i="6"/>
  <c r="AB27" i="6"/>
  <c r="AC27" i="6"/>
  <c r="AA28" i="6"/>
  <c r="AB28" i="6"/>
  <c r="AC28" i="6"/>
  <c r="AA29" i="6"/>
  <c r="AB29" i="6"/>
  <c r="AC29" i="6"/>
  <c r="AA30" i="6"/>
  <c r="AB30" i="6"/>
  <c r="AC30" i="6"/>
  <c r="AA31" i="6"/>
  <c r="AB31" i="6"/>
  <c r="AC31" i="6"/>
  <c r="AA32" i="6"/>
  <c r="AB32" i="6"/>
  <c r="AC32" i="6"/>
  <c r="AA33" i="6"/>
  <c r="AB33" i="6"/>
  <c r="AC33" i="6"/>
  <c r="AA34" i="6"/>
  <c r="AB34" i="6"/>
  <c r="AC34" i="6"/>
  <c r="AA35" i="6"/>
  <c r="AB35" i="6"/>
  <c r="AC35" i="6"/>
  <c r="AA36" i="6"/>
  <c r="AB36" i="6"/>
  <c r="AC36" i="6"/>
  <c r="AA37" i="6"/>
  <c r="AB37" i="6"/>
  <c r="AC37" i="6"/>
  <c r="AA38" i="6"/>
  <c r="AB38" i="6"/>
  <c r="AC38" i="6"/>
  <c r="AA39" i="6"/>
  <c r="AB39" i="6"/>
  <c r="AC39" i="6"/>
  <c r="AA40" i="6"/>
  <c r="AB40" i="6"/>
  <c r="AC40" i="6"/>
  <c r="AA41" i="6"/>
  <c r="AB41" i="6"/>
  <c r="AC41" i="6"/>
  <c r="AA42" i="6"/>
  <c r="AB42" i="6"/>
  <c r="AC42" i="6"/>
  <c r="AA43" i="6"/>
  <c r="AB43" i="6"/>
  <c r="AC43" i="6"/>
  <c r="AA44" i="6"/>
  <c r="AB44" i="6"/>
  <c r="AC44" i="6"/>
  <c r="AA45" i="6"/>
  <c r="AB45" i="6"/>
  <c r="AC45" i="6"/>
  <c r="AA46" i="6"/>
  <c r="AB46" i="6"/>
  <c r="AC46" i="6"/>
  <c r="AA47" i="6"/>
  <c r="AB47" i="6"/>
  <c r="AC47" i="6"/>
  <c r="AA48" i="6"/>
  <c r="AB48" i="6"/>
  <c r="AC48" i="6"/>
  <c r="AA49" i="6"/>
  <c r="AB49" i="6"/>
  <c r="AC49" i="6"/>
  <c r="AA50" i="6"/>
  <c r="AB50" i="6"/>
  <c r="AC50" i="6"/>
  <c r="AA51" i="6"/>
  <c r="AB51" i="6"/>
  <c r="AC51" i="6"/>
  <c r="AA52" i="6"/>
  <c r="AB52" i="6"/>
  <c r="AC52" i="6"/>
  <c r="AA53" i="6"/>
  <c r="AB53" i="6"/>
  <c r="AC53" i="6"/>
  <c r="AA54" i="6"/>
  <c r="AB54" i="6"/>
  <c r="AC54" i="6"/>
  <c r="AA55" i="6"/>
  <c r="AB55" i="6"/>
  <c r="AC55" i="6"/>
  <c r="AA56" i="6"/>
  <c r="AB56" i="6"/>
  <c r="AC56" i="6"/>
  <c r="AA57" i="6"/>
  <c r="AB57" i="6"/>
  <c r="AC57" i="6"/>
  <c r="AA58" i="6"/>
  <c r="AB58" i="6"/>
  <c r="AC58" i="6"/>
  <c r="AA59" i="6"/>
  <c r="AB59" i="6"/>
  <c r="AC59" i="6"/>
  <c r="AA60" i="6"/>
  <c r="AB60" i="6"/>
  <c r="AC60" i="6"/>
  <c r="AA61" i="6"/>
  <c r="AB61" i="6"/>
  <c r="AC61" i="6"/>
  <c r="AA62" i="6"/>
  <c r="AB62" i="6"/>
  <c r="AC62" i="6"/>
  <c r="AA63" i="6"/>
  <c r="AB63" i="6"/>
  <c r="AC63" i="6"/>
  <c r="AA64" i="6"/>
  <c r="AB64" i="6"/>
  <c r="AC64" i="6"/>
  <c r="AA65" i="6"/>
  <c r="AB65" i="6"/>
  <c r="AC65" i="6"/>
  <c r="AA66" i="6"/>
  <c r="AB66" i="6"/>
  <c r="AC66" i="6"/>
  <c r="AA67" i="6"/>
  <c r="AB67" i="6"/>
  <c r="AC67" i="6"/>
  <c r="AA68" i="6"/>
  <c r="AB68" i="6"/>
  <c r="AC68" i="6"/>
  <c r="AA69" i="6"/>
  <c r="AB69" i="6"/>
  <c r="AC69" i="6"/>
  <c r="AA70" i="6"/>
  <c r="AB70" i="6"/>
  <c r="AC70" i="6"/>
  <c r="AC2" i="6"/>
  <c r="AB2" i="6"/>
  <c r="AA2" i="6"/>
  <c r="AF668" i="6"/>
  <c r="AF669" i="6"/>
  <c r="AF670" i="6"/>
  <c r="AF671" i="6"/>
  <c r="AF672" i="6"/>
  <c r="AF673" i="6"/>
  <c r="AA668" i="6"/>
  <c r="AA669" i="6"/>
  <c r="AA670" i="6"/>
  <c r="AA671" i="6"/>
  <c r="AA672" i="6"/>
  <c r="AA673" i="6"/>
</calcChain>
</file>

<file path=xl/sharedStrings.xml><?xml version="1.0" encoding="utf-8"?>
<sst xmlns="http://schemas.openxmlformats.org/spreadsheetml/2006/main" count="3448" uniqueCount="652">
  <si>
    <t>order1</t>
  </si>
  <si>
    <t>order2</t>
  </si>
  <si>
    <t>I0</t>
  </si>
  <si>
    <t>xC1</t>
  </si>
  <si>
    <t>xC2</t>
  </si>
  <si>
    <t>I1</t>
  </si>
  <si>
    <t>xL1</t>
  </si>
  <si>
    <t>xL2</t>
  </si>
  <si>
    <t>I2</t>
  </si>
  <si>
    <t>xL3</t>
  </si>
  <si>
    <t>I3</t>
  </si>
  <si>
    <t>xL4</t>
  </si>
  <si>
    <t>S</t>
  </si>
  <si>
    <t>I4</t>
  </si>
  <si>
    <t>xL5</t>
  </si>
  <si>
    <t>I5</t>
  </si>
  <si>
    <t>xL6</t>
  </si>
  <si>
    <t>xLA7</t>
  </si>
  <si>
    <t>xS</t>
  </si>
  <si>
    <t>xT</t>
  </si>
  <si>
    <t>xTA</t>
  </si>
  <si>
    <t>I6</t>
  </si>
  <si>
    <t>xL7</t>
  </si>
  <si>
    <t>xLA8</t>
  </si>
  <si>
    <t>I7</t>
  </si>
  <si>
    <t>xL8</t>
  </si>
  <si>
    <t>xI1</t>
  </si>
  <si>
    <t>xLA2</t>
  </si>
  <si>
    <t>I8</t>
  </si>
  <si>
    <t>xL9</t>
  </si>
  <si>
    <t>I9</t>
  </si>
  <si>
    <t>xLA10</t>
  </si>
  <si>
    <t>xL10</t>
  </si>
  <si>
    <t>xIA2</t>
  </si>
  <si>
    <t>xLA11</t>
  </si>
  <si>
    <t>TA</t>
  </si>
  <si>
    <t>T</t>
  </si>
  <si>
    <t>xLA1</t>
  </si>
  <si>
    <t>I10</t>
  </si>
  <si>
    <t>xIA3</t>
  </si>
  <si>
    <t>xLA3</t>
  </si>
  <si>
    <t>xIA1</t>
  </si>
  <si>
    <t>I</t>
  </si>
  <si>
    <t>IA</t>
  </si>
  <si>
    <t>xLA4</t>
  </si>
  <si>
    <t>xLA5</t>
  </si>
  <si>
    <t>xL11</t>
  </si>
  <si>
    <t>xL12</t>
  </si>
  <si>
    <t>xLA12</t>
  </si>
  <si>
    <t>I11</t>
  </si>
  <si>
    <t>I12</t>
  </si>
  <si>
    <t>I13</t>
  </si>
  <si>
    <t>xL13</t>
  </si>
  <si>
    <t>I14</t>
  </si>
  <si>
    <t>Rules</t>
  </si>
  <si>
    <t>Phyllotaxis seems to be following clockwise leaf appearance (BE CAREFUL ON WHETHER THIS IS TRUE) - THEREFORE LEAFS/TRUSSES/AND SHOOTS are counted clockwise starting from the reference point of all the cubes.</t>
  </si>
  <si>
    <t>The reference point  to calculate all the segment alligned with the firs true leaf.</t>
  </si>
  <si>
    <t>I0 is the internode below the cotyledons</t>
  </si>
  <si>
    <t>Personal note</t>
  </si>
  <si>
    <t>The first internod on a branch is I1</t>
  </si>
  <si>
    <t>Correct the T and TA in the first weeks</t>
  </si>
  <si>
    <t>Symbols</t>
  </si>
  <si>
    <t>Organ</t>
  </si>
  <si>
    <t>C</t>
  </si>
  <si>
    <t>Cotyledons</t>
  </si>
  <si>
    <t>Internode</t>
  </si>
  <si>
    <t>Small Internode Appeared</t>
  </si>
  <si>
    <t>The internode below a "Small Leaf Appeared" ot a "Small Truss Appeared"</t>
  </si>
  <si>
    <t>L</t>
  </si>
  <si>
    <t>Leaf</t>
  </si>
  <si>
    <t>Last leaflet size is more than  2 cm</t>
  </si>
  <si>
    <t>LA</t>
  </si>
  <si>
    <t>Small Leaf Appeared</t>
  </si>
  <si>
    <t>Last leaflet size is more than 1 cm but less than 2</t>
  </si>
  <si>
    <t>Truss</t>
  </si>
  <si>
    <t>Truss with at least one flower open - be carefull to input also the nr of flower/fruits</t>
  </si>
  <si>
    <t>Small Truss Appeared</t>
  </si>
  <si>
    <t>The truss is around 1.5 cm</t>
  </si>
  <si>
    <t>Small emerging shoot where the organs are smaller than TA and LA</t>
  </si>
  <si>
    <t>Possible Elements</t>
  </si>
  <si>
    <t>flower code</t>
  </si>
  <si>
    <t>meaning</t>
  </si>
  <si>
    <t>lost</t>
  </si>
  <si>
    <t>appeard</t>
  </si>
  <si>
    <t>open</t>
  </si>
  <si>
    <t>flower dropped but calix present</t>
  </si>
  <si>
    <t>fruit visible</t>
  </si>
  <si>
    <t>changing color</t>
  </si>
  <si>
    <t>red</t>
  </si>
  <si>
    <t>I15</t>
  </si>
  <si>
    <t>I16</t>
  </si>
  <si>
    <t>xL14</t>
  </si>
  <si>
    <t>xL15</t>
  </si>
  <si>
    <t>xL16</t>
  </si>
  <si>
    <t>xLA6</t>
  </si>
  <si>
    <t>xLA9</t>
  </si>
  <si>
    <t>xLA13</t>
  </si>
  <si>
    <t>xLA14</t>
  </si>
  <si>
    <t>xLA15</t>
  </si>
  <si>
    <t>xLA16</t>
  </si>
  <si>
    <t>xIA4</t>
  </si>
  <si>
    <t>xIA5</t>
  </si>
  <si>
    <t>xIA6</t>
  </si>
  <si>
    <t>xIA7</t>
  </si>
  <si>
    <t>xIA8</t>
  </si>
  <si>
    <t>xIA9</t>
  </si>
  <si>
    <t>xIA10</t>
  </si>
  <si>
    <t>xIA11</t>
  </si>
  <si>
    <t>xIA12</t>
  </si>
  <si>
    <t>xIA13</t>
  </si>
  <si>
    <t>xIA14</t>
  </si>
  <si>
    <t>xIA15</t>
  </si>
  <si>
    <t>xIA16</t>
  </si>
  <si>
    <t>xIA17</t>
  </si>
  <si>
    <t>16.106900099408413, 6.919639511278067</t>
  </si>
  <si>
    <t>62.55463794730164, 78.33426514562342</t>
  </si>
  <si>
    <t>19.686655310675057, 8.919071663860688</t>
  </si>
  <si>
    <t>65.26673786445954, 83.13726162196595</t>
  </si>
  <si>
    <t>15.337418295310117, 6.82522122445157</t>
  </si>
  <si>
    <t>76.65928325130815, 94.84595065545892</t>
  </si>
  <si>
    <t>15.831520697265924, 7.85511906627576</t>
  </si>
  <si>
    <t>68.17803569776893, 98.42542091407947</t>
  </si>
  <si>
    <t>16.20967177288674, 5.7417816587685415</t>
  </si>
  <si>
    <t>70.34294729247591, 93.98651381357853</t>
  </si>
  <si>
    <t>13.848502779022061, 4.487265955460524</t>
  </si>
  <si>
    <t>100.17421314964616, 121.1838525869527</t>
  </si>
  <si>
    <t>15.321937368300558, 9.71187337923109</t>
  </si>
  <si>
    <t>81.03228928306302, 104.54765436264756</t>
  </si>
  <si>
    <t>19.795341111926152, 7.959542843966222</t>
  </si>
  <si>
    <t>59.383579998430605, 78.56941982775402</t>
  </si>
  <si>
    <t>19.501778407488207, 5.7761436947427125</t>
  </si>
  <si>
    <t>96.44183956073545, 119.53792859453701</t>
  </si>
  <si>
    <t>13.910332277794424, 6.757894006789228</t>
  </si>
  <si>
    <t>52.34511904330327, 70.54644684066261</t>
  </si>
  <si>
    <t>19.572344027394113, 8.7988904541878</t>
  </si>
  <si>
    <t>70.46544430081214, 97.54465078157014</t>
  </si>
  <si>
    <t>18.322000958894584, 4.74818680787056</t>
  </si>
  <si>
    <t>86.1049968310261, 101.18014427694912</t>
  </si>
  <si>
    <t>14.864409543385946, 7.413367144978601</t>
  </si>
  <si>
    <t>72.65589680845102, 104.13458293317525</t>
  </si>
  <si>
    <t>13.536176412626281, 7.27236725523997</t>
  </si>
  <si>
    <t>66.32645297943284, 79.51541028256636</t>
  </si>
  <si>
    <t>14.612225970005605, 5.694445982302796</t>
  </si>
  <si>
    <t>92.3905923412809, 117.06047099476044</t>
  </si>
  <si>
    <t>14.062174898220688, 7.351684723542878</t>
  </si>
  <si>
    <t>65.54256904880198, 86.66296836068342</t>
  </si>
  <si>
    <t>15.537774909976735, 4.2448233227050975</t>
  </si>
  <si>
    <t>70.14660608274717, 100.11433217697656</t>
  </si>
  <si>
    <t>14.507098460424235, 9.34551824871823</t>
  </si>
  <si>
    <t>66.04971557786772, 85.31323661951919</t>
  </si>
  <si>
    <t>19.266342946208177, 6.972916719481581</t>
  </si>
  <si>
    <t>66.23528599402303, 86.8222231494655</t>
  </si>
  <si>
    <t>15.269675763879395, 6.577259744333332</t>
  </si>
  <si>
    <t>83.48964650162206, 109.10982340562838</t>
  </si>
  <si>
    <t>11.562976114762938, 5.470625215451421</t>
  </si>
  <si>
    <t>93.03825782723989, 108.88302317976901</t>
  </si>
  <si>
    <t>14.762002466923608, 6.531878877336825</t>
  </si>
  <si>
    <t>84.33326094528967, 108.91717602538576</t>
  </si>
  <si>
    <t>17.02539084616331, 6.184439885500268</t>
  </si>
  <si>
    <t>65.6367328529198, 94.4439713468428</t>
  </si>
  <si>
    <t>14.32455711045519, 5.6530142466222735</t>
  </si>
  <si>
    <t>82.18328026921711, 100.6680800571803</t>
  </si>
  <si>
    <t>8.914543366027702, 3.346111038826863</t>
  </si>
  <si>
    <t>77.49549065100581, 101.37125467230044</t>
  </si>
  <si>
    <t>17.31859417678428, 7.088249938622287</t>
  </si>
  <si>
    <t>69.18466035105848, 83.30986849677372</t>
  </si>
  <si>
    <t>21.356058227944686, 10.225113319640386</t>
  </si>
  <si>
    <t>73.48155203457843, 94.98208922311835</t>
  </si>
  <si>
    <t>20.635494139854224, 8.368460987553783</t>
  </si>
  <si>
    <t>55.20117158808792, 62.625419303479546</t>
  </si>
  <si>
    <t>22.849794910080362, 7.596996678962582</t>
  </si>
  <si>
    <t>88.62323575400198, 122.66938109987188</t>
  </si>
  <si>
    <t>14.145090056784731, 3.6557782554085456</t>
  </si>
  <si>
    <t>74.70185742435511, 96.69654005750778</t>
  </si>
  <si>
    <t>15.097887344540288, 5.816463724216587</t>
  </si>
  <si>
    <t>62.631321940247474, 81.70980828523784</t>
  </si>
  <si>
    <t>13.957912378833695, 4.185731141144895</t>
  </si>
  <si>
    <t>83.90665851829037, 99.35005395122667</t>
  </si>
  <si>
    <t>9.18678598317999, 4.258405331961814</t>
  </si>
  <si>
    <t>77.97310318169221, 87.40425655951161</t>
  </si>
  <si>
    <t>16.0912502200748, 9.556510143569295</t>
  </si>
  <si>
    <t>63.193546842180716, 88.01988910344146</t>
  </si>
  <si>
    <t>23.381609009158403, 10.435442293040436</t>
  </si>
  <si>
    <t>63.848253286591195, 79.14092930013688</t>
  </si>
  <si>
    <t>24.021808456818857, 9.632608543749026</t>
  </si>
  <si>
    <t>71.89302498682648, 91.25627000067186</t>
  </si>
  <si>
    <t>14.830291153351302, 19.267533247613464</t>
  </si>
  <si>
    <t>86.06378165835092, 115.49064463656558</t>
  </si>
  <si>
    <t>13.285886530243836, 7.8505671882979104</t>
  </si>
  <si>
    <t>90.45790796002217, 106.10084785834968</t>
  </si>
  <si>
    <t>21.424891730881072, 14.61028142427995</t>
  </si>
  <si>
    <t>64.57529110409081, 95.8706774475904</t>
  </si>
  <si>
    <t>29.296194097843163, 12.691155928678013</t>
  </si>
  <si>
    <t>55.63364639388854, 60.40848183214194</t>
  </si>
  <si>
    <t>25.335593269497053, 28.323623917280866, 11.940484313896489</t>
  </si>
  <si>
    <t>63.84169845710543, 73.21150500415172, 84.6733903405703</t>
  </si>
  <si>
    <t>19.197907743723572, 27.182419613960114, 17.679503610712622</t>
  </si>
  <si>
    <t>45.56473378229666, 49.511062229968324, 55.73164087098584</t>
  </si>
  <si>
    <t>17.282134103116768, 9.597650412159743</t>
  </si>
  <si>
    <t>95.34063964729866, 119.29174211602728</t>
  </si>
  <si>
    <t>18.35095118950159, 8.236170015401285</t>
  </si>
  <si>
    <t>71.4990084956124, 90.99450359631902</t>
  </si>
  <si>
    <t>24.391079176301414, 11.973187459493543</t>
  </si>
  <si>
    <t>68.28343210294844, 90.2805703514394</t>
  </si>
  <si>
    <t>25.312163986460718, 10.037520438970917</t>
  </si>
  <si>
    <t>66.00980371364984, 81.67919053896296</t>
  </si>
  <si>
    <t>19.944356242748903, 27.86452247513624, 9.944988813214445</t>
  </si>
  <si>
    <t>59.766522021034675, 65.24845080408292, 82.18824261765839</t>
  </si>
  <si>
    <t>16.176831949816773, 18.799627228393742, 9.80846422369014</t>
  </si>
  <si>
    <t>55.00423288948258, 64.42800875269147, 74.89860165314415</t>
  </si>
  <si>
    <t>16.008685663420525, 10.302823922886137</t>
  </si>
  <si>
    <t>84.20216292074579, 101.74208422431076</t>
  </si>
  <si>
    <t>15.807447406069409, 15.257901920387381</t>
  </si>
  <si>
    <t>63.994339414203, 72.17545178916792</t>
  </si>
  <si>
    <t>23.34918347947547, 12.980628802799679</t>
  </si>
  <si>
    <t>62.90809282972343, 72.39417087090462</t>
  </si>
  <si>
    <t>36.46555140744117, 10.482438678728785</t>
  </si>
  <si>
    <t>66.85571621597028, 81.18582436823424</t>
  </si>
  <si>
    <t>29.11869056412888, 31.30079127633405, 18.27568458675674</t>
  </si>
  <si>
    <t>60.00268147773062, 68.53911716849811, 90.01093249431257</t>
  </si>
  <si>
    <t>26.285343582828357, 35.63374198364328, 16.680514253974373</t>
  </si>
  <si>
    <t>55.21842770728911, 63.494974886254305, 77.94489387661488</t>
  </si>
  <si>
    <t>15.867381255393191, 24.70171546701244, 14.708974679114553</t>
  </si>
  <si>
    <t>55.732823369963306, 75.26612774724654, 93.86631236351245</t>
  </si>
  <si>
    <t>11.469496706509524, 7.317309147269236</t>
  </si>
  <si>
    <t>68.98012925285617, 78.52525138937854</t>
  </si>
  <si>
    <t>26.485486582121265, 12.85222723794513</t>
  </si>
  <si>
    <t>60.20118038928028, 78.67350826179052</t>
  </si>
  <si>
    <t>33.15862977170433, 13.011971309687095</t>
  </si>
  <si>
    <t>57.7155264744416, 75.01505743417631</t>
  </si>
  <si>
    <t>27.467815698375563, 36.36486202985128, 15.359548977740497</t>
  </si>
  <si>
    <t>46.943766291713885, 54.190648846978675, 67.44155702589737</t>
  </si>
  <si>
    <t>23.49532653509914, 34.008185278978466, 14.657526142025198</t>
  </si>
  <si>
    <t>49.3231145440304, 59.31349362226786, 76.89654696667036</t>
  </si>
  <si>
    <t>16.477897305787987, 11.419680895488984, 16.77632321257747</t>
  </si>
  <si>
    <t>70.83247187654906, 76.76367490217676, 80.8358428890303</t>
  </si>
  <si>
    <t>13.867534662662594, 11.783645848477992, 9.750448537009406</t>
  </si>
  <si>
    <t>76.44988361522637, 84.5172330923446, 91.66892368014142</t>
  </si>
  <si>
    <t>17.292577200642476, 8.858193467491088</t>
  </si>
  <si>
    <t>82.2213450702074, 94.88652226149934</t>
  </si>
  <si>
    <t>26.20226946468164, 11.956527455397348</t>
  </si>
  <si>
    <t>51.879314109020164, 62.33495407961311</t>
  </si>
  <si>
    <t>22.14675659159232, 32.23465029956077, 13.556432955662835</t>
  </si>
  <si>
    <t>51.15976334251994, 52.36520137598441, 73.44927090995687</t>
  </si>
  <si>
    <t>32.252923055343956, 30.449909630819025, 11.601098436343717</t>
  </si>
  <si>
    <t>43.099160685623325, 51.77980261828457, 72.50814979875322</t>
  </si>
  <si>
    <t>30.735480357512838, 33.61578460501377, 12.149203370638718</t>
  </si>
  <si>
    <t>66.95524116794319, 86.41109142116298, 114.4872833926859</t>
  </si>
  <si>
    <t>14.662118017759886, 13.215996678258177, 8.658825028704168</t>
  </si>
  <si>
    <t>72.61575930761599, 90.52578598155229, 102.75814980175976</t>
  </si>
  <si>
    <t>8.167485233156798, 14.29215302021927, 7.1202046514571045</t>
  </si>
  <si>
    <t>68.55508980866455, 76.81731083900551, 89.40081232105923</t>
  </si>
  <si>
    <t>17.054105083644693, 11.518836900501968</t>
  </si>
  <si>
    <t>79.81981353984209, 96.67309119728154</t>
  </si>
  <si>
    <t>19.383179062495486, 12.53532334036113</t>
  </si>
  <si>
    <t>66.53974957224551, 88.44702436371954</t>
  </si>
  <si>
    <t>25.14494173623408, 11.532927301877546</t>
  </si>
  <si>
    <t>65.44066558159211, 75.08404066880857</t>
  </si>
  <si>
    <t>26.412053237272584, 32.86934457673974, 13.526382901341872</t>
  </si>
  <si>
    <t>48.7181779840313, 51.167211225799775, 63.14344061635784</t>
  </si>
  <si>
    <t>23.733758492606928, 32.31917460163938, 14.857447017133842</t>
  </si>
  <si>
    <t>48.60636143917635, 54.32266217491424, 61.731679921160314</t>
  </si>
  <si>
    <t>19.26742110735358, 30.50059243977139, 12.579787405854221</t>
  </si>
  <si>
    <t>68.21962692283502, 77.02090819119415, 86.5131124271276</t>
  </si>
  <si>
    <t>9.693930097492686, 13.432058036221866, 8.595783190292986</t>
  </si>
  <si>
    <t>66.068508351246, 76.88415061865484, 89.07573377333088</t>
  </si>
  <si>
    <t>16.351477579936684, 7.692039748261398</t>
  </si>
  <si>
    <t>73.42985952685578, 94.5951656015987</t>
  </si>
  <si>
    <t>32.44272184721562, 9.789250339671344</t>
  </si>
  <si>
    <t>61.722962583393574, 77.89768581781561</t>
  </si>
  <si>
    <t>26.726764672617985, 27.04924316726723, 10.73896107960296</t>
  </si>
  <si>
    <t>63.16189493026989, 79.544657202704, 101.11005624187285</t>
  </si>
  <si>
    <t>18.10129260428412, 29.359762999853462, 16.31160336691067</t>
  </si>
  <si>
    <t>41.124625925075534, 48.35139468528591, 65.2093322076227</t>
  </si>
  <si>
    <t>14.425582406043869, 8.982866223893138</t>
  </si>
  <si>
    <t>85.9763101254363, 92.24121195036541</t>
  </si>
  <si>
    <t>15.715306867187312, 9.953975298669354</t>
  </si>
  <si>
    <t>61.8245438342042, 68.27390955090156</t>
  </si>
  <si>
    <t>15.556206701839825, 6.77227767116701</t>
  </si>
  <si>
    <t>78.76879879275033, 101.60028827595872</t>
  </si>
  <si>
    <t>24.226540587924088, 12.425844564147615</t>
  </si>
  <si>
    <t>76.95152448771645, 104.44861986267243</t>
  </si>
  <si>
    <t>30.16110801385992, 8.41477205470502</t>
  </si>
  <si>
    <t>59.08144798246427, 81.28935873768276</t>
  </si>
  <si>
    <t>20.966062350373292, 27.287014878167266, 13.363409499560081</t>
  </si>
  <si>
    <t>67.37138575912684, 86.28018575100266, 114.0543910600474</t>
  </si>
  <si>
    <t>9.534268030487352, 18.940655881361725, 6.902100544510267</t>
  </si>
  <si>
    <t>73.58309649262516, 81.41059183231269, 89.89352365177035</t>
  </si>
  <si>
    <t>13.334975759935144, 11.676156646544026, 6.518891433536595</t>
  </si>
  <si>
    <t>82.62482923861428, 101.2771396445136, 120.11823089311386</t>
  </si>
  <si>
    <t>15.959283546443553, 8.479254281906528</t>
  </si>
  <si>
    <t>72.7235604557458, 102.6425648710979</t>
  </si>
  <si>
    <t>22.140479877148735, 10.957850854635675</t>
  </si>
  <si>
    <t>67.24261861224775, 98.13917235301078</t>
  </si>
  <si>
    <t>32.49215217542252, 11.728119660414743</t>
  </si>
  <si>
    <t>66.07675933679398, 98.66396106203382</t>
  </si>
  <si>
    <t>23.50051447074639, 27.288377435799966, 11.210447295751452</t>
  </si>
  <si>
    <t>42.95662153301063, 54.46629647776286, 75.50800147817678</t>
  </si>
  <si>
    <t>15.069574526242528, 25.897599592299546, 11.2410087444874</t>
  </si>
  <si>
    <t>64.45316833556507, 77.01817546058136, 88.70388205243037</t>
  </si>
  <si>
    <t>5.5490759355660915, 12.457242825900886, 6.610779872864176</t>
  </si>
  <si>
    <t>85.2183713081347, 97.70014858630417, 119.19395694762389</t>
  </si>
  <si>
    <t>12.616599884539788, 7.430753130458484</t>
  </si>
  <si>
    <t>69.98247750646671, 92.98549934599673</t>
  </si>
  <si>
    <t>18.084734801955175, 7.56945412415052</t>
  </si>
  <si>
    <t>73.71410089518231, 85.97666222752846</t>
  </si>
  <si>
    <t>25.129626715837947, 6.922797734721623</t>
  </si>
  <si>
    <t>62.78362149816334, 78.73351695322376</t>
  </si>
  <si>
    <t>28.989826958011623, 30.697051960758923, 11.07092748418368</t>
  </si>
  <si>
    <t>53.90616402996589, 56.96898391867765, 71.55474736141566</t>
  </si>
  <si>
    <t>27.0739569554918, 36.283475598509675, 8.887066973827238</t>
  </si>
  <si>
    <t>54.913171174669195, 64.8794521328551, 72.60933176578078</t>
  </si>
  <si>
    <t>17.25364692150695, 27.269751297663795, 10.850232204856939</t>
  </si>
  <si>
    <t>75.02120170569444, 86.8767615106001, 108.85836047798023</t>
  </si>
  <si>
    <t>10.153567746387205, 18.182490870812718, 9.631442389590417</t>
  </si>
  <si>
    <t>80.71600489770978, 93.99595103627662, 107.30224462635326</t>
  </si>
  <si>
    <t>18.906612264873576, 10.557910245270998</t>
  </si>
  <si>
    <t>74.71529201953992, 75.22782799723879</t>
  </si>
  <si>
    <t>25.15147607519868, 30.0144261350501, 10.503751659983807</t>
  </si>
  <si>
    <t>54.46035669585967, 52.628161521741674, 70.20945704523928</t>
  </si>
  <si>
    <t>26.588207951594388, 34.08502239713199, 12.524051871655637</t>
  </si>
  <si>
    <t>58.24166099179032, 68.10307883923225, 82.87062426088708</t>
  </si>
  <si>
    <t>14.33349550815307, 24.88743263238725, 11.093100893185927</t>
  </si>
  <si>
    <t>57.711708923667935, 65.67031658185938, 74.28831142205904</t>
  </si>
  <si>
    <t>14.528889576498313, 6.607700742265941</t>
  </si>
  <si>
    <t>84.27194743915015, 99.91512942051233</t>
  </si>
  <si>
    <t>13.571181644298818, 4.7751690928667</t>
  </si>
  <si>
    <t>87.8043986199621, 114.23002298132268</t>
  </si>
  <si>
    <t>19.962318968808017, 7.829563834308328</t>
  </si>
  <si>
    <t>86.28536260344472, 129.34846958689812</t>
  </si>
  <si>
    <t>21.75693433856788, 8.684192868186516</t>
  </si>
  <si>
    <t>59.825859408432066, 81.56497785902765</t>
  </si>
  <si>
    <t>25.638453706557403, 10.652223944275232</t>
  </si>
  <si>
    <t>81.85694881739056, 100.71384861921005</t>
  </si>
  <si>
    <t>24.660673599414164, 10.458302666700906</t>
  </si>
  <si>
    <t>66.99749365766878, 77.90268759955558</t>
  </si>
  <si>
    <t>21.544476875667183, 7.269918130010689</t>
  </si>
  <si>
    <t>80.86152492365048, 83.63825975527871</t>
  </si>
  <si>
    <t>10.933921071325251, 13.528409042535186</t>
  </si>
  <si>
    <t>98.19744338963848, 110.88300826625542</t>
  </si>
  <si>
    <t>20.572178998364336, 8.63522883868907</t>
  </si>
  <si>
    <t>67.49172532388128, 83.53242507728005</t>
  </si>
  <si>
    <t>29.44854605257715, 13.65766309896587</t>
  </si>
  <si>
    <t>71.87960235403769, 87.06279298101609</t>
  </si>
  <si>
    <t>26.70921192362017, 31.112635790530025, 10.942791154144663</t>
  </si>
  <si>
    <t>67.144979378582, 69.68788150572188, 81.69294684168928</t>
  </si>
  <si>
    <t>21.845978367811234, 36.245023959132766, 13.872229784513047</t>
  </si>
  <si>
    <t>55.81810188475114, 55.63379713952423, 51.734217542318135</t>
  </si>
  <si>
    <t>18.411075923612493, 29.08940874374174, 14.33117361714629</t>
  </si>
  <si>
    <t>72.58005507458566, 81.83319887142967, 98.51538990299079</t>
  </si>
  <si>
    <t>13.435920277695386, 3.940693738086808</t>
  </si>
  <si>
    <t>82.9363645786174, 110.1985752225498</t>
  </si>
  <si>
    <t>20.9895149570925, 8.435982195475626</t>
  </si>
  <si>
    <t>93.42285401477616, 109.01102295801476</t>
  </si>
  <si>
    <t>22.181840792939767, 14.716815392747774</t>
  </si>
  <si>
    <t>72.17232674015841, 87.57780405645146</t>
  </si>
  <si>
    <t>23.938717376865, 29.823003310597304, 11.342790998927134</t>
  </si>
  <si>
    <t>69.328800878032, 73.38095632950171, 85.86177846163666</t>
  </si>
  <si>
    <t>28.166892994896305, 34.83079359207876, 14.900663712812193</t>
  </si>
  <si>
    <t>58.499985953811624, 64.8035622406824, 75.69386116139972</t>
  </si>
  <si>
    <t>28.58831427740083, 30.40768969673638, 4.353926057297277</t>
  </si>
  <si>
    <t>43.079221039495295, 44.51068590897332, 38.43067992902411</t>
  </si>
  <si>
    <t>16.495640791294974, 31.277374025535302, 11.788961757457711</t>
  </si>
  <si>
    <t>78.52353317067696, 79.47910111847858, 84.80185996579692</t>
  </si>
  <si>
    <t>7.78726293016234, 2.9760998052328973</t>
  </si>
  <si>
    <t>51.99007924814335, 68.3147744067307</t>
  </si>
  <si>
    <t>15.616009882783619, 6.73020308357212</t>
  </si>
  <si>
    <t>84.63963767504262, 97.11552834112467</t>
  </si>
  <si>
    <t>20.627489952773743, 6.626809656676583</t>
  </si>
  <si>
    <t>106.88306869364399, 151.9227750829928</t>
  </si>
  <si>
    <t>32.77591945873214, 14.018589918744812</t>
  </si>
  <si>
    <t>53.17818331244542, 75.11785889735431</t>
  </si>
  <si>
    <t>36.27149987020934, 36.95296211183255, 16.276127344332362</t>
  </si>
  <si>
    <t>62.75905578566548, 76.00685190194719, 101.56562938235193</t>
  </si>
  <si>
    <t>25.40445036818537, 41.86358995188899, 20.768162312279017</t>
  </si>
  <si>
    <t>82.67268972344189, 89.76831746940535, 110.57972274156147</t>
  </si>
  <si>
    <t>18.00962637665528, 10.19985633495093</t>
  </si>
  <si>
    <t>74.37441275772845, 94.24464432371299</t>
  </si>
  <si>
    <t>24.79927347515236, 8.666605961283853</t>
  </si>
  <si>
    <t>71.24154023553471, 73.36482194653787</t>
  </si>
  <si>
    <t>33.7589764479622, 13.293436964876507</t>
  </si>
  <si>
    <t>51.6339709904912, 63.33343362866702</t>
  </si>
  <si>
    <t>35.31220749812041, 36.84854700690177, 11.790784573579149</t>
  </si>
  <si>
    <t>62.255317140611076, 61.85883980574891, 82.63947418357246</t>
  </si>
  <si>
    <t>25.89111513362554, 36.98006957205489, 11.904556764580624</t>
  </si>
  <si>
    <t>65.62942002899018, 58.23161197477476, 60.15773232115138</t>
  </si>
  <si>
    <t>33.490510458786225, 40.32508515052295, 11.576058363005888</t>
  </si>
  <si>
    <t>75.33084304768336, 74.28577797266439, 85.27320405659582</t>
  </si>
  <si>
    <t>16.7319368186475, 7.078755218056588</t>
  </si>
  <si>
    <t>50.71259976112381, 69.39947413607767</t>
  </si>
  <si>
    <t>15.976370455350631, 7.306641251442843</t>
  </si>
  <si>
    <t>102.41067141688723, 114.96514436573973</t>
  </si>
  <si>
    <t>23.28759461396968, 11.56192407794858</t>
  </si>
  <si>
    <t>74.74785036775167, 96.82087658056118</t>
  </si>
  <si>
    <t>31.447615360240512, 8.930759017022961</t>
  </si>
  <si>
    <t>70.12160239469486, 78.00995257453816</t>
  </si>
  <si>
    <t>29.252358119483137, 35.118935274564755, 9.927329411262066</t>
  </si>
  <si>
    <t>59.875150547180105, 56.59425366160318, 71.46789136622576</t>
  </si>
  <si>
    <t>32.857676183950645, 40.07929512669556, 20.27973259277741</t>
  </si>
  <si>
    <t>60.40537818421572, 60.93761234282115, 51.33160348332791</t>
  </si>
  <si>
    <t>19.10887848873692, 37.37315826700575, 16.561320915842842</t>
  </si>
  <si>
    <t>56.273877709187595, 49.7282199877315, 48.893516956412874</t>
  </si>
  <si>
    <t>23.847369395124918, 25.90666862841987, 12.57732132521125</t>
  </si>
  <si>
    <t>69.72002427652676, 63.31239838688808, 50.659179392668015</t>
  </si>
  <si>
    <t>6.5084799320252325, 6.202488953555775, 5.2351023957839695</t>
  </si>
  <si>
    <t>59.58816366412248, 62.658137439006374, 82.02460219580773</t>
  </si>
  <si>
    <t>12.652420720313952, 4.920936290095024</t>
  </si>
  <si>
    <t>74.06232672304306, 72.68769725337121</t>
  </si>
  <si>
    <t>19.723384207080183, 8.974524675574642</t>
  </si>
  <si>
    <t>83.53727797717023, 104.55999840564816</t>
  </si>
  <si>
    <t>31.74029148315325, 13.854962505815902</t>
  </si>
  <si>
    <t>67.37821143932238, 77.92486073125279</t>
  </si>
  <si>
    <t>25.735023789505334, 30.98840463178742, 9.303088079900993</t>
  </si>
  <si>
    <t>69.53923390321025, 82.80728203401962, 109.15999520869177</t>
  </si>
  <si>
    <t>19.08941734097137, 30.909714457212083, 25.637135783639273</t>
  </si>
  <si>
    <t>58.75461601520294, 58.85106116475876, 61.61115484393826</t>
  </si>
  <si>
    <t>21.146812836079064, 30.950309312187418, 12.776164533277969</t>
  </si>
  <si>
    <t>69.28137362734599, 73.53439967363012, 97.26168569823882</t>
  </si>
  <si>
    <t>21.721904046733314, 27.678528876300923, 12.705104047753542</t>
  </si>
  <si>
    <t>86.82163970047463, 95.5712899429353, 118.4658019565389</t>
  </si>
  <si>
    <t>8.568768285597624, 8.28276357414664</t>
  </si>
  <si>
    <t>62.533593325059776, 82.88756354049488</t>
  </si>
  <si>
    <t>9.098002256837312, 7.259423018100319</t>
  </si>
  <si>
    <t>84.63868059742678, 104.33913308311327</t>
  </si>
  <si>
    <t>15.879191645376817, 10.463472659613373</t>
  </si>
  <si>
    <t>88.74166893425411, 110.99533955894293</t>
  </si>
  <si>
    <t>22.549019372404864, 9.444985901195869</t>
  </si>
  <si>
    <t>85.34177100511236, 104.17622031342431</t>
  </si>
  <si>
    <t>23.399935244554957, 30.885692180521232, 12.23755451655331</t>
  </si>
  <si>
    <t>66.3935105416373, 84.05076467671269, 108.16080514513311</t>
  </si>
  <si>
    <t>30.321746474188117, 40.80912033159123, 11.502181996013869</t>
  </si>
  <si>
    <t>69.72223550179656, 75.35513853337343, 102.32577813327198</t>
  </si>
  <si>
    <t>27.322379875674056, 34.818597040320284, 14.139483202301177</t>
  </si>
  <si>
    <t>54.07468284324197, 57.04621676229631, 59.26528418348919</t>
  </si>
  <si>
    <t>8.476409279083203, 6.092168628868603, 4.264503840346946</t>
  </si>
  <si>
    <t>109.53311290488708, 137.11453533892868, 156.05335677394362</t>
  </si>
  <si>
    <t>14.915862919678808, 9.760640454047058</t>
  </si>
  <si>
    <t>92.24346421669621, 122.73634218238021</t>
  </si>
  <si>
    <t>31.32905774273372, 11.205807075011593</t>
  </si>
  <si>
    <t>74.37723312449849, 82.2482195901496</t>
  </si>
  <si>
    <t>33.9593100979033, 37.724081766544025, 14.992845914650966</t>
  </si>
  <si>
    <t>62.664493915580245, 73.52252048965927, 92.69799173066443</t>
  </si>
  <si>
    <t>32.16731648811435, 35.42463895812373, 15.042186236242895</t>
  </si>
  <si>
    <t>75.96920619297295, 79.87621563961298, 88.18076608345864</t>
  </si>
  <si>
    <t>14.511906484462253, 6.823907055284676</t>
  </si>
  <si>
    <t>73.86275072573665, 99.69907741796925</t>
  </si>
  <si>
    <t>14.254921475458694, 6.732888656915821</t>
  </si>
  <si>
    <t>85.07586468491824, 107.38851808738889</t>
  </si>
  <si>
    <t>19.675126776678095, 10.426664970284822</t>
  </si>
  <si>
    <t>84.45393366267784, 118.9758586072827</t>
  </si>
  <si>
    <t>33.47124458452848, 12.783368801500242</t>
  </si>
  <si>
    <t>71.06166196571002, 85.01260615497954</t>
  </si>
  <si>
    <t>27.089278201776356, 30.473655734986817, 13.585806985665446</t>
  </si>
  <si>
    <t>57.39734214157991, 65.71733759747819, 96.4391487267928</t>
  </si>
  <si>
    <t>25.203747964996623, 31.151325208832205, 14.920950089344263</t>
  </si>
  <si>
    <t>57.77017564595908, 57.03923631798027, 58.14401265328584</t>
  </si>
  <si>
    <t>19.617118421413757, 24.792435014283814, 10.95070166293217</t>
  </si>
  <si>
    <t>98.35833094481309, 120.59373192545513, 128.49657407636428</t>
  </si>
  <si>
    <t>12.497626580582327, 11.989231091725449, 7.236810936159359</t>
  </si>
  <si>
    <t>58.477692319227, 74.30522363337207, 87.8221044665848</t>
  </si>
  <si>
    <t>25.655453598025172, 12.709242647355698</t>
  </si>
  <si>
    <t>69.94961457123678, 113.83908586681487</t>
  </si>
  <si>
    <t>25.04090834199466, 29.764377720241114, 14.18254533177366</t>
  </si>
  <si>
    <t>68.54650302455636, 56.867733988621474, 70.59229367227735</t>
  </si>
  <si>
    <t>31.82107685435524, 33.74412443425399, 14.441471808304339</t>
  </si>
  <si>
    <t>53.60127927460603, 69.58343214610981, 102.49746951643476</t>
  </si>
  <si>
    <t>18.539923788459983, 31.12306253678589, 11.400047889591798</t>
  </si>
  <si>
    <t>71.11030576258926, 79.19852562180422, 105.30602557611873</t>
  </si>
  <si>
    <t>23.900966424883084, 33.316377051737526, 12.189538695459017</t>
  </si>
  <si>
    <t>73.77020270574944, 79.8232149101655, 81.64578289335817</t>
  </si>
  <si>
    <t>9.37964236573226, 9.783365201263614, 4.331310662037094</t>
  </si>
  <si>
    <t>99.89402328642933, 137.56351020038173, 165.19477842275046</t>
  </si>
  <si>
    <t>Low</t>
  </si>
  <si>
    <t>High</t>
  </si>
  <si>
    <t>11C7</t>
  </si>
  <si>
    <t>13C5</t>
  </si>
  <si>
    <t>11C5</t>
  </si>
  <si>
    <t>13E8</t>
  </si>
  <si>
    <t>22B7</t>
  </si>
  <si>
    <t>22F7</t>
  </si>
  <si>
    <t>21B7</t>
  </si>
  <si>
    <t>32D6</t>
  </si>
  <si>
    <t>32C3</t>
  </si>
  <si>
    <t>31F7</t>
  </si>
  <si>
    <t>33F2</t>
  </si>
  <si>
    <t>21F4</t>
  </si>
  <si>
    <t>33E4</t>
  </si>
  <si>
    <t>32E7</t>
  </si>
  <si>
    <t>32B3</t>
  </si>
  <si>
    <t>13D3</t>
  </si>
  <si>
    <t>11E2</t>
  </si>
  <si>
    <t>21D3</t>
  </si>
  <si>
    <t>33D2</t>
  </si>
  <si>
    <t>22F6</t>
  </si>
  <si>
    <t>31E5</t>
  </si>
  <si>
    <t>13D5</t>
  </si>
  <si>
    <t>31C4</t>
  </si>
  <si>
    <t>21D7</t>
  </si>
  <si>
    <t>32B2</t>
  </si>
  <si>
    <t>22E6</t>
  </si>
  <si>
    <t>31B7</t>
  </si>
  <si>
    <t>21F6</t>
  </si>
  <si>
    <t>33D3</t>
  </si>
  <si>
    <t>32D8</t>
  </si>
  <si>
    <t>21E6</t>
  </si>
  <si>
    <t>22D2</t>
  </si>
  <si>
    <t>13F6</t>
  </si>
  <si>
    <t>13B4</t>
  </si>
  <si>
    <t>13E5</t>
  </si>
  <si>
    <t>21D8</t>
  </si>
  <si>
    <t>32C7</t>
  </si>
  <si>
    <t>33C4</t>
  </si>
  <si>
    <t>31E7</t>
  </si>
  <si>
    <t>33C2</t>
  </si>
  <si>
    <t>11E5</t>
  </si>
  <si>
    <t>21B5</t>
  </si>
  <si>
    <t>22D3</t>
  </si>
  <si>
    <t>5.366517678633333, 3.3716777526593087</t>
  </si>
  <si>
    <t>78.71164938871681, 97.26623366931516</t>
  </si>
  <si>
    <t>7.732771884824261, 2.8305091633994546</t>
  </si>
  <si>
    <t>71.65936045437661, 83.96002722080803</t>
  </si>
  <si>
    <t>9.424642657910045, 2.9897412569306296</t>
  </si>
  <si>
    <t>7.828577405714758, 3.1363105045067816</t>
  </si>
  <si>
    <t>87.44904129770659, 103.37362461512443</t>
  </si>
  <si>
    <t>70.0979422939258, 91.40092121125046</t>
  </si>
  <si>
    <t>7.1704433751760455, 3.074459527503182</t>
  </si>
  <si>
    <t>86.95180111494528, 108.63369798889009</t>
  </si>
  <si>
    <t>7.644608767553283, 3.6449217485225787</t>
  </si>
  <si>
    <t>7.873293108954843, 3.1601430064935276</t>
  </si>
  <si>
    <t>77.67735348592815, 84.97992980503265</t>
  </si>
  <si>
    <t>76.20189814006241, 95.75022647537662</t>
  </si>
  <si>
    <t>9.28927007910202, 4.607015176890564</t>
  </si>
  <si>
    <t>4.969476556137477, 7.720576850495045</t>
  </si>
  <si>
    <t>82.07203653636424, 90.71524962199844</t>
  </si>
  <si>
    <t>66.49213139834566, 86.59315610301405</t>
  </si>
  <si>
    <t>10.61306303558638, 4.563864180150138</t>
  </si>
  <si>
    <t>5.369031343560257, 4.188596184379932</t>
  </si>
  <si>
    <t>86.7277400876218, 116.58003977700213</t>
  </si>
  <si>
    <t>83.23185522250286, 93.01017521147908</t>
  </si>
  <si>
    <t>7.212655087951057, 3.4689721599144083</t>
  </si>
  <si>
    <t>82.48432422771215, 98.2730895416499</t>
  </si>
  <si>
    <t>10.284689992350446, 3.947018059283451</t>
  </si>
  <si>
    <t>8.098703321396066, 2.721302300529436</t>
  </si>
  <si>
    <t>68.41699668685563, 88.68409153804998</t>
  </si>
  <si>
    <t>89.5750503108661, 106.58449646842531</t>
  </si>
  <si>
    <t>9.422339360304534, 5.775450541791195</t>
  </si>
  <si>
    <t>14.327293573530113, 5.196463835943068</t>
  </si>
  <si>
    <t>10.36156853223401, 4.145815744701862</t>
  </si>
  <si>
    <t>77.95203213686536, 88.82792720125174</t>
  </si>
  <si>
    <t>67.42395125214097, 96.81091854836917</t>
  </si>
  <si>
    <t>75.34065142080225, 85.73289038675789</t>
  </si>
  <si>
    <t>11D2</t>
  </si>
  <si>
    <t>31F3</t>
  </si>
  <si>
    <t>13B6</t>
  </si>
  <si>
    <t>date</t>
  </si>
  <si>
    <t>density</t>
  </si>
  <si>
    <t>plant_ID</t>
  </si>
  <si>
    <t>radius_(mm)</t>
  </si>
  <si>
    <t>phyllotaxis_absolute_(°)</t>
  </si>
  <si>
    <t>inclination_absolute_(°)</t>
  </si>
  <si>
    <t>leaf_angle_absolute_(°)</t>
  </si>
  <si>
    <t>phyllotaxis_absolute_1st_leaf_segments_(°)</t>
  </si>
  <si>
    <t>phyllotaxis_absolute_2nd_leaf_segments_(°)</t>
  </si>
  <si>
    <t>phyllotaxis_absolute_3rd_leaf_segments_(°)</t>
  </si>
  <si>
    <t>inclination_segments_leaf_(°)</t>
  </si>
  <si>
    <t>inclination_segments_1st_leaf_(°)</t>
  </si>
  <si>
    <t>inclination_segments_2nd_leaf_(°)</t>
  </si>
  <si>
    <t>inclination_segments_3rd_leaf_(°)</t>
  </si>
  <si>
    <t>internode_length_(mm)</t>
  </si>
  <si>
    <t>length_segments_leaf_(mm)</t>
  </si>
  <si>
    <t>length_segments_1st_leaf_(mm)</t>
  </si>
  <si>
    <t>length_segments_2nd_leaf_(mm)</t>
  </si>
  <si>
    <t>length_segments_3rd_leaf_(mm)</t>
  </si>
  <si>
    <t>length_petiolule_(mm)</t>
  </si>
  <si>
    <t>inclination_petiolule_(°)</t>
  </si>
  <si>
    <t>frequency_%</t>
  </si>
  <si>
    <t>petiole_length_(mm)</t>
  </si>
  <si>
    <t>0;0</t>
  </si>
  <si>
    <t>0;0;0</t>
  </si>
  <si>
    <t>4.10185584532343, 3</t>
  </si>
  <si>
    <t>98.4174564807074, 90</t>
  </si>
  <si>
    <t>90; 90</t>
  </si>
  <si>
    <t>0.003; 0.003</t>
  </si>
  <si>
    <t>0; 0</t>
  </si>
  <si>
    <t>90;90</t>
  </si>
  <si>
    <t>90;90;90</t>
  </si>
  <si>
    <t>0.003;0.003;0.003</t>
  </si>
  <si>
    <t>0.003;0.003</t>
  </si>
  <si>
    <t>7.11803092302193, 7</t>
  </si>
  <si>
    <t>20.042370636324762, 24.376698389905663</t>
  </si>
  <si>
    <t>19.45587901951371, 24.022575432300933</t>
  </si>
  <si>
    <t>90.0678020865468, 90</t>
  </si>
  <si>
    <t>58.48758753895419, 59.60794687665069</t>
  </si>
  <si>
    <t>57.82258851401268, 66.88686445335004</t>
  </si>
  <si>
    <t>0.003;0.00</t>
  </si>
  <si>
    <t>0.003,0.003,0.003</t>
  </si>
  <si>
    <t>0.003,0.003</t>
  </si>
  <si>
    <t>24.417875992614803, 44.194605515610334, 12.405156395681006</t>
  </si>
  <si>
    <t>83.21971013241455, 102.24246815094426, 113.00928737315007</t>
  </si>
  <si>
    <t>16.110210853276058, 23.069920424248277</t>
  </si>
  <si>
    <t>14.45125400115593, 17.008111476574125</t>
  </si>
  <si>
    <t>60.00540661760404, 87.00046472760677</t>
  </si>
  <si>
    <t>76.5275271366227, 85.87527327681727</t>
  </si>
  <si>
    <t>28.329537716595844, 24.013963877394545, 23.91312919836086</t>
  </si>
  <si>
    <t>20.737105093708017, 12.12320877716732, 21.42834209297861</t>
  </si>
  <si>
    <t>77.71462205726924, 86.35335013626438, 88.4034205546769</t>
  </si>
  <si>
    <t>85.22405950043255, 87.83840096332787, 94.09815221083826</t>
  </si>
  <si>
    <t>20.327006443717192, 14.775043034286691, 10.141464406180027</t>
  </si>
  <si>
    <t>21.52765574858401, 11.451201879875427, 13.363896393101244</t>
  </si>
  <si>
    <t>74.30438792292414, 73.9850877546513, 80.97376421108336</t>
  </si>
  <si>
    <t>60.3304226683542, 77.08427125387101, 89.92016200026562</t>
  </si>
  <si>
    <t>13.374403690717507, 34.33644460198311, 12.479542889581888</t>
  </si>
  <si>
    <t>69.04632633517534, 60.7131629011621, 68.13942549323272</t>
  </si>
  <si>
    <t>25.96835921563002, 18.375579974746895, 9.14831250449942</t>
  </si>
  <si>
    <t>127.79060709898138, 145.86317683305063, 160.21786682159194</t>
  </si>
  <si>
    <t>order</t>
  </si>
  <si>
    <t>rank</t>
  </si>
  <si>
    <t>degree_days</t>
  </si>
  <si>
    <t>eff</t>
  </si>
  <si>
    <t>Amax</t>
  </si>
  <si>
    <t>kNkl</t>
  </si>
  <si>
    <t>phyllotaxis_relative_(°)</t>
  </si>
  <si>
    <t>mean_length_petiolules_(m)</t>
  </si>
  <si>
    <t>std_length_petiolules_(m)</t>
  </si>
  <si>
    <t>mean_lower_side_transmittance</t>
  </si>
  <si>
    <t>std_lower_side_transmittance</t>
  </si>
  <si>
    <t>mean_lower_side_reflectance</t>
  </si>
  <si>
    <t>std_lower_side_reflectance</t>
  </si>
  <si>
    <t>mean_upper_side_transmittance</t>
  </si>
  <si>
    <t>std_upper_side_transmittance</t>
  </si>
  <si>
    <t>mean_upper_side_reflectance</t>
  </si>
  <si>
    <t>std_ upper_side_reflectance</t>
  </si>
  <si>
    <t>mean_inclination_petiolules_(°)</t>
  </si>
  <si>
    <t>std_inclination_petiolules_(°)</t>
  </si>
  <si>
    <t>mean_biomass</t>
  </si>
  <si>
    <t>std_biomass</t>
  </si>
  <si>
    <t>16.627149473909654, 8.884645446457446, 11.958271709108326</t>
  </si>
  <si>
    <t>89.28841285737836, 101.39655489498763, 107.16473385384278</t>
  </si>
  <si>
    <t>13.36108400446294, 10.432150150250726, 13.822603699468813</t>
  </si>
  <si>
    <t>51.388533678648024, 59.58126844952498, 66.39245443240931</t>
  </si>
  <si>
    <t>mean_phyllotaxis_leaf_segments_(°)</t>
  </si>
  <si>
    <t>std_phyllotaxis_leaf_segments_(°)</t>
  </si>
  <si>
    <t>std_phyllotaxis_1st_leaf_segments_(°)</t>
  </si>
  <si>
    <t>std_phyllotaxis_2nd_leaf_segments_(°)</t>
  </si>
  <si>
    <t>std_phyllotaxis_3rd_leaf_segments_(°)</t>
  </si>
  <si>
    <t>std_phyllotaxis_petiolule_(°)</t>
  </si>
  <si>
    <t>phyllotaxis_petiolule_(°)</t>
  </si>
  <si>
    <t>mean_LA_(m2)</t>
  </si>
  <si>
    <t>Frequency:</t>
  </si>
  <si>
    <t>Corrected for the last week</t>
  </si>
  <si>
    <t>LA:</t>
  </si>
  <si>
    <t>Added to the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</si>
</sst>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4" fillId="0" borderId="0" xfId="0" applyFont="1"/>
    <xf numFmtId="49" fontId="4" fillId="0" borderId="0" xfId="0" applyNumberFormat="1" applyFont="1"/>
    <xf numFmtId="14" fontId="4" fillId="0" borderId="0" xfId="0" applyNumberFormat="1" applyFont="1"/>
    <xf numFmtId="0" fontId="0" fillId="0" borderId="0" xfId="0" quotePrefix="1"/>
    <xf numFmtId="164" fontId="3" fillId="0" borderId="1" xfId="0" applyNumberFormat="1" applyFont="1" applyBorder="1"/>
    <xf numFmtId="164" fontId="4" fillId="0" borderId="0" xfId="0" applyNumberFormat="1" applyFont="1"/>
    <xf numFmtId="164" fontId="4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3" fillId="2" borderId="1" xfId="0" applyFont="1" applyFill="1" applyBorder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7564-1FE3-46D8-96B8-1A13DC8468A9}">
  <sheetPr codeName="Sheet1"/>
  <dimension ref="A1:BB673"/>
  <sheetViews>
    <sheetView tabSelected="1" zoomScale="93" zoomScaleNormal="100" workbookViewId="0">
      <pane ySplit="1" topLeftCell="A2" activePane="bottomLeft" state="frozen"/>
      <selection pane="bottomLeft" activeCell="I17" sqref="I17"/>
    </sheetView>
  </sheetViews>
  <sheetFormatPr defaultColWidth="8.69140625" defaultRowHeight="15" customHeight="1" x14ac:dyDescent="0.4"/>
  <cols>
    <col min="1" max="1" width="12.69140625" style="4" customWidth="1"/>
    <col min="2" max="2" width="11.15234375" style="4" customWidth="1"/>
    <col min="3" max="3" width="12.15234375" style="5" bestFit="1" customWidth="1"/>
    <col min="4" max="5" width="8.84375" style="4" bestFit="1" customWidth="1"/>
    <col min="6" max="7" width="8.84375" style="4" customWidth="1"/>
    <col min="8" max="8" width="14" bestFit="1" customWidth="1"/>
    <col min="9" max="10" width="21.3828125" style="9" bestFit="1" customWidth="1"/>
    <col min="11" max="11" width="12.69140625" style="9" bestFit="1" customWidth="1"/>
    <col min="12" max="12" width="22.3828125" style="9" bestFit="1" customWidth="1"/>
    <col min="13" max="13" width="22.3828125" style="9" customWidth="1"/>
    <col min="14" max="15" width="21.53515625" style="9" bestFit="1" customWidth="1"/>
    <col min="16" max="16" width="31.69140625" style="4" customWidth="1"/>
    <col min="17" max="17" width="21" style="4" customWidth="1"/>
    <col min="18" max="18" width="23.61328125" style="4" customWidth="1"/>
    <col min="19" max="19" width="23" style="4" customWidth="1"/>
    <col min="20" max="20" width="21" style="4" customWidth="1"/>
    <col min="21" max="21" width="57.3046875" style="9" customWidth="1"/>
    <col min="22" max="22" width="25.69140625" style="9" customWidth="1"/>
    <col min="23" max="23" width="20.765625" style="9" customWidth="1"/>
    <col min="24" max="24" width="41.07421875" style="9" bestFit="1" customWidth="1"/>
    <col min="25" max="25" width="25.69140625" style="9" customWidth="1"/>
    <col min="26" max="26" width="73.921875" style="9" bestFit="1" customWidth="1"/>
    <col min="27" max="27" width="24.53515625" style="9" bestFit="1" customWidth="1"/>
    <col min="28" max="28" width="25.23046875" style="9" bestFit="1" customWidth="1"/>
    <col min="29" max="29" width="24.84375" style="9" bestFit="1" customWidth="1"/>
    <col min="30" max="30" width="24.84375" style="9" customWidth="1"/>
    <col min="31" max="31" width="73.921875" style="9" bestFit="1" customWidth="1"/>
    <col min="32" max="32" width="30.84375" style="9" bestFit="1" customWidth="1"/>
    <col min="33" max="34" width="28.921875" style="9" bestFit="1" customWidth="1"/>
    <col min="35" max="40" width="26.3046875" style="9" customWidth="1"/>
    <col min="41" max="41" width="27.53515625" style="4" bestFit="1" customWidth="1"/>
    <col min="42" max="42" width="25.3828125" bestFit="1" customWidth="1"/>
    <col min="43" max="43" width="25.53515625" style="4" bestFit="1" customWidth="1"/>
    <col min="44" max="44" width="22.921875" style="4" bestFit="1" customWidth="1"/>
    <col min="45" max="45" width="27.53515625" style="4" bestFit="1" customWidth="1"/>
    <col min="46" max="46" width="25.3828125" style="4" bestFit="1" customWidth="1"/>
    <col min="47" max="47" width="25.15234375" style="4" bestFit="1" customWidth="1"/>
    <col min="48" max="48" width="22.921875" bestFit="1" customWidth="1"/>
    <col min="49" max="16384" width="8.69140625" style="4"/>
  </cols>
  <sheetData>
    <row r="1" spans="1:54" s="2" customFormat="1" ht="14.6" x14ac:dyDescent="0.4">
      <c r="A1" s="2" t="s">
        <v>554</v>
      </c>
      <c r="B1" s="2" t="s">
        <v>555</v>
      </c>
      <c r="C1" s="3" t="s">
        <v>556</v>
      </c>
      <c r="D1" s="2" t="s">
        <v>0</v>
      </c>
      <c r="E1" s="2" t="s">
        <v>1</v>
      </c>
      <c r="F1" s="2" t="s">
        <v>615</v>
      </c>
      <c r="G1" s="2" t="s">
        <v>616</v>
      </c>
      <c r="H1" s="1" t="s">
        <v>575</v>
      </c>
      <c r="I1" s="8" t="s">
        <v>568</v>
      </c>
      <c r="J1" s="8" t="s">
        <v>576</v>
      </c>
      <c r="K1" s="8" t="s">
        <v>557</v>
      </c>
      <c r="L1" s="8" t="s">
        <v>558</v>
      </c>
      <c r="M1" s="8" t="s">
        <v>621</v>
      </c>
      <c r="N1" s="8" t="s">
        <v>559</v>
      </c>
      <c r="O1" s="8" t="s">
        <v>560</v>
      </c>
      <c r="P1" s="2" t="s">
        <v>641</v>
      </c>
      <c r="Q1" s="2" t="s">
        <v>642</v>
      </c>
      <c r="R1" s="2" t="s">
        <v>643</v>
      </c>
      <c r="S1" s="2" t="s">
        <v>644</v>
      </c>
      <c r="T1" s="2" t="s">
        <v>645</v>
      </c>
      <c r="U1" s="8" t="s">
        <v>640</v>
      </c>
      <c r="V1" s="8" t="s">
        <v>561</v>
      </c>
      <c r="W1" s="8" t="s">
        <v>562</v>
      </c>
      <c r="X1" s="8" t="s">
        <v>563</v>
      </c>
      <c r="Y1" s="8" t="s">
        <v>646</v>
      </c>
      <c r="Z1" s="8" t="s">
        <v>569</v>
      </c>
      <c r="AA1" s="8" t="s">
        <v>570</v>
      </c>
      <c r="AB1" s="8" t="s">
        <v>571</v>
      </c>
      <c r="AC1" s="8" t="s">
        <v>572</v>
      </c>
      <c r="AD1" s="8" t="s">
        <v>573</v>
      </c>
      <c r="AE1" s="8" t="s">
        <v>564</v>
      </c>
      <c r="AF1" s="8" t="s">
        <v>565</v>
      </c>
      <c r="AG1" s="8" t="s">
        <v>566</v>
      </c>
      <c r="AH1" s="8" t="s">
        <v>567</v>
      </c>
      <c r="AI1" s="8" t="s">
        <v>574</v>
      </c>
      <c r="AJ1" s="8" t="s">
        <v>632</v>
      </c>
      <c r="AK1" s="8" t="s">
        <v>633</v>
      </c>
      <c r="AL1" s="8" t="s">
        <v>622</v>
      </c>
      <c r="AM1" s="8" t="s">
        <v>623</v>
      </c>
      <c r="AN1" s="8" t="s">
        <v>647</v>
      </c>
      <c r="AO1" s="13" t="s">
        <v>624</v>
      </c>
      <c r="AP1" s="13" t="s">
        <v>625</v>
      </c>
      <c r="AQ1" s="13" t="s">
        <v>626</v>
      </c>
      <c r="AR1" s="13" t="s">
        <v>627</v>
      </c>
      <c r="AS1" s="13" t="s">
        <v>628</v>
      </c>
      <c r="AT1" s="13" t="s">
        <v>629</v>
      </c>
      <c r="AU1" s="13" t="s">
        <v>630</v>
      </c>
      <c r="AV1" s="13" t="s">
        <v>631</v>
      </c>
      <c r="AW1" s="2" t="s">
        <v>634</v>
      </c>
      <c r="AX1" s="2" t="s">
        <v>635</v>
      </c>
      <c r="AY1" s="2" t="s">
        <v>617</v>
      </c>
      <c r="AZ1" s="2" t="s">
        <v>618</v>
      </c>
      <c r="BA1" s="2" t="s">
        <v>619</v>
      </c>
      <c r="BB1" s="2" t="s">
        <v>620</v>
      </c>
    </row>
    <row r="2" spans="1:54" ht="14.6" x14ac:dyDescent="0.4">
      <c r="A2" s="4">
        <v>20231025</v>
      </c>
      <c r="B2" s="4" t="s">
        <v>472</v>
      </c>
      <c r="C2" s="5" t="s">
        <v>476</v>
      </c>
      <c r="D2" s="4" t="s">
        <v>2</v>
      </c>
      <c r="F2" s="4">
        <v>1</v>
      </c>
      <c r="G2" s="4">
        <v>1</v>
      </c>
      <c r="H2">
        <v>1</v>
      </c>
      <c r="I2" s="10">
        <v>5.1476220869653799</v>
      </c>
      <c r="J2" s="10"/>
      <c r="K2" s="10">
        <v>2.6904083561426702</v>
      </c>
      <c r="L2" s="10">
        <v>32.284845722953101</v>
      </c>
      <c r="M2" s="11">
        <v>0</v>
      </c>
      <c r="N2" s="10">
        <v>3.3980351609363901</v>
      </c>
      <c r="O2" s="10"/>
      <c r="P2" s="9" t="str">
        <f>_xlfn.TEXTJOIN(";", TRUE, Q2, R2, S2, T2)</f>
        <v/>
      </c>
      <c r="U2" s="9" t="str">
        <f>_xlfn.TEXTJOIN(";", TRUE, V2, W2, X2)</f>
        <v/>
      </c>
      <c r="AA2" s="9" t="str">
        <f>IF(LEN(Z2)=0, "", IF(ISNUMBER(FIND(",", Z2)), VALUE(LEFT(Z2, FIND(",", Z2)-1)), VALUE(Z2)))</f>
        <v/>
      </c>
      <c r="AB2" s="9" t="str">
        <f>IF(LEN(Z2)=0, "", IF(ISNUMBER(FIND(",", Z2)), TRIM(MID(SUBSTITUTE(Z2, ",", REPT(" ", LEN(Z2))), LEN(Z2)*(LEN(Z2)&gt;=LEN(SUBSTITUTE(Z2, ",", "")))+1, LEN(Z2))), ""))</f>
        <v/>
      </c>
      <c r="AC2" s="9" t="str">
        <f>IF(LEN(Z2)=0, "", IF(ISNUMBER(FIND(",", Z2, FIND(",", Z2)+1)), MID(Z2, FIND(",", Z2, FIND(",", Z2)+1)+1, IF(ISNUMBER(FIND(",", Z2, FIND(",", Z2, FIND(",", Z2)+1)+1)), FIND(",", Z2, FIND(",", Z2, FIND(",", Z2)+1)+1)-FIND(",", Z2, FIND(",", Z2)+1)-1, LEN(Z2))), ""))</f>
        <v/>
      </c>
      <c r="AF2" s="9" t="str">
        <f>IF(LEN(AE2)=0, "", IF(ISNUMBER(FIND(",", AE2)), VALUE(LEFT(AE2, FIND(",", AE2)-1)), VALUE(AE2)))</f>
        <v/>
      </c>
      <c r="AG2" s="9" t="str">
        <f>IF(LEN(AE2)=0, "", IF(ISNUMBER(FIND(",", AE2)), TRIM(MID(SUBSTITUTE(AE2, ",", REPT(" ", LEN(AE2))), LEN(AE2)*(LEN(AE2)&gt;=LEN(SUBSTITUTE(AE2, ",", "")))+1, LEN(AE2))), ""))</f>
        <v/>
      </c>
      <c r="AH2" s="9" t="str">
        <f>IF(LEN(AE2)=0, "", IF(ISNUMBER(FIND(",", AE2, FIND(",", AE2)+1)), MID(AE2, FIND(",", AE2, FIND(",", AE2)+1)+1, IF(ISNUMBER(FIND(",", AE2, FIND(",", AE2, FIND(",", AE2)+1)+1)), FIND(",", AE2, FIND(",", AE2, FIND(",", AE2)+1)+1)-FIND(",", AE2, FIND(",", AE2)+1)-1, LEN(AE2))), ""))</f>
        <v/>
      </c>
      <c r="AO2"/>
      <c r="AQ2"/>
      <c r="AR2"/>
      <c r="AS2"/>
      <c r="AT2"/>
      <c r="AU2"/>
      <c r="AW2" s="4">
        <v>0</v>
      </c>
      <c r="AX2" s="4">
        <v>0</v>
      </c>
      <c r="AY2" s="4">
        <v>0</v>
      </c>
      <c r="AZ2" s="4">
        <v>0.06</v>
      </c>
      <c r="BA2" s="4">
        <v>25</v>
      </c>
      <c r="BB2" s="4">
        <v>0.36799999999999999</v>
      </c>
    </row>
    <row r="3" spans="1:54" ht="14.6" x14ac:dyDescent="0.4">
      <c r="A3" s="4">
        <v>20231025</v>
      </c>
      <c r="B3" s="4" t="s">
        <v>472</v>
      </c>
      <c r="C3" s="5" t="s">
        <v>476</v>
      </c>
      <c r="D3" s="4" t="s">
        <v>5</v>
      </c>
      <c r="F3" s="4">
        <v>1</v>
      </c>
      <c r="G3" s="4">
        <v>2</v>
      </c>
      <c r="H3">
        <v>1</v>
      </c>
      <c r="I3" s="10">
        <v>7.14048801399115</v>
      </c>
      <c r="J3" s="10"/>
      <c r="K3" s="10">
        <v>2.5995255133830302</v>
      </c>
      <c r="L3" s="10">
        <v>77.461485473465899</v>
      </c>
      <c r="M3" s="12">
        <v>45.1799999999999</v>
      </c>
      <c r="N3" s="10">
        <v>5.3823761007836604</v>
      </c>
      <c r="O3" s="10"/>
      <c r="P3" s="9" t="str">
        <f>_xlfn.TEXTJOIN(";", TRUE, Q3, R3, S3, T3)</f>
        <v/>
      </c>
      <c r="U3" s="9" t="str">
        <f t="shared" ref="U3:U66" si="0">_xlfn.TEXTJOIN(";", TRUE, V3, W3, X3)</f>
        <v/>
      </c>
      <c r="AA3" s="9" t="str">
        <f t="shared" ref="AA3:AA66" si="1">IF(LEN(Z3)=0, "", IF(ISNUMBER(FIND(",", Z3)), VALUE(LEFT(Z3, FIND(",", Z3)-1)), VALUE(Z3)))</f>
        <v/>
      </c>
      <c r="AB3" s="9" t="str">
        <f t="shared" ref="AB3:AB66" si="2">IF(LEN(Z3)=0, "", IF(ISNUMBER(FIND(",", Z3)), TRIM(MID(SUBSTITUTE(Z3, ",", REPT(" ", LEN(Z3))), LEN(Z3)*(LEN(Z3)&gt;=LEN(SUBSTITUTE(Z3, ",", "")))+1, LEN(Z3))), ""))</f>
        <v/>
      </c>
      <c r="AC3" s="9" t="str">
        <f t="shared" ref="AC3:AC66" si="3">IF(LEN(Z3)=0, "", IF(ISNUMBER(FIND(",", Z3, FIND(",", Z3)+1)), MID(Z3, FIND(",", Z3, FIND(",", Z3)+1)+1, IF(ISNUMBER(FIND(",", Z3, FIND(",", Z3, FIND(",", Z3)+1)+1)), FIND(",", Z3, FIND(",", Z3, FIND(",", Z3)+1)+1)-FIND(",", Z3, FIND(",", Z3)+1)-1, LEN(Z3))), ""))</f>
        <v/>
      </c>
      <c r="AF3" s="9" t="str">
        <f t="shared" ref="AF3:AF66" si="4">IF(LEN(AE3)=0, "", IF(ISNUMBER(FIND(",", AE3)), VALUE(LEFT(AE3, FIND(",", AE3)-1)), VALUE(AE3)))</f>
        <v/>
      </c>
      <c r="AG3" s="9" t="str">
        <f t="shared" ref="AG3:AG66" si="5">IF(LEN(AE3)=0, "", IF(ISNUMBER(FIND(",", AE3)), TRIM(MID(SUBSTITUTE(AE3, ",", REPT(" ", LEN(AE3))), LEN(AE3)*(LEN(AE3)&gt;=LEN(SUBSTITUTE(AE3, ",", "")))+1, LEN(AE3))), ""))</f>
        <v/>
      </c>
      <c r="AH3" s="9" t="str">
        <f t="shared" ref="AH3:AH66" si="6">IF(LEN(AE3)=0, "", IF(ISNUMBER(FIND(",", AE3, FIND(",", AE3)+1)), MID(AE3, FIND(",", AE3, FIND(",", AE3)+1)+1, IF(ISNUMBER(FIND(",", AE3, FIND(",", AE3, FIND(",", AE3)+1)+1)), FIND(",", AE3, FIND(",", AE3, FIND(",", AE3)+1)+1)-FIND(",", AE3, FIND(",", AE3)+1)-1, LEN(AE3))), ""))</f>
        <v/>
      </c>
      <c r="AO3"/>
      <c r="AQ3"/>
      <c r="AR3"/>
      <c r="AS3"/>
      <c r="AT3"/>
      <c r="AU3"/>
      <c r="AW3" s="4">
        <v>0</v>
      </c>
      <c r="AX3" s="4">
        <v>0</v>
      </c>
      <c r="AY3" s="4">
        <v>0</v>
      </c>
      <c r="AZ3" s="4">
        <v>0.06</v>
      </c>
      <c r="BA3" s="4">
        <v>25</v>
      </c>
      <c r="BB3" s="4">
        <v>0.36799999999999999</v>
      </c>
    </row>
    <row r="4" spans="1:54" ht="14.6" x14ac:dyDescent="0.4">
      <c r="A4" s="4">
        <v>20231025</v>
      </c>
      <c r="B4" s="4" t="s">
        <v>472</v>
      </c>
      <c r="C4" s="5" t="s">
        <v>476</v>
      </c>
      <c r="E4" s="4" t="s">
        <v>6</v>
      </c>
      <c r="F4" s="4">
        <v>2</v>
      </c>
      <c r="G4" s="4">
        <v>2</v>
      </c>
      <c r="H4">
        <v>1</v>
      </c>
      <c r="I4" s="10">
        <v>18.124071606808499</v>
      </c>
      <c r="J4" s="10">
        <v>18.124071606808499</v>
      </c>
      <c r="K4" s="10">
        <v>2.28581448814194</v>
      </c>
      <c r="L4" s="10">
        <v>37.521059419236003</v>
      </c>
      <c r="M4" s="11">
        <v>0</v>
      </c>
      <c r="N4" s="9">
        <v>72.563620683333298</v>
      </c>
      <c r="O4" s="9">
        <v>72.563620683333298</v>
      </c>
      <c r="P4" s="9" t="str">
        <f>_xlfn.TEXTJOIN(";", TRUE, Q4, R4, S4, T4)</f>
        <v>0;0</v>
      </c>
      <c r="Q4" s="4">
        <v>0</v>
      </c>
      <c r="T4" s="4">
        <v>0</v>
      </c>
      <c r="U4" s="9" t="str">
        <f>_xlfn.TEXTJOIN(";", TRUE, V4, W4, X4, Y4)</f>
        <v>0;0</v>
      </c>
      <c r="V4" s="11">
        <v>0</v>
      </c>
      <c r="W4" s="11"/>
      <c r="X4" s="11"/>
      <c r="Y4" s="11">
        <v>0</v>
      </c>
      <c r="Z4" s="10">
        <v>3.9988570470072999</v>
      </c>
      <c r="AA4" s="9">
        <f t="shared" si="1"/>
        <v>3.9988570470072999</v>
      </c>
      <c r="AB4" s="9" t="str">
        <f t="shared" si="2"/>
        <v/>
      </c>
      <c r="AC4" s="9" t="str">
        <f t="shared" si="3"/>
        <v/>
      </c>
      <c r="AD4" s="9">
        <v>3</v>
      </c>
      <c r="AE4" s="9">
        <v>75.713214649162794</v>
      </c>
      <c r="AF4" s="9">
        <f t="shared" si="4"/>
        <v>75.713214649162794</v>
      </c>
      <c r="AG4" s="9" t="str">
        <f t="shared" si="5"/>
        <v/>
      </c>
      <c r="AH4" s="9" t="str">
        <f t="shared" si="6"/>
        <v/>
      </c>
      <c r="AI4" s="9">
        <v>90</v>
      </c>
      <c r="AJ4" s="9">
        <v>90</v>
      </c>
      <c r="AK4" s="9">
        <v>0</v>
      </c>
      <c r="AL4" s="9">
        <v>3.0000000000000001E-3</v>
      </c>
      <c r="AM4" s="9">
        <v>0</v>
      </c>
      <c r="AO4"/>
      <c r="AQ4"/>
      <c r="AR4"/>
      <c r="AS4"/>
      <c r="AT4"/>
      <c r="AU4"/>
      <c r="AW4" s="4">
        <v>0</v>
      </c>
      <c r="AX4" s="4">
        <v>0</v>
      </c>
      <c r="AY4" s="4">
        <v>0</v>
      </c>
      <c r="AZ4" s="4">
        <v>0.06</v>
      </c>
      <c r="BA4" s="4">
        <v>25</v>
      </c>
      <c r="BB4" s="4">
        <v>0.36799999999999999</v>
      </c>
    </row>
    <row r="5" spans="1:54" ht="14.6" x14ac:dyDescent="0.4">
      <c r="A5" s="4">
        <v>20231025</v>
      </c>
      <c r="B5" s="4" t="s">
        <v>472</v>
      </c>
      <c r="C5" s="5" t="s">
        <v>476</v>
      </c>
      <c r="E5" s="4" t="s">
        <v>7</v>
      </c>
      <c r="F5" s="4">
        <v>2</v>
      </c>
      <c r="G5" s="4">
        <v>2</v>
      </c>
      <c r="H5">
        <v>1</v>
      </c>
      <c r="I5" s="10">
        <v>16.986633214118299</v>
      </c>
      <c r="J5" s="10">
        <v>16.986633214118299</v>
      </c>
      <c r="K5" s="10">
        <v>2.54347550690541</v>
      </c>
      <c r="L5" s="10">
        <v>197.17239959943601</v>
      </c>
      <c r="M5" s="12">
        <v>159.64999999999901</v>
      </c>
      <c r="N5" s="10">
        <v>73.202150629697499</v>
      </c>
      <c r="O5" s="10">
        <v>73.202150629697499</v>
      </c>
      <c r="P5" s="9" t="str">
        <f>_xlfn.TEXTJOIN(";", TRUE, Q5, R5, S5, T5)</f>
        <v>0;0</v>
      </c>
      <c r="Q5" s="4">
        <v>0</v>
      </c>
      <c r="T5" s="4">
        <v>0</v>
      </c>
      <c r="U5" s="9" t="str">
        <f>_xlfn.TEXTJOIN(";", TRUE, V5, W5, X5, Y5)</f>
        <v>159.649999999999;159.649999999999</v>
      </c>
      <c r="V5" s="12">
        <v>159.64999999999901</v>
      </c>
      <c r="W5" s="12"/>
      <c r="X5" s="12"/>
      <c r="Y5" s="12">
        <v>159.64999999999901</v>
      </c>
      <c r="Z5" s="9">
        <v>4.3347530166896497</v>
      </c>
      <c r="AA5" s="9">
        <f t="shared" si="1"/>
        <v>4.3347530166896497</v>
      </c>
      <c r="AB5" s="9" t="str">
        <f t="shared" si="2"/>
        <v/>
      </c>
      <c r="AC5" s="9" t="str">
        <f t="shared" si="3"/>
        <v/>
      </c>
      <c r="AD5" s="9">
        <v>3</v>
      </c>
      <c r="AE5" s="10">
        <v>83.606388137657206</v>
      </c>
      <c r="AF5" s="9">
        <f t="shared" si="4"/>
        <v>83.606388137657206</v>
      </c>
      <c r="AG5" s="9" t="str">
        <f t="shared" si="5"/>
        <v/>
      </c>
      <c r="AH5" s="9" t="str">
        <f t="shared" si="6"/>
        <v/>
      </c>
      <c r="AI5" s="9">
        <v>90</v>
      </c>
      <c r="AJ5" s="9">
        <v>90</v>
      </c>
      <c r="AK5" s="9">
        <v>0</v>
      </c>
      <c r="AL5" s="9">
        <v>3.0000000000000001E-3</v>
      </c>
      <c r="AM5" s="9">
        <v>0</v>
      </c>
      <c r="AO5"/>
      <c r="AQ5"/>
      <c r="AR5"/>
      <c r="AS5"/>
      <c r="AT5"/>
      <c r="AU5"/>
      <c r="AW5" s="4">
        <v>0</v>
      </c>
      <c r="AX5" s="4">
        <v>0</v>
      </c>
      <c r="AY5" s="4">
        <v>0</v>
      </c>
      <c r="AZ5" s="4">
        <v>0.06</v>
      </c>
      <c r="BA5" s="4">
        <v>25</v>
      </c>
      <c r="BB5" s="4">
        <v>0.36799999999999999</v>
      </c>
    </row>
    <row r="6" spans="1:54" ht="14.6" x14ac:dyDescent="0.4">
      <c r="A6" s="4">
        <v>20231025</v>
      </c>
      <c r="B6" s="4" t="s">
        <v>472</v>
      </c>
      <c r="C6" s="5" t="s">
        <v>476</v>
      </c>
      <c r="D6" s="4" t="s">
        <v>8</v>
      </c>
      <c r="F6" s="4">
        <v>1</v>
      </c>
      <c r="G6" s="4">
        <v>3</v>
      </c>
      <c r="H6">
        <v>1</v>
      </c>
      <c r="I6" s="10">
        <v>10.664268527542999</v>
      </c>
      <c r="J6" s="10"/>
      <c r="K6" s="10">
        <v>2.6904083561426702</v>
      </c>
      <c r="L6" s="10">
        <v>323.61434900207598</v>
      </c>
      <c r="M6" s="12">
        <v>246.15</v>
      </c>
      <c r="N6" s="10">
        <v>14.0610911267884</v>
      </c>
      <c r="O6" s="10"/>
      <c r="U6" s="9" t="str">
        <f t="shared" si="0"/>
        <v/>
      </c>
      <c r="V6" s="12"/>
      <c r="W6" s="12"/>
      <c r="X6" s="12"/>
      <c r="Y6" s="12"/>
      <c r="AA6" s="9" t="str">
        <f t="shared" si="1"/>
        <v/>
      </c>
      <c r="AB6" s="9" t="str">
        <f t="shared" si="2"/>
        <v/>
      </c>
      <c r="AC6" s="9" t="str">
        <f t="shared" si="3"/>
        <v/>
      </c>
      <c r="AF6" s="9" t="str">
        <f t="shared" si="4"/>
        <v/>
      </c>
      <c r="AG6" s="9" t="str">
        <f t="shared" si="5"/>
        <v/>
      </c>
      <c r="AH6" s="9" t="str">
        <f t="shared" si="6"/>
        <v/>
      </c>
      <c r="AO6"/>
      <c r="AQ6"/>
      <c r="AR6"/>
      <c r="AS6"/>
      <c r="AT6"/>
      <c r="AU6"/>
      <c r="AW6" s="4">
        <v>0</v>
      </c>
      <c r="AX6" s="4">
        <v>0</v>
      </c>
      <c r="AY6" s="4">
        <v>0</v>
      </c>
      <c r="AZ6" s="4">
        <v>0.06</v>
      </c>
      <c r="BA6" s="4">
        <v>25</v>
      </c>
      <c r="BB6" s="4">
        <v>0.36799999999999999</v>
      </c>
    </row>
    <row r="7" spans="1:54" ht="14.6" x14ac:dyDescent="0.4">
      <c r="A7" s="4">
        <v>20231025</v>
      </c>
      <c r="B7" s="4" t="s">
        <v>472</v>
      </c>
      <c r="C7" s="5" t="s">
        <v>476</v>
      </c>
      <c r="E7" s="4" t="s">
        <v>9</v>
      </c>
      <c r="F7" s="4">
        <v>2</v>
      </c>
      <c r="G7" s="4">
        <v>3</v>
      </c>
      <c r="H7">
        <v>1</v>
      </c>
      <c r="I7" s="10">
        <v>15.713740125761399</v>
      </c>
      <c r="J7" s="10">
        <v>15.713740125761399</v>
      </c>
      <c r="K7" s="10">
        <v>2.6031022011071698</v>
      </c>
      <c r="L7" s="10">
        <v>321.43087432127697</v>
      </c>
      <c r="M7" s="12">
        <v>124.26</v>
      </c>
      <c r="N7" s="10">
        <v>63.231912720475798</v>
      </c>
      <c r="O7" s="10">
        <v>63.231912720475798</v>
      </c>
      <c r="P7" s="9" t="str">
        <f>_xlfn.TEXTJOIN(";", TRUE, Q7, R7, S7, T7)</f>
        <v>0;0;0</v>
      </c>
      <c r="Q7" s="4">
        <v>0</v>
      </c>
      <c r="R7" s="4">
        <v>0</v>
      </c>
      <c r="T7" s="4">
        <v>0</v>
      </c>
      <c r="U7" s="9" t="str">
        <f>_xlfn.TEXTJOIN(";", TRUE, V7, W7, X7, Y7)</f>
        <v>124.26;124.26;124.26</v>
      </c>
      <c r="V7" s="12">
        <v>124.26</v>
      </c>
      <c r="W7" s="12">
        <v>124.26</v>
      </c>
      <c r="X7" s="12"/>
      <c r="Y7" s="12">
        <v>124.26</v>
      </c>
      <c r="Z7" s="11" t="s">
        <v>531</v>
      </c>
      <c r="AA7" s="9">
        <f t="shared" si="1"/>
        <v>9.2892700791020193</v>
      </c>
      <c r="AB7" s="9" t="str">
        <f t="shared" si="2"/>
        <v>4.607015176890564</v>
      </c>
      <c r="AC7" s="9" t="str">
        <f t="shared" si="3"/>
        <v/>
      </c>
      <c r="AD7" s="9">
        <v>3</v>
      </c>
      <c r="AE7" s="11" t="s">
        <v>533</v>
      </c>
      <c r="AF7" s="9">
        <f t="shared" si="4"/>
        <v>82.072036536364195</v>
      </c>
      <c r="AG7" s="9" t="str">
        <f t="shared" si="5"/>
        <v>90.71524962199844</v>
      </c>
      <c r="AH7" s="9" t="str">
        <f t="shared" si="6"/>
        <v/>
      </c>
      <c r="AI7" s="9">
        <v>90</v>
      </c>
      <c r="AJ7" s="9" t="s">
        <v>584</v>
      </c>
      <c r="AK7" s="9" t="s">
        <v>577</v>
      </c>
      <c r="AL7" s="9" t="s">
        <v>587</v>
      </c>
      <c r="AM7" s="9" t="s">
        <v>577</v>
      </c>
      <c r="AO7"/>
      <c r="AQ7"/>
      <c r="AR7"/>
      <c r="AS7"/>
      <c r="AT7"/>
      <c r="AU7"/>
      <c r="AW7" s="4">
        <v>0</v>
      </c>
      <c r="AX7" s="4">
        <v>0</v>
      </c>
      <c r="AY7" s="4">
        <v>0</v>
      </c>
      <c r="AZ7" s="4">
        <v>0.06</v>
      </c>
      <c r="BA7" s="4">
        <v>25</v>
      </c>
      <c r="BB7" s="4">
        <v>0.36799999999999999</v>
      </c>
    </row>
    <row r="8" spans="1:54" ht="14.6" x14ac:dyDescent="0.4">
      <c r="A8" s="4">
        <v>20231025</v>
      </c>
      <c r="B8" s="4" t="s">
        <v>472</v>
      </c>
      <c r="C8" s="5" t="s">
        <v>476</v>
      </c>
      <c r="D8" s="4" t="s">
        <v>10</v>
      </c>
      <c r="F8" s="4">
        <v>1</v>
      </c>
      <c r="G8" s="4">
        <v>4</v>
      </c>
      <c r="H8">
        <v>1</v>
      </c>
      <c r="I8" s="10">
        <v>5.9774809953069497</v>
      </c>
      <c r="J8" s="10"/>
      <c r="K8" s="10">
        <v>2.6904083561426702</v>
      </c>
      <c r="L8" s="10">
        <v>94.977014932738697</v>
      </c>
      <c r="M8" s="11">
        <v>131.37</v>
      </c>
      <c r="N8" s="10">
        <v>22.1338064358292</v>
      </c>
      <c r="O8" s="10"/>
      <c r="U8" s="9" t="str">
        <f t="shared" si="0"/>
        <v/>
      </c>
      <c r="V8" s="11"/>
      <c r="W8" s="11"/>
      <c r="X8" s="11"/>
      <c r="Y8" s="11"/>
      <c r="AA8" s="9" t="str">
        <f t="shared" si="1"/>
        <v/>
      </c>
      <c r="AB8" s="9" t="str">
        <f t="shared" si="2"/>
        <v/>
      </c>
      <c r="AC8" s="9" t="str">
        <f t="shared" si="3"/>
        <v/>
      </c>
      <c r="AF8" s="9" t="str">
        <f t="shared" si="4"/>
        <v/>
      </c>
      <c r="AG8" s="9" t="str">
        <f t="shared" si="5"/>
        <v/>
      </c>
      <c r="AH8" s="9" t="str">
        <f t="shared" si="6"/>
        <v/>
      </c>
      <c r="AO8"/>
      <c r="AQ8"/>
      <c r="AR8"/>
      <c r="AS8"/>
      <c r="AT8"/>
      <c r="AU8"/>
      <c r="AW8" s="4">
        <v>0</v>
      </c>
      <c r="AX8" s="4">
        <v>0</v>
      </c>
      <c r="AY8" s="4">
        <v>0</v>
      </c>
      <c r="AZ8" s="4">
        <v>0.06</v>
      </c>
      <c r="BA8" s="4">
        <v>25</v>
      </c>
      <c r="BB8" s="4">
        <v>0.36799999999999999</v>
      </c>
    </row>
    <row r="9" spans="1:54" ht="14.6" x14ac:dyDescent="0.4">
      <c r="A9" s="4">
        <v>20231025</v>
      </c>
      <c r="B9" s="4" t="s">
        <v>472</v>
      </c>
      <c r="C9" s="5" t="s">
        <v>476</v>
      </c>
      <c r="E9" s="4" t="s">
        <v>11</v>
      </c>
      <c r="F9" s="4">
        <v>2</v>
      </c>
      <c r="G9" s="4">
        <v>4</v>
      </c>
      <c r="H9">
        <v>1</v>
      </c>
      <c r="I9" s="10">
        <v>9.1796393424691498</v>
      </c>
      <c r="J9" s="10">
        <v>9.1796393424691498</v>
      </c>
      <c r="K9" s="10">
        <v>2.59883369101206</v>
      </c>
      <c r="L9" s="10">
        <v>126.51153273184001</v>
      </c>
      <c r="M9" s="12">
        <v>165.07999999999899</v>
      </c>
      <c r="N9" s="10">
        <v>53.310613510121101</v>
      </c>
      <c r="O9" s="10">
        <v>53.310613510121101</v>
      </c>
      <c r="P9" s="9" t="str">
        <f>_xlfn.TEXTJOIN(";", TRUE, Q9, R9, S9, T9)</f>
        <v>0;0;0</v>
      </c>
      <c r="Q9" s="4">
        <v>0</v>
      </c>
      <c r="R9" s="4">
        <v>0</v>
      </c>
      <c r="T9" s="4">
        <v>0</v>
      </c>
      <c r="U9" s="9" t="str">
        <f>_xlfn.TEXTJOIN(";", TRUE, V9, W9, X9, Y9)</f>
        <v>165.079999999999;165.079999999999;165.079999999999</v>
      </c>
      <c r="V9" s="12">
        <v>165.07999999999899</v>
      </c>
      <c r="W9" s="12">
        <v>165.07999999999899</v>
      </c>
      <c r="X9" s="12"/>
      <c r="Y9" s="12">
        <v>165.07999999999899</v>
      </c>
      <c r="Z9" s="11" t="s">
        <v>532</v>
      </c>
      <c r="AA9" s="9">
        <f t="shared" si="1"/>
        <v>4.9694765561374696</v>
      </c>
      <c r="AB9" s="9" t="str">
        <f t="shared" si="2"/>
        <v>7.720576850495045</v>
      </c>
      <c r="AC9" s="9" t="str">
        <f t="shared" si="3"/>
        <v/>
      </c>
      <c r="AD9" s="9">
        <v>3</v>
      </c>
      <c r="AE9" s="11" t="s">
        <v>534</v>
      </c>
      <c r="AF9" s="9">
        <f t="shared" si="4"/>
        <v>66.492131398345606</v>
      </c>
      <c r="AG9" s="9" t="str">
        <f t="shared" si="5"/>
        <v>86.59315610301405</v>
      </c>
      <c r="AH9" s="9" t="str">
        <f t="shared" si="6"/>
        <v/>
      </c>
      <c r="AI9" s="9">
        <v>90</v>
      </c>
      <c r="AJ9" s="9" t="s">
        <v>584</v>
      </c>
      <c r="AK9" s="9" t="s">
        <v>577</v>
      </c>
      <c r="AL9" s="9" t="s">
        <v>587</v>
      </c>
      <c r="AM9" s="9" t="s">
        <v>577</v>
      </c>
      <c r="AO9"/>
      <c r="AQ9"/>
      <c r="AR9"/>
      <c r="AS9"/>
      <c r="AT9"/>
      <c r="AU9"/>
      <c r="AW9" s="4">
        <v>0</v>
      </c>
      <c r="AX9" s="4">
        <v>0</v>
      </c>
      <c r="AY9" s="4">
        <v>0</v>
      </c>
      <c r="AZ9" s="4">
        <v>0.06</v>
      </c>
      <c r="BA9" s="4">
        <v>25</v>
      </c>
      <c r="BB9" s="4">
        <v>0.36799999999999999</v>
      </c>
    </row>
    <row r="10" spans="1:54" ht="15" customHeight="1" x14ac:dyDescent="0.4">
      <c r="A10" s="4">
        <v>20231025</v>
      </c>
      <c r="B10" s="4" t="s">
        <v>472</v>
      </c>
      <c r="C10" s="5" t="s">
        <v>474</v>
      </c>
      <c r="D10" s="4" t="s">
        <v>2</v>
      </c>
      <c r="F10" s="4">
        <v>1</v>
      </c>
      <c r="G10" s="4">
        <v>1</v>
      </c>
      <c r="H10">
        <v>1</v>
      </c>
      <c r="I10" s="10">
        <v>10.676900984642</v>
      </c>
      <c r="J10" s="10"/>
      <c r="K10" s="10">
        <v>2.0927613950166601</v>
      </c>
      <c r="L10" s="10">
        <v>204.653764487118</v>
      </c>
      <c r="M10" s="11">
        <v>0</v>
      </c>
      <c r="N10" s="10">
        <v>9.8489488526051794</v>
      </c>
      <c r="O10" s="10"/>
      <c r="U10" s="9" t="str">
        <f t="shared" si="0"/>
        <v/>
      </c>
      <c r="V10" s="11"/>
      <c r="W10" s="11"/>
      <c r="X10" s="11"/>
      <c r="Y10" s="11"/>
      <c r="AA10" s="9" t="str">
        <f t="shared" si="1"/>
        <v/>
      </c>
      <c r="AB10" s="9" t="str">
        <f t="shared" si="2"/>
        <v/>
      </c>
      <c r="AC10" s="9" t="str">
        <f t="shared" si="3"/>
        <v/>
      </c>
      <c r="AF10" s="9" t="str">
        <f t="shared" si="4"/>
        <v/>
      </c>
      <c r="AG10" s="9" t="str">
        <f t="shared" si="5"/>
        <v/>
      </c>
      <c r="AH10" s="9" t="str">
        <f t="shared" si="6"/>
        <v/>
      </c>
      <c r="AO10"/>
      <c r="AQ10"/>
      <c r="AR10"/>
      <c r="AS10"/>
      <c r="AT10"/>
      <c r="AU10"/>
      <c r="AW10" s="4">
        <v>0</v>
      </c>
      <c r="AX10" s="4">
        <v>0</v>
      </c>
      <c r="AY10" s="4">
        <v>0</v>
      </c>
      <c r="AZ10" s="4">
        <v>0.06</v>
      </c>
      <c r="BA10" s="4">
        <v>25</v>
      </c>
      <c r="BB10" s="4">
        <v>0.36799999999999999</v>
      </c>
    </row>
    <row r="11" spans="1:54" ht="15" customHeight="1" x14ac:dyDescent="0.4">
      <c r="A11" s="4">
        <v>20231025</v>
      </c>
      <c r="B11" s="4" t="s">
        <v>472</v>
      </c>
      <c r="C11" s="5" t="s">
        <v>474</v>
      </c>
      <c r="D11" s="4" t="s">
        <v>5</v>
      </c>
      <c r="F11" s="4">
        <v>1</v>
      </c>
      <c r="G11" s="4">
        <v>2</v>
      </c>
      <c r="H11">
        <v>1</v>
      </c>
      <c r="I11" s="10">
        <v>6.98463309703211</v>
      </c>
      <c r="J11" s="10"/>
      <c r="K11" s="10">
        <v>2.01994202107401</v>
      </c>
      <c r="L11" s="10">
        <v>161.417016311591</v>
      </c>
      <c r="M11" s="11">
        <v>316.77</v>
      </c>
      <c r="N11" s="10">
        <v>7.6048191296741603</v>
      </c>
      <c r="O11" s="10"/>
      <c r="U11" s="9" t="str">
        <f t="shared" si="0"/>
        <v/>
      </c>
      <c r="V11" s="11"/>
      <c r="W11" s="11"/>
      <c r="X11" s="11"/>
      <c r="Y11" s="11"/>
      <c r="AA11" s="9" t="str">
        <f t="shared" si="1"/>
        <v/>
      </c>
      <c r="AB11" s="9" t="str">
        <f t="shared" si="2"/>
        <v/>
      </c>
      <c r="AC11" s="9" t="str">
        <f t="shared" si="3"/>
        <v/>
      </c>
      <c r="AG11" s="9" t="str">
        <f>IF(LEN(AE12)=0, "", IF(ISNUMBER(FIND(",", AE12)), TRIM(MID(SUBSTITUTE(AE12, ",", REPT(" ", LEN(AE12))), LEN(AE12)*(LEN(AE12)&gt;=LEN(SUBSTITUTE(AE12, ",", "")))+1, LEN(AE12))), ""))</f>
        <v/>
      </c>
      <c r="AH11" s="9" t="str">
        <f>IF(LEN(AE12)=0, "", IF(ISNUMBER(FIND(",", AE12, FIND(",", AE12)+1)), MID(AE12, FIND(",", AE12, FIND(",", AE12)+1)+1, IF(ISNUMBER(FIND(",", AE12, FIND(",", AE12, FIND(",", AE12)+1)+1)), FIND(",", AE12, FIND(",", AE12, FIND(",", AE12)+1)+1)-FIND(",", AE12, FIND(",", AE12)+1)-1, LEN(AE12))), ""))</f>
        <v/>
      </c>
      <c r="AO11"/>
      <c r="AQ11"/>
      <c r="AR11"/>
      <c r="AS11"/>
      <c r="AT11"/>
      <c r="AU11"/>
      <c r="AW11" s="4">
        <v>0</v>
      </c>
      <c r="AX11" s="4">
        <v>0</v>
      </c>
      <c r="AY11" s="4">
        <v>0</v>
      </c>
      <c r="AZ11" s="4">
        <v>0.06</v>
      </c>
      <c r="BA11" s="4">
        <v>25</v>
      </c>
      <c r="BB11" s="4">
        <v>0.36799999999999999</v>
      </c>
    </row>
    <row r="12" spans="1:54" ht="15" customHeight="1" x14ac:dyDescent="0.4">
      <c r="A12" s="4">
        <v>20231025</v>
      </c>
      <c r="B12" s="4" t="s">
        <v>472</v>
      </c>
      <c r="C12" s="5" t="s">
        <v>474</v>
      </c>
      <c r="E12" s="4" t="s">
        <v>6</v>
      </c>
      <c r="F12" s="4">
        <v>2</v>
      </c>
      <c r="G12" s="4">
        <v>2</v>
      </c>
      <c r="H12">
        <v>1</v>
      </c>
      <c r="I12" s="10">
        <v>18.851583214653701</v>
      </c>
      <c r="J12" s="10">
        <v>18.851583214653701</v>
      </c>
      <c r="K12" s="10">
        <v>1.9938504947294</v>
      </c>
      <c r="L12" s="10">
        <v>358.29548720003601</v>
      </c>
      <c r="M12" s="11">
        <v>0</v>
      </c>
      <c r="N12" s="10">
        <v>63.812317227611302</v>
      </c>
      <c r="O12" s="10">
        <v>63.812317227611302</v>
      </c>
      <c r="P12" s="9" t="str">
        <f t="shared" ref="P12:P13" si="7">_xlfn.TEXTJOIN(";", TRUE, Q12, R12, S12, T12)</f>
        <v>0;0</v>
      </c>
      <c r="Q12" s="4">
        <v>0</v>
      </c>
      <c r="T12" s="4">
        <v>0</v>
      </c>
      <c r="U12" s="9" t="str">
        <f t="shared" ref="U12:U13" si="8">_xlfn.TEXTJOIN(";", TRUE, V12, W12, X12, Y12)</f>
        <v>0;0</v>
      </c>
      <c r="V12" s="11">
        <v>0</v>
      </c>
      <c r="W12" s="11"/>
      <c r="X12" s="11"/>
      <c r="Y12" s="11">
        <v>0</v>
      </c>
      <c r="Z12" s="10">
        <v>4.5037100468803297</v>
      </c>
      <c r="AA12" s="9">
        <f t="shared" si="1"/>
        <v>4.5037100468803297</v>
      </c>
      <c r="AB12" s="9" t="str">
        <f t="shared" si="2"/>
        <v/>
      </c>
      <c r="AC12" s="9" t="str">
        <f t="shared" si="3"/>
        <v/>
      </c>
      <c r="AD12" s="9">
        <v>3</v>
      </c>
      <c r="AE12" s="10">
        <v>73.463603641206205</v>
      </c>
      <c r="AF12" s="9">
        <f>IF(LEN(AE12)=0, "", IF(ISNUMBER(FIND(",", AE12)), VALUE(LEFT(AE12, FIND(",", AE12)-1)), VALUE(AE12)))</f>
        <v>73.463603641206205</v>
      </c>
      <c r="AG12" s="9" t="str">
        <f>IF(LEN(AE13)=0, "", IF(ISNUMBER(FIND(",", AE13)), TRIM(MID(SUBSTITUTE(AE13, ",", REPT(" ", LEN(AE13))), LEN(AE13)*(LEN(AE13)&gt;=LEN(SUBSTITUTE(AE13, ",", "")))+1, LEN(AE13))), ""))</f>
        <v/>
      </c>
      <c r="AH12" s="9" t="str">
        <f>IF(LEN(AE13)=0, "", IF(ISNUMBER(FIND(",", AE13, FIND(",", AE13)+1)), MID(AE13, FIND(",", AE13, FIND(",", AE13)+1)+1, IF(ISNUMBER(FIND(",", AE13, FIND(",", AE13, FIND(",", AE13)+1)+1)), FIND(",", AE13, FIND(",", AE13, FIND(",", AE13)+1)+1)-FIND(",", AE13, FIND(",", AE13)+1)-1, LEN(AE13))), ""))</f>
        <v/>
      </c>
      <c r="AI12" s="9">
        <v>90</v>
      </c>
      <c r="AJ12" s="9">
        <v>90</v>
      </c>
      <c r="AK12" s="9">
        <v>0</v>
      </c>
      <c r="AL12" s="9">
        <v>3.0000000000000001E-3</v>
      </c>
      <c r="AM12" s="9">
        <v>0</v>
      </c>
      <c r="AO12"/>
      <c r="AQ12"/>
      <c r="AR12"/>
      <c r="AS12"/>
      <c r="AT12"/>
      <c r="AU12"/>
      <c r="AW12" s="4">
        <v>0</v>
      </c>
      <c r="AX12" s="4">
        <v>0</v>
      </c>
      <c r="AY12" s="4">
        <v>0</v>
      </c>
      <c r="AZ12" s="4">
        <v>0.06</v>
      </c>
      <c r="BA12" s="4">
        <v>25</v>
      </c>
      <c r="BB12" s="4">
        <v>0.36799999999999999</v>
      </c>
    </row>
    <row r="13" spans="1:54" ht="15" customHeight="1" x14ac:dyDescent="0.4">
      <c r="A13" s="4">
        <v>20231025</v>
      </c>
      <c r="B13" s="4" t="s">
        <v>472</v>
      </c>
      <c r="C13" s="5" t="s">
        <v>474</v>
      </c>
      <c r="E13" s="4" t="s">
        <v>7</v>
      </c>
      <c r="F13" s="4">
        <v>2</v>
      </c>
      <c r="G13" s="4">
        <v>2</v>
      </c>
      <c r="H13">
        <v>1</v>
      </c>
      <c r="I13" s="10">
        <v>19.768270552135299</v>
      </c>
      <c r="J13" s="10">
        <v>19.768270552135299</v>
      </c>
      <c r="K13" s="10">
        <v>1.6413061621107601</v>
      </c>
      <c r="L13" s="10">
        <v>149.70500799649699</v>
      </c>
      <c r="M13" s="12">
        <v>151.41</v>
      </c>
      <c r="N13" s="9">
        <v>73.990118515861496</v>
      </c>
      <c r="O13" s="9">
        <v>73.990118515861496</v>
      </c>
      <c r="P13" s="9" t="str">
        <f t="shared" si="7"/>
        <v>0;0</v>
      </c>
      <c r="Q13" s="4">
        <v>0</v>
      </c>
      <c r="T13" s="4">
        <v>0</v>
      </c>
      <c r="U13" s="9" t="str">
        <f t="shared" si="8"/>
        <v>151.41;151.41</v>
      </c>
      <c r="V13" s="12">
        <v>151.41</v>
      </c>
      <c r="W13" s="12"/>
      <c r="X13" s="12"/>
      <c r="Y13" s="12">
        <v>151.41</v>
      </c>
      <c r="Z13" s="10">
        <v>3.7425702699747401</v>
      </c>
      <c r="AA13" s="9">
        <f t="shared" si="1"/>
        <v>3.7425702699747401</v>
      </c>
      <c r="AB13" s="9" t="str">
        <f t="shared" si="2"/>
        <v/>
      </c>
      <c r="AC13" s="9" t="str">
        <f t="shared" si="3"/>
        <v/>
      </c>
      <c r="AD13" s="9">
        <v>3</v>
      </c>
      <c r="AE13" s="10">
        <v>81.900134565867802</v>
      </c>
      <c r="AF13" s="9">
        <f>IF(LEN(AE13)=0, "", IF(ISNUMBER(FIND(",", AE13)), VALUE(LEFT(AE13, FIND(",", AE13)-1)), VALUE(AE13)))</f>
        <v>81.900134565867802</v>
      </c>
      <c r="AI13" s="9">
        <v>90</v>
      </c>
      <c r="AJ13" s="9">
        <v>90</v>
      </c>
      <c r="AK13" s="9">
        <v>0</v>
      </c>
      <c r="AL13" s="9">
        <v>3.0000000000000001E-3</v>
      </c>
      <c r="AM13" s="9">
        <v>0</v>
      </c>
      <c r="AO13"/>
      <c r="AQ13"/>
      <c r="AR13"/>
      <c r="AS13"/>
      <c r="AT13"/>
      <c r="AU13"/>
      <c r="AW13" s="4">
        <v>0</v>
      </c>
      <c r="AX13" s="4">
        <v>0</v>
      </c>
      <c r="AY13" s="4">
        <v>0</v>
      </c>
      <c r="AZ13" s="4">
        <v>0.06</v>
      </c>
      <c r="BA13" s="4">
        <v>25</v>
      </c>
      <c r="BB13" s="4">
        <v>0.36799999999999999</v>
      </c>
    </row>
    <row r="14" spans="1:54" ht="15" customHeight="1" x14ac:dyDescent="0.4">
      <c r="A14" s="4">
        <v>20231025</v>
      </c>
      <c r="B14" s="4" t="s">
        <v>472</v>
      </c>
      <c r="C14" s="5" t="s">
        <v>474</v>
      </c>
      <c r="D14" s="4" t="s">
        <v>8</v>
      </c>
      <c r="F14" s="4">
        <v>1</v>
      </c>
      <c r="G14" s="4">
        <v>3</v>
      </c>
      <c r="H14">
        <v>1</v>
      </c>
      <c r="I14" s="10">
        <v>11.188716707625399</v>
      </c>
      <c r="J14" s="10"/>
      <c r="K14" s="10">
        <v>2.01994202107401</v>
      </c>
      <c r="L14" s="10">
        <v>182.30084803898299</v>
      </c>
      <c r="M14" s="12">
        <v>20.88</v>
      </c>
      <c r="N14" s="10">
        <v>9.78345097468471</v>
      </c>
      <c r="O14" s="10"/>
      <c r="U14" s="9" t="str">
        <f t="shared" si="0"/>
        <v/>
      </c>
      <c r="V14" s="12"/>
      <c r="W14" s="12"/>
      <c r="X14" s="12"/>
      <c r="Y14" s="12"/>
      <c r="AA14" s="9" t="str">
        <f t="shared" si="1"/>
        <v/>
      </c>
      <c r="AB14" s="9" t="str">
        <f t="shared" si="2"/>
        <v/>
      </c>
      <c r="AC14" s="9" t="str">
        <f t="shared" si="3"/>
        <v/>
      </c>
      <c r="AF14" s="9" t="str">
        <f t="shared" si="4"/>
        <v/>
      </c>
      <c r="AG14" s="9" t="str">
        <f t="shared" si="5"/>
        <v/>
      </c>
      <c r="AH14" s="9" t="str">
        <f t="shared" si="6"/>
        <v/>
      </c>
      <c r="AO14"/>
      <c r="AQ14"/>
      <c r="AR14"/>
      <c r="AS14"/>
      <c r="AT14"/>
      <c r="AU14"/>
      <c r="AW14" s="4">
        <v>0</v>
      </c>
      <c r="AX14" s="4">
        <v>0</v>
      </c>
      <c r="AY14" s="4">
        <v>0</v>
      </c>
      <c r="AZ14" s="4">
        <v>0.06</v>
      </c>
      <c r="BA14" s="4">
        <v>25</v>
      </c>
      <c r="BB14" s="4">
        <v>0.36799999999999999</v>
      </c>
    </row>
    <row r="15" spans="1:54" ht="15" customHeight="1" x14ac:dyDescent="0.4">
      <c r="A15" s="4">
        <v>20231025</v>
      </c>
      <c r="B15" s="4" t="s">
        <v>472</v>
      </c>
      <c r="C15" s="5" t="s">
        <v>474</v>
      </c>
      <c r="E15" s="4" t="s">
        <v>9</v>
      </c>
      <c r="F15" s="4">
        <v>2</v>
      </c>
      <c r="G15" s="4">
        <v>3</v>
      </c>
      <c r="H15">
        <v>1</v>
      </c>
      <c r="I15" s="10">
        <v>17.356422934364002</v>
      </c>
      <c r="J15" s="10">
        <v>17.356422934364002</v>
      </c>
      <c r="K15" s="10">
        <v>2.0153842748286399</v>
      </c>
      <c r="L15" s="10">
        <v>238.74434031151901</v>
      </c>
      <c r="M15" s="11">
        <v>89.03</v>
      </c>
      <c r="N15" s="10">
        <v>65.656083413524101</v>
      </c>
      <c r="O15" s="10">
        <v>65.656083413524101</v>
      </c>
      <c r="P15" s="9" t="str">
        <f>_xlfn.TEXTJOIN(";", TRUE, Q15, R15, S15, T15)</f>
        <v>0;0;0</v>
      </c>
      <c r="Q15" s="4">
        <v>0</v>
      </c>
      <c r="R15" s="4">
        <v>0</v>
      </c>
      <c r="T15" s="4">
        <v>0</v>
      </c>
      <c r="U15" s="9" t="str">
        <f>_xlfn.TEXTJOIN(";", TRUE, V15, W15, X15, Y15)</f>
        <v>89.03;89.03;89.03</v>
      </c>
      <c r="V15" s="11">
        <v>89.03</v>
      </c>
      <c r="W15" s="11">
        <v>89.03</v>
      </c>
      <c r="X15" s="11"/>
      <c r="Y15" s="11">
        <v>89.03</v>
      </c>
      <c r="Z15" s="11" t="s">
        <v>535</v>
      </c>
      <c r="AA15" s="9">
        <f t="shared" si="1"/>
        <v>10.6130630355863</v>
      </c>
      <c r="AB15" s="9" t="str">
        <f t="shared" si="2"/>
        <v>4.563864180150138</v>
      </c>
      <c r="AC15" s="9" t="str">
        <f t="shared" si="3"/>
        <v/>
      </c>
      <c r="AD15" s="9">
        <v>3</v>
      </c>
      <c r="AE15" s="11" t="s">
        <v>537</v>
      </c>
      <c r="AF15" s="9">
        <f t="shared" si="4"/>
        <v>86.727740087621797</v>
      </c>
      <c r="AG15" s="9" t="str">
        <f t="shared" si="5"/>
        <v>116.58003977700213</v>
      </c>
      <c r="AH15" s="9" t="str">
        <f t="shared" si="6"/>
        <v/>
      </c>
      <c r="AI15" s="9">
        <v>90</v>
      </c>
      <c r="AJ15" s="9" t="s">
        <v>584</v>
      </c>
      <c r="AK15" s="9" t="s">
        <v>577</v>
      </c>
      <c r="AL15" s="9" t="s">
        <v>587</v>
      </c>
      <c r="AM15" s="9" t="s">
        <v>577</v>
      </c>
      <c r="AO15"/>
      <c r="AQ15"/>
      <c r="AR15"/>
      <c r="AS15"/>
      <c r="AT15"/>
      <c r="AU15"/>
      <c r="AW15" s="4">
        <v>0</v>
      </c>
      <c r="AX15" s="4">
        <v>0</v>
      </c>
      <c r="AY15" s="4">
        <v>0</v>
      </c>
      <c r="AZ15" s="4">
        <v>0.06</v>
      </c>
      <c r="BA15" s="4">
        <v>25</v>
      </c>
      <c r="BB15" s="4">
        <v>0.36799999999999999</v>
      </c>
    </row>
    <row r="16" spans="1:54" ht="15" customHeight="1" x14ac:dyDescent="0.4">
      <c r="A16" s="4">
        <v>20231025</v>
      </c>
      <c r="B16" s="4" t="s">
        <v>472</v>
      </c>
      <c r="C16" s="5" t="s">
        <v>474</v>
      </c>
      <c r="D16" s="4" t="s">
        <v>10</v>
      </c>
      <c r="F16" s="4">
        <v>1</v>
      </c>
      <c r="G16" s="4">
        <v>4</v>
      </c>
      <c r="H16">
        <v>1</v>
      </c>
      <c r="I16" s="10">
        <v>5.5829343981970503</v>
      </c>
      <c r="J16" s="10"/>
      <c r="K16" s="10">
        <v>2.01994202107401</v>
      </c>
      <c r="L16" s="10">
        <v>71.797558432006596</v>
      </c>
      <c r="M16" s="11">
        <v>249.5</v>
      </c>
      <c r="N16" s="10">
        <v>6.8600702126654696</v>
      </c>
      <c r="O16" s="10"/>
      <c r="U16" s="9" t="str">
        <f t="shared" si="0"/>
        <v/>
      </c>
      <c r="V16" s="11"/>
      <c r="W16" s="11"/>
      <c r="X16" s="11"/>
      <c r="Y16" s="11"/>
      <c r="AA16" s="9" t="str">
        <f t="shared" si="1"/>
        <v/>
      </c>
      <c r="AB16" s="9" t="str">
        <f t="shared" si="2"/>
        <v/>
      </c>
      <c r="AC16" s="9" t="str">
        <f t="shared" si="3"/>
        <v/>
      </c>
      <c r="AF16" s="9" t="str">
        <f t="shared" si="4"/>
        <v/>
      </c>
      <c r="AG16" s="9" t="str">
        <f t="shared" si="5"/>
        <v/>
      </c>
      <c r="AH16" s="9" t="str">
        <f t="shared" si="6"/>
        <v/>
      </c>
      <c r="AO16"/>
      <c r="AQ16"/>
      <c r="AR16"/>
      <c r="AS16"/>
      <c r="AT16"/>
      <c r="AU16"/>
      <c r="AW16" s="4">
        <v>0</v>
      </c>
      <c r="AX16" s="4">
        <v>0</v>
      </c>
      <c r="AY16" s="4">
        <v>0</v>
      </c>
      <c r="AZ16" s="4">
        <v>0.06</v>
      </c>
      <c r="BA16" s="4">
        <v>25</v>
      </c>
      <c r="BB16" s="4">
        <v>0.36799999999999999</v>
      </c>
    </row>
    <row r="17" spans="1:54" ht="15" customHeight="1" x14ac:dyDescent="0.4">
      <c r="A17" s="4">
        <v>20231025</v>
      </c>
      <c r="B17" s="4" t="s">
        <v>472</v>
      </c>
      <c r="C17" s="5" t="s">
        <v>474</v>
      </c>
      <c r="E17" s="4" t="s">
        <v>11</v>
      </c>
      <c r="F17" s="4">
        <v>2</v>
      </c>
      <c r="G17" s="4">
        <v>4</v>
      </c>
      <c r="H17">
        <v>1</v>
      </c>
      <c r="I17" s="10">
        <v>11.817107956300999</v>
      </c>
      <c r="J17" s="10">
        <v>11.817107956300999</v>
      </c>
      <c r="K17" s="10">
        <v>1.9518475454836499</v>
      </c>
      <c r="L17" s="10">
        <v>78.936950294042802</v>
      </c>
      <c r="M17" s="11">
        <v>200.2</v>
      </c>
      <c r="N17" s="10">
        <v>58.829146597904497</v>
      </c>
      <c r="O17" s="10">
        <v>58.829146597904497</v>
      </c>
      <c r="P17" s="9" t="str">
        <f>_xlfn.TEXTJOIN(";", TRUE, Q17, R17, S17, T17)</f>
        <v>0;0;0</v>
      </c>
      <c r="Q17" s="4">
        <v>0</v>
      </c>
      <c r="R17" s="4">
        <v>0</v>
      </c>
      <c r="T17" s="4">
        <v>0</v>
      </c>
      <c r="U17" s="9" t="str">
        <f>_xlfn.TEXTJOIN(";", TRUE, V17, W17, X17, Y17)</f>
        <v>200.2;200.2;200.2</v>
      </c>
      <c r="V17" s="11">
        <v>200.2</v>
      </c>
      <c r="W17" s="11">
        <v>200.2</v>
      </c>
      <c r="X17" s="11"/>
      <c r="Y17" s="11">
        <v>200.2</v>
      </c>
      <c r="Z17" s="11" t="s">
        <v>536</v>
      </c>
      <c r="AA17" s="9">
        <f t="shared" si="1"/>
        <v>5.3690313435602501</v>
      </c>
      <c r="AB17" s="9" t="str">
        <f t="shared" si="2"/>
        <v>4.188596184379932</v>
      </c>
      <c r="AC17" s="9" t="str">
        <f t="shared" si="3"/>
        <v/>
      </c>
      <c r="AD17" s="9">
        <v>3</v>
      </c>
      <c r="AE17" s="11" t="s">
        <v>538</v>
      </c>
      <c r="AF17" s="9">
        <f t="shared" si="4"/>
        <v>83.231855222502801</v>
      </c>
      <c r="AG17" s="9" t="str">
        <f t="shared" si="5"/>
        <v>93.01017521147908</v>
      </c>
      <c r="AH17" s="9" t="str">
        <f t="shared" si="6"/>
        <v/>
      </c>
      <c r="AI17" s="9">
        <v>90</v>
      </c>
      <c r="AJ17" s="9" t="s">
        <v>584</v>
      </c>
      <c r="AK17" s="9" t="s">
        <v>577</v>
      </c>
      <c r="AL17" s="9" t="s">
        <v>587</v>
      </c>
      <c r="AM17" s="9" t="s">
        <v>577</v>
      </c>
      <c r="AO17"/>
      <c r="AQ17"/>
      <c r="AR17"/>
      <c r="AS17"/>
      <c r="AT17"/>
      <c r="AU17"/>
      <c r="AW17" s="4">
        <v>0</v>
      </c>
      <c r="AX17" s="4">
        <v>0</v>
      </c>
      <c r="AY17" s="4">
        <v>0</v>
      </c>
      <c r="AZ17" s="4">
        <v>0.06</v>
      </c>
      <c r="BA17" s="4">
        <v>25</v>
      </c>
      <c r="BB17" s="4">
        <v>0.36799999999999999</v>
      </c>
    </row>
    <row r="18" spans="1:54" ht="15" customHeight="1" x14ac:dyDescent="0.4">
      <c r="A18" s="4">
        <v>20231025</v>
      </c>
      <c r="B18" s="4" t="s">
        <v>473</v>
      </c>
      <c r="C18" s="5" t="s">
        <v>475</v>
      </c>
      <c r="D18" s="4" t="s">
        <v>2</v>
      </c>
      <c r="F18" s="4">
        <v>1</v>
      </c>
      <c r="G18" s="4">
        <v>1</v>
      </c>
      <c r="H18">
        <v>1</v>
      </c>
      <c r="I18" s="10">
        <v>10.289177930483399</v>
      </c>
      <c r="J18" s="10"/>
      <c r="K18" s="10">
        <v>2.4018783343457799</v>
      </c>
      <c r="L18" s="10">
        <v>182.16863408564299</v>
      </c>
      <c r="M18" s="11">
        <v>0</v>
      </c>
      <c r="N18" s="10">
        <v>7.1614916633532397</v>
      </c>
      <c r="O18" s="10"/>
      <c r="U18" s="9" t="str">
        <f t="shared" si="0"/>
        <v/>
      </c>
      <c r="V18" s="11"/>
      <c r="W18" s="11"/>
      <c r="X18" s="11"/>
      <c r="Y18" s="11"/>
      <c r="AA18" s="9" t="str">
        <f t="shared" si="1"/>
        <v/>
      </c>
      <c r="AB18" s="9" t="str">
        <f t="shared" si="2"/>
        <v/>
      </c>
      <c r="AC18" s="9" t="str">
        <f t="shared" si="3"/>
        <v/>
      </c>
      <c r="AF18" s="9" t="str">
        <f t="shared" si="4"/>
        <v/>
      </c>
      <c r="AG18" s="9" t="str">
        <f t="shared" si="5"/>
        <v/>
      </c>
      <c r="AH18" s="9" t="str">
        <f t="shared" si="6"/>
        <v/>
      </c>
      <c r="AO18"/>
      <c r="AQ18"/>
      <c r="AR18"/>
      <c r="AS18"/>
      <c r="AT18"/>
      <c r="AU18"/>
      <c r="AW18" s="4">
        <v>0</v>
      </c>
      <c r="AX18" s="4">
        <v>0</v>
      </c>
      <c r="AY18" s="4">
        <v>0</v>
      </c>
      <c r="AZ18" s="4">
        <v>0.06</v>
      </c>
      <c r="BA18" s="4">
        <v>25</v>
      </c>
      <c r="BB18" s="4">
        <v>0.36799999999999999</v>
      </c>
    </row>
    <row r="19" spans="1:54" ht="15" customHeight="1" x14ac:dyDescent="0.4">
      <c r="A19" s="4">
        <v>20231025</v>
      </c>
      <c r="B19" s="4" t="s">
        <v>473</v>
      </c>
      <c r="C19" s="5" t="s">
        <v>475</v>
      </c>
      <c r="D19" s="4" t="s">
        <v>5</v>
      </c>
      <c r="F19" s="4">
        <v>1</v>
      </c>
      <c r="G19" s="4">
        <v>2</v>
      </c>
      <c r="H19">
        <v>1</v>
      </c>
      <c r="I19" s="10">
        <v>6.8145026721888797</v>
      </c>
      <c r="J19" s="10"/>
      <c r="K19" s="10">
        <v>2.2249265289628299</v>
      </c>
      <c r="L19" s="10">
        <v>139.22329763079799</v>
      </c>
      <c r="M19" s="12">
        <v>317.05</v>
      </c>
      <c r="N19" s="10">
        <v>13.9085294461022</v>
      </c>
      <c r="O19" s="10"/>
      <c r="U19" s="9" t="str">
        <f t="shared" si="0"/>
        <v/>
      </c>
      <c r="V19" s="12"/>
      <c r="W19" s="12"/>
      <c r="X19" s="12"/>
      <c r="Y19" s="12"/>
      <c r="AA19" s="9" t="str">
        <f t="shared" si="1"/>
        <v/>
      </c>
      <c r="AB19" s="9" t="str">
        <f t="shared" si="2"/>
        <v/>
      </c>
      <c r="AC19" s="9" t="str">
        <f t="shared" si="3"/>
        <v/>
      </c>
      <c r="AF19" s="9" t="str">
        <f t="shared" si="4"/>
        <v/>
      </c>
      <c r="AG19" s="9" t="str">
        <f t="shared" si="5"/>
        <v/>
      </c>
      <c r="AH19" s="9" t="str">
        <f t="shared" si="6"/>
        <v/>
      </c>
      <c r="AO19"/>
      <c r="AQ19"/>
      <c r="AR19"/>
      <c r="AS19"/>
      <c r="AT19"/>
      <c r="AU19"/>
      <c r="AW19" s="4">
        <v>0</v>
      </c>
      <c r="AX19" s="4">
        <v>0</v>
      </c>
      <c r="AY19" s="4">
        <v>0</v>
      </c>
      <c r="AZ19" s="4">
        <v>0.06</v>
      </c>
      <c r="BA19" s="4">
        <v>25</v>
      </c>
      <c r="BB19" s="4">
        <v>0.36799999999999999</v>
      </c>
    </row>
    <row r="20" spans="1:54" ht="15" customHeight="1" x14ac:dyDescent="0.4">
      <c r="A20" s="4">
        <v>20231025</v>
      </c>
      <c r="B20" s="4" t="s">
        <v>473</v>
      </c>
      <c r="C20" s="5" t="s">
        <v>475</v>
      </c>
      <c r="E20" s="4" t="s">
        <v>6</v>
      </c>
      <c r="F20" s="4">
        <v>2</v>
      </c>
      <c r="G20" s="4">
        <v>2</v>
      </c>
      <c r="H20">
        <v>1</v>
      </c>
      <c r="I20" s="10">
        <v>13.6665803062936</v>
      </c>
      <c r="J20" s="10">
        <v>13.6665803062936</v>
      </c>
      <c r="K20" s="10">
        <v>1.6344238200936401</v>
      </c>
      <c r="L20" s="10">
        <v>202.496523456235</v>
      </c>
      <c r="M20" s="11">
        <v>0</v>
      </c>
      <c r="N20" s="9">
        <v>66.523393003706602</v>
      </c>
      <c r="O20" s="9">
        <v>66.523393003706602</v>
      </c>
      <c r="P20" s="9" t="str">
        <f t="shared" ref="P20:P21" si="9">_xlfn.TEXTJOIN(";", TRUE, Q20, R20, S20, T20)</f>
        <v>0;0</v>
      </c>
      <c r="Q20" s="4">
        <v>0</v>
      </c>
      <c r="T20" s="4">
        <v>0</v>
      </c>
      <c r="U20" s="9" t="str">
        <f t="shared" ref="U20:U21" si="10">_xlfn.TEXTJOIN(";", TRUE, V20, W20, X20, Y20)</f>
        <v>0;0</v>
      </c>
      <c r="V20" s="11">
        <v>0</v>
      </c>
      <c r="W20" s="11"/>
      <c r="X20" s="11"/>
      <c r="Y20" s="11">
        <v>0</v>
      </c>
      <c r="Z20" s="10">
        <v>3.4870298720933599</v>
      </c>
      <c r="AA20" s="9">
        <f t="shared" si="1"/>
        <v>3.4870298720933599</v>
      </c>
      <c r="AB20" s="9" t="str">
        <f t="shared" si="2"/>
        <v/>
      </c>
      <c r="AC20" s="9" t="str">
        <f t="shared" si="3"/>
        <v/>
      </c>
      <c r="AD20" s="9">
        <v>3</v>
      </c>
      <c r="AE20" s="10">
        <v>74.113379942221002</v>
      </c>
      <c r="AF20" s="9">
        <f t="shared" si="4"/>
        <v>74.113379942221002</v>
      </c>
      <c r="AG20" s="9" t="str">
        <f t="shared" si="5"/>
        <v/>
      </c>
      <c r="AH20" s="9" t="str">
        <f t="shared" si="6"/>
        <v/>
      </c>
      <c r="AI20" s="9">
        <v>90</v>
      </c>
      <c r="AJ20" s="9">
        <v>90</v>
      </c>
      <c r="AK20" s="9">
        <v>0</v>
      </c>
      <c r="AL20" s="9">
        <v>3.0000000000000001E-3</v>
      </c>
      <c r="AM20" s="9">
        <v>0</v>
      </c>
      <c r="AO20"/>
      <c r="AQ20"/>
      <c r="AR20"/>
      <c r="AS20"/>
      <c r="AT20"/>
      <c r="AU20"/>
      <c r="AW20" s="4">
        <v>0</v>
      </c>
      <c r="AX20" s="4">
        <v>0</v>
      </c>
      <c r="AY20" s="4">
        <v>0</v>
      </c>
      <c r="AZ20" s="4">
        <v>0.06</v>
      </c>
      <c r="BA20" s="4">
        <v>25</v>
      </c>
      <c r="BB20" s="4">
        <v>0.36799999999999999</v>
      </c>
    </row>
    <row r="21" spans="1:54" ht="15" customHeight="1" x14ac:dyDescent="0.4">
      <c r="A21" s="4">
        <v>20231025</v>
      </c>
      <c r="B21" s="4" t="s">
        <v>473</v>
      </c>
      <c r="C21" s="5" t="s">
        <v>475</v>
      </c>
      <c r="E21" s="4" t="s">
        <v>7</v>
      </c>
      <c r="F21" s="4">
        <v>2</v>
      </c>
      <c r="G21" s="4">
        <v>2</v>
      </c>
      <c r="H21">
        <v>1</v>
      </c>
      <c r="I21" s="10">
        <v>14.972358373450099</v>
      </c>
      <c r="J21" s="10">
        <v>14.972358373450099</v>
      </c>
      <c r="K21" s="10">
        <v>2.3113744002183201</v>
      </c>
      <c r="L21" s="10">
        <v>21.422166216744198</v>
      </c>
      <c r="M21" s="12">
        <v>178.92</v>
      </c>
      <c r="N21" s="10">
        <v>60.370833769519102</v>
      </c>
      <c r="O21" s="10">
        <v>60.370833769519102</v>
      </c>
      <c r="P21" s="9" t="str">
        <f t="shared" si="9"/>
        <v>0;0</v>
      </c>
      <c r="Q21" s="4">
        <v>0</v>
      </c>
      <c r="T21" s="4">
        <v>0</v>
      </c>
      <c r="U21" s="9" t="str">
        <f t="shared" si="10"/>
        <v>178.92;178.92</v>
      </c>
      <c r="V21" s="12">
        <v>178.92</v>
      </c>
      <c r="W21" s="12"/>
      <c r="X21" s="12"/>
      <c r="Y21" s="12">
        <v>178.92</v>
      </c>
      <c r="Z21" s="10">
        <v>5.18115116277521</v>
      </c>
      <c r="AA21" s="9">
        <f t="shared" si="1"/>
        <v>5.18115116277521</v>
      </c>
      <c r="AB21" s="9" t="str">
        <f t="shared" si="2"/>
        <v/>
      </c>
      <c r="AC21" s="9" t="str">
        <f t="shared" si="3"/>
        <v/>
      </c>
      <c r="AD21" s="9">
        <v>3</v>
      </c>
      <c r="AE21" s="10">
        <v>66.303848108451007</v>
      </c>
      <c r="AF21" s="9">
        <f t="shared" si="4"/>
        <v>66.303848108451007</v>
      </c>
      <c r="AG21" s="9" t="str">
        <f t="shared" si="5"/>
        <v/>
      </c>
      <c r="AH21" s="9" t="str">
        <f t="shared" si="6"/>
        <v/>
      </c>
      <c r="AI21" s="9">
        <v>90</v>
      </c>
      <c r="AJ21" s="9">
        <v>90</v>
      </c>
      <c r="AK21" s="9">
        <v>0</v>
      </c>
      <c r="AL21" s="9">
        <v>3.0000000000000001E-3</v>
      </c>
      <c r="AM21" s="9">
        <v>0</v>
      </c>
      <c r="AO21"/>
      <c r="AQ21"/>
      <c r="AR21"/>
      <c r="AS21"/>
      <c r="AT21"/>
      <c r="AU21"/>
      <c r="AW21" s="4">
        <v>0</v>
      </c>
      <c r="AX21" s="4">
        <v>0</v>
      </c>
      <c r="AY21" s="4">
        <v>0</v>
      </c>
      <c r="AZ21" s="4">
        <v>0.06</v>
      </c>
      <c r="BA21" s="4">
        <v>25</v>
      </c>
      <c r="BB21" s="4">
        <v>0.36799999999999999</v>
      </c>
    </row>
    <row r="22" spans="1:54" ht="15" customHeight="1" x14ac:dyDescent="0.4">
      <c r="A22" s="4">
        <v>20231025</v>
      </c>
      <c r="B22" s="4" t="s">
        <v>473</v>
      </c>
      <c r="C22" s="5" t="s">
        <v>475</v>
      </c>
      <c r="D22" s="4" t="s">
        <v>8</v>
      </c>
      <c r="F22" s="4">
        <v>1</v>
      </c>
      <c r="G22" s="4">
        <v>3</v>
      </c>
      <c r="H22">
        <v>1</v>
      </c>
      <c r="I22" s="10">
        <v>9.7686361662774299</v>
      </c>
      <c r="J22" s="10"/>
      <c r="K22" s="10">
        <v>2.4018783343457799</v>
      </c>
      <c r="L22" s="10">
        <v>106.544979448665</v>
      </c>
      <c r="M22" s="12">
        <v>327.32</v>
      </c>
      <c r="N22" s="10">
        <v>16.046760059914799</v>
      </c>
      <c r="O22" s="10"/>
      <c r="U22" s="9" t="str">
        <f t="shared" si="0"/>
        <v/>
      </c>
      <c r="V22" s="12"/>
      <c r="W22" s="12"/>
      <c r="X22" s="12"/>
      <c r="Y22" s="12"/>
      <c r="AA22" s="9" t="str">
        <f t="shared" si="1"/>
        <v/>
      </c>
      <c r="AB22" s="9" t="str">
        <f t="shared" si="2"/>
        <v/>
      </c>
      <c r="AC22" s="9" t="str">
        <f t="shared" si="3"/>
        <v/>
      </c>
      <c r="AF22" s="9" t="str">
        <f t="shared" si="4"/>
        <v/>
      </c>
      <c r="AG22" s="9" t="str">
        <f t="shared" si="5"/>
        <v/>
      </c>
      <c r="AH22" s="9" t="str">
        <f t="shared" si="6"/>
        <v/>
      </c>
      <c r="AO22"/>
      <c r="AQ22"/>
      <c r="AR22"/>
      <c r="AS22"/>
      <c r="AT22"/>
      <c r="AU22"/>
      <c r="AW22" s="4">
        <v>0</v>
      </c>
      <c r="AX22" s="4">
        <v>0</v>
      </c>
      <c r="AY22" s="4">
        <v>0</v>
      </c>
      <c r="AZ22" s="4">
        <v>0.06</v>
      </c>
      <c r="BA22" s="4">
        <v>25</v>
      </c>
      <c r="BB22" s="4">
        <v>0.36799999999999999</v>
      </c>
    </row>
    <row r="23" spans="1:54" ht="15" customHeight="1" x14ac:dyDescent="0.4">
      <c r="A23" s="4">
        <v>20231025</v>
      </c>
      <c r="B23" s="4" t="s">
        <v>473</v>
      </c>
      <c r="C23" s="5" t="s">
        <v>475</v>
      </c>
      <c r="E23" s="4" t="s">
        <v>9</v>
      </c>
      <c r="F23" s="4">
        <v>2</v>
      </c>
      <c r="G23" s="4">
        <v>3</v>
      </c>
      <c r="H23">
        <v>1</v>
      </c>
      <c r="I23" s="10">
        <v>16.269676876321999</v>
      </c>
      <c r="J23" s="10">
        <v>16.269676876321999</v>
      </c>
      <c r="K23" s="10">
        <v>2.1238460996698101</v>
      </c>
      <c r="L23" s="10">
        <v>111.34479910861199</v>
      </c>
      <c r="M23" s="11">
        <v>89.92</v>
      </c>
      <c r="N23" s="10">
        <v>73.1764127918659</v>
      </c>
      <c r="O23" s="10">
        <v>73.1764127918659</v>
      </c>
      <c r="P23" s="9" t="str">
        <f>_xlfn.TEXTJOIN(";", TRUE, Q23, R23, S23, T23)</f>
        <v>0;0;0</v>
      </c>
      <c r="Q23" s="4">
        <v>0</v>
      </c>
      <c r="R23" s="4">
        <v>0</v>
      </c>
      <c r="T23" s="4">
        <v>0</v>
      </c>
      <c r="U23" s="9" t="str">
        <f>_xlfn.TEXTJOIN(";", TRUE, V23, W23, X23, Y23)</f>
        <v>89.92;89.92;89.92</v>
      </c>
      <c r="V23" s="11">
        <v>89.92</v>
      </c>
      <c r="W23" s="11">
        <v>89.92</v>
      </c>
      <c r="X23" s="11"/>
      <c r="Y23" s="11">
        <v>89.92</v>
      </c>
      <c r="Z23" s="10" t="s">
        <v>579</v>
      </c>
      <c r="AA23" s="9">
        <f t="shared" si="1"/>
        <v>4.1018558453234304</v>
      </c>
      <c r="AB23" s="9" t="str">
        <f t="shared" si="2"/>
        <v>3</v>
      </c>
      <c r="AC23" s="9" t="str">
        <f t="shared" si="3"/>
        <v/>
      </c>
      <c r="AD23" s="9">
        <v>3</v>
      </c>
      <c r="AE23" s="10" t="s">
        <v>580</v>
      </c>
      <c r="AF23" s="9">
        <f t="shared" si="4"/>
        <v>98.417456480707401</v>
      </c>
      <c r="AG23" s="9" t="str">
        <f t="shared" si="5"/>
        <v>90</v>
      </c>
      <c r="AH23" s="9" t="str">
        <f t="shared" si="6"/>
        <v/>
      </c>
      <c r="AI23" s="9">
        <v>90</v>
      </c>
      <c r="AJ23" s="9" t="s">
        <v>581</v>
      </c>
      <c r="AK23" s="9" t="s">
        <v>583</v>
      </c>
      <c r="AL23" s="9" t="s">
        <v>582</v>
      </c>
      <c r="AM23" s="9" t="s">
        <v>583</v>
      </c>
      <c r="AO23"/>
      <c r="AQ23"/>
      <c r="AR23"/>
      <c r="AS23"/>
      <c r="AT23"/>
      <c r="AU23"/>
      <c r="AW23" s="4">
        <v>0</v>
      </c>
      <c r="AX23" s="4">
        <v>0</v>
      </c>
      <c r="AY23" s="4">
        <v>0</v>
      </c>
      <c r="AZ23" s="4">
        <v>0.06</v>
      </c>
      <c r="BA23" s="4">
        <v>25</v>
      </c>
      <c r="BB23" s="4">
        <v>0.36799999999999999</v>
      </c>
    </row>
    <row r="24" spans="1:54" ht="15" customHeight="1" x14ac:dyDescent="0.4">
      <c r="A24" s="4">
        <v>20231025</v>
      </c>
      <c r="B24" s="4" t="s">
        <v>473</v>
      </c>
      <c r="C24" s="5" t="s">
        <v>475</v>
      </c>
      <c r="D24" s="4" t="s">
        <v>10</v>
      </c>
      <c r="F24" s="4">
        <v>1</v>
      </c>
      <c r="G24" s="4">
        <v>4</v>
      </c>
      <c r="H24">
        <v>1</v>
      </c>
      <c r="I24" s="10">
        <v>4.0418081197816198</v>
      </c>
      <c r="J24" s="10"/>
      <c r="K24" s="10">
        <v>2.4018783343457799</v>
      </c>
      <c r="L24" s="10">
        <v>114.294023874643</v>
      </c>
      <c r="M24" s="11">
        <v>7.75</v>
      </c>
      <c r="N24" s="10">
        <v>3.7510160416311802</v>
      </c>
      <c r="O24" s="10"/>
      <c r="U24" s="9" t="str">
        <f t="shared" si="0"/>
        <v/>
      </c>
      <c r="V24" s="11"/>
      <c r="W24" s="11"/>
      <c r="X24" s="11"/>
      <c r="Y24" s="11"/>
      <c r="AA24" s="9" t="str">
        <f t="shared" si="1"/>
        <v/>
      </c>
      <c r="AB24" s="9" t="str">
        <f t="shared" si="2"/>
        <v/>
      </c>
      <c r="AC24" s="9" t="str">
        <f t="shared" si="3"/>
        <v/>
      </c>
      <c r="AF24" s="9" t="str">
        <f t="shared" si="4"/>
        <v/>
      </c>
      <c r="AG24" s="9" t="str">
        <f t="shared" si="5"/>
        <v/>
      </c>
      <c r="AH24" s="9" t="str">
        <f t="shared" si="6"/>
        <v/>
      </c>
      <c r="AO24"/>
      <c r="AQ24"/>
      <c r="AR24"/>
      <c r="AS24"/>
      <c r="AT24"/>
      <c r="AU24"/>
      <c r="AW24" s="4">
        <v>0</v>
      </c>
      <c r="AX24" s="4">
        <v>0</v>
      </c>
      <c r="AY24" s="4">
        <v>0</v>
      </c>
      <c r="AZ24" s="4">
        <v>0.06</v>
      </c>
      <c r="BA24" s="4">
        <v>25</v>
      </c>
      <c r="BB24" s="4">
        <v>0.36799999999999999</v>
      </c>
    </row>
    <row r="25" spans="1:54" ht="15" customHeight="1" x14ac:dyDescent="0.4">
      <c r="A25" s="4">
        <v>20231025</v>
      </c>
      <c r="B25" s="4" t="s">
        <v>473</v>
      </c>
      <c r="C25" s="5" t="s">
        <v>475</v>
      </c>
      <c r="E25" s="4" t="s">
        <v>11</v>
      </c>
      <c r="F25" s="4">
        <v>2</v>
      </c>
      <c r="G25" s="4">
        <v>4</v>
      </c>
      <c r="H25">
        <v>1</v>
      </c>
      <c r="I25" s="10">
        <v>8.0342764578155901</v>
      </c>
      <c r="J25" s="10">
        <v>8.0342764578155901</v>
      </c>
      <c r="K25" s="10">
        <v>2.0451421582831899</v>
      </c>
      <c r="L25" s="10">
        <v>267.58895672089</v>
      </c>
      <c r="M25" s="12">
        <v>156.24999999999901</v>
      </c>
      <c r="N25" s="10">
        <v>49.326455098125599</v>
      </c>
      <c r="O25" s="10">
        <v>49.326455098125599</v>
      </c>
      <c r="P25" s="9" t="str">
        <f>_xlfn.TEXTJOIN(";", TRUE, Q25, R25, S25, T25)</f>
        <v>0;0;0</v>
      </c>
      <c r="Q25" s="4">
        <v>0</v>
      </c>
      <c r="R25" s="4">
        <v>0</v>
      </c>
      <c r="T25" s="4">
        <v>0</v>
      </c>
      <c r="U25" s="9" t="str">
        <f>_xlfn.TEXTJOIN(";", TRUE, V25, W25, X25, Y25)</f>
        <v>156.249999999999;156.249999999999</v>
      </c>
      <c r="V25" s="12">
        <v>156.24999999999901</v>
      </c>
      <c r="W25" s="12"/>
      <c r="X25" s="12"/>
      <c r="Y25" s="12">
        <v>156.24999999999901</v>
      </c>
      <c r="Z25" s="9">
        <v>4.8900538782828198</v>
      </c>
      <c r="AA25" s="9">
        <f t="shared" si="1"/>
        <v>4.8900538782828198</v>
      </c>
      <c r="AB25" s="9" t="str">
        <f t="shared" si="2"/>
        <v/>
      </c>
      <c r="AC25" s="9" t="str">
        <f t="shared" si="3"/>
        <v/>
      </c>
      <c r="AD25" s="9">
        <v>3</v>
      </c>
      <c r="AE25" s="10">
        <v>70.415918651711294</v>
      </c>
      <c r="AF25" s="9">
        <f t="shared" si="4"/>
        <v>70.415918651711294</v>
      </c>
      <c r="AG25" s="9" t="str">
        <f t="shared" si="5"/>
        <v/>
      </c>
      <c r="AH25" s="9" t="str">
        <f t="shared" si="6"/>
        <v/>
      </c>
      <c r="AI25" s="9">
        <v>90</v>
      </c>
      <c r="AJ25" s="9">
        <v>90</v>
      </c>
      <c r="AK25" s="9">
        <v>0</v>
      </c>
      <c r="AL25" s="9">
        <v>3.0000000000000001E-3</v>
      </c>
      <c r="AM25" s="9">
        <v>0</v>
      </c>
      <c r="AO25"/>
      <c r="AQ25"/>
      <c r="AR25"/>
      <c r="AS25"/>
      <c r="AT25"/>
      <c r="AU25"/>
      <c r="AW25" s="4">
        <v>0</v>
      </c>
      <c r="AX25" s="4">
        <v>0</v>
      </c>
      <c r="AY25" s="4">
        <v>0</v>
      </c>
      <c r="AZ25" s="4">
        <v>0.06</v>
      </c>
      <c r="BA25" s="4">
        <v>25</v>
      </c>
      <c r="BB25" s="4">
        <v>0.36799999999999999</v>
      </c>
    </row>
    <row r="26" spans="1:54" ht="15" customHeight="1" x14ac:dyDescent="0.4">
      <c r="A26" s="4">
        <v>20231025</v>
      </c>
      <c r="B26" s="4" t="s">
        <v>473</v>
      </c>
      <c r="C26" s="5" t="s">
        <v>477</v>
      </c>
      <c r="D26" s="4" t="s">
        <v>2</v>
      </c>
      <c r="F26" s="4">
        <v>1</v>
      </c>
      <c r="G26" s="4">
        <v>1</v>
      </c>
      <c r="H26">
        <v>1</v>
      </c>
      <c r="I26" s="10">
        <v>9.5474258325965202</v>
      </c>
      <c r="J26" s="10"/>
      <c r="K26" s="10">
        <v>2.1058561179490298</v>
      </c>
      <c r="L26" s="10">
        <v>47.256446264917102</v>
      </c>
      <c r="M26" s="11">
        <v>0</v>
      </c>
      <c r="N26" s="10">
        <v>4.8292297311482004</v>
      </c>
      <c r="O26" s="10"/>
      <c r="U26" s="9" t="str">
        <f t="shared" si="0"/>
        <v/>
      </c>
      <c r="V26" s="11"/>
      <c r="W26" s="11"/>
      <c r="X26" s="11"/>
      <c r="Y26" s="11"/>
      <c r="AA26" s="9" t="str">
        <f t="shared" si="1"/>
        <v/>
      </c>
      <c r="AB26" s="9" t="str">
        <f t="shared" si="2"/>
        <v/>
      </c>
      <c r="AC26" s="9" t="str">
        <f t="shared" si="3"/>
        <v/>
      </c>
      <c r="AF26" s="9" t="str">
        <f t="shared" si="4"/>
        <v/>
      </c>
      <c r="AG26" s="9" t="str">
        <f t="shared" si="5"/>
        <v/>
      </c>
      <c r="AH26" s="9" t="str">
        <f t="shared" si="6"/>
        <v/>
      </c>
      <c r="AO26"/>
      <c r="AQ26"/>
      <c r="AR26"/>
      <c r="AS26"/>
      <c r="AT26"/>
      <c r="AU26"/>
      <c r="AW26" s="4">
        <v>0</v>
      </c>
      <c r="AX26" s="4">
        <v>0</v>
      </c>
      <c r="AY26" s="4">
        <v>0</v>
      </c>
      <c r="AZ26" s="4">
        <v>0.06</v>
      </c>
      <c r="BA26" s="4">
        <v>25</v>
      </c>
      <c r="BB26" s="4">
        <v>0.36799999999999999</v>
      </c>
    </row>
    <row r="27" spans="1:54" ht="15" customHeight="1" x14ac:dyDescent="0.4">
      <c r="A27" s="4">
        <v>20231025</v>
      </c>
      <c r="B27" s="4" t="s">
        <v>473</v>
      </c>
      <c r="C27" s="5" t="s">
        <v>477</v>
      </c>
      <c r="D27" s="4" t="s">
        <v>5</v>
      </c>
      <c r="F27" s="4">
        <v>1</v>
      </c>
      <c r="G27" s="4">
        <v>2</v>
      </c>
      <c r="H27">
        <v>1</v>
      </c>
      <c r="I27" s="10">
        <v>6.4301063533342404</v>
      </c>
      <c r="J27" s="10"/>
      <c r="K27" s="10">
        <v>1.9945514781387299</v>
      </c>
      <c r="L27" s="10">
        <v>173.00500343474201</v>
      </c>
      <c r="M27" s="11">
        <v>125.75</v>
      </c>
      <c r="N27" s="10">
        <v>6.50589253812071</v>
      </c>
      <c r="O27" s="10"/>
      <c r="U27" s="9" t="str">
        <f t="shared" si="0"/>
        <v/>
      </c>
      <c r="V27" s="11"/>
      <c r="W27" s="11"/>
      <c r="X27" s="11"/>
      <c r="Y27" s="11"/>
      <c r="AA27" s="9" t="str">
        <f t="shared" si="1"/>
        <v/>
      </c>
      <c r="AB27" s="9" t="str">
        <f t="shared" si="2"/>
        <v/>
      </c>
      <c r="AC27" s="9" t="str">
        <f t="shared" si="3"/>
        <v/>
      </c>
      <c r="AF27" s="9" t="str">
        <f t="shared" si="4"/>
        <v/>
      </c>
      <c r="AG27" s="9" t="str">
        <f t="shared" si="5"/>
        <v/>
      </c>
      <c r="AH27" s="9" t="str">
        <f t="shared" si="6"/>
        <v/>
      </c>
      <c r="AO27"/>
      <c r="AQ27"/>
      <c r="AR27"/>
      <c r="AS27"/>
      <c r="AT27"/>
      <c r="AU27"/>
      <c r="AW27" s="4">
        <v>0</v>
      </c>
      <c r="AX27" s="4">
        <v>0</v>
      </c>
      <c r="AY27" s="4">
        <v>0</v>
      </c>
      <c r="AZ27" s="4">
        <v>0.06</v>
      </c>
      <c r="BA27" s="4">
        <v>25</v>
      </c>
      <c r="BB27" s="4">
        <v>0.36799999999999999</v>
      </c>
    </row>
    <row r="28" spans="1:54" ht="15" customHeight="1" x14ac:dyDescent="0.4">
      <c r="A28" s="4">
        <v>20231025</v>
      </c>
      <c r="B28" s="4" t="s">
        <v>473</v>
      </c>
      <c r="C28" s="5" t="s">
        <v>477</v>
      </c>
      <c r="E28" s="4" t="s">
        <v>6</v>
      </c>
      <c r="F28" s="4">
        <v>2</v>
      </c>
      <c r="G28" s="4">
        <v>2</v>
      </c>
      <c r="H28">
        <v>1</v>
      </c>
      <c r="I28" s="10">
        <v>15.6272824827295</v>
      </c>
      <c r="J28" s="10">
        <v>15.6272824827295</v>
      </c>
      <c r="K28" s="10">
        <v>1.7912406540472401</v>
      </c>
      <c r="L28" s="10">
        <v>153.88494241720099</v>
      </c>
      <c r="M28" s="11">
        <v>0</v>
      </c>
      <c r="N28" s="10">
        <v>75.309857637892307</v>
      </c>
      <c r="O28" s="10">
        <v>75.309857637892307</v>
      </c>
      <c r="P28" s="9" t="str">
        <f t="shared" ref="P28:P29" si="11">_xlfn.TEXTJOIN(";", TRUE, Q28, R28, S28, T28)</f>
        <v>0;0</v>
      </c>
      <c r="Q28" s="4">
        <v>0</v>
      </c>
      <c r="T28" s="4">
        <v>0</v>
      </c>
      <c r="U28" s="9" t="str">
        <f t="shared" ref="U28:U29" si="12">_xlfn.TEXTJOIN(";", TRUE, V28, W28, X28, Y28)</f>
        <v>0;0</v>
      </c>
      <c r="V28" s="11">
        <v>0</v>
      </c>
      <c r="W28" s="11"/>
      <c r="X28" s="11"/>
      <c r="Y28" s="11">
        <v>0</v>
      </c>
      <c r="Z28" s="10">
        <v>3.49642167476869</v>
      </c>
      <c r="AA28" s="9">
        <f t="shared" si="1"/>
        <v>3.49642167476869</v>
      </c>
      <c r="AB28" s="9" t="str">
        <f t="shared" si="2"/>
        <v/>
      </c>
      <c r="AC28" s="9" t="str">
        <f t="shared" si="3"/>
        <v/>
      </c>
      <c r="AD28" s="9">
        <v>3</v>
      </c>
      <c r="AE28" s="9">
        <v>92.3259432160866</v>
      </c>
      <c r="AF28" s="9">
        <f t="shared" si="4"/>
        <v>92.3259432160866</v>
      </c>
      <c r="AG28" s="9" t="str">
        <f t="shared" si="5"/>
        <v/>
      </c>
      <c r="AH28" s="9" t="str">
        <f t="shared" si="6"/>
        <v/>
      </c>
      <c r="AI28" s="9">
        <v>90</v>
      </c>
      <c r="AJ28" s="9">
        <v>90</v>
      </c>
      <c r="AK28" s="9">
        <v>0</v>
      </c>
      <c r="AL28" s="9">
        <v>3.0000000000000001E-3</v>
      </c>
      <c r="AM28" s="9">
        <v>0</v>
      </c>
      <c r="AO28"/>
      <c r="AQ28"/>
      <c r="AR28"/>
      <c r="AS28"/>
      <c r="AT28"/>
      <c r="AU28"/>
      <c r="AW28" s="4">
        <v>0</v>
      </c>
      <c r="AX28" s="4">
        <v>0</v>
      </c>
      <c r="AY28" s="4">
        <v>0</v>
      </c>
      <c r="AZ28" s="4">
        <v>0.06</v>
      </c>
      <c r="BA28" s="4">
        <v>25</v>
      </c>
      <c r="BB28" s="4">
        <v>0.36799999999999999</v>
      </c>
    </row>
    <row r="29" spans="1:54" ht="15" customHeight="1" x14ac:dyDescent="0.4">
      <c r="A29" s="4">
        <v>20231025</v>
      </c>
      <c r="B29" s="4" t="s">
        <v>473</v>
      </c>
      <c r="C29" s="5" t="s">
        <v>477</v>
      </c>
      <c r="E29" s="4" t="s">
        <v>7</v>
      </c>
      <c r="F29" s="4">
        <v>2</v>
      </c>
      <c r="G29" s="4">
        <v>2</v>
      </c>
      <c r="H29">
        <v>1</v>
      </c>
      <c r="I29" s="10">
        <v>12.6755368699786</v>
      </c>
      <c r="J29" s="10">
        <v>12.6755368699786</v>
      </c>
      <c r="K29" s="10">
        <v>1.80862436650769</v>
      </c>
      <c r="L29" s="10">
        <v>303.62047845038597</v>
      </c>
      <c r="M29" s="11">
        <v>149.74</v>
      </c>
      <c r="N29" s="9">
        <v>71.075874278713499</v>
      </c>
      <c r="O29" s="9">
        <v>71.075874278713499</v>
      </c>
      <c r="P29" s="9" t="str">
        <f t="shared" si="11"/>
        <v>0;0</v>
      </c>
      <c r="Q29" s="4">
        <v>0</v>
      </c>
      <c r="T29" s="4">
        <v>0</v>
      </c>
      <c r="U29" s="9" t="str">
        <f t="shared" si="12"/>
        <v>149.74;149.74</v>
      </c>
      <c r="V29" s="11">
        <v>149.74</v>
      </c>
      <c r="W29" s="11"/>
      <c r="X29" s="11"/>
      <c r="Y29" s="11">
        <v>149.74</v>
      </c>
      <c r="Z29" s="10">
        <v>3.7881816883355599</v>
      </c>
      <c r="AA29" s="9">
        <f t="shared" si="1"/>
        <v>3.7881816883355599</v>
      </c>
      <c r="AB29" s="9" t="str">
        <f t="shared" si="2"/>
        <v/>
      </c>
      <c r="AC29" s="9" t="str">
        <f t="shared" si="3"/>
        <v/>
      </c>
      <c r="AD29" s="9">
        <v>3</v>
      </c>
      <c r="AE29" s="10">
        <v>81.948232551374801</v>
      </c>
      <c r="AF29" s="9">
        <f t="shared" si="4"/>
        <v>81.948232551374801</v>
      </c>
      <c r="AG29" s="9" t="str">
        <f t="shared" si="5"/>
        <v/>
      </c>
      <c r="AH29" s="9" t="str">
        <f t="shared" si="6"/>
        <v/>
      </c>
      <c r="AI29" s="9">
        <v>90</v>
      </c>
      <c r="AJ29" s="9">
        <v>90</v>
      </c>
      <c r="AK29" s="9">
        <v>0</v>
      </c>
      <c r="AL29" s="9">
        <v>3.0000000000000001E-3</v>
      </c>
      <c r="AM29" s="9">
        <v>0</v>
      </c>
      <c r="AO29"/>
      <c r="AQ29"/>
      <c r="AR29"/>
      <c r="AS29"/>
      <c r="AT29"/>
      <c r="AU29"/>
      <c r="AW29" s="4">
        <v>0</v>
      </c>
      <c r="AX29" s="4">
        <v>0</v>
      </c>
      <c r="AY29" s="4">
        <v>0</v>
      </c>
      <c r="AZ29" s="4">
        <v>0.06</v>
      </c>
      <c r="BA29" s="4">
        <v>25</v>
      </c>
      <c r="BB29" s="4">
        <v>0.36799999999999999</v>
      </c>
    </row>
    <row r="30" spans="1:54" ht="15" customHeight="1" x14ac:dyDescent="0.4">
      <c r="A30" s="4">
        <v>20231025</v>
      </c>
      <c r="B30" s="4" t="s">
        <v>473</v>
      </c>
      <c r="C30" s="5" t="s">
        <v>477</v>
      </c>
      <c r="D30" s="4" t="s">
        <v>8</v>
      </c>
      <c r="F30" s="4">
        <v>1</v>
      </c>
      <c r="G30" s="4">
        <v>3</v>
      </c>
      <c r="H30">
        <v>1</v>
      </c>
      <c r="I30" s="10">
        <v>11.824903854459</v>
      </c>
      <c r="J30" s="10"/>
      <c r="K30" s="10">
        <v>1.9945514781387299</v>
      </c>
      <c r="L30" s="10">
        <v>49.150826650614398</v>
      </c>
      <c r="M30" s="11">
        <v>236.14</v>
      </c>
      <c r="N30" s="10">
        <v>12.885173502790201</v>
      </c>
      <c r="O30" s="10"/>
      <c r="U30" s="9" t="str">
        <f t="shared" si="0"/>
        <v/>
      </c>
      <c r="V30" s="11"/>
      <c r="W30" s="11"/>
      <c r="X30" s="11"/>
      <c r="Y30" s="11"/>
      <c r="AA30" s="9" t="str">
        <f t="shared" si="1"/>
        <v/>
      </c>
      <c r="AB30" s="9" t="str">
        <f t="shared" si="2"/>
        <v/>
      </c>
      <c r="AC30" s="9" t="str">
        <f t="shared" si="3"/>
        <v/>
      </c>
      <c r="AF30" s="9" t="str">
        <f t="shared" si="4"/>
        <v/>
      </c>
      <c r="AG30" s="9" t="str">
        <f t="shared" si="5"/>
        <v/>
      </c>
      <c r="AH30" s="9" t="str">
        <f t="shared" si="6"/>
        <v/>
      </c>
      <c r="AO30"/>
      <c r="AQ30"/>
      <c r="AR30"/>
      <c r="AS30"/>
      <c r="AT30"/>
      <c r="AU30"/>
      <c r="AW30" s="4">
        <v>0</v>
      </c>
      <c r="AX30" s="4">
        <v>0</v>
      </c>
      <c r="AY30" s="4">
        <v>0</v>
      </c>
      <c r="AZ30" s="4">
        <v>0.06</v>
      </c>
      <c r="BA30" s="4">
        <v>25</v>
      </c>
      <c r="BB30" s="4">
        <v>0.36799999999999999</v>
      </c>
    </row>
    <row r="31" spans="1:54" ht="15" customHeight="1" x14ac:dyDescent="0.4">
      <c r="A31" s="4">
        <v>20231025</v>
      </c>
      <c r="B31" s="4" t="s">
        <v>473</v>
      </c>
      <c r="C31" s="5" t="s">
        <v>477</v>
      </c>
      <c r="E31" s="4" t="s">
        <v>9</v>
      </c>
      <c r="F31" s="4">
        <v>2</v>
      </c>
      <c r="G31" s="4">
        <v>3</v>
      </c>
      <c r="H31">
        <v>1</v>
      </c>
      <c r="I31" s="10">
        <v>11.7303197720067</v>
      </c>
      <c r="J31" s="10">
        <v>11.7303197720067</v>
      </c>
      <c r="K31" s="10">
        <v>1.88110751389081</v>
      </c>
      <c r="L31" s="10">
        <v>20.969844411464301</v>
      </c>
      <c r="M31" s="12">
        <v>77.349999999999994</v>
      </c>
      <c r="N31" s="9">
        <v>64.690697197475401</v>
      </c>
      <c r="O31" s="9">
        <v>64.690697197475401</v>
      </c>
      <c r="P31" s="9" t="str">
        <f>_xlfn.TEXTJOIN(";", TRUE, Q31, R31, S31, T31)</f>
        <v>0;0;0</v>
      </c>
      <c r="Q31" s="4">
        <v>0</v>
      </c>
      <c r="R31" s="4">
        <v>0</v>
      </c>
      <c r="T31" s="4">
        <v>0</v>
      </c>
      <c r="U31" s="9" t="str">
        <f>_xlfn.TEXTJOIN(";", TRUE, V31, W31, X31, Y31)</f>
        <v>77.35;77.35;77.35</v>
      </c>
      <c r="V31" s="12">
        <v>77.349999999999994</v>
      </c>
      <c r="W31" s="12">
        <v>77.349999999999994</v>
      </c>
      <c r="X31" s="12"/>
      <c r="Y31" s="12">
        <v>77.349999999999994</v>
      </c>
      <c r="Z31" s="11" t="s">
        <v>517</v>
      </c>
      <c r="AA31" s="9">
        <f t="shared" si="1"/>
        <v>5.36651767863333</v>
      </c>
      <c r="AB31" s="9" t="str">
        <f t="shared" si="2"/>
        <v>3.3716777526593087</v>
      </c>
      <c r="AC31" s="9" t="str">
        <f t="shared" si="3"/>
        <v/>
      </c>
      <c r="AD31" s="9">
        <v>3</v>
      </c>
      <c r="AE31" s="11" t="s">
        <v>518</v>
      </c>
      <c r="AF31" s="9">
        <f t="shared" si="4"/>
        <v>78.711649388716793</v>
      </c>
      <c r="AG31" s="9" t="str">
        <f t="shared" si="5"/>
        <v>97.26623366931516</v>
      </c>
      <c r="AH31" s="9" t="str">
        <f t="shared" si="6"/>
        <v/>
      </c>
      <c r="AI31" s="9">
        <v>90</v>
      </c>
      <c r="AJ31" s="9" t="s">
        <v>581</v>
      </c>
      <c r="AK31" s="9" t="s">
        <v>583</v>
      </c>
      <c r="AL31" s="9" t="s">
        <v>582</v>
      </c>
      <c r="AM31" s="9" t="s">
        <v>583</v>
      </c>
      <c r="AO31"/>
      <c r="AQ31"/>
      <c r="AR31"/>
      <c r="AS31"/>
      <c r="AT31"/>
      <c r="AU31"/>
      <c r="AW31" s="4">
        <v>0</v>
      </c>
      <c r="AX31" s="4">
        <v>0</v>
      </c>
      <c r="AY31" s="4">
        <v>0</v>
      </c>
      <c r="AZ31" s="4">
        <v>0.06</v>
      </c>
      <c r="BA31" s="4">
        <v>25</v>
      </c>
      <c r="BB31" s="4">
        <v>0.36799999999999999</v>
      </c>
    </row>
    <row r="32" spans="1:54" ht="15" customHeight="1" x14ac:dyDescent="0.4">
      <c r="A32" s="4">
        <v>20231025</v>
      </c>
      <c r="B32" s="4" t="s">
        <v>473</v>
      </c>
      <c r="C32" s="5" t="s">
        <v>477</v>
      </c>
      <c r="D32" s="4" t="s">
        <v>10</v>
      </c>
      <c r="F32" s="4">
        <v>1</v>
      </c>
      <c r="G32" s="4">
        <v>4</v>
      </c>
      <c r="H32">
        <v>1</v>
      </c>
      <c r="I32" s="10">
        <v>5.3905065432627701</v>
      </c>
      <c r="J32" s="10"/>
      <c r="K32" s="10">
        <v>1.8154785823120501</v>
      </c>
      <c r="L32" s="10">
        <v>286.98707299363201</v>
      </c>
      <c r="M32" s="11">
        <v>237.84</v>
      </c>
      <c r="N32" s="10">
        <v>14.5655152778508</v>
      </c>
      <c r="O32" s="10"/>
      <c r="U32" s="9" t="str">
        <f t="shared" si="0"/>
        <v/>
      </c>
      <c r="V32" s="11"/>
      <c r="W32" s="11"/>
      <c r="X32" s="11"/>
      <c r="Y32" s="11"/>
      <c r="AA32" s="9" t="str">
        <f t="shared" si="1"/>
        <v/>
      </c>
      <c r="AB32" s="9" t="str">
        <f t="shared" si="2"/>
        <v/>
      </c>
      <c r="AC32" s="9" t="str">
        <f t="shared" si="3"/>
        <v/>
      </c>
      <c r="AF32" s="9" t="str">
        <f t="shared" si="4"/>
        <v/>
      </c>
      <c r="AG32" s="9" t="str">
        <f t="shared" si="5"/>
        <v/>
      </c>
      <c r="AH32" s="9" t="str">
        <f t="shared" si="6"/>
        <v/>
      </c>
      <c r="AO32"/>
      <c r="AQ32"/>
      <c r="AR32"/>
      <c r="AS32"/>
      <c r="AT32"/>
      <c r="AU32"/>
      <c r="AW32" s="4">
        <v>0</v>
      </c>
      <c r="AX32" s="4">
        <v>0</v>
      </c>
      <c r="AY32" s="4">
        <v>0</v>
      </c>
      <c r="AZ32" s="4">
        <v>0.06</v>
      </c>
      <c r="BA32" s="4">
        <v>25</v>
      </c>
      <c r="BB32" s="4">
        <v>0.36799999999999999</v>
      </c>
    </row>
    <row r="33" spans="1:54" ht="15" customHeight="1" x14ac:dyDescent="0.4">
      <c r="A33" s="4">
        <v>20231025</v>
      </c>
      <c r="B33" s="4" t="s">
        <v>473</v>
      </c>
      <c r="C33" s="5" t="s">
        <v>477</v>
      </c>
      <c r="E33" s="4" t="s">
        <v>11</v>
      </c>
      <c r="F33" s="4">
        <v>2</v>
      </c>
      <c r="G33" s="4">
        <v>4</v>
      </c>
      <c r="H33">
        <v>1</v>
      </c>
      <c r="I33" s="10">
        <v>10.295316643569199</v>
      </c>
      <c r="J33" s="10">
        <v>10.295316643569199</v>
      </c>
      <c r="K33" s="10">
        <v>1.49024059281999</v>
      </c>
      <c r="L33" s="10">
        <v>257.47438823981003</v>
      </c>
      <c r="M33" s="12">
        <v>236.5</v>
      </c>
      <c r="N33" s="10">
        <v>53.6948648837392</v>
      </c>
      <c r="O33" s="10">
        <v>53.6948648837392</v>
      </c>
      <c r="P33" s="9" t="str">
        <f>_xlfn.TEXTJOIN(";", TRUE, Q33, R33, S33, T33)</f>
        <v>0;0</v>
      </c>
      <c r="Q33" s="4">
        <v>0</v>
      </c>
      <c r="T33" s="4">
        <v>0</v>
      </c>
      <c r="U33" s="9" t="str">
        <f>_xlfn.TEXTJOIN(";", TRUE, V33, W33, X33, Y33)</f>
        <v>236.5;236.5</v>
      </c>
      <c r="V33" s="12">
        <v>236.5</v>
      </c>
      <c r="W33" s="12"/>
      <c r="X33" s="12"/>
      <c r="Y33" s="12">
        <v>236.5</v>
      </c>
      <c r="Z33" s="10">
        <v>3.59961055247943</v>
      </c>
      <c r="AA33" s="9">
        <f t="shared" si="1"/>
        <v>3.59961055247943</v>
      </c>
      <c r="AB33" s="9" t="str">
        <f t="shared" si="2"/>
        <v/>
      </c>
      <c r="AC33" s="9" t="str">
        <f t="shared" si="3"/>
        <v/>
      </c>
      <c r="AD33" s="9">
        <v>3</v>
      </c>
      <c r="AE33" s="10">
        <v>79.8920874767866</v>
      </c>
      <c r="AF33" s="9">
        <f t="shared" si="4"/>
        <v>79.8920874767866</v>
      </c>
      <c r="AG33" s="9" t="str">
        <f t="shared" si="5"/>
        <v/>
      </c>
      <c r="AH33" s="9" t="str">
        <f t="shared" si="6"/>
        <v/>
      </c>
      <c r="AI33" s="9">
        <v>90</v>
      </c>
      <c r="AJ33" s="9">
        <v>90</v>
      </c>
      <c r="AK33" s="9">
        <v>0</v>
      </c>
      <c r="AL33" s="9">
        <v>3.0000000000000001E-3</v>
      </c>
      <c r="AM33" s="9">
        <v>0</v>
      </c>
      <c r="AO33"/>
      <c r="AQ33"/>
      <c r="AR33"/>
      <c r="AS33"/>
      <c r="AT33"/>
      <c r="AU33"/>
      <c r="AW33" s="4">
        <v>0</v>
      </c>
      <c r="AX33" s="4">
        <v>0</v>
      </c>
      <c r="AY33" s="4">
        <v>0</v>
      </c>
      <c r="AZ33" s="4">
        <v>0.06</v>
      </c>
      <c r="BA33" s="4">
        <v>25</v>
      </c>
      <c r="BB33" s="4">
        <v>0.36799999999999999</v>
      </c>
    </row>
    <row r="34" spans="1:54" ht="15" customHeight="1" x14ac:dyDescent="0.4">
      <c r="A34" s="4">
        <v>20231025</v>
      </c>
      <c r="B34" s="4" t="s">
        <v>472</v>
      </c>
      <c r="C34" s="5" t="s">
        <v>478</v>
      </c>
      <c r="D34" s="4" t="s">
        <v>2</v>
      </c>
      <c r="F34" s="4">
        <v>1</v>
      </c>
      <c r="G34" s="4">
        <v>1</v>
      </c>
      <c r="H34">
        <v>1</v>
      </c>
      <c r="I34" s="10">
        <v>8.4734475178924704</v>
      </c>
      <c r="J34" s="10"/>
      <c r="K34" s="10">
        <v>1.9659782823551599</v>
      </c>
      <c r="L34" s="10">
        <v>89.406071837280507</v>
      </c>
      <c r="M34" s="11">
        <v>0</v>
      </c>
      <c r="N34" s="10">
        <v>3.57912921663267</v>
      </c>
      <c r="O34" s="10"/>
      <c r="U34" s="9" t="str">
        <f t="shared" si="0"/>
        <v/>
      </c>
      <c r="V34" s="11"/>
      <c r="W34" s="11"/>
      <c r="X34" s="11"/>
      <c r="Y34" s="11"/>
      <c r="AA34" s="9" t="str">
        <f t="shared" si="1"/>
        <v/>
      </c>
      <c r="AB34" s="9" t="str">
        <f t="shared" si="2"/>
        <v/>
      </c>
      <c r="AC34" s="9" t="str">
        <f t="shared" si="3"/>
        <v/>
      </c>
      <c r="AF34" s="9" t="str">
        <f t="shared" si="4"/>
        <v/>
      </c>
      <c r="AG34" s="9" t="str">
        <f t="shared" si="5"/>
        <v/>
      </c>
      <c r="AH34" s="9" t="str">
        <f t="shared" si="6"/>
        <v/>
      </c>
      <c r="AO34"/>
      <c r="AQ34"/>
      <c r="AR34"/>
      <c r="AS34"/>
      <c r="AT34"/>
      <c r="AU34"/>
      <c r="AW34" s="4">
        <v>0</v>
      </c>
      <c r="AX34" s="4">
        <v>0</v>
      </c>
      <c r="AY34" s="4">
        <v>0</v>
      </c>
      <c r="AZ34" s="4">
        <v>0.06</v>
      </c>
      <c r="BA34" s="4">
        <v>25</v>
      </c>
      <c r="BB34" s="4">
        <v>0.36799999999999999</v>
      </c>
    </row>
    <row r="35" spans="1:54" ht="15" customHeight="1" x14ac:dyDescent="0.4">
      <c r="A35" s="4">
        <v>20231025</v>
      </c>
      <c r="B35" s="4" t="s">
        <v>472</v>
      </c>
      <c r="C35" s="5" t="s">
        <v>478</v>
      </c>
      <c r="D35" s="4" t="s">
        <v>5</v>
      </c>
      <c r="F35" s="4">
        <v>1</v>
      </c>
      <c r="G35" s="4">
        <v>2</v>
      </c>
      <c r="H35">
        <v>1</v>
      </c>
      <c r="I35" s="10">
        <v>7.0412280576247399</v>
      </c>
      <c r="J35" s="10"/>
      <c r="K35" s="10">
        <v>1.8303228507545599</v>
      </c>
      <c r="L35" s="10">
        <v>127.71873454580199</v>
      </c>
      <c r="M35" s="11">
        <v>38.31</v>
      </c>
      <c r="N35" s="9">
        <v>5.5438845715794001</v>
      </c>
      <c r="U35" s="9" t="str">
        <f t="shared" si="0"/>
        <v/>
      </c>
      <c r="V35" s="11"/>
      <c r="W35" s="11"/>
      <c r="X35" s="11"/>
      <c r="Y35" s="11"/>
      <c r="AA35" s="9" t="str">
        <f t="shared" si="1"/>
        <v/>
      </c>
      <c r="AB35" s="9" t="str">
        <f t="shared" si="2"/>
        <v/>
      </c>
      <c r="AC35" s="9" t="str">
        <f t="shared" si="3"/>
        <v/>
      </c>
      <c r="AF35" s="9" t="str">
        <f t="shared" si="4"/>
        <v/>
      </c>
      <c r="AG35" s="9" t="str">
        <f t="shared" si="5"/>
        <v/>
      </c>
      <c r="AH35" s="9" t="str">
        <f t="shared" si="6"/>
        <v/>
      </c>
      <c r="AO35"/>
      <c r="AQ35"/>
      <c r="AR35"/>
      <c r="AS35"/>
      <c r="AT35"/>
      <c r="AU35"/>
      <c r="AW35" s="4">
        <v>0</v>
      </c>
      <c r="AX35" s="4">
        <v>0</v>
      </c>
      <c r="AY35" s="4">
        <v>0</v>
      </c>
      <c r="AZ35" s="4">
        <v>0.06</v>
      </c>
      <c r="BA35" s="4">
        <v>25</v>
      </c>
      <c r="BB35" s="4">
        <v>0.36799999999999999</v>
      </c>
    </row>
    <row r="36" spans="1:54" ht="15" customHeight="1" x14ac:dyDescent="0.4">
      <c r="A36" s="4">
        <v>20231025</v>
      </c>
      <c r="B36" s="4" t="s">
        <v>472</v>
      </c>
      <c r="C36" s="5" t="s">
        <v>478</v>
      </c>
      <c r="E36" s="4" t="s">
        <v>6</v>
      </c>
      <c r="F36" s="4">
        <v>2</v>
      </c>
      <c r="G36" s="4">
        <v>2</v>
      </c>
      <c r="H36">
        <v>1</v>
      </c>
      <c r="I36" s="10">
        <v>17.439164846544099</v>
      </c>
      <c r="J36" s="10">
        <v>17.439164846544099</v>
      </c>
      <c r="K36" s="10">
        <v>1.67075303128674</v>
      </c>
      <c r="L36" s="10">
        <v>209.27615663472</v>
      </c>
      <c r="M36" s="11">
        <v>0</v>
      </c>
      <c r="N36" s="10">
        <v>65.739290907653697</v>
      </c>
      <c r="O36" s="10">
        <v>65.739290907653697</v>
      </c>
      <c r="P36" s="9" t="str">
        <f t="shared" ref="P36:P37" si="13">_xlfn.TEXTJOIN(";", TRUE, Q36, R36, S36, T36)</f>
        <v>0;0</v>
      </c>
      <c r="Q36" s="4">
        <v>0</v>
      </c>
      <c r="T36" s="4">
        <v>0</v>
      </c>
      <c r="U36" s="9" t="str">
        <f t="shared" ref="U36:U37" si="14">_xlfn.TEXTJOIN(";", TRUE, V36, W36, X36, Y36)</f>
        <v>0;0</v>
      </c>
      <c r="V36" s="11">
        <v>0</v>
      </c>
      <c r="W36" s="11"/>
      <c r="X36" s="11"/>
      <c r="Y36" s="11">
        <v>0</v>
      </c>
      <c r="Z36" s="10">
        <v>4.9069635616578298</v>
      </c>
      <c r="AA36" s="9">
        <f t="shared" si="1"/>
        <v>4.9069635616578298</v>
      </c>
      <c r="AB36" s="9" t="str">
        <f t="shared" si="2"/>
        <v/>
      </c>
      <c r="AC36" s="9" t="str">
        <f t="shared" si="3"/>
        <v/>
      </c>
      <c r="AD36" s="9">
        <v>3</v>
      </c>
      <c r="AE36" s="10">
        <v>76.019503351741704</v>
      </c>
      <c r="AF36" s="9">
        <f t="shared" si="4"/>
        <v>76.019503351741704</v>
      </c>
      <c r="AG36" s="9" t="str">
        <f t="shared" si="5"/>
        <v/>
      </c>
      <c r="AH36" s="9" t="str">
        <f t="shared" si="6"/>
        <v/>
      </c>
      <c r="AI36" s="9">
        <v>90</v>
      </c>
      <c r="AJ36" s="9">
        <v>90</v>
      </c>
      <c r="AK36" s="9">
        <v>0</v>
      </c>
      <c r="AL36" s="9">
        <v>3.0000000000000001E-3</v>
      </c>
      <c r="AM36" s="9">
        <v>0</v>
      </c>
      <c r="AO36"/>
      <c r="AQ36"/>
      <c r="AR36"/>
      <c r="AS36"/>
      <c r="AT36"/>
      <c r="AU36"/>
      <c r="AW36" s="4">
        <v>0</v>
      </c>
      <c r="AX36" s="4">
        <v>0</v>
      </c>
      <c r="AY36" s="4">
        <v>0</v>
      </c>
      <c r="AZ36" s="4">
        <v>0.06</v>
      </c>
      <c r="BA36" s="4">
        <v>25</v>
      </c>
      <c r="BB36" s="4">
        <v>0.36799999999999999</v>
      </c>
    </row>
    <row r="37" spans="1:54" ht="15" customHeight="1" x14ac:dyDescent="0.4">
      <c r="A37" s="4">
        <v>20231025</v>
      </c>
      <c r="B37" s="4" t="s">
        <v>472</v>
      </c>
      <c r="C37" s="5" t="s">
        <v>478</v>
      </c>
      <c r="E37" s="4" t="s">
        <v>7</v>
      </c>
      <c r="F37" s="4">
        <v>2</v>
      </c>
      <c r="G37" s="4">
        <v>2</v>
      </c>
      <c r="H37">
        <v>1</v>
      </c>
      <c r="I37" s="10">
        <v>16.5142086563894</v>
      </c>
      <c r="J37" s="10">
        <v>16.5142086563894</v>
      </c>
      <c r="K37" s="10">
        <v>1.60175318522105</v>
      </c>
      <c r="L37" s="10">
        <v>23.038954743345499</v>
      </c>
      <c r="M37" s="12">
        <v>173.76</v>
      </c>
      <c r="N37" s="10">
        <v>66.663467428121095</v>
      </c>
      <c r="O37" s="10">
        <v>66.663467428121095</v>
      </c>
      <c r="P37" s="9" t="str">
        <f t="shared" si="13"/>
        <v>0;0</v>
      </c>
      <c r="Q37" s="4">
        <v>0</v>
      </c>
      <c r="T37" s="4">
        <v>0</v>
      </c>
      <c r="U37" s="9" t="str">
        <f t="shared" si="14"/>
        <v>173.76;173.76</v>
      </c>
      <c r="V37" s="12">
        <v>173.76</v>
      </c>
      <c r="W37" s="12"/>
      <c r="X37" s="12"/>
      <c r="Y37" s="12">
        <v>173.76</v>
      </c>
      <c r="Z37" s="10">
        <v>3.4973944942887898</v>
      </c>
      <c r="AA37" s="9">
        <f t="shared" si="1"/>
        <v>3.4973944942887898</v>
      </c>
      <c r="AB37" s="9" t="str">
        <f t="shared" si="2"/>
        <v/>
      </c>
      <c r="AC37" s="9" t="str">
        <f t="shared" si="3"/>
        <v/>
      </c>
      <c r="AD37" s="9">
        <v>3</v>
      </c>
      <c r="AE37" s="10">
        <v>76.028926819522198</v>
      </c>
      <c r="AF37" s="9">
        <f t="shared" si="4"/>
        <v>76.028926819522198</v>
      </c>
      <c r="AG37" s="9" t="str">
        <f t="shared" si="5"/>
        <v/>
      </c>
      <c r="AH37" s="9" t="str">
        <f t="shared" si="6"/>
        <v/>
      </c>
      <c r="AI37" s="9">
        <v>90</v>
      </c>
      <c r="AJ37" s="9">
        <v>90</v>
      </c>
      <c r="AK37" s="9">
        <v>0</v>
      </c>
      <c r="AL37" s="9">
        <v>3.0000000000000001E-3</v>
      </c>
      <c r="AM37" s="9">
        <v>0</v>
      </c>
      <c r="AO37"/>
      <c r="AQ37"/>
      <c r="AR37"/>
      <c r="AS37"/>
      <c r="AT37"/>
      <c r="AU37"/>
      <c r="AW37" s="4">
        <v>0</v>
      </c>
      <c r="AX37" s="4">
        <v>0</v>
      </c>
      <c r="AY37" s="4">
        <v>0</v>
      </c>
      <c r="AZ37" s="4">
        <v>0.06</v>
      </c>
      <c r="BA37" s="4">
        <v>25</v>
      </c>
      <c r="BB37" s="4">
        <v>0.36799999999999999</v>
      </c>
    </row>
    <row r="38" spans="1:54" ht="15" customHeight="1" x14ac:dyDescent="0.4">
      <c r="A38" s="4">
        <v>20231025</v>
      </c>
      <c r="B38" s="4" t="s">
        <v>472</v>
      </c>
      <c r="C38" s="5" t="s">
        <v>478</v>
      </c>
      <c r="D38" s="4" t="s">
        <v>8</v>
      </c>
      <c r="F38" s="4">
        <v>1</v>
      </c>
      <c r="G38" s="4">
        <v>3</v>
      </c>
      <c r="H38">
        <v>1</v>
      </c>
      <c r="I38" s="9">
        <v>9.4274731952055895</v>
      </c>
      <c r="K38" s="10">
        <v>1.9647188812749501</v>
      </c>
      <c r="L38" s="10">
        <v>113.094138836642</v>
      </c>
      <c r="M38" s="11">
        <v>345.37</v>
      </c>
      <c r="N38" s="10">
        <v>14.478470512225799</v>
      </c>
      <c r="O38" s="10"/>
      <c r="U38" s="9" t="str">
        <f t="shared" si="0"/>
        <v/>
      </c>
      <c r="V38" s="11"/>
      <c r="W38" s="11"/>
      <c r="X38" s="11"/>
      <c r="Y38" s="11"/>
      <c r="AA38" s="9" t="str">
        <f t="shared" si="1"/>
        <v/>
      </c>
      <c r="AB38" s="9" t="str">
        <f t="shared" si="2"/>
        <v/>
      </c>
      <c r="AC38" s="9" t="str">
        <f t="shared" si="3"/>
        <v/>
      </c>
      <c r="AF38" s="9" t="str">
        <f t="shared" si="4"/>
        <v/>
      </c>
      <c r="AG38" s="9" t="str">
        <f t="shared" si="5"/>
        <v/>
      </c>
      <c r="AH38" s="9" t="str">
        <f t="shared" si="6"/>
        <v/>
      </c>
      <c r="AO38"/>
      <c r="AQ38"/>
      <c r="AR38"/>
      <c r="AS38"/>
      <c r="AT38"/>
      <c r="AU38"/>
      <c r="AW38" s="4">
        <v>0</v>
      </c>
      <c r="AX38" s="4">
        <v>0</v>
      </c>
      <c r="AY38" s="4">
        <v>0</v>
      </c>
      <c r="AZ38" s="4">
        <v>0.06</v>
      </c>
      <c r="BA38" s="4">
        <v>25</v>
      </c>
      <c r="BB38" s="4">
        <v>0.36799999999999999</v>
      </c>
    </row>
    <row r="39" spans="1:54" ht="15" customHeight="1" x14ac:dyDescent="0.4">
      <c r="A39" s="4">
        <v>20231025</v>
      </c>
      <c r="B39" s="4" t="s">
        <v>472</v>
      </c>
      <c r="C39" s="5" t="s">
        <v>478</v>
      </c>
      <c r="E39" s="4" t="s">
        <v>9</v>
      </c>
      <c r="F39" s="4">
        <v>2</v>
      </c>
      <c r="G39" s="4">
        <v>3</v>
      </c>
      <c r="H39">
        <v>1</v>
      </c>
      <c r="I39" s="10">
        <v>17.363070217312099</v>
      </c>
      <c r="J39" s="10">
        <v>17.363070217312099</v>
      </c>
      <c r="K39" s="10">
        <v>1.8864934930046999</v>
      </c>
      <c r="L39" s="10">
        <v>101.66152099808301</v>
      </c>
      <c r="M39" s="11">
        <v>78.62</v>
      </c>
      <c r="N39" s="10">
        <v>66.344309262223703</v>
      </c>
      <c r="O39" s="10">
        <v>66.344309262223703</v>
      </c>
      <c r="P39" s="9" t="str">
        <f>_xlfn.TEXTJOIN(";", TRUE, Q39, R39, S39, T39)</f>
        <v>0;0;0</v>
      </c>
      <c r="Q39" s="4">
        <v>0</v>
      </c>
      <c r="R39" s="4">
        <v>0</v>
      </c>
      <c r="T39" s="4">
        <v>0</v>
      </c>
      <c r="U39" s="9" t="str">
        <f>_xlfn.TEXTJOIN(";", TRUE, V39, W39, X39, Y39)</f>
        <v>78.62;78.62;78.62</v>
      </c>
      <c r="V39" s="11">
        <v>78.62</v>
      </c>
      <c r="W39" s="11">
        <v>78.62</v>
      </c>
      <c r="X39" s="11"/>
      <c r="Y39" s="11">
        <v>78.62</v>
      </c>
      <c r="Z39" s="11" t="s">
        <v>539</v>
      </c>
      <c r="AA39" s="9">
        <f t="shared" si="1"/>
        <v>7.2126550879510498</v>
      </c>
      <c r="AB39" s="9" t="str">
        <f t="shared" si="2"/>
        <v>3.4689721599144083</v>
      </c>
      <c r="AC39" s="9" t="str">
        <f t="shared" si="3"/>
        <v/>
      </c>
      <c r="AD39" s="9">
        <v>3</v>
      </c>
      <c r="AE39" s="11" t="s">
        <v>540</v>
      </c>
      <c r="AF39" s="9">
        <f t="shared" si="4"/>
        <v>82.484324227712094</v>
      </c>
      <c r="AG39" s="9" t="str">
        <f t="shared" si="5"/>
        <v>98.2730895416499</v>
      </c>
      <c r="AH39" s="9" t="str">
        <f t="shared" si="6"/>
        <v/>
      </c>
      <c r="AI39" s="9">
        <v>90</v>
      </c>
      <c r="AJ39" s="9" t="s">
        <v>584</v>
      </c>
      <c r="AK39" s="9" t="s">
        <v>577</v>
      </c>
      <c r="AL39" s="9" t="s">
        <v>587</v>
      </c>
      <c r="AM39" s="9" t="s">
        <v>577</v>
      </c>
      <c r="AO39"/>
      <c r="AQ39"/>
      <c r="AR39"/>
      <c r="AS39"/>
      <c r="AT39"/>
      <c r="AU39"/>
      <c r="AW39" s="4">
        <v>0</v>
      </c>
      <c r="AX39" s="4">
        <v>0</v>
      </c>
      <c r="AY39" s="4">
        <v>0</v>
      </c>
      <c r="AZ39" s="4">
        <v>0.06</v>
      </c>
      <c r="BA39" s="4">
        <v>25</v>
      </c>
      <c r="BB39" s="4">
        <v>0.36799999999999999</v>
      </c>
    </row>
    <row r="40" spans="1:54" ht="15" customHeight="1" x14ac:dyDescent="0.4">
      <c r="A40" s="4">
        <v>20231025</v>
      </c>
      <c r="B40" s="4" t="s">
        <v>472</v>
      </c>
      <c r="C40" s="5" t="s">
        <v>478</v>
      </c>
      <c r="D40" s="4" t="s">
        <v>10</v>
      </c>
      <c r="F40" s="4">
        <v>1</v>
      </c>
      <c r="G40" s="4">
        <v>4</v>
      </c>
      <c r="H40">
        <v>1</v>
      </c>
      <c r="I40" s="10">
        <v>5.9881392113892398</v>
      </c>
      <c r="J40" s="10"/>
      <c r="K40" s="10">
        <v>1.9643737189600601</v>
      </c>
      <c r="L40" s="10">
        <v>315.96653071785897</v>
      </c>
      <c r="M40" s="11">
        <v>202.88</v>
      </c>
      <c r="N40" s="10">
        <v>8.9808415383281393</v>
      </c>
      <c r="O40" s="10"/>
      <c r="U40" s="9" t="str">
        <f t="shared" si="0"/>
        <v/>
      </c>
      <c r="V40" s="11"/>
      <c r="W40" s="11"/>
      <c r="X40" s="11"/>
      <c r="Y40" s="11"/>
      <c r="AA40" s="9" t="str">
        <f t="shared" si="1"/>
        <v/>
      </c>
      <c r="AB40" s="9" t="str">
        <f t="shared" si="2"/>
        <v/>
      </c>
      <c r="AC40" s="9" t="str">
        <f t="shared" si="3"/>
        <v/>
      </c>
      <c r="AF40" s="9" t="str">
        <f t="shared" si="4"/>
        <v/>
      </c>
      <c r="AG40" s="9" t="str">
        <f t="shared" si="5"/>
        <v/>
      </c>
      <c r="AH40" s="9" t="str">
        <f t="shared" si="6"/>
        <v/>
      </c>
      <c r="AO40"/>
      <c r="AQ40"/>
      <c r="AR40"/>
      <c r="AS40"/>
      <c r="AT40"/>
      <c r="AU40"/>
      <c r="AW40" s="4">
        <v>0</v>
      </c>
      <c r="AX40" s="4">
        <v>0</v>
      </c>
      <c r="AY40" s="4">
        <v>0</v>
      </c>
      <c r="AZ40" s="4">
        <v>0.06</v>
      </c>
      <c r="BA40" s="4">
        <v>25</v>
      </c>
      <c r="BB40" s="4">
        <v>0.36799999999999999</v>
      </c>
    </row>
    <row r="41" spans="1:54" ht="15" customHeight="1" x14ac:dyDescent="0.4">
      <c r="A41" s="4">
        <v>20231025</v>
      </c>
      <c r="B41" s="4" t="s">
        <v>472</v>
      </c>
      <c r="C41" s="5" t="s">
        <v>478</v>
      </c>
      <c r="E41" s="4" t="s">
        <v>11</v>
      </c>
      <c r="F41" s="4">
        <v>2</v>
      </c>
      <c r="G41" s="4">
        <v>4</v>
      </c>
      <c r="H41">
        <v>1</v>
      </c>
      <c r="I41" s="10">
        <v>11.683912237601501</v>
      </c>
      <c r="J41" s="10">
        <v>11.683912237601501</v>
      </c>
      <c r="K41" s="9">
        <v>1.8231006498750699</v>
      </c>
      <c r="L41" s="10">
        <v>274.21478812263001</v>
      </c>
      <c r="M41" s="12">
        <v>172.54999999999899</v>
      </c>
      <c r="N41" s="10">
        <v>56.6850806285942</v>
      </c>
      <c r="O41" s="10">
        <v>56.6850806285942</v>
      </c>
      <c r="P41" s="9" t="str">
        <f>_xlfn.TEXTJOIN(";", TRUE, Q41, R41, S41, T41)</f>
        <v>0;0</v>
      </c>
      <c r="Q41" s="4">
        <v>0</v>
      </c>
      <c r="T41" s="4">
        <v>0</v>
      </c>
      <c r="U41" s="9" t="str">
        <f>_xlfn.TEXTJOIN(";", TRUE, V41, W41, X41, Y41)</f>
        <v>172.549999999999;172.549999999999</v>
      </c>
      <c r="V41" s="12">
        <v>172.54999999999899</v>
      </c>
      <c r="W41" s="12"/>
      <c r="X41" s="12"/>
      <c r="Y41" s="12">
        <v>172.54999999999899</v>
      </c>
      <c r="Z41" s="10">
        <v>7.9312977731796401</v>
      </c>
      <c r="AA41" s="9">
        <f t="shared" si="1"/>
        <v>7.9312977731796401</v>
      </c>
      <c r="AB41" s="9" t="str">
        <f t="shared" si="2"/>
        <v/>
      </c>
      <c r="AC41" s="9" t="str">
        <f t="shared" si="3"/>
        <v/>
      </c>
      <c r="AD41" s="9">
        <v>3</v>
      </c>
      <c r="AE41" s="10">
        <v>89.066582016307194</v>
      </c>
      <c r="AF41" s="9">
        <f t="shared" si="4"/>
        <v>89.066582016307194</v>
      </c>
      <c r="AG41" s="9" t="str">
        <f t="shared" si="5"/>
        <v/>
      </c>
      <c r="AH41" s="9" t="str">
        <f t="shared" si="6"/>
        <v/>
      </c>
      <c r="AI41" s="9">
        <v>90</v>
      </c>
      <c r="AJ41" s="9">
        <v>90</v>
      </c>
      <c r="AK41" s="9">
        <v>0</v>
      </c>
      <c r="AL41" s="9">
        <v>3.0000000000000001E-3</v>
      </c>
      <c r="AM41" s="9">
        <v>0</v>
      </c>
      <c r="AO41"/>
      <c r="AQ41"/>
      <c r="AR41"/>
      <c r="AS41"/>
      <c r="AT41"/>
      <c r="AU41"/>
      <c r="AW41" s="4">
        <v>0</v>
      </c>
      <c r="AX41" s="4">
        <v>0</v>
      </c>
      <c r="AY41" s="4">
        <v>0</v>
      </c>
      <c r="AZ41" s="4">
        <v>0.06</v>
      </c>
      <c r="BA41" s="4">
        <v>25</v>
      </c>
      <c r="BB41" s="4">
        <v>0.36799999999999999</v>
      </c>
    </row>
    <row r="42" spans="1:54" ht="15" customHeight="1" x14ac:dyDescent="0.4">
      <c r="A42" s="4">
        <v>20231025</v>
      </c>
      <c r="B42" s="4" t="s">
        <v>472</v>
      </c>
      <c r="C42" s="5" t="s">
        <v>479</v>
      </c>
      <c r="D42" s="4" t="s">
        <v>2</v>
      </c>
      <c r="F42" s="4">
        <v>1</v>
      </c>
      <c r="G42" s="4">
        <v>1</v>
      </c>
      <c r="H42">
        <v>1</v>
      </c>
      <c r="I42" s="10">
        <v>10.359374140393101</v>
      </c>
      <c r="J42" s="10"/>
      <c r="K42" s="10">
        <v>2.0008606439028198</v>
      </c>
      <c r="L42" s="10">
        <v>28.081317962994898</v>
      </c>
      <c r="M42" s="11">
        <v>0</v>
      </c>
      <c r="N42" s="10">
        <v>15.718308372108501</v>
      </c>
      <c r="O42" s="10"/>
      <c r="U42" s="9" t="str">
        <f t="shared" si="0"/>
        <v/>
      </c>
      <c r="V42" s="11"/>
      <c r="W42" s="11"/>
      <c r="X42" s="11"/>
      <c r="Y42" s="11"/>
      <c r="AA42" s="9" t="str">
        <f t="shared" si="1"/>
        <v/>
      </c>
      <c r="AB42" s="9" t="str">
        <f t="shared" si="2"/>
        <v/>
      </c>
      <c r="AC42" s="9" t="str">
        <f t="shared" si="3"/>
        <v/>
      </c>
      <c r="AF42" s="9" t="str">
        <f t="shared" si="4"/>
        <v/>
      </c>
      <c r="AG42" s="9" t="str">
        <f t="shared" si="5"/>
        <v/>
      </c>
      <c r="AH42" s="9" t="str">
        <f t="shared" si="6"/>
        <v/>
      </c>
      <c r="AO42"/>
      <c r="AQ42"/>
      <c r="AR42"/>
      <c r="AS42"/>
      <c r="AT42"/>
      <c r="AU42"/>
      <c r="AW42" s="4">
        <v>0</v>
      </c>
      <c r="AX42" s="4">
        <v>0</v>
      </c>
      <c r="AY42" s="4">
        <v>0</v>
      </c>
      <c r="AZ42" s="4">
        <v>0.06</v>
      </c>
      <c r="BA42" s="4">
        <v>25</v>
      </c>
      <c r="BB42" s="4">
        <v>0.36799999999999999</v>
      </c>
    </row>
    <row r="43" spans="1:54" ht="15" customHeight="1" x14ac:dyDescent="0.4">
      <c r="A43" s="4">
        <v>20231025</v>
      </c>
      <c r="B43" s="4" t="s">
        <v>472</v>
      </c>
      <c r="C43" s="5" t="s">
        <v>479</v>
      </c>
      <c r="D43" s="4" t="s">
        <v>5</v>
      </c>
      <c r="F43" s="4">
        <v>1</v>
      </c>
      <c r="G43" s="4">
        <v>2</v>
      </c>
      <c r="H43">
        <v>1</v>
      </c>
      <c r="I43" s="10">
        <v>6.9325460891007102</v>
      </c>
      <c r="J43" s="10"/>
      <c r="K43" s="10">
        <v>1.87478910647389</v>
      </c>
      <c r="L43" s="10">
        <v>31.778331514653601</v>
      </c>
      <c r="M43" s="12">
        <v>3.7</v>
      </c>
      <c r="N43" s="10">
        <v>10.576750412505</v>
      </c>
      <c r="O43" s="10"/>
      <c r="U43" s="9" t="str">
        <f t="shared" si="0"/>
        <v/>
      </c>
      <c r="V43" s="12"/>
      <c r="W43" s="12"/>
      <c r="X43" s="12"/>
      <c r="Y43" s="12"/>
      <c r="AA43" s="9" t="str">
        <f t="shared" si="1"/>
        <v/>
      </c>
      <c r="AB43" s="9" t="str">
        <f t="shared" si="2"/>
        <v/>
      </c>
      <c r="AC43" s="9" t="str">
        <f t="shared" si="3"/>
        <v/>
      </c>
      <c r="AF43" s="9" t="str">
        <f t="shared" si="4"/>
        <v/>
      </c>
      <c r="AG43" s="9" t="str">
        <f t="shared" si="5"/>
        <v/>
      </c>
      <c r="AH43" s="9" t="str">
        <f t="shared" si="6"/>
        <v/>
      </c>
      <c r="AO43"/>
      <c r="AQ43"/>
      <c r="AR43"/>
      <c r="AS43"/>
      <c r="AT43"/>
      <c r="AU43"/>
      <c r="AW43" s="4">
        <v>0</v>
      </c>
      <c r="AX43" s="4">
        <v>0</v>
      </c>
      <c r="AY43" s="4">
        <v>0</v>
      </c>
      <c r="AZ43" s="4">
        <v>0.06</v>
      </c>
      <c r="BA43" s="4">
        <v>25</v>
      </c>
      <c r="BB43" s="4">
        <v>0.36799999999999999</v>
      </c>
    </row>
    <row r="44" spans="1:54" ht="15" customHeight="1" x14ac:dyDescent="0.4">
      <c r="A44" s="4">
        <v>20231025</v>
      </c>
      <c r="B44" s="4" t="s">
        <v>472</v>
      </c>
      <c r="C44" s="5" t="s">
        <v>479</v>
      </c>
      <c r="E44" s="4" t="s">
        <v>6</v>
      </c>
      <c r="F44" s="4">
        <v>2</v>
      </c>
      <c r="G44" s="4">
        <v>2</v>
      </c>
      <c r="H44">
        <v>1</v>
      </c>
      <c r="I44" s="10">
        <v>15.8307265301267</v>
      </c>
      <c r="J44" s="10">
        <v>15.8307265301267</v>
      </c>
      <c r="K44" s="9">
        <v>1.71885550351133</v>
      </c>
      <c r="L44" s="10">
        <v>166.96079089081999</v>
      </c>
      <c r="M44" s="11">
        <v>0</v>
      </c>
      <c r="N44" s="10">
        <v>66.727658867990698</v>
      </c>
      <c r="O44" s="10">
        <v>66.727658867990698</v>
      </c>
      <c r="P44" s="9" t="str">
        <f t="shared" ref="P44:P45" si="15">_xlfn.TEXTJOIN(";", TRUE, Q44, R44, S44, T44)</f>
        <v>0;0</v>
      </c>
      <c r="Q44" s="4">
        <v>0</v>
      </c>
      <c r="T44" s="4">
        <v>0</v>
      </c>
      <c r="U44" s="9" t="str">
        <f t="shared" ref="U44:U45" si="16">_xlfn.TEXTJOIN(";", TRUE, V44, W44, X44, Y44)</f>
        <v>0;0</v>
      </c>
      <c r="V44" s="11">
        <v>0</v>
      </c>
      <c r="W44" s="11"/>
      <c r="X44" s="11"/>
      <c r="Y44" s="11">
        <v>0</v>
      </c>
      <c r="Z44" s="10">
        <v>4.2920583651241397</v>
      </c>
      <c r="AA44" s="9">
        <f t="shared" si="1"/>
        <v>4.2920583651241397</v>
      </c>
      <c r="AB44" s="9" t="str">
        <f t="shared" si="2"/>
        <v/>
      </c>
      <c r="AC44" s="9" t="str">
        <f t="shared" si="3"/>
        <v/>
      </c>
      <c r="AD44" s="9">
        <v>3</v>
      </c>
      <c r="AE44" s="10">
        <v>78.579881925790502</v>
      </c>
      <c r="AF44" s="9">
        <f t="shared" si="4"/>
        <v>78.579881925790502</v>
      </c>
      <c r="AG44" s="9" t="str">
        <f t="shared" si="5"/>
        <v/>
      </c>
      <c r="AH44" s="9" t="str">
        <f t="shared" si="6"/>
        <v/>
      </c>
      <c r="AI44" s="9">
        <v>90</v>
      </c>
      <c r="AJ44" s="9">
        <v>90</v>
      </c>
      <c r="AK44" s="9">
        <v>0</v>
      </c>
      <c r="AL44" s="9">
        <v>3.0000000000000001E-3</v>
      </c>
      <c r="AM44" s="9">
        <v>0</v>
      </c>
      <c r="AO44"/>
      <c r="AQ44"/>
      <c r="AR44"/>
      <c r="AS44"/>
      <c r="AT44"/>
      <c r="AU44"/>
      <c r="AW44" s="4">
        <v>0</v>
      </c>
      <c r="AX44" s="4">
        <v>0</v>
      </c>
      <c r="AY44" s="4">
        <v>0</v>
      </c>
      <c r="AZ44" s="4">
        <v>0.06</v>
      </c>
      <c r="BA44" s="4">
        <v>25</v>
      </c>
      <c r="BB44" s="4">
        <v>0.36799999999999999</v>
      </c>
    </row>
    <row r="45" spans="1:54" ht="15" customHeight="1" x14ac:dyDescent="0.4">
      <c r="A45" s="4">
        <v>20231025</v>
      </c>
      <c r="B45" s="4" t="s">
        <v>472</v>
      </c>
      <c r="C45" s="5" t="s">
        <v>479</v>
      </c>
      <c r="E45" s="4" t="s">
        <v>7</v>
      </c>
      <c r="F45" s="4">
        <v>2</v>
      </c>
      <c r="G45" s="4">
        <v>2</v>
      </c>
      <c r="H45">
        <v>1</v>
      </c>
      <c r="I45" s="10">
        <v>13.8165171278155</v>
      </c>
      <c r="J45" s="10">
        <v>13.8165171278155</v>
      </c>
      <c r="K45" s="10">
        <v>1.50331124764492</v>
      </c>
      <c r="L45" s="10">
        <v>311.276571171179</v>
      </c>
      <c r="M45" s="12">
        <v>144.319999999999</v>
      </c>
      <c r="N45" s="10">
        <v>66.430157838186801</v>
      </c>
      <c r="O45" s="10">
        <v>66.430157838186801</v>
      </c>
      <c r="P45" s="9" t="str">
        <f t="shared" si="15"/>
        <v>0;0</v>
      </c>
      <c r="Q45" s="4">
        <v>0</v>
      </c>
      <c r="T45" s="4">
        <v>0</v>
      </c>
      <c r="U45" s="9" t="str">
        <f t="shared" si="16"/>
        <v>144.319999999999;144.319999999999</v>
      </c>
      <c r="V45" s="12">
        <v>144.319999999999</v>
      </c>
      <c r="W45" s="12"/>
      <c r="X45" s="12"/>
      <c r="Y45" s="12">
        <v>144.319999999999</v>
      </c>
      <c r="Z45" s="9">
        <v>2.5069011883502301</v>
      </c>
      <c r="AA45" s="9">
        <f t="shared" si="1"/>
        <v>2.5069011883502301</v>
      </c>
      <c r="AB45" s="9" t="str">
        <f t="shared" si="2"/>
        <v/>
      </c>
      <c r="AC45" s="9" t="str">
        <f t="shared" si="3"/>
        <v/>
      </c>
      <c r="AD45" s="9">
        <v>3</v>
      </c>
      <c r="AE45" s="10">
        <v>76.028422431223305</v>
      </c>
      <c r="AF45" s="9">
        <f t="shared" si="4"/>
        <v>76.028422431223305</v>
      </c>
      <c r="AG45" s="9" t="str">
        <f t="shared" si="5"/>
        <v/>
      </c>
      <c r="AH45" s="9" t="str">
        <f t="shared" si="6"/>
        <v/>
      </c>
      <c r="AI45" s="9">
        <v>90</v>
      </c>
      <c r="AJ45" s="9">
        <v>90</v>
      </c>
      <c r="AK45" s="9">
        <v>0</v>
      </c>
      <c r="AL45" s="9">
        <v>3.0000000000000001E-3</v>
      </c>
      <c r="AM45" s="9">
        <v>0</v>
      </c>
      <c r="AO45"/>
      <c r="AQ45"/>
      <c r="AR45"/>
      <c r="AS45"/>
      <c r="AT45"/>
      <c r="AU45"/>
      <c r="AW45" s="4">
        <v>0</v>
      </c>
      <c r="AX45" s="4">
        <v>0</v>
      </c>
      <c r="AY45" s="4">
        <v>0</v>
      </c>
      <c r="AZ45" s="4">
        <v>0.06</v>
      </c>
      <c r="BA45" s="4">
        <v>25</v>
      </c>
      <c r="BB45" s="4">
        <v>0.36799999999999999</v>
      </c>
    </row>
    <row r="46" spans="1:54" ht="15" customHeight="1" x14ac:dyDescent="0.4">
      <c r="A46" s="4">
        <v>20231025</v>
      </c>
      <c r="B46" s="4" t="s">
        <v>472</v>
      </c>
      <c r="C46" s="5" t="s">
        <v>479</v>
      </c>
      <c r="D46" s="4" t="s">
        <v>8</v>
      </c>
      <c r="F46" s="4">
        <v>1</v>
      </c>
      <c r="G46" s="4">
        <v>3</v>
      </c>
      <c r="H46">
        <v>1</v>
      </c>
      <c r="I46" s="10">
        <v>12.0397929208379</v>
      </c>
      <c r="J46" s="10"/>
      <c r="K46" s="10">
        <v>1.9089842229623499</v>
      </c>
      <c r="L46" s="10">
        <v>27.6068712886516</v>
      </c>
      <c r="M46" s="12">
        <v>355.83</v>
      </c>
      <c r="N46" s="10">
        <v>21.313301389351501</v>
      </c>
      <c r="O46" s="10"/>
      <c r="U46" s="9" t="str">
        <f t="shared" si="0"/>
        <v/>
      </c>
      <c r="V46" s="12"/>
      <c r="W46" s="12"/>
      <c r="X46" s="12"/>
      <c r="Y46" s="12"/>
      <c r="AA46" s="9" t="str">
        <f t="shared" si="1"/>
        <v/>
      </c>
      <c r="AB46" s="9" t="str">
        <f t="shared" si="2"/>
        <v/>
      </c>
      <c r="AC46" s="9" t="str">
        <f t="shared" si="3"/>
        <v/>
      </c>
      <c r="AF46" s="9" t="str">
        <f t="shared" si="4"/>
        <v/>
      </c>
      <c r="AG46" s="9" t="str">
        <f t="shared" si="5"/>
        <v/>
      </c>
      <c r="AH46" s="9" t="str">
        <f t="shared" si="6"/>
        <v/>
      </c>
      <c r="AO46"/>
      <c r="AQ46"/>
      <c r="AR46"/>
      <c r="AS46"/>
      <c r="AT46"/>
      <c r="AU46"/>
      <c r="AW46" s="4">
        <v>0</v>
      </c>
      <c r="AX46" s="4">
        <v>0</v>
      </c>
      <c r="AY46" s="4">
        <v>0</v>
      </c>
      <c r="AZ46" s="4">
        <v>0.06</v>
      </c>
      <c r="BA46" s="4">
        <v>25</v>
      </c>
      <c r="BB46" s="4">
        <v>0.36799999999999999</v>
      </c>
    </row>
    <row r="47" spans="1:54" ht="15" customHeight="1" x14ac:dyDescent="0.4">
      <c r="A47" s="4">
        <v>20231025</v>
      </c>
      <c r="B47" s="4" t="s">
        <v>472</v>
      </c>
      <c r="C47" s="5" t="s">
        <v>479</v>
      </c>
      <c r="E47" s="4" t="s">
        <v>9</v>
      </c>
      <c r="F47" s="4">
        <v>2</v>
      </c>
      <c r="G47" s="4">
        <v>3</v>
      </c>
      <c r="H47">
        <v>1</v>
      </c>
      <c r="I47" s="10">
        <v>16.660154831468301</v>
      </c>
      <c r="J47" s="10">
        <v>16.660154831468301</v>
      </c>
      <c r="K47" s="10">
        <v>1.7827864650488301</v>
      </c>
      <c r="L47" s="10">
        <v>26.5172819783192</v>
      </c>
      <c r="M47" s="12">
        <v>75.239999999999995</v>
      </c>
      <c r="N47" s="10">
        <v>73.171797834460094</v>
      </c>
      <c r="O47" s="10">
        <v>73.171797834460094</v>
      </c>
      <c r="P47" s="9" t="str">
        <f>_xlfn.TEXTJOIN(";", TRUE, Q47, R47, S47, T47)</f>
        <v>0;0</v>
      </c>
      <c r="Q47" s="4">
        <v>0</v>
      </c>
      <c r="T47" s="4">
        <v>0</v>
      </c>
      <c r="U47" s="9" t="str">
        <f>_xlfn.TEXTJOIN(";", TRUE, V47, W47, X47, Y47)</f>
        <v>75.24;75.24</v>
      </c>
      <c r="V47" s="12">
        <v>75.239999999999995</v>
      </c>
      <c r="W47" s="12"/>
      <c r="X47" s="12"/>
      <c r="Y47" s="12">
        <v>75.239999999999995</v>
      </c>
      <c r="Z47" s="10">
        <v>4.69770168393379</v>
      </c>
      <c r="AA47" s="9">
        <f t="shared" si="1"/>
        <v>4.69770168393379</v>
      </c>
      <c r="AB47" s="9" t="str">
        <f t="shared" si="2"/>
        <v/>
      </c>
      <c r="AC47" s="9" t="str">
        <f t="shared" si="3"/>
        <v/>
      </c>
      <c r="AD47" s="9">
        <v>3</v>
      </c>
      <c r="AE47" s="10">
        <v>84.944473813503805</v>
      </c>
      <c r="AF47" s="9">
        <f t="shared" si="4"/>
        <v>84.944473813503805</v>
      </c>
      <c r="AG47" s="9" t="str">
        <f t="shared" si="5"/>
        <v/>
      </c>
      <c r="AH47" s="9" t="str">
        <f t="shared" si="6"/>
        <v/>
      </c>
      <c r="AI47" s="9">
        <v>90</v>
      </c>
      <c r="AJ47" s="9">
        <v>90</v>
      </c>
      <c r="AK47" s="9">
        <v>0</v>
      </c>
      <c r="AL47" s="9">
        <v>3.0000000000000001E-3</v>
      </c>
      <c r="AM47" s="9">
        <v>0</v>
      </c>
      <c r="AO47"/>
      <c r="AQ47"/>
      <c r="AR47"/>
      <c r="AS47"/>
      <c r="AT47"/>
      <c r="AU47"/>
      <c r="AW47" s="4">
        <v>0</v>
      </c>
      <c r="AX47" s="4">
        <v>0</v>
      </c>
      <c r="AY47" s="4">
        <v>0</v>
      </c>
      <c r="AZ47" s="4">
        <v>0.06</v>
      </c>
      <c r="BA47" s="4">
        <v>25</v>
      </c>
      <c r="BB47" s="4">
        <v>0.36799999999999999</v>
      </c>
    </row>
    <row r="48" spans="1:54" ht="15" customHeight="1" x14ac:dyDescent="0.4">
      <c r="A48" s="4">
        <v>20231025</v>
      </c>
      <c r="B48" s="4" t="s">
        <v>472</v>
      </c>
      <c r="C48" s="5" t="s">
        <v>479</v>
      </c>
      <c r="D48" s="4" t="s">
        <v>10</v>
      </c>
      <c r="F48" s="4">
        <v>1</v>
      </c>
      <c r="G48" s="4">
        <v>4</v>
      </c>
      <c r="H48">
        <v>1</v>
      </c>
      <c r="I48" s="10">
        <v>6.2521851091950298</v>
      </c>
      <c r="J48" s="10"/>
      <c r="K48" s="10">
        <v>1.8838037791509199</v>
      </c>
      <c r="L48" s="10">
        <v>348.050166956265</v>
      </c>
      <c r="M48" s="11">
        <v>320.44</v>
      </c>
      <c r="N48" s="10">
        <v>16.0077674050805</v>
      </c>
      <c r="O48" s="10"/>
      <c r="U48" s="9" t="str">
        <f t="shared" si="0"/>
        <v/>
      </c>
      <c r="V48" s="11"/>
      <c r="W48" s="11"/>
      <c r="X48" s="11"/>
      <c r="Y48" s="11"/>
      <c r="AA48" s="9" t="str">
        <f t="shared" si="1"/>
        <v/>
      </c>
      <c r="AB48" s="9" t="str">
        <f t="shared" si="2"/>
        <v/>
      </c>
      <c r="AC48" s="9" t="str">
        <f t="shared" si="3"/>
        <v/>
      </c>
      <c r="AF48" s="9" t="str">
        <f t="shared" si="4"/>
        <v/>
      </c>
      <c r="AG48" s="9" t="str">
        <f t="shared" si="5"/>
        <v/>
      </c>
      <c r="AH48" s="9" t="str">
        <f t="shared" si="6"/>
        <v/>
      </c>
      <c r="AO48"/>
      <c r="AQ48"/>
      <c r="AR48"/>
      <c r="AS48"/>
      <c r="AT48"/>
      <c r="AU48"/>
      <c r="AW48" s="4">
        <v>0</v>
      </c>
      <c r="AX48" s="4">
        <v>0</v>
      </c>
      <c r="AY48" s="4">
        <v>0</v>
      </c>
      <c r="AZ48" s="4">
        <v>0.06</v>
      </c>
      <c r="BA48" s="4">
        <v>25</v>
      </c>
      <c r="BB48" s="4">
        <v>0.36799999999999999</v>
      </c>
    </row>
    <row r="49" spans="1:54" ht="15" customHeight="1" x14ac:dyDescent="0.4">
      <c r="A49" s="4">
        <v>20231025</v>
      </c>
      <c r="B49" s="4" t="s">
        <v>472</v>
      </c>
      <c r="C49" s="5" t="s">
        <v>479</v>
      </c>
      <c r="E49" s="4" t="s">
        <v>11</v>
      </c>
      <c r="F49" s="4">
        <v>2</v>
      </c>
      <c r="G49" s="4">
        <v>4</v>
      </c>
      <c r="H49">
        <v>1</v>
      </c>
      <c r="I49" s="10">
        <v>10.2586800342574</v>
      </c>
      <c r="J49" s="10">
        <v>10.2586800342574</v>
      </c>
      <c r="K49" s="10">
        <v>1.7286805999203401</v>
      </c>
      <c r="L49" s="10">
        <v>243.26515774411001</v>
      </c>
      <c r="M49" s="11">
        <v>216.75</v>
      </c>
      <c r="N49" s="10">
        <v>54.127540117235803</v>
      </c>
      <c r="O49" s="10">
        <v>54.127540117235803</v>
      </c>
      <c r="P49" s="9" t="str">
        <f>_xlfn.TEXTJOIN(";", TRUE, Q49, R49, S49, T49)</f>
        <v>0;0</v>
      </c>
      <c r="Q49" s="4">
        <v>0</v>
      </c>
      <c r="T49" s="4">
        <v>0</v>
      </c>
      <c r="U49" s="9" t="str">
        <f>_xlfn.TEXTJOIN(";", TRUE, V49, W49, X49, Y49)</f>
        <v>216.75;216.75</v>
      </c>
      <c r="V49" s="11">
        <v>216.75</v>
      </c>
      <c r="W49" s="11"/>
      <c r="X49" s="11"/>
      <c r="Y49" s="11">
        <v>216.75</v>
      </c>
      <c r="Z49" s="10">
        <v>5.3651342517999199</v>
      </c>
      <c r="AA49" s="9">
        <f t="shared" si="1"/>
        <v>5.3651342517999199</v>
      </c>
      <c r="AB49" s="9" t="str">
        <f t="shared" si="2"/>
        <v/>
      </c>
      <c r="AC49" s="9" t="str">
        <f t="shared" si="3"/>
        <v/>
      </c>
      <c r="AD49" s="9">
        <v>3</v>
      </c>
      <c r="AE49" s="10">
        <v>78.445261602058395</v>
      </c>
      <c r="AF49" s="9">
        <f t="shared" si="4"/>
        <v>78.445261602058395</v>
      </c>
      <c r="AG49" s="9" t="str">
        <f t="shared" si="5"/>
        <v/>
      </c>
      <c r="AH49" s="9" t="str">
        <f t="shared" si="6"/>
        <v/>
      </c>
      <c r="AI49" s="9">
        <v>90</v>
      </c>
      <c r="AJ49" s="9">
        <v>90</v>
      </c>
      <c r="AK49" s="9">
        <v>0</v>
      </c>
      <c r="AL49" s="9">
        <v>3.0000000000000001E-3</v>
      </c>
      <c r="AM49" s="9">
        <v>0</v>
      </c>
      <c r="AO49"/>
      <c r="AQ49"/>
      <c r="AR49"/>
      <c r="AS49"/>
      <c r="AT49"/>
      <c r="AU49"/>
      <c r="AW49" s="4">
        <v>0</v>
      </c>
      <c r="AX49" s="4">
        <v>0</v>
      </c>
      <c r="AY49" s="4">
        <v>0</v>
      </c>
      <c r="AZ49" s="4">
        <v>0.06</v>
      </c>
      <c r="BA49" s="4">
        <v>25</v>
      </c>
      <c r="BB49" s="4">
        <v>0.36799999999999999</v>
      </c>
    </row>
    <row r="50" spans="1:54" ht="15" customHeight="1" x14ac:dyDescent="0.4">
      <c r="A50" s="4">
        <v>20231025</v>
      </c>
      <c r="B50" s="4" t="s">
        <v>473</v>
      </c>
      <c r="C50" s="5" t="s">
        <v>480</v>
      </c>
      <c r="D50" s="4" t="s">
        <v>2</v>
      </c>
      <c r="F50" s="4">
        <v>1</v>
      </c>
      <c r="G50" s="4">
        <v>1</v>
      </c>
      <c r="H50">
        <v>1</v>
      </c>
      <c r="I50" s="9">
        <v>8.7606835829809206</v>
      </c>
      <c r="K50" s="10">
        <v>2.6159841363646699</v>
      </c>
      <c r="L50" s="10">
        <v>332.011043704972</v>
      </c>
      <c r="M50" s="11">
        <v>0</v>
      </c>
      <c r="N50" s="10">
        <v>12.707749103414701</v>
      </c>
      <c r="O50" s="10"/>
      <c r="U50" s="9" t="str">
        <f t="shared" si="0"/>
        <v/>
      </c>
      <c r="V50" s="11"/>
      <c r="W50" s="11"/>
      <c r="X50" s="11"/>
      <c r="Y50" s="11"/>
      <c r="AA50" s="9" t="str">
        <f t="shared" si="1"/>
        <v/>
      </c>
      <c r="AB50" s="9" t="str">
        <f t="shared" si="2"/>
        <v/>
      </c>
      <c r="AC50" s="9" t="str">
        <f t="shared" si="3"/>
        <v/>
      </c>
      <c r="AF50" s="9" t="str">
        <f t="shared" si="4"/>
        <v/>
      </c>
      <c r="AG50" s="9" t="str">
        <f t="shared" si="5"/>
        <v/>
      </c>
      <c r="AH50" s="9" t="str">
        <f t="shared" si="6"/>
        <v/>
      </c>
      <c r="AO50"/>
      <c r="AQ50"/>
      <c r="AR50"/>
      <c r="AS50"/>
      <c r="AT50"/>
      <c r="AU50"/>
      <c r="AW50" s="4">
        <v>0</v>
      </c>
      <c r="AX50" s="4">
        <v>0</v>
      </c>
      <c r="AY50" s="4">
        <v>0</v>
      </c>
      <c r="AZ50" s="4">
        <v>0.06</v>
      </c>
      <c r="BA50" s="4">
        <v>25</v>
      </c>
      <c r="BB50" s="4">
        <v>0.36799999999999999</v>
      </c>
    </row>
    <row r="51" spans="1:54" ht="15" customHeight="1" x14ac:dyDescent="0.4">
      <c r="A51" s="4">
        <v>20231025</v>
      </c>
      <c r="B51" s="4" t="s">
        <v>473</v>
      </c>
      <c r="C51" s="5" t="s">
        <v>480</v>
      </c>
      <c r="D51" s="4" t="s">
        <v>5</v>
      </c>
      <c r="F51" s="4">
        <v>1</v>
      </c>
      <c r="G51" s="4">
        <v>2</v>
      </c>
      <c r="H51">
        <v>1</v>
      </c>
      <c r="I51" s="10">
        <v>5.70332782059723</v>
      </c>
      <c r="J51" s="10"/>
      <c r="K51" s="10">
        <v>2.3228536264961099</v>
      </c>
      <c r="L51" s="10">
        <v>336.36169685156301</v>
      </c>
      <c r="M51" s="12">
        <v>4.3500000000000201</v>
      </c>
      <c r="N51" s="10">
        <v>4.0556572265094104</v>
      </c>
      <c r="O51" s="10"/>
      <c r="U51" s="9" t="str">
        <f t="shared" si="0"/>
        <v/>
      </c>
      <c r="V51" s="12"/>
      <c r="W51" s="12"/>
      <c r="X51" s="12"/>
      <c r="Y51" s="12"/>
      <c r="AA51" s="9" t="str">
        <f t="shared" si="1"/>
        <v/>
      </c>
      <c r="AB51" s="9" t="str">
        <f t="shared" si="2"/>
        <v/>
      </c>
      <c r="AC51" s="9" t="str">
        <f t="shared" si="3"/>
        <v/>
      </c>
      <c r="AF51" s="9" t="str">
        <f t="shared" si="4"/>
        <v/>
      </c>
      <c r="AG51" s="9" t="str">
        <f t="shared" si="5"/>
        <v/>
      </c>
      <c r="AH51" s="9" t="str">
        <f t="shared" si="6"/>
        <v/>
      </c>
      <c r="AO51"/>
      <c r="AQ51"/>
      <c r="AR51"/>
      <c r="AS51"/>
      <c r="AT51"/>
      <c r="AU51"/>
      <c r="AW51" s="4">
        <v>0</v>
      </c>
      <c r="AX51" s="4">
        <v>0</v>
      </c>
      <c r="AY51" s="4">
        <v>0</v>
      </c>
      <c r="AZ51" s="4">
        <v>0.06</v>
      </c>
      <c r="BA51" s="4">
        <v>25</v>
      </c>
      <c r="BB51" s="4">
        <v>0.36799999999999999</v>
      </c>
    </row>
    <row r="52" spans="1:54" ht="15" customHeight="1" x14ac:dyDescent="0.4">
      <c r="A52" s="4">
        <v>20231025</v>
      </c>
      <c r="B52" s="4" t="s">
        <v>473</v>
      </c>
      <c r="C52" s="5" t="s">
        <v>480</v>
      </c>
      <c r="E52" s="4" t="s">
        <v>6</v>
      </c>
      <c r="F52" s="4">
        <v>2</v>
      </c>
      <c r="G52" s="4">
        <v>2</v>
      </c>
      <c r="H52">
        <v>1</v>
      </c>
      <c r="I52" s="10">
        <v>12.5949814267622</v>
      </c>
      <c r="J52" s="10">
        <v>12.5949814267622</v>
      </c>
      <c r="K52" s="10">
        <v>1.8210694381947701</v>
      </c>
      <c r="L52" s="10">
        <v>241.92780299458701</v>
      </c>
      <c r="M52" s="11">
        <v>0</v>
      </c>
      <c r="N52" s="9">
        <v>70.692881322845906</v>
      </c>
      <c r="O52" s="9">
        <v>70.692881322845906</v>
      </c>
      <c r="P52" s="9" t="str">
        <f t="shared" ref="P52:P53" si="17">_xlfn.TEXTJOIN(";", TRUE, Q52, R52, S52, T52)</f>
        <v>0;0</v>
      </c>
      <c r="Q52" s="4">
        <v>0</v>
      </c>
      <c r="T52" s="4">
        <v>0</v>
      </c>
      <c r="U52" s="9" t="str">
        <f t="shared" ref="U52:U53" si="18">_xlfn.TEXTJOIN(";", TRUE, V52, W52, X52, Y52)</f>
        <v>0;0</v>
      </c>
      <c r="V52" s="11">
        <v>0</v>
      </c>
      <c r="W52" s="11"/>
      <c r="X52" s="11"/>
      <c r="Y52" s="11">
        <v>0</v>
      </c>
      <c r="Z52" s="10">
        <v>4.4446178574092503</v>
      </c>
      <c r="AA52" s="9">
        <f t="shared" si="1"/>
        <v>4.4446178574092503</v>
      </c>
      <c r="AB52" s="9" t="str">
        <f t="shared" si="2"/>
        <v/>
      </c>
      <c r="AC52" s="9" t="str">
        <f t="shared" si="3"/>
        <v/>
      </c>
      <c r="AD52" s="9">
        <v>3</v>
      </c>
      <c r="AE52" s="9">
        <v>84.206378463610704</v>
      </c>
      <c r="AF52" s="9">
        <f t="shared" si="4"/>
        <v>84.206378463610704</v>
      </c>
      <c r="AG52" s="9" t="str">
        <f t="shared" si="5"/>
        <v/>
      </c>
      <c r="AH52" s="9" t="str">
        <f t="shared" si="6"/>
        <v/>
      </c>
      <c r="AI52" s="9">
        <v>90</v>
      </c>
      <c r="AJ52" s="9">
        <v>90</v>
      </c>
      <c r="AK52" s="9">
        <v>0</v>
      </c>
      <c r="AL52" s="9">
        <v>3.0000000000000001E-3</v>
      </c>
      <c r="AM52" s="9">
        <v>0</v>
      </c>
      <c r="AO52"/>
      <c r="AQ52"/>
      <c r="AR52"/>
      <c r="AS52"/>
      <c r="AT52"/>
      <c r="AU52"/>
      <c r="AW52" s="4">
        <v>0</v>
      </c>
      <c r="AX52" s="4">
        <v>0</v>
      </c>
      <c r="AY52" s="4">
        <v>0</v>
      </c>
      <c r="AZ52" s="4">
        <v>0.06</v>
      </c>
      <c r="BA52" s="4">
        <v>25</v>
      </c>
      <c r="BB52" s="4">
        <v>0.36799999999999999</v>
      </c>
    </row>
    <row r="53" spans="1:54" ht="15" customHeight="1" x14ac:dyDescent="0.4">
      <c r="A53" s="4">
        <v>20231025</v>
      </c>
      <c r="B53" s="4" t="s">
        <v>473</v>
      </c>
      <c r="C53" s="5" t="s">
        <v>480</v>
      </c>
      <c r="E53" s="4" t="s">
        <v>7</v>
      </c>
      <c r="F53" s="4">
        <v>2</v>
      </c>
      <c r="G53" s="4">
        <v>2</v>
      </c>
      <c r="H53">
        <v>1</v>
      </c>
      <c r="I53" s="10">
        <v>14.449147985817</v>
      </c>
      <c r="J53" s="10">
        <v>14.449147985817</v>
      </c>
      <c r="K53" s="10">
        <v>2.6159841363646699</v>
      </c>
      <c r="L53" s="10">
        <v>80.171670569303501</v>
      </c>
      <c r="M53" s="11">
        <v>198.24</v>
      </c>
      <c r="N53" s="10">
        <v>71.674756003932202</v>
      </c>
      <c r="O53" s="10">
        <v>71.674756003932202</v>
      </c>
      <c r="P53" s="9" t="str">
        <f t="shared" si="17"/>
        <v>0;0</v>
      </c>
      <c r="Q53" s="4">
        <v>0</v>
      </c>
      <c r="T53" s="4">
        <v>0</v>
      </c>
      <c r="U53" s="9" t="str">
        <f t="shared" si="18"/>
        <v>198.24;198.24</v>
      </c>
      <c r="V53" s="11">
        <v>198.24</v>
      </c>
      <c r="W53" s="11"/>
      <c r="X53" s="11"/>
      <c r="Y53" s="11">
        <v>198.24</v>
      </c>
      <c r="Z53" s="10">
        <v>3.6653278284258102</v>
      </c>
      <c r="AA53" s="9">
        <f t="shared" si="1"/>
        <v>3.6653278284258102</v>
      </c>
      <c r="AB53" s="9" t="str">
        <f t="shared" si="2"/>
        <v/>
      </c>
      <c r="AC53" s="9" t="str">
        <f t="shared" si="3"/>
        <v/>
      </c>
      <c r="AD53" s="9">
        <v>3</v>
      </c>
      <c r="AE53" s="10">
        <v>82.295561210162305</v>
      </c>
      <c r="AF53" s="9">
        <f t="shared" si="4"/>
        <v>82.295561210162305</v>
      </c>
      <c r="AG53" s="9" t="str">
        <f t="shared" si="5"/>
        <v/>
      </c>
      <c r="AH53" s="9" t="str">
        <f t="shared" si="6"/>
        <v/>
      </c>
      <c r="AI53" s="9">
        <v>90</v>
      </c>
      <c r="AJ53" s="9">
        <v>90</v>
      </c>
      <c r="AK53" s="9">
        <v>0</v>
      </c>
      <c r="AL53" s="9">
        <v>3.0000000000000001E-3</v>
      </c>
      <c r="AM53" s="9">
        <v>0</v>
      </c>
      <c r="AO53"/>
      <c r="AQ53"/>
      <c r="AR53"/>
      <c r="AS53"/>
      <c r="AT53"/>
      <c r="AU53"/>
      <c r="AW53" s="4">
        <v>0</v>
      </c>
      <c r="AX53" s="4">
        <v>0</v>
      </c>
      <c r="AY53" s="4">
        <v>0</v>
      </c>
      <c r="AZ53" s="4">
        <v>0.06</v>
      </c>
      <c r="BA53" s="4">
        <v>25</v>
      </c>
      <c r="BB53" s="4">
        <v>0.36799999999999999</v>
      </c>
    </row>
    <row r="54" spans="1:54" ht="15" customHeight="1" x14ac:dyDescent="0.4">
      <c r="A54" s="4">
        <v>20231025</v>
      </c>
      <c r="B54" s="4" t="s">
        <v>473</v>
      </c>
      <c r="C54" s="5" t="s">
        <v>480</v>
      </c>
      <c r="D54" s="4" t="s">
        <v>8</v>
      </c>
      <c r="F54" s="4">
        <v>1</v>
      </c>
      <c r="G54" s="4">
        <v>3</v>
      </c>
      <c r="H54">
        <v>1</v>
      </c>
      <c r="I54" s="10">
        <v>6.9735532743042397</v>
      </c>
      <c r="J54" s="10"/>
      <c r="K54" s="10">
        <v>2.1484067238950701</v>
      </c>
      <c r="L54" s="10">
        <v>341.03949482667798</v>
      </c>
      <c r="M54" s="12">
        <v>4.68</v>
      </c>
      <c r="N54" s="10">
        <v>13.890447685247199</v>
      </c>
      <c r="O54" s="10"/>
      <c r="U54" s="9" t="str">
        <f t="shared" si="0"/>
        <v/>
      </c>
      <c r="V54" s="12"/>
      <c r="W54" s="12"/>
      <c r="X54" s="12"/>
      <c r="Y54" s="12"/>
      <c r="AA54" s="9" t="str">
        <f t="shared" si="1"/>
        <v/>
      </c>
      <c r="AB54" s="9" t="str">
        <f t="shared" si="2"/>
        <v/>
      </c>
      <c r="AC54" s="9" t="str">
        <f t="shared" si="3"/>
        <v/>
      </c>
      <c r="AF54" s="9" t="str">
        <f t="shared" si="4"/>
        <v/>
      </c>
      <c r="AG54" s="9" t="str">
        <f t="shared" si="5"/>
        <v/>
      </c>
      <c r="AH54" s="9" t="str">
        <f t="shared" si="6"/>
        <v/>
      </c>
      <c r="AO54"/>
      <c r="AQ54"/>
      <c r="AR54"/>
      <c r="AS54"/>
      <c r="AT54"/>
      <c r="AU54"/>
      <c r="AW54" s="4">
        <v>0</v>
      </c>
      <c r="AX54" s="4">
        <v>0</v>
      </c>
      <c r="AY54" s="4">
        <v>0</v>
      </c>
      <c r="AZ54" s="4">
        <v>0.06</v>
      </c>
      <c r="BA54" s="4">
        <v>25</v>
      </c>
      <c r="BB54" s="4">
        <v>0.36799999999999999</v>
      </c>
    </row>
    <row r="55" spans="1:54" ht="15" customHeight="1" x14ac:dyDescent="0.4">
      <c r="A55" s="4">
        <v>20231025</v>
      </c>
      <c r="B55" s="4" t="s">
        <v>473</v>
      </c>
      <c r="C55" s="5" t="s">
        <v>480</v>
      </c>
      <c r="E55" s="4" t="s">
        <v>9</v>
      </c>
      <c r="F55" s="4">
        <v>2</v>
      </c>
      <c r="G55" s="4">
        <v>3</v>
      </c>
      <c r="H55">
        <v>1</v>
      </c>
      <c r="I55" s="10">
        <v>10.3678159570415</v>
      </c>
      <c r="J55" s="10">
        <v>10.3678159570415</v>
      </c>
      <c r="K55" s="10">
        <v>1.9308865631621299</v>
      </c>
      <c r="L55" s="10">
        <v>328.78509124668602</v>
      </c>
      <c r="M55" s="11">
        <v>248.62</v>
      </c>
      <c r="N55" s="10">
        <v>60.6844390873487</v>
      </c>
      <c r="O55" s="10">
        <v>60.6844390873487</v>
      </c>
      <c r="P55" s="9" t="str">
        <f>_xlfn.TEXTJOIN(";", TRUE, Q55, R55, S55, T55)</f>
        <v>0;0;0</v>
      </c>
      <c r="Q55" s="4">
        <v>0</v>
      </c>
      <c r="R55" s="4">
        <v>0</v>
      </c>
      <c r="T55" s="4">
        <v>0</v>
      </c>
      <c r="U55" s="9" t="str">
        <f>_xlfn.TEXTJOIN(";", TRUE, V55, W55, X55, Y55)</f>
        <v>248.62;248.62;248.62</v>
      </c>
      <c r="V55" s="11">
        <v>248.62</v>
      </c>
      <c r="W55" s="11">
        <v>248.62</v>
      </c>
      <c r="X55" s="11"/>
      <c r="Y55" s="11">
        <v>248.62</v>
      </c>
      <c r="Z55" s="11" t="s">
        <v>519</v>
      </c>
      <c r="AA55" s="9">
        <f t="shared" si="1"/>
        <v>7.7327718848242597</v>
      </c>
      <c r="AB55" s="9" t="str">
        <f t="shared" si="2"/>
        <v>2.8305091633994546</v>
      </c>
      <c r="AC55" s="9" t="str">
        <f t="shared" si="3"/>
        <v/>
      </c>
      <c r="AD55" s="9">
        <v>3</v>
      </c>
      <c r="AE55" s="11" t="s">
        <v>520</v>
      </c>
      <c r="AF55" s="9">
        <f t="shared" si="4"/>
        <v>71.659360454376596</v>
      </c>
      <c r="AG55" s="9" t="str">
        <f t="shared" si="5"/>
        <v>83.96002722080803</v>
      </c>
      <c r="AH55" s="9" t="str">
        <f t="shared" si="6"/>
        <v/>
      </c>
      <c r="AI55" s="9">
        <v>90</v>
      </c>
      <c r="AJ55" s="9" t="s">
        <v>581</v>
      </c>
      <c r="AK55" s="9" t="s">
        <v>583</v>
      </c>
      <c r="AL55" s="9" t="s">
        <v>582</v>
      </c>
      <c r="AM55" s="9" t="s">
        <v>583</v>
      </c>
      <c r="AO55"/>
      <c r="AQ55"/>
      <c r="AR55"/>
      <c r="AS55"/>
      <c r="AT55"/>
      <c r="AU55"/>
      <c r="AW55" s="4">
        <v>0</v>
      </c>
      <c r="AX55" s="4">
        <v>0</v>
      </c>
      <c r="AY55" s="4">
        <v>0</v>
      </c>
      <c r="AZ55" s="4">
        <v>0.06</v>
      </c>
      <c r="BA55" s="4">
        <v>25</v>
      </c>
      <c r="BB55" s="4">
        <v>0.36799999999999999</v>
      </c>
    </row>
    <row r="56" spans="1:54" ht="15" customHeight="1" x14ac:dyDescent="0.4">
      <c r="A56" s="4">
        <v>20231025</v>
      </c>
      <c r="B56" s="4" t="s">
        <v>473</v>
      </c>
      <c r="C56" s="5" t="s">
        <v>480</v>
      </c>
      <c r="D56" s="4" t="s">
        <v>10</v>
      </c>
      <c r="F56" s="4">
        <v>1</v>
      </c>
      <c r="G56" s="4">
        <v>4</v>
      </c>
      <c r="H56">
        <v>1</v>
      </c>
      <c r="I56" s="10">
        <v>5.8456239617893297</v>
      </c>
      <c r="J56" s="10"/>
      <c r="K56" s="10">
        <v>2.0202584281553202</v>
      </c>
      <c r="L56" s="10">
        <v>173.739263161331</v>
      </c>
      <c r="M56" s="11">
        <v>192.7</v>
      </c>
      <c r="N56" s="10">
        <v>23.211975546577399</v>
      </c>
      <c r="O56" s="10"/>
      <c r="U56" s="9" t="str">
        <f t="shared" si="0"/>
        <v/>
      </c>
      <c r="V56" s="11"/>
      <c r="W56" s="11"/>
      <c r="X56" s="11"/>
      <c r="Y56" s="11"/>
      <c r="AA56" s="9" t="str">
        <f t="shared" si="1"/>
        <v/>
      </c>
      <c r="AB56" s="9" t="str">
        <f t="shared" si="2"/>
        <v/>
      </c>
      <c r="AC56" s="9" t="str">
        <f t="shared" si="3"/>
        <v/>
      </c>
      <c r="AF56" s="9" t="str">
        <f t="shared" si="4"/>
        <v/>
      </c>
      <c r="AG56" s="9" t="str">
        <f t="shared" si="5"/>
        <v/>
      </c>
      <c r="AH56" s="9" t="str">
        <f t="shared" si="6"/>
        <v/>
      </c>
      <c r="AO56"/>
      <c r="AQ56"/>
      <c r="AR56"/>
      <c r="AS56"/>
      <c r="AT56"/>
      <c r="AU56"/>
      <c r="AW56" s="4">
        <v>0</v>
      </c>
      <c r="AX56" s="4">
        <v>0</v>
      </c>
      <c r="AY56" s="4">
        <v>0</v>
      </c>
      <c r="AZ56" s="4">
        <v>0.06</v>
      </c>
      <c r="BA56" s="4">
        <v>25</v>
      </c>
      <c r="BB56" s="4">
        <v>0.36799999999999999</v>
      </c>
    </row>
    <row r="57" spans="1:54" ht="15" customHeight="1" x14ac:dyDescent="0.4">
      <c r="A57" s="4">
        <v>20231025</v>
      </c>
      <c r="B57" s="4" t="s">
        <v>473</v>
      </c>
      <c r="C57" s="5" t="s">
        <v>480</v>
      </c>
      <c r="E57" s="4" t="s">
        <v>11</v>
      </c>
      <c r="F57" s="4">
        <v>2</v>
      </c>
      <c r="G57" s="4">
        <v>4</v>
      </c>
      <c r="H57">
        <v>1</v>
      </c>
      <c r="I57" s="10">
        <v>9.9431396244040595</v>
      </c>
      <c r="J57" s="10">
        <v>9.9431396244040595</v>
      </c>
      <c r="K57" s="10">
        <v>2.0202584281553202</v>
      </c>
      <c r="L57" s="10">
        <v>176.00178190996201</v>
      </c>
      <c r="M57" s="11">
        <v>207.21</v>
      </c>
      <c r="N57" s="10">
        <v>62.579424593816498</v>
      </c>
      <c r="O57" s="10">
        <v>62.579424593816498</v>
      </c>
      <c r="P57" s="9" t="str">
        <f>_xlfn.TEXTJOIN(";", TRUE, Q57, R57, S57, T57)</f>
        <v>0;0</v>
      </c>
      <c r="Q57" s="4">
        <v>0</v>
      </c>
      <c r="T57" s="4">
        <v>0</v>
      </c>
      <c r="U57" s="9" t="str">
        <f>_xlfn.TEXTJOIN(";", TRUE, V57, W57, X57, Y57)</f>
        <v>207.21;207.21</v>
      </c>
      <c r="V57" s="11">
        <v>207.21</v>
      </c>
      <c r="W57" s="11"/>
      <c r="X57" s="11"/>
      <c r="Y57" s="11">
        <v>207.21</v>
      </c>
      <c r="Z57" s="10">
        <v>9.2144794576619606</v>
      </c>
      <c r="AA57" s="9">
        <f t="shared" si="1"/>
        <v>9.2144794576619606</v>
      </c>
      <c r="AB57" s="9" t="str">
        <f t="shared" si="2"/>
        <v/>
      </c>
      <c r="AC57" s="9" t="str">
        <f t="shared" si="3"/>
        <v/>
      </c>
      <c r="AD57" s="9">
        <v>3</v>
      </c>
      <c r="AE57" s="10">
        <v>78.287326403273894</v>
      </c>
      <c r="AF57" s="9">
        <f t="shared" si="4"/>
        <v>78.287326403273894</v>
      </c>
      <c r="AG57" s="9" t="str">
        <f t="shared" si="5"/>
        <v/>
      </c>
      <c r="AH57" s="9" t="str">
        <f t="shared" si="6"/>
        <v/>
      </c>
      <c r="AI57" s="9">
        <v>90</v>
      </c>
      <c r="AJ57" s="9">
        <v>90</v>
      </c>
      <c r="AK57" s="9">
        <v>0</v>
      </c>
      <c r="AL57" s="9">
        <v>3.0000000000000001E-3</v>
      </c>
      <c r="AM57" s="9">
        <v>0</v>
      </c>
      <c r="AO57"/>
      <c r="AQ57"/>
      <c r="AR57"/>
      <c r="AS57"/>
      <c r="AT57"/>
      <c r="AU57"/>
      <c r="AW57" s="4">
        <v>0</v>
      </c>
      <c r="AX57" s="4">
        <v>0</v>
      </c>
      <c r="AY57" s="4">
        <v>0</v>
      </c>
      <c r="AZ57" s="4">
        <v>0.06</v>
      </c>
      <c r="BA57" s="4">
        <v>25</v>
      </c>
      <c r="BB57" s="4">
        <v>0.36799999999999999</v>
      </c>
    </row>
    <row r="58" spans="1:54" ht="15" customHeight="1" x14ac:dyDescent="0.4">
      <c r="A58" s="4">
        <v>20231025</v>
      </c>
      <c r="B58" s="4" t="s">
        <v>473</v>
      </c>
      <c r="C58" s="5" t="s">
        <v>481</v>
      </c>
      <c r="D58" s="4" t="s">
        <v>2</v>
      </c>
      <c r="F58" s="4">
        <v>1</v>
      </c>
      <c r="G58" s="4">
        <v>1</v>
      </c>
      <c r="H58">
        <v>1</v>
      </c>
      <c r="I58" s="9">
        <v>7.7921165570486899</v>
      </c>
      <c r="K58" s="9">
        <v>2.7439329428124202</v>
      </c>
      <c r="L58" s="9">
        <v>303.20941162353898</v>
      </c>
      <c r="M58" s="11">
        <v>0</v>
      </c>
      <c r="N58" s="9">
        <v>6.2490282365324399</v>
      </c>
      <c r="U58" s="9" t="str">
        <f t="shared" si="0"/>
        <v/>
      </c>
      <c r="V58" s="11"/>
      <c r="W58" s="11"/>
      <c r="X58" s="11"/>
      <c r="Y58" s="11"/>
      <c r="AA58" s="9" t="str">
        <f t="shared" si="1"/>
        <v/>
      </c>
      <c r="AB58" s="9" t="str">
        <f t="shared" si="2"/>
        <v/>
      </c>
      <c r="AC58" s="9" t="str">
        <f t="shared" si="3"/>
        <v/>
      </c>
      <c r="AF58" s="9" t="str">
        <f t="shared" si="4"/>
        <v/>
      </c>
      <c r="AG58" s="9" t="str">
        <f t="shared" si="5"/>
        <v/>
      </c>
      <c r="AH58" s="9" t="str">
        <f t="shared" si="6"/>
        <v/>
      </c>
      <c r="AO58"/>
      <c r="AQ58"/>
      <c r="AR58"/>
      <c r="AS58"/>
      <c r="AT58"/>
      <c r="AU58"/>
      <c r="AW58" s="4">
        <v>0</v>
      </c>
      <c r="AX58" s="4">
        <v>0</v>
      </c>
      <c r="AY58" s="4">
        <v>0</v>
      </c>
      <c r="AZ58" s="4">
        <v>0.06</v>
      </c>
      <c r="BA58" s="4">
        <v>25</v>
      </c>
      <c r="BB58" s="4">
        <v>0.36799999999999999</v>
      </c>
    </row>
    <row r="59" spans="1:54" ht="15" customHeight="1" x14ac:dyDescent="0.4">
      <c r="A59" s="4">
        <v>20231025</v>
      </c>
      <c r="B59" s="4" t="s">
        <v>473</v>
      </c>
      <c r="C59" s="5" t="s">
        <v>481</v>
      </c>
      <c r="D59" s="4" t="s">
        <v>5</v>
      </c>
      <c r="F59" s="4">
        <v>1</v>
      </c>
      <c r="G59" s="4">
        <v>2</v>
      </c>
      <c r="H59">
        <v>1</v>
      </c>
      <c r="I59" s="9">
        <v>7.0060930145410403</v>
      </c>
      <c r="K59" s="9">
        <v>2.5611004813214699</v>
      </c>
      <c r="L59" s="9">
        <v>283.04851648781499</v>
      </c>
      <c r="M59" s="11">
        <v>339.84</v>
      </c>
      <c r="N59" s="9">
        <v>4.1940161949054398</v>
      </c>
      <c r="U59" s="9" t="str">
        <f t="shared" si="0"/>
        <v/>
      </c>
      <c r="V59" s="11"/>
      <c r="W59" s="11"/>
      <c r="X59" s="11"/>
      <c r="Y59" s="11"/>
      <c r="AA59" s="9" t="str">
        <f t="shared" si="1"/>
        <v/>
      </c>
      <c r="AB59" s="9" t="str">
        <f t="shared" si="2"/>
        <v/>
      </c>
      <c r="AC59" s="9" t="str">
        <f t="shared" si="3"/>
        <v/>
      </c>
      <c r="AF59" s="9" t="str">
        <f t="shared" si="4"/>
        <v/>
      </c>
      <c r="AG59" s="9" t="str">
        <f t="shared" si="5"/>
        <v/>
      </c>
      <c r="AH59" s="9" t="str">
        <f t="shared" si="6"/>
        <v/>
      </c>
      <c r="AO59"/>
      <c r="AQ59"/>
      <c r="AR59"/>
      <c r="AS59"/>
      <c r="AT59"/>
      <c r="AU59"/>
      <c r="AW59" s="4">
        <v>0</v>
      </c>
      <c r="AX59" s="4">
        <v>0</v>
      </c>
      <c r="AY59" s="4">
        <v>0</v>
      </c>
      <c r="AZ59" s="4">
        <v>0.06</v>
      </c>
      <c r="BA59" s="4">
        <v>25</v>
      </c>
      <c r="BB59" s="4">
        <v>0.36799999999999999</v>
      </c>
    </row>
    <row r="60" spans="1:54" ht="15" customHeight="1" x14ac:dyDescent="0.4">
      <c r="A60" s="4">
        <v>20231025</v>
      </c>
      <c r="B60" s="4" t="s">
        <v>473</v>
      </c>
      <c r="C60" s="5" t="s">
        <v>481</v>
      </c>
      <c r="E60" s="4" t="s">
        <v>6</v>
      </c>
      <c r="F60" s="4">
        <v>2</v>
      </c>
      <c r="G60" s="4">
        <v>2</v>
      </c>
      <c r="H60">
        <v>1</v>
      </c>
      <c r="I60" s="9">
        <v>18.924959646734901</v>
      </c>
      <c r="J60" s="9">
        <v>18.924959646734901</v>
      </c>
      <c r="K60" s="9">
        <v>2.7439329428124202</v>
      </c>
      <c r="L60" s="9">
        <v>82.088384905790903</v>
      </c>
      <c r="M60" s="11">
        <v>0</v>
      </c>
      <c r="N60" s="9">
        <v>78.227893564930596</v>
      </c>
      <c r="O60" s="9">
        <v>78.227893564930596</v>
      </c>
      <c r="P60" s="9" t="str">
        <f t="shared" ref="P60:P61" si="19">_xlfn.TEXTJOIN(";", TRUE, Q60, R60, S60, T60)</f>
        <v>0;0</v>
      </c>
      <c r="Q60" s="4">
        <v>0</v>
      </c>
      <c r="T60" s="4">
        <v>0</v>
      </c>
      <c r="U60" s="9" t="str">
        <f t="shared" ref="U60:U61" si="20">_xlfn.TEXTJOIN(";", TRUE, V60, W60, X60, Y60)</f>
        <v>0;0</v>
      </c>
      <c r="V60" s="11">
        <v>0</v>
      </c>
      <c r="W60" s="11"/>
      <c r="X60" s="11"/>
      <c r="Y60" s="11">
        <v>0</v>
      </c>
      <c r="Z60" s="9">
        <v>2.2902204071021601</v>
      </c>
      <c r="AA60" s="9">
        <f t="shared" si="1"/>
        <v>2.2902204071021601</v>
      </c>
      <c r="AB60" s="9" t="str">
        <f t="shared" si="2"/>
        <v/>
      </c>
      <c r="AC60" s="9" t="str">
        <f t="shared" si="3"/>
        <v/>
      </c>
      <c r="AD60" s="9">
        <v>3</v>
      </c>
      <c r="AE60" s="9">
        <v>80.476303302694802</v>
      </c>
      <c r="AF60" s="9">
        <f t="shared" si="4"/>
        <v>80.476303302694802</v>
      </c>
      <c r="AG60" s="9" t="str">
        <f t="shared" si="5"/>
        <v/>
      </c>
      <c r="AH60" s="9" t="str">
        <f t="shared" si="6"/>
        <v/>
      </c>
      <c r="AI60" s="9">
        <v>90</v>
      </c>
      <c r="AJ60" s="9">
        <v>90</v>
      </c>
      <c r="AK60" s="9">
        <v>0</v>
      </c>
      <c r="AL60" s="9">
        <v>3.0000000000000001E-3</v>
      </c>
      <c r="AM60" s="9">
        <v>0</v>
      </c>
      <c r="AO60"/>
      <c r="AQ60"/>
      <c r="AR60"/>
      <c r="AS60"/>
      <c r="AT60"/>
      <c r="AU60"/>
      <c r="AW60" s="4">
        <v>0</v>
      </c>
      <c r="AX60" s="4">
        <v>0</v>
      </c>
      <c r="AY60" s="4">
        <v>0</v>
      </c>
      <c r="AZ60" s="4">
        <v>0.06</v>
      </c>
      <c r="BA60" s="4">
        <v>25</v>
      </c>
      <c r="BB60" s="4">
        <v>0.36799999999999999</v>
      </c>
    </row>
    <row r="61" spans="1:54" ht="15" customHeight="1" x14ac:dyDescent="0.4">
      <c r="A61" s="4">
        <v>20231025</v>
      </c>
      <c r="B61" s="4" t="s">
        <v>473</v>
      </c>
      <c r="C61" s="5" t="s">
        <v>481</v>
      </c>
      <c r="E61" s="4" t="s">
        <v>7</v>
      </c>
      <c r="F61" s="4">
        <v>2</v>
      </c>
      <c r="G61" s="4">
        <v>2</v>
      </c>
      <c r="H61">
        <v>1</v>
      </c>
      <c r="I61" s="9">
        <v>15.664633052902801</v>
      </c>
      <c r="J61" s="9">
        <v>15.664633052902801</v>
      </c>
      <c r="K61" s="9">
        <v>1.91423407544441</v>
      </c>
      <c r="L61" s="9">
        <v>298.09013356979398</v>
      </c>
      <c r="M61" s="11">
        <v>216</v>
      </c>
      <c r="N61" s="9">
        <v>72.975185913701196</v>
      </c>
      <c r="O61" s="9">
        <v>72.975185913701196</v>
      </c>
      <c r="P61" s="9" t="str">
        <f t="shared" si="19"/>
        <v>0;0</v>
      </c>
      <c r="Q61" s="4">
        <v>0</v>
      </c>
      <c r="T61" s="4">
        <v>0</v>
      </c>
      <c r="U61" s="9" t="str">
        <f t="shared" si="20"/>
        <v>216;216</v>
      </c>
      <c r="V61" s="11">
        <v>216</v>
      </c>
      <c r="W61" s="11"/>
      <c r="X61" s="11"/>
      <c r="Y61" s="11">
        <v>216</v>
      </c>
      <c r="Z61" s="9">
        <v>2.8594392902814501</v>
      </c>
      <c r="AA61" s="9">
        <f t="shared" si="1"/>
        <v>2.8594392902814501</v>
      </c>
      <c r="AB61" s="9" t="str">
        <f t="shared" si="2"/>
        <v/>
      </c>
      <c r="AC61" s="9" t="str">
        <f t="shared" si="3"/>
        <v/>
      </c>
      <c r="AD61" s="9">
        <v>3</v>
      </c>
      <c r="AE61" s="9">
        <v>81.450866899725398</v>
      </c>
      <c r="AF61" s="9">
        <f t="shared" si="4"/>
        <v>81.450866899725398</v>
      </c>
      <c r="AG61" s="9" t="str">
        <f t="shared" si="5"/>
        <v/>
      </c>
      <c r="AH61" s="9" t="str">
        <f t="shared" si="6"/>
        <v/>
      </c>
      <c r="AI61" s="9">
        <v>90</v>
      </c>
      <c r="AJ61" s="9">
        <v>90</v>
      </c>
      <c r="AK61" s="9">
        <v>0</v>
      </c>
      <c r="AL61" s="9">
        <v>3.0000000000000001E-3</v>
      </c>
      <c r="AM61" s="9">
        <v>0</v>
      </c>
      <c r="AO61"/>
      <c r="AQ61"/>
      <c r="AR61"/>
      <c r="AS61"/>
      <c r="AT61"/>
      <c r="AU61"/>
      <c r="AW61" s="4">
        <v>0</v>
      </c>
      <c r="AX61" s="4">
        <v>0</v>
      </c>
      <c r="AY61" s="4">
        <v>0</v>
      </c>
      <c r="AZ61" s="4">
        <v>0.06</v>
      </c>
      <c r="BA61" s="4">
        <v>25</v>
      </c>
      <c r="BB61" s="4">
        <v>0.36799999999999999</v>
      </c>
    </row>
    <row r="62" spans="1:54" ht="15" customHeight="1" x14ac:dyDescent="0.4">
      <c r="A62" s="4">
        <v>20231025</v>
      </c>
      <c r="B62" s="4" t="s">
        <v>473</v>
      </c>
      <c r="C62" s="5" t="s">
        <v>481</v>
      </c>
      <c r="D62" s="4" t="s">
        <v>8</v>
      </c>
      <c r="F62" s="4">
        <v>1</v>
      </c>
      <c r="G62" s="4">
        <v>3</v>
      </c>
      <c r="H62">
        <v>1</v>
      </c>
      <c r="I62" s="9">
        <v>10.1212505917425</v>
      </c>
      <c r="K62" s="9">
        <v>2.7439329428124202</v>
      </c>
      <c r="L62" s="9">
        <v>139.13945300106499</v>
      </c>
      <c r="M62" s="11">
        <v>216.09</v>
      </c>
      <c r="N62" s="9">
        <v>7.80388553791179</v>
      </c>
      <c r="U62" s="9" t="str">
        <f t="shared" si="0"/>
        <v/>
      </c>
      <c r="V62" s="11"/>
      <c r="W62" s="11"/>
      <c r="X62" s="11"/>
      <c r="Y62" s="11"/>
      <c r="AA62" s="9" t="str">
        <f t="shared" si="1"/>
        <v/>
      </c>
      <c r="AB62" s="9" t="str">
        <f t="shared" si="2"/>
        <v/>
      </c>
      <c r="AC62" s="9" t="str">
        <f t="shared" si="3"/>
        <v/>
      </c>
      <c r="AF62" s="9" t="str">
        <f t="shared" si="4"/>
        <v/>
      </c>
      <c r="AG62" s="9" t="str">
        <f t="shared" si="5"/>
        <v/>
      </c>
      <c r="AH62" s="9" t="str">
        <f t="shared" si="6"/>
        <v/>
      </c>
      <c r="AO62"/>
      <c r="AQ62"/>
      <c r="AR62"/>
      <c r="AS62"/>
      <c r="AT62"/>
      <c r="AU62"/>
      <c r="AW62" s="4">
        <v>0</v>
      </c>
      <c r="AX62" s="4">
        <v>0</v>
      </c>
      <c r="AY62" s="4">
        <v>0</v>
      </c>
      <c r="AZ62" s="4">
        <v>0.06</v>
      </c>
      <c r="BA62" s="4">
        <v>25</v>
      </c>
      <c r="BB62" s="4">
        <v>0.36799999999999999</v>
      </c>
    </row>
    <row r="63" spans="1:54" ht="15" customHeight="1" x14ac:dyDescent="0.4">
      <c r="A63" s="4">
        <v>20231025</v>
      </c>
      <c r="B63" s="4" t="s">
        <v>473</v>
      </c>
      <c r="C63" s="5" t="s">
        <v>481</v>
      </c>
      <c r="E63" s="4" t="s">
        <v>9</v>
      </c>
      <c r="F63" s="4">
        <v>2</v>
      </c>
      <c r="G63" s="4">
        <v>3</v>
      </c>
      <c r="H63">
        <v>1</v>
      </c>
      <c r="I63" s="9">
        <v>21.587108185583698</v>
      </c>
      <c r="J63" s="9">
        <v>21.587108185583698</v>
      </c>
      <c r="K63" s="9">
        <v>2.43374378121336</v>
      </c>
      <c r="L63" s="9">
        <v>176.443492075856</v>
      </c>
      <c r="M63" s="12">
        <v>238.35</v>
      </c>
      <c r="N63" s="9">
        <v>58.291595808775803</v>
      </c>
      <c r="O63" s="9">
        <v>58.291595808775803</v>
      </c>
      <c r="P63" s="9" t="str">
        <f>_xlfn.TEXTJOIN(";", TRUE, Q63, R63, S63, T63)</f>
        <v>0;0;0</v>
      </c>
      <c r="Q63" s="4">
        <v>0</v>
      </c>
      <c r="R63" s="4">
        <v>0</v>
      </c>
      <c r="T63" s="4">
        <v>0</v>
      </c>
      <c r="U63" s="9" t="str">
        <f>_xlfn.TEXTJOIN(";", TRUE, V63, W63, X63, Y63)</f>
        <v>238.35;238.35;238.35</v>
      </c>
      <c r="V63" s="12">
        <v>238.35</v>
      </c>
      <c r="W63" s="12">
        <v>238.35</v>
      </c>
      <c r="X63" s="12"/>
      <c r="Y63" s="12">
        <v>238.35</v>
      </c>
      <c r="Z63" s="11" t="s">
        <v>527</v>
      </c>
      <c r="AA63" s="9">
        <f t="shared" si="1"/>
        <v>7.6446087675532803</v>
      </c>
      <c r="AB63" s="9" t="str">
        <f t="shared" si="2"/>
        <v>3.6449217485225787</v>
      </c>
      <c r="AC63" s="9" t="str">
        <f t="shared" si="3"/>
        <v/>
      </c>
      <c r="AD63" s="9">
        <v>3</v>
      </c>
      <c r="AE63" s="11" t="s">
        <v>529</v>
      </c>
      <c r="AF63" s="9">
        <f t="shared" si="4"/>
        <v>77.677353485928094</v>
      </c>
      <c r="AG63" s="9" t="str">
        <f t="shared" si="5"/>
        <v>84.97992980503265</v>
      </c>
      <c r="AH63" s="9" t="str">
        <f t="shared" si="6"/>
        <v/>
      </c>
      <c r="AI63" s="9">
        <v>90</v>
      </c>
      <c r="AJ63" s="9" t="s">
        <v>581</v>
      </c>
      <c r="AK63" s="9" t="s">
        <v>583</v>
      </c>
      <c r="AL63" s="9" t="s">
        <v>582</v>
      </c>
      <c r="AM63" s="9" t="s">
        <v>583</v>
      </c>
      <c r="AO63"/>
      <c r="AQ63"/>
      <c r="AR63"/>
      <c r="AS63"/>
      <c r="AT63"/>
      <c r="AU63"/>
      <c r="AW63" s="4">
        <v>0</v>
      </c>
      <c r="AX63" s="4">
        <v>0</v>
      </c>
      <c r="AY63" s="4">
        <v>0</v>
      </c>
      <c r="AZ63" s="4">
        <v>0.06</v>
      </c>
      <c r="BA63" s="4">
        <v>25</v>
      </c>
      <c r="BB63" s="4">
        <v>0.36799999999999999</v>
      </c>
    </row>
    <row r="64" spans="1:54" ht="15" customHeight="1" x14ac:dyDescent="0.4">
      <c r="A64" s="4">
        <v>20231025</v>
      </c>
      <c r="B64" s="4" t="s">
        <v>473</v>
      </c>
      <c r="C64" s="5" t="s">
        <v>481</v>
      </c>
      <c r="D64" s="4" t="s">
        <v>10</v>
      </c>
      <c r="F64" s="4">
        <v>1</v>
      </c>
      <c r="G64" s="4">
        <v>4</v>
      </c>
      <c r="H64">
        <v>1</v>
      </c>
      <c r="I64" s="9">
        <v>6.40843164022436</v>
      </c>
      <c r="K64" s="9">
        <v>2.7439329428124202</v>
      </c>
      <c r="L64" s="9">
        <v>58.503840017586398</v>
      </c>
      <c r="M64" s="11">
        <v>279.36</v>
      </c>
      <c r="N64" s="9">
        <v>12.824154299547599</v>
      </c>
      <c r="U64" s="9" t="str">
        <f t="shared" si="0"/>
        <v/>
      </c>
      <c r="V64" s="11"/>
      <c r="W64" s="11"/>
      <c r="X64" s="11"/>
      <c r="Y64" s="11"/>
      <c r="AA64" s="9" t="str">
        <f t="shared" si="1"/>
        <v/>
      </c>
      <c r="AB64" s="9" t="str">
        <f t="shared" si="2"/>
        <v/>
      </c>
      <c r="AC64" s="9" t="str">
        <f t="shared" si="3"/>
        <v/>
      </c>
      <c r="AF64" s="9" t="str">
        <f t="shared" si="4"/>
        <v/>
      </c>
      <c r="AG64" s="9" t="str">
        <f t="shared" si="5"/>
        <v/>
      </c>
      <c r="AH64" s="9" t="str">
        <f t="shared" si="6"/>
        <v/>
      </c>
      <c r="AO64"/>
      <c r="AQ64"/>
      <c r="AR64"/>
      <c r="AS64"/>
      <c r="AT64"/>
      <c r="AU64"/>
      <c r="AW64" s="4">
        <v>0</v>
      </c>
      <c r="AX64" s="4">
        <v>0</v>
      </c>
      <c r="AY64" s="4">
        <v>0</v>
      </c>
      <c r="AZ64" s="4">
        <v>0.06</v>
      </c>
      <c r="BA64" s="4">
        <v>25</v>
      </c>
      <c r="BB64" s="4">
        <v>0.36799999999999999</v>
      </c>
    </row>
    <row r="65" spans="1:54" ht="15" customHeight="1" x14ac:dyDescent="0.4">
      <c r="A65" s="4">
        <v>20231025</v>
      </c>
      <c r="B65" s="4" t="s">
        <v>473</v>
      </c>
      <c r="C65" s="5" t="s">
        <v>481</v>
      </c>
      <c r="E65" s="4" t="s">
        <v>11</v>
      </c>
      <c r="F65" s="4">
        <v>2</v>
      </c>
      <c r="G65" s="4">
        <v>4</v>
      </c>
      <c r="H65">
        <v>1</v>
      </c>
      <c r="I65" s="9">
        <v>13.2661354475339</v>
      </c>
      <c r="J65" s="9">
        <v>13.2661354475339</v>
      </c>
      <c r="K65" s="9">
        <v>2.4037641426835998</v>
      </c>
      <c r="L65" s="9">
        <v>353.89523100183101</v>
      </c>
      <c r="M65" s="12">
        <v>177.45999999999901</v>
      </c>
      <c r="N65" s="9">
        <v>56.015618434015799</v>
      </c>
      <c r="O65" s="9">
        <v>56.015618434015799</v>
      </c>
      <c r="P65" s="9" t="str">
        <f>_xlfn.TEXTJOIN(";", TRUE, Q65, R65, S65, T65)</f>
        <v>0;0;0</v>
      </c>
      <c r="Q65" s="4">
        <v>0</v>
      </c>
      <c r="R65" s="4">
        <v>0</v>
      </c>
      <c r="T65" s="4">
        <v>0</v>
      </c>
      <c r="U65" s="9" t="str">
        <f>_xlfn.TEXTJOIN(";", TRUE, V65, W65, X65, Y65)</f>
        <v>177.459999999999;177.459999999999;177.459999999999</v>
      </c>
      <c r="V65" s="12">
        <v>177.45999999999901</v>
      </c>
      <c r="W65" s="12">
        <v>177.45999999999901</v>
      </c>
      <c r="X65" s="12"/>
      <c r="Y65" s="12">
        <v>177.45999999999901</v>
      </c>
      <c r="Z65" s="11" t="s">
        <v>528</v>
      </c>
      <c r="AA65" s="9">
        <f t="shared" si="1"/>
        <v>7.8732931089548401</v>
      </c>
      <c r="AB65" s="9" t="str">
        <f t="shared" si="2"/>
        <v>3.1601430064935276</v>
      </c>
      <c r="AC65" s="9" t="str">
        <f t="shared" si="3"/>
        <v/>
      </c>
      <c r="AD65" s="9">
        <v>3</v>
      </c>
      <c r="AE65" s="11" t="s">
        <v>530</v>
      </c>
      <c r="AF65" s="9">
        <f t="shared" si="4"/>
        <v>76.201898140062397</v>
      </c>
      <c r="AG65" s="9" t="str">
        <f t="shared" si="5"/>
        <v>95.75022647537662</v>
      </c>
      <c r="AH65" s="9" t="str">
        <f t="shared" si="6"/>
        <v/>
      </c>
      <c r="AI65" s="9">
        <v>90</v>
      </c>
      <c r="AJ65" s="9" t="s">
        <v>581</v>
      </c>
      <c r="AK65" s="9" t="s">
        <v>577</v>
      </c>
      <c r="AL65" s="9" t="s">
        <v>582</v>
      </c>
      <c r="AM65" s="9" t="s">
        <v>583</v>
      </c>
      <c r="AO65"/>
      <c r="AQ65"/>
      <c r="AR65"/>
      <c r="AS65"/>
      <c r="AT65"/>
      <c r="AU65"/>
      <c r="AW65" s="4">
        <v>0</v>
      </c>
      <c r="AX65" s="4">
        <v>0</v>
      </c>
      <c r="AY65" s="4">
        <v>0</v>
      </c>
      <c r="AZ65" s="4">
        <v>0.06</v>
      </c>
      <c r="BA65" s="4">
        <v>25</v>
      </c>
      <c r="BB65" s="4">
        <v>0.36799999999999999</v>
      </c>
    </row>
    <row r="66" spans="1:54" ht="15" customHeight="1" x14ac:dyDescent="0.4">
      <c r="A66" s="4">
        <v>20231025</v>
      </c>
      <c r="B66" s="4" t="s">
        <v>473</v>
      </c>
      <c r="C66" s="5" t="s">
        <v>482</v>
      </c>
      <c r="D66" s="4" t="s">
        <v>2</v>
      </c>
      <c r="F66" s="4">
        <v>1</v>
      </c>
      <c r="G66" s="4">
        <v>1</v>
      </c>
      <c r="H66">
        <v>1</v>
      </c>
      <c r="I66" s="9">
        <v>9.3315092220095206</v>
      </c>
      <c r="K66" s="9">
        <v>2.5645229831518401</v>
      </c>
      <c r="L66" s="9">
        <v>331.37103448730699</v>
      </c>
      <c r="M66" s="11">
        <v>0</v>
      </c>
      <c r="N66" s="9">
        <v>8.7105970023787904</v>
      </c>
      <c r="U66" s="9" t="str">
        <f t="shared" si="0"/>
        <v/>
      </c>
      <c r="V66" s="11"/>
      <c r="W66" s="11"/>
      <c r="X66" s="11"/>
      <c r="Y66" s="11"/>
      <c r="AA66" s="9" t="str">
        <f t="shared" si="1"/>
        <v/>
      </c>
      <c r="AB66" s="9" t="str">
        <f t="shared" si="2"/>
        <v/>
      </c>
      <c r="AC66" s="9" t="str">
        <f t="shared" si="3"/>
        <v/>
      </c>
      <c r="AF66" s="9" t="str">
        <f t="shared" si="4"/>
        <v/>
      </c>
      <c r="AG66" s="9" t="str">
        <f t="shared" si="5"/>
        <v/>
      </c>
      <c r="AH66" s="9" t="str">
        <f t="shared" si="6"/>
        <v/>
      </c>
      <c r="AO66"/>
      <c r="AQ66"/>
      <c r="AR66"/>
      <c r="AS66"/>
      <c r="AT66"/>
      <c r="AU66"/>
      <c r="AW66" s="4">
        <v>0</v>
      </c>
      <c r="AX66" s="4">
        <v>0</v>
      </c>
      <c r="AY66" s="4">
        <v>0</v>
      </c>
      <c r="AZ66" s="4">
        <v>0.06</v>
      </c>
      <c r="BA66" s="4">
        <v>25</v>
      </c>
      <c r="BB66" s="4">
        <v>0.36799999999999999</v>
      </c>
    </row>
    <row r="67" spans="1:54" ht="15" customHeight="1" x14ac:dyDescent="0.4">
      <c r="A67" s="4">
        <v>20231025</v>
      </c>
      <c r="B67" s="4" t="s">
        <v>473</v>
      </c>
      <c r="C67" s="5" t="s">
        <v>482</v>
      </c>
      <c r="D67" s="4" t="s">
        <v>5</v>
      </c>
      <c r="F67" s="4">
        <v>1</v>
      </c>
      <c r="G67" s="4">
        <v>2</v>
      </c>
      <c r="H67">
        <v>1</v>
      </c>
      <c r="I67" s="9">
        <v>9.1042589771772207</v>
      </c>
      <c r="K67" s="9">
        <v>2.2549341413072002</v>
      </c>
      <c r="L67" s="9">
        <v>309.27193838977399</v>
      </c>
      <c r="M67" s="11">
        <v>337.9</v>
      </c>
      <c r="N67" s="9">
        <v>8.3015185298788996</v>
      </c>
      <c r="U67" s="9" t="str">
        <f t="shared" ref="U67:U130" si="21">_xlfn.TEXTJOIN(";", TRUE, V67, W67, X67)</f>
        <v/>
      </c>
      <c r="V67" s="11"/>
      <c r="W67" s="11"/>
      <c r="X67" s="11"/>
      <c r="Y67" s="11"/>
      <c r="AA67" s="9" t="str">
        <f t="shared" ref="AA67:AA130" si="22">IF(LEN(Z67)=0, "", IF(ISNUMBER(FIND(",", Z67)), VALUE(LEFT(Z67, FIND(",", Z67)-1)), VALUE(Z67)))</f>
        <v/>
      </c>
      <c r="AB67" s="9" t="str">
        <f t="shared" ref="AB67:AB130" si="23">IF(LEN(Z67)=0, "", IF(ISNUMBER(FIND(",", Z67)), TRIM(MID(SUBSTITUTE(Z67, ",", REPT(" ", LEN(Z67))), LEN(Z67)*(LEN(Z67)&gt;=LEN(SUBSTITUTE(Z67, ",", "")))+1, LEN(Z67))), ""))</f>
        <v/>
      </c>
      <c r="AC67" s="9" t="str">
        <f t="shared" ref="AC67:AC130" si="24">IF(LEN(Z67)=0, "", IF(ISNUMBER(FIND(",", Z67, FIND(",", Z67)+1)), MID(Z67, FIND(",", Z67, FIND(",", Z67)+1)+1, IF(ISNUMBER(FIND(",", Z67, FIND(",", Z67, FIND(",", Z67)+1)+1)), FIND(",", Z67, FIND(",", Z67, FIND(",", Z67)+1)+1)-FIND(",", Z67, FIND(",", Z67)+1)-1, LEN(Z67))), ""))</f>
        <v/>
      </c>
      <c r="AF67" s="9" t="str">
        <f t="shared" ref="AF67:AF130" si="25">IF(LEN(AE67)=0, "", IF(ISNUMBER(FIND(",", AE67)), VALUE(LEFT(AE67, FIND(",", AE67)-1)), VALUE(AE67)))</f>
        <v/>
      </c>
      <c r="AG67" s="9" t="str">
        <f t="shared" ref="AG67:AG130" si="26">IF(LEN(AE67)=0, "", IF(ISNUMBER(FIND(",", AE67)), TRIM(MID(SUBSTITUTE(AE67, ",", REPT(" ", LEN(AE67))), LEN(AE67)*(LEN(AE67)&gt;=LEN(SUBSTITUTE(AE67, ",", "")))+1, LEN(AE67))), ""))</f>
        <v/>
      </c>
      <c r="AH67" s="9" t="str">
        <f t="shared" ref="AH67:AH130" si="27">IF(LEN(AE67)=0, "", IF(ISNUMBER(FIND(",", AE67, FIND(",", AE67)+1)), MID(AE67, FIND(",", AE67, FIND(",", AE67)+1)+1, IF(ISNUMBER(FIND(",", AE67, FIND(",", AE67, FIND(",", AE67)+1)+1)), FIND(",", AE67, FIND(",", AE67, FIND(",", AE67)+1)+1)-FIND(",", AE67, FIND(",", AE67)+1)-1, LEN(AE67))), ""))</f>
        <v/>
      </c>
      <c r="AO67"/>
      <c r="AQ67"/>
      <c r="AR67"/>
      <c r="AS67"/>
      <c r="AT67"/>
      <c r="AU67"/>
      <c r="AW67" s="4">
        <v>0</v>
      </c>
      <c r="AX67" s="4">
        <v>0</v>
      </c>
      <c r="AY67" s="4">
        <v>0</v>
      </c>
      <c r="AZ67" s="4">
        <v>0.06</v>
      </c>
      <c r="BA67" s="4">
        <v>25</v>
      </c>
      <c r="BB67" s="4">
        <v>0.36799999999999999</v>
      </c>
    </row>
    <row r="68" spans="1:54" ht="15" customHeight="1" x14ac:dyDescent="0.4">
      <c r="A68" s="4">
        <v>20231025</v>
      </c>
      <c r="B68" s="4" t="s">
        <v>473</v>
      </c>
      <c r="C68" s="5" t="s">
        <v>482</v>
      </c>
      <c r="E68" s="4" t="s">
        <v>6</v>
      </c>
      <c r="F68" s="4">
        <v>2</v>
      </c>
      <c r="G68" s="4">
        <v>2</v>
      </c>
      <c r="H68">
        <v>1</v>
      </c>
      <c r="I68" s="9">
        <v>16.2895913696035</v>
      </c>
      <c r="J68" s="9">
        <v>16.2895913696035</v>
      </c>
      <c r="K68" s="9">
        <v>1.70356776012601</v>
      </c>
      <c r="L68" s="9">
        <v>244.683983337162</v>
      </c>
      <c r="M68" s="11">
        <v>0</v>
      </c>
      <c r="N68" s="9">
        <v>79.579812539369399</v>
      </c>
      <c r="O68" s="9">
        <v>79.579812539369399</v>
      </c>
      <c r="P68" s="9" t="str">
        <f t="shared" ref="P68:P69" si="28">_xlfn.TEXTJOIN(";", TRUE, Q68, R68, S68, T68)</f>
        <v>0;0</v>
      </c>
      <c r="Q68" s="4">
        <v>0</v>
      </c>
      <c r="T68" s="4">
        <v>0</v>
      </c>
      <c r="U68" s="9" t="str">
        <f t="shared" ref="U68:U69" si="29">_xlfn.TEXTJOIN(";", TRUE, V68, W68, X68, Y68)</f>
        <v>0;0</v>
      </c>
      <c r="V68" s="11">
        <v>0</v>
      </c>
      <c r="W68" s="11"/>
      <c r="X68" s="11"/>
      <c r="Y68" s="11">
        <v>0</v>
      </c>
      <c r="Z68" s="9">
        <v>4.5954564106280502</v>
      </c>
      <c r="AA68" s="9">
        <f t="shared" si="22"/>
        <v>4.5954564106280502</v>
      </c>
      <c r="AB68" s="9" t="str">
        <f t="shared" si="23"/>
        <v/>
      </c>
      <c r="AC68" s="9" t="str">
        <f t="shared" si="24"/>
        <v/>
      </c>
      <c r="AD68" s="9">
        <v>3</v>
      </c>
      <c r="AE68" s="9">
        <v>97.340437588449802</v>
      </c>
      <c r="AF68" s="9">
        <f t="shared" si="25"/>
        <v>97.340437588449802</v>
      </c>
      <c r="AG68" s="9" t="str">
        <f t="shared" si="26"/>
        <v/>
      </c>
      <c r="AH68" s="9" t="str">
        <f t="shared" si="27"/>
        <v/>
      </c>
      <c r="AI68" s="9">
        <v>90</v>
      </c>
      <c r="AJ68" s="9">
        <v>90</v>
      </c>
      <c r="AK68" s="9">
        <v>0</v>
      </c>
      <c r="AL68" s="9">
        <v>3.0000000000000001E-3</v>
      </c>
      <c r="AM68" s="9">
        <v>0</v>
      </c>
      <c r="AO68"/>
      <c r="AQ68"/>
      <c r="AR68"/>
      <c r="AS68"/>
      <c r="AT68"/>
      <c r="AU68"/>
      <c r="AW68" s="4">
        <v>0</v>
      </c>
      <c r="AX68" s="4">
        <v>0</v>
      </c>
      <c r="AY68" s="4">
        <v>0</v>
      </c>
      <c r="AZ68" s="4">
        <v>0.06</v>
      </c>
      <c r="BA68" s="4">
        <v>25</v>
      </c>
      <c r="BB68" s="4">
        <v>0.36799999999999999</v>
      </c>
    </row>
    <row r="69" spans="1:54" ht="15" customHeight="1" x14ac:dyDescent="0.4">
      <c r="A69" s="4">
        <v>20231025</v>
      </c>
      <c r="B69" s="4" t="s">
        <v>473</v>
      </c>
      <c r="C69" s="5" t="s">
        <v>482</v>
      </c>
      <c r="E69" s="4" t="s">
        <v>7</v>
      </c>
      <c r="F69" s="4">
        <v>2</v>
      </c>
      <c r="G69" s="4">
        <v>2</v>
      </c>
      <c r="H69">
        <v>1</v>
      </c>
      <c r="I69" s="9">
        <v>16.3021939686843</v>
      </c>
      <c r="J69" s="9">
        <v>16.3021939686843</v>
      </c>
      <c r="K69" s="9">
        <v>2.2088866593518701</v>
      </c>
      <c r="L69" s="9">
        <v>89.651400277252705</v>
      </c>
      <c r="M69" s="11">
        <v>204.97</v>
      </c>
      <c r="N69" s="9">
        <v>65.7991365423796</v>
      </c>
      <c r="O69" s="9">
        <v>65.7991365423796</v>
      </c>
      <c r="P69" s="9" t="str">
        <f t="shared" si="28"/>
        <v>0;0</v>
      </c>
      <c r="Q69" s="4">
        <v>0</v>
      </c>
      <c r="T69" s="4">
        <v>0</v>
      </c>
      <c r="U69" s="9" t="str">
        <f t="shared" si="29"/>
        <v>204.97;204.97</v>
      </c>
      <c r="V69" s="11">
        <v>204.97</v>
      </c>
      <c r="W69" s="11"/>
      <c r="X69" s="11"/>
      <c r="Y69" s="11">
        <v>204.97</v>
      </c>
      <c r="Z69" s="9">
        <v>4.4564217687493803</v>
      </c>
      <c r="AA69" s="9">
        <f t="shared" si="22"/>
        <v>4.4564217687493803</v>
      </c>
      <c r="AB69" s="9" t="str">
        <f t="shared" si="23"/>
        <v/>
      </c>
      <c r="AC69" s="9" t="str">
        <f t="shared" si="24"/>
        <v/>
      </c>
      <c r="AD69" s="9">
        <v>3</v>
      </c>
      <c r="AE69" s="9">
        <v>84.173321394968198</v>
      </c>
      <c r="AF69" s="9">
        <f t="shared" si="25"/>
        <v>84.173321394968198</v>
      </c>
      <c r="AG69" s="9" t="str">
        <f t="shared" si="26"/>
        <v/>
      </c>
      <c r="AH69" s="9" t="str">
        <f t="shared" si="27"/>
        <v/>
      </c>
      <c r="AI69" s="9">
        <v>90</v>
      </c>
      <c r="AJ69" s="9">
        <v>90</v>
      </c>
      <c r="AK69" s="9">
        <v>0</v>
      </c>
      <c r="AL69" s="9">
        <v>3.0000000000000001E-3</v>
      </c>
      <c r="AM69" s="9">
        <v>0</v>
      </c>
      <c r="AO69"/>
      <c r="AQ69"/>
      <c r="AR69"/>
      <c r="AS69"/>
      <c r="AT69"/>
      <c r="AU69"/>
      <c r="AW69" s="4">
        <v>0</v>
      </c>
      <c r="AX69" s="4">
        <v>0</v>
      </c>
      <c r="AY69" s="4">
        <v>0</v>
      </c>
      <c r="AZ69" s="4">
        <v>0.06</v>
      </c>
      <c r="BA69" s="4">
        <v>25</v>
      </c>
      <c r="BB69" s="4">
        <v>0.36799999999999999</v>
      </c>
    </row>
    <row r="70" spans="1:54" ht="15" customHeight="1" x14ac:dyDescent="0.4">
      <c r="A70" s="4">
        <v>20231025</v>
      </c>
      <c r="B70" s="4" t="s">
        <v>473</v>
      </c>
      <c r="C70" s="5" t="s">
        <v>482</v>
      </c>
      <c r="D70" s="4" t="s">
        <v>8</v>
      </c>
      <c r="F70" s="4">
        <v>1</v>
      </c>
      <c r="G70" s="4">
        <v>3</v>
      </c>
      <c r="H70">
        <v>1</v>
      </c>
      <c r="I70" s="9">
        <v>8.3410586845035102</v>
      </c>
      <c r="K70" s="9">
        <v>2.05226006565645</v>
      </c>
      <c r="L70" s="9">
        <v>334.59556915397002</v>
      </c>
      <c r="M70" s="12">
        <v>25.33</v>
      </c>
      <c r="N70" s="9">
        <v>12.247555684644601</v>
      </c>
      <c r="U70" s="9" t="str">
        <f t="shared" si="21"/>
        <v/>
      </c>
      <c r="V70" s="12"/>
      <c r="W70" s="12"/>
      <c r="X70" s="12"/>
      <c r="Y70" s="12"/>
      <c r="AA70" s="9" t="str">
        <f t="shared" si="22"/>
        <v/>
      </c>
      <c r="AB70" s="9" t="str">
        <f t="shared" si="23"/>
        <v/>
      </c>
      <c r="AC70" s="9" t="str">
        <f t="shared" si="24"/>
        <v/>
      </c>
      <c r="AF70" s="9" t="str">
        <f t="shared" si="25"/>
        <v/>
      </c>
      <c r="AG70" s="9" t="str">
        <f t="shared" si="26"/>
        <v/>
      </c>
      <c r="AH70" s="9" t="str">
        <f t="shared" si="27"/>
        <v/>
      </c>
      <c r="AO70"/>
      <c r="AQ70"/>
      <c r="AR70"/>
      <c r="AS70"/>
      <c r="AT70"/>
      <c r="AU70"/>
      <c r="AW70" s="4">
        <v>0</v>
      </c>
      <c r="AX70" s="4">
        <v>0</v>
      </c>
      <c r="AY70" s="4">
        <v>0</v>
      </c>
      <c r="AZ70" s="4">
        <v>0.06</v>
      </c>
      <c r="BA70" s="4">
        <v>25</v>
      </c>
      <c r="BB70" s="4">
        <v>0.36799999999999999</v>
      </c>
    </row>
    <row r="71" spans="1:54" ht="15" customHeight="1" x14ac:dyDescent="0.4">
      <c r="A71" s="4">
        <v>20231025</v>
      </c>
      <c r="B71" s="4" t="s">
        <v>473</v>
      </c>
      <c r="C71" s="5" t="s">
        <v>482</v>
      </c>
      <c r="E71" s="4" t="s">
        <v>9</v>
      </c>
      <c r="F71" s="4">
        <v>2</v>
      </c>
      <c r="G71" s="4">
        <v>3</v>
      </c>
      <c r="H71">
        <v>1</v>
      </c>
      <c r="I71" s="9">
        <v>15.1486930228548</v>
      </c>
      <c r="J71" s="9">
        <v>15.1486930228548</v>
      </c>
      <c r="K71" s="9">
        <v>1.8276023028452</v>
      </c>
      <c r="L71" s="9">
        <v>328.36285436511599</v>
      </c>
      <c r="M71" s="11">
        <v>238.71</v>
      </c>
      <c r="N71" s="9">
        <v>68.563493246340499</v>
      </c>
      <c r="O71" s="9">
        <v>68.563493246340499</v>
      </c>
      <c r="P71" s="9" t="str">
        <f>_xlfn.TEXTJOIN(";", TRUE, Q71, R71, S71, T71)</f>
        <v>0;0;0</v>
      </c>
      <c r="Q71" s="4">
        <v>0</v>
      </c>
      <c r="R71" s="4">
        <v>0</v>
      </c>
      <c r="T71" s="4">
        <v>0</v>
      </c>
      <c r="U71" s="9" t="str">
        <f>_xlfn.TEXTJOIN(";", TRUE, V71, W71, X71, Y71)</f>
        <v>238.71;238.71;238.71</v>
      </c>
      <c r="V71" s="11">
        <v>238.71</v>
      </c>
      <c r="W71" s="11">
        <v>238.71</v>
      </c>
      <c r="X71" s="11"/>
      <c r="Y71" s="11">
        <v>238.71</v>
      </c>
      <c r="Z71" s="11" t="s">
        <v>525</v>
      </c>
      <c r="AA71" s="9">
        <f t="shared" si="22"/>
        <v>7.1704433751760401</v>
      </c>
      <c r="AB71" s="9" t="str">
        <f t="shared" si="23"/>
        <v>3.074459527503182</v>
      </c>
      <c r="AC71" s="9" t="str">
        <f t="shared" si="24"/>
        <v/>
      </c>
      <c r="AD71" s="9">
        <v>3</v>
      </c>
      <c r="AE71" s="11" t="s">
        <v>526</v>
      </c>
      <c r="AF71" s="9">
        <f t="shared" si="25"/>
        <v>86.951801114945198</v>
      </c>
      <c r="AG71" s="9" t="str">
        <f t="shared" si="26"/>
        <v>108.63369798889009</v>
      </c>
      <c r="AH71" s="9" t="str">
        <f t="shared" si="27"/>
        <v/>
      </c>
      <c r="AI71" s="9">
        <v>90</v>
      </c>
      <c r="AJ71" s="9" t="s">
        <v>581</v>
      </c>
      <c r="AK71" s="9" t="s">
        <v>583</v>
      </c>
      <c r="AL71" s="9" t="s">
        <v>582</v>
      </c>
      <c r="AM71" s="9" t="s">
        <v>583</v>
      </c>
      <c r="AO71"/>
      <c r="AQ71"/>
      <c r="AR71"/>
      <c r="AS71"/>
      <c r="AT71"/>
      <c r="AU71"/>
      <c r="AW71" s="4">
        <v>0</v>
      </c>
      <c r="AX71" s="4">
        <v>0</v>
      </c>
      <c r="AY71" s="4">
        <v>0</v>
      </c>
      <c r="AZ71" s="4">
        <v>0.06</v>
      </c>
      <c r="BA71" s="4">
        <v>25</v>
      </c>
      <c r="BB71" s="4">
        <v>0.36799999999999999</v>
      </c>
    </row>
    <row r="72" spans="1:54" ht="15" customHeight="1" x14ac:dyDescent="0.4">
      <c r="A72" s="4">
        <v>20231025</v>
      </c>
      <c r="B72" s="4" t="s">
        <v>473</v>
      </c>
      <c r="C72" s="5" t="s">
        <v>482</v>
      </c>
      <c r="D72" s="4" t="s">
        <v>10</v>
      </c>
      <c r="F72" s="4">
        <v>1</v>
      </c>
      <c r="G72" s="4">
        <v>4</v>
      </c>
      <c r="H72">
        <v>1</v>
      </c>
      <c r="I72" s="9">
        <v>6.16009843943276</v>
      </c>
      <c r="K72" s="9">
        <v>1.91186487526223</v>
      </c>
      <c r="L72" s="9">
        <v>245.627428077156</v>
      </c>
      <c r="M72" s="11">
        <v>271.02999999999997</v>
      </c>
      <c r="N72" s="9">
        <v>13.799404211252901</v>
      </c>
      <c r="U72" s="9" t="str">
        <f t="shared" si="21"/>
        <v/>
      </c>
      <c r="V72" s="11"/>
      <c r="W72" s="11"/>
      <c r="X72" s="11"/>
      <c r="Y72" s="11"/>
      <c r="AA72" s="9" t="str">
        <f t="shared" si="22"/>
        <v/>
      </c>
      <c r="AB72" s="9" t="str">
        <f t="shared" si="23"/>
        <v/>
      </c>
      <c r="AC72" s="9" t="str">
        <f t="shared" si="24"/>
        <v/>
      </c>
      <c r="AF72" s="9" t="str">
        <f t="shared" si="25"/>
        <v/>
      </c>
      <c r="AG72" s="9" t="str">
        <f t="shared" si="26"/>
        <v/>
      </c>
      <c r="AH72" s="9" t="str">
        <f t="shared" si="27"/>
        <v/>
      </c>
      <c r="AO72"/>
      <c r="AQ72"/>
      <c r="AR72"/>
      <c r="AS72"/>
      <c r="AT72"/>
      <c r="AU72"/>
      <c r="AW72" s="4">
        <v>0</v>
      </c>
      <c r="AX72" s="4">
        <v>0</v>
      </c>
      <c r="AY72" s="4">
        <v>0</v>
      </c>
      <c r="AZ72" s="4">
        <v>0.06</v>
      </c>
      <c r="BA72" s="4">
        <v>25</v>
      </c>
      <c r="BB72" s="4">
        <v>0.36799999999999999</v>
      </c>
    </row>
    <row r="73" spans="1:54" ht="15" customHeight="1" x14ac:dyDescent="0.4">
      <c r="A73" s="4">
        <v>20231025</v>
      </c>
      <c r="B73" s="4" t="s">
        <v>473</v>
      </c>
      <c r="C73" s="5" t="s">
        <v>482</v>
      </c>
      <c r="E73" s="4" t="s">
        <v>11</v>
      </c>
      <c r="F73" s="4">
        <v>2</v>
      </c>
      <c r="G73" s="4">
        <v>4</v>
      </c>
      <c r="H73">
        <v>1</v>
      </c>
      <c r="I73" s="9">
        <v>8.4108478004042695</v>
      </c>
      <c r="J73" s="9">
        <v>8.4108478004042695</v>
      </c>
      <c r="K73" s="9">
        <v>1.79070927131683</v>
      </c>
      <c r="L73" s="9">
        <v>166.50047920358099</v>
      </c>
      <c r="M73" s="11">
        <v>198.14</v>
      </c>
      <c r="N73" s="9">
        <v>60.727886247289099</v>
      </c>
      <c r="O73" s="9">
        <v>60.727886247289099</v>
      </c>
      <c r="P73" s="9" t="str">
        <f>_xlfn.TEXTJOIN(";", TRUE, Q73, R73, S73, T73)</f>
        <v>0;0</v>
      </c>
      <c r="Q73" s="4">
        <v>0</v>
      </c>
      <c r="T73" s="4">
        <v>0</v>
      </c>
      <c r="U73" s="9" t="str">
        <f>_xlfn.TEXTJOIN(";", TRUE, V73, W73, X73, Y73)</f>
        <v>198.14;198.14</v>
      </c>
      <c r="V73" s="11">
        <v>198.14</v>
      </c>
      <c r="W73" s="11"/>
      <c r="X73" s="11"/>
      <c r="Y73" s="11">
        <v>198.14</v>
      </c>
      <c r="Z73" s="9">
        <v>6.8615491288580897</v>
      </c>
      <c r="AA73" s="9">
        <f t="shared" si="22"/>
        <v>6.8615491288580897</v>
      </c>
      <c r="AB73" s="9" t="str">
        <f t="shared" si="23"/>
        <v/>
      </c>
      <c r="AC73" s="9" t="str">
        <f t="shared" si="24"/>
        <v/>
      </c>
      <c r="AD73" s="9">
        <v>3</v>
      </c>
      <c r="AE73" s="9">
        <v>84.553724501455605</v>
      </c>
      <c r="AF73" s="9">
        <f t="shared" si="25"/>
        <v>84.553724501455605</v>
      </c>
      <c r="AG73" s="9" t="str">
        <f t="shared" si="26"/>
        <v/>
      </c>
      <c r="AH73" s="9" t="str">
        <f t="shared" si="27"/>
        <v/>
      </c>
      <c r="AI73" s="9">
        <v>90</v>
      </c>
      <c r="AJ73" s="9">
        <v>90</v>
      </c>
      <c r="AK73" s="9">
        <v>0</v>
      </c>
      <c r="AL73" s="9">
        <v>3.0000000000000001E-3</v>
      </c>
      <c r="AM73" s="9">
        <v>0</v>
      </c>
      <c r="AO73"/>
      <c r="AQ73"/>
      <c r="AR73"/>
      <c r="AS73"/>
      <c r="AT73"/>
      <c r="AU73"/>
      <c r="AW73" s="4">
        <v>0</v>
      </c>
      <c r="AX73" s="4">
        <v>0</v>
      </c>
      <c r="AY73" s="4">
        <v>0</v>
      </c>
      <c r="AZ73" s="4">
        <v>0.06</v>
      </c>
      <c r="BA73" s="4">
        <v>25</v>
      </c>
      <c r="BB73" s="4">
        <v>0.36799999999999999</v>
      </c>
    </row>
    <row r="74" spans="1:54" ht="15" customHeight="1" x14ac:dyDescent="0.4">
      <c r="A74" s="4">
        <v>20231025</v>
      </c>
      <c r="B74" s="4" t="s">
        <v>472</v>
      </c>
      <c r="C74" s="5" t="s">
        <v>483</v>
      </c>
      <c r="D74" s="4" t="s">
        <v>2</v>
      </c>
      <c r="F74" s="4">
        <v>1</v>
      </c>
      <c r="G74" s="4">
        <v>1</v>
      </c>
      <c r="H74">
        <v>1</v>
      </c>
      <c r="I74" s="10">
        <v>8.6558332936214093</v>
      </c>
      <c r="J74" s="10"/>
      <c r="K74" s="10">
        <v>2.4837250160188198</v>
      </c>
      <c r="L74" s="10">
        <v>159.799080704716</v>
      </c>
      <c r="M74" s="11">
        <v>0</v>
      </c>
      <c r="N74" s="10">
        <v>1.25596972558274</v>
      </c>
      <c r="O74" s="10"/>
      <c r="U74" s="9" t="str">
        <f t="shared" si="21"/>
        <v/>
      </c>
      <c r="V74" s="11"/>
      <c r="W74" s="11"/>
      <c r="X74" s="11"/>
      <c r="Y74" s="11"/>
      <c r="AA74" s="9" t="str">
        <f t="shared" si="22"/>
        <v/>
      </c>
      <c r="AB74" s="9" t="str">
        <f t="shared" si="23"/>
        <v/>
      </c>
      <c r="AC74" s="9" t="str">
        <f t="shared" si="24"/>
        <v/>
      </c>
      <c r="AF74" s="9" t="str">
        <f t="shared" si="25"/>
        <v/>
      </c>
      <c r="AG74" s="9" t="str">
        <f t="shared" si="26"/>
        <v/>
      </c>
      <c r="AH74" s="9" t="str">
        <f t="shared" si="27"/>
        <v/>
      </c>
      <c r="AO74"/>
      <c r="AQ74"/>
      <c r="AR74"/>
      <c r="AS74"/>
      <c r="AT74"/>
      <c r="AU74"/>
      <c r="AW74" s="4">
        <v>0</v>
      </c>
      <c r="AX74" s="4">
        <v>0</v>
      </c>
      <c r="AY74" s="4">
        <v>0</v>
      </c>
      <c r="AZ74" s="4">
        <v>0.06</v>
      </c>
      <c r="BA74" s="4">
        <v>25</v>
      </c>
      <c r="BB74" s="4">
        <v>0.36799999999999999</v>
      </c>
    </row>
    <row r="75" spans="1:54" ht="15" customHeight="1" x14ac:dyDescent="0.4">
      <c r="A75" s="4">
        <v>20231025</v>
      </c>
      <c r="B75" s="4" t="s">
        <v>472</v>
      </c>
      <c r="C75" s="5" t="s">
        <v>483</v>
      </c>
      <c r="D75" s="4" t="s">
        <v>5</v>
      </c>
      <c r="F75" s="4">
        <v>1</v>
      </c>
      <c r="G75" s="4">
        <v>2</v>
      </c>
      <c r="H75">
        <v>1</v>
      </c>
      <c r="I75" s="9">
        <v>6.7290179072108902</v>
      </c>
      <c r="K75" s="10">
        <v>2.4837250160188198</v>
      </c>
      <c r="L75" s="10">
        <v>264.04247151244499</v>
      </c>
      <c r="M75" s="11">
        <v>104.24</v>
      </c>
      <c r="N75" s="10">
        <v>4.2767849751537401</v>
      </c>
      <c r="O75" s="10"/>
      <c r="U75" s="9" t="str">
        <f t="shared" si="21"/>
        <v/>
      </c>
      <c r="V75" s="11"/>
      <c r="W75" s="11"/>
      <c r="X75" s="11"/>
      <c r="Y75" s="11"/>
      <c r="AA75" s="9" t="str">
        <f t="shared" si="22"/>
        <v/>
      </c>
      <c r="AB75" s="9" t="str">
        <f t="shared" si="23"/>
        <v/>
      </c>
      <c r="AC75" s="9" t="str">
        <f t="shared" si="24"/>
        <v/>
      </c>
      <c r="AF75" s="9" t="str">
        <f t="shared" si="25"/>
        <v/>
      </c>
      <c r="AG75" s="9" t="str">
        <f t="shared" si="26"/>
        <v/>
      </c>
      <c r="AH75" s="9" t="str">
        <f t="shared" si="27"/>
        <v/>
      </c>
      <c r="AO75"/>
      <c r="AQ75"/>
      <c r="AR75"/>
      <c r="AS75"/>
      <c r="AT75"/>
      <c r="AU75"/>
      <c r="AW75" s="4">
        <v>0</v>
      </c>
      <c r="AX75" s="4">
        <v>0</v>
      </c>
      <c r="AY75" s="4">
        <v>0</v>
      </c>
      <c r="AZ75" s="4">
        <v>0.06</v>
      </c>
      <c r="BA75" s="4">
        <v>25</v>
      </c>
      <c r="BB75" s="4">
        <v>0.36799999999999999</v>
      </c>
    </row>
    <row r="76" spans="1:54" ht="15" customHeight="1" x14ac:dyDescent="0.4">
      <c r="A76" s="4">
        <v>20231025</v>
      </c>
      <c r="B76" s="4" t="s">
        <v>472</v>
      </c>
      <c r="C76" s="5" t="s">
        <v>483</v>
      </c>
      <c r="E76" s="4" t="s">
        <v>6</v>
      </c>
      <c r="F76" s="4">
        <v>2</v>
      </c>
      <c r="G76" s="4">
        <v>2</v>
      </c>
      <c r="H76">
        <v>1</v>
      </c>
      <c r="I76" s="10">
        <v>18.671683931368499</v>
      </c>
      <c r="J76" s="10">
        <v>18.671683931368499</v>
      </c>
      <c r="K76" s="10">
        <v>2.19273880921163</v>
      </c>
      <c r="L76" s="10">
        <v>145.950570677831</v>
      </c>
      <c r="M76" s="11">
        <v>0</v>
      </c>
      <c r="N76" s="9">
        <v>70.4863878592394</v>
      </c>
      <c r="O76" s="9">
        <v>70.4863878592394</v>
      </c>
      <c r="P76" s="9" t="str">
        <f t="shared" ref="P76:P77" si="30">_xlfn.TEXTJOIN(";", TRUE, Q76, R76, S76, T76)</f>
        <v>0;0</v>
      </c>
      <c r="Q76" s="4">
        <v>0</v>
      </c>
      <c r="T76" s="4">
        <v>0</v>
      </c>
      <c r="U76" s="9" t="str">
        <f t="shared" ref="U76:U77" si="31">_xlfn.TEXTJOIN(";", TRUE, V76, W76, X76, Y76)</f>
        <v>0;0</v>
      </c>
      <c r="V76" s="11">
        <v>0</v>
      </c>
      <c r="W76" s="11"/>
      <c r="X76" s="11"/>
      <c r="Y76" s="11">
        <v>0</v>
      </c>
      <c r="Z76" s="10">
        <v>4.1509769270232999</v>
      </c>
      <c r="AA76" s="9">
        <f t="shared" si="22"/>
        <v>4.1509769270232999</v>
      </c>
      <c r="AB76" s="9" t="str">
        <f t="shared" si="23"/>
        <v/>
      </c>
      <c r="AC76" s="9" t="str">
        <f t="shared" si="24"/>
        <v/>
      </c>
      <c r="AD76" s="9">
        <v>3</v>
      </c>
      <c r="AE76" s="10">
        <v>77.676781764664497</v>
      </c>
      <c r="AF76" s="9">
        <f t="shared" si="25"/>
        <v>77.676781764664497</v>
      </c>
      <c r="AG76" s="9" t="str">
        <f t="shared" si="26"/>
        <v/>
      </c>
      <c r="AH76" s="9" t="str">
        <f t="shared" si="27"/>
        <v/>
      </c>
      <c r="AI76" s="9">
        <v>90</v>
      </c>
      <c r="AJ76" s="9">
        <v>90</v>
      </c>
      <c r="AK76" s="9">
        <v>0</v>
      </c>
      <c r="AL76" s="9">
        <v>3.0000000000000001E-3</v>
      </c>
      <c r="AM76" s="9">
        <v>0</v>
      </c>
      <c r="AO76"/>
      <c r="AQ76"/>
      <c r="AR76"/>
      <c r="AS76"/>
      <c r="AT76"/>
      <c r="AU76"/>
      <c r="AW76" s="4">
        <v>0</v>
      </c>
      <c r="AX76" s="4">
        <v>0</v>
      </c>
      <c r="AY76" s="4">
        <v>0</v>
      </c>
      <c r="AZ76" s="4">
        <v>0.06</v>
      </c>
      <c r="BA76" s="4">
        <v>25</v>
      </c>
      <c r="BB76" s="4">
        <v>0.36799999999999999</v>
      </c>
    </row>
    <row r="77" spans="1:54" ht="15" customHeight="1" x14ac:dyDescent="0.4">
      <c r="A77" s="4">
        <v>20231025</v>
      </c>
      <c r="B77" s="4" t="s">
        <v>472</v>
      </c>
      <c r="C77" s="5" t="s">
        <v>483</v>
      </c>
      <c r="E77" s="4" t="s">
        <v>7</v>
      </c>
      <c r="F77" s="4">
        <v>2</v>
      </c>
      <c r="G77" s="4">
        <v>2</v>
      </c>
      <c r="H77">
        <v>1</v>
      </c>
      <c r="I77" s="10">
        <v>17.182101517279602</v>
      </c>
      <c r="J77" s="10">
        <v>17.182101517279602</v>
      </c>
      <c r="K77" s="10">
        <v>2.2378549956205198</v>
      </c>
      <c r="L77" s="10">
        <v>297.91631076762502</v>
      </c>
      <c r="M77" s="12">
        <v>151.97</v>
      </c>
      <c r="N77" s="10">
        <v>74.757062671867402</v>
      </c>
      <c r="O77" s="10">
        <v>74.757062671867402</v>
      </c>
      <c r="P77" s="9" t="str">
        <f t="shared" si="30"/>
        <v>0;0</v>
      </c>
      <c r="Q77" s="4">
        <v>0</v>
      </c>
      <c r="T77" s="4">
        <v>0</v>
      </c>
      <c r="U77" s="9" t="str">
        <f t="shared" si="31"/>
        <v>151.97;151.97</v>
      </c>
      <c r="V77" s="12">
        <v>151.97</v>
      </c>
      <c r="W77" s="12"/>
      <c r="X77" s="12"/>
      <c r="Y77" s="12">
        <v>151.97</v>
      </c>
      <c r="Z77" s="10">
        <v>5.0805710423310799</v>
      </c>
      <c r="AA77" s="9">
        <f t="shared" si="22"/>
        <v>5.0805710423310799</v>
      </c>
      <c r="AB77" s="9" t="str">
        <f t="shared" si="23"/>
        <v/>
      </c>
      <c r="AC77" s="9" t="str">
        <f t="shared" si="24"/>
        <v/>
      </c>
      <c r="AD77" s="9">
        <v>3</v>
      </c>
      <c r="AE77" s="10">
        <v>84.279157872254899</v>
      </c>
      <c r="AF77" s="9">
        <f t="shared" si="25"/>
        <v>84.279157872254899</v>
      </c>
      <c r="AG77" s="9" t="str">
        <f t="shared" si="26"/>
        <v/>
      </c>
      <c r="AH77" s="9" t="str">
        <f t="shared" si="27"/>
        <v/>
      </c>
      <c r="AI77" s="9">
        <v>90</v>
      </c>
      <c r="AJ77" s="9">
        <v>90</v>
      </c>
      <c r="AK77" s="9">
        <v>0</v>
      </c>
      <c r="AL77" s="9">
        <v>3.0000000000000001E-3</v>
      </c>
      <c r="AM77" s="9">
        <v>0</v>
      </c>
      <c r="AO77"/>
      <c r="AQ77"/>
      <c r="AR77"/>
      <c r="AS77"/>
      <c r="AT77"/>
      <c r="AU77"/>
      <c r="AW77" s="4">
        <v>0</v>
      </c>
      <c r="AX77" s="4">
        <v>0</v>
      </c>
      <c r="AY77" s="4">
        <v>0</v>
      </c>
      <c r="AZ77" s="4">
        <v>0.06</v>
      </c>
      <c r="BA77" s="4">
        <v>25</v>
      </c>
      <c r="BB77" s="4">
        <v>0.36799999999999999</v>
      </c>
    </row>
    <row r="78" spans="1:54" ht="15" customHeight="1" x14ac:dyDescent="0.4">
      <c r="A78" s="4">
        <v>20231025</v>
      </c>
      <c r="B78" s="4" t="s">
        <v>472</v>
      </c>
      <c r="C78" s="5" t="s">
        <v>483</v>
      </c>
      <c r="D78" s="4" t="s">
        <v>8</v>
      </c>
      <c r="F78" s="4">
        <v>1</v>
      </c>
      <c r="G78" s="4">
        <v>3</v>
      </c>
      <c r="H78">
        <v>1</v>
      </c>
      <c r="I78" s="10">
        <v>12.4376020542419</v>
      </c>
      <c r="J78" s="10"/>
      <c r="K78" s="10">
        <v>2.4837250160188198</v>
      </c>
      <c r="L78" s="10">
        <v>344.48875530908998</v>
      </c>
      <c r="M78" s="12">
        <v>80.449999999999903</v>
      </c>
      <c r="N78" s="10">
        <v>13.094789627903999</v>
      </c>
      <c r="O78" s="10"/>
      <c r="U78" s="9" t="str">
        <f t="shared" si="21"/>
        <v/>
      </c>
      <c r="V78" s="12"/>
      <c r="W78" s="12"/>
      <c r="X78" s="12"/>
      <c r="Y78" s="12"/>
      <c r="AA78" s="9" t="str">
        <f t="shared" si="22"/>
        <v/>
      </c>
      <c r="AB78" s="9" t="str">
        <f t="shared" si="23"/>
        <v/>
      </c>
      <c r="AC78" s="9" t="str">
        <f t="shared" si="24"/>
        <v/>
      </c>
      <c r="AF78" s="9" t="str">
        <f t="shared" si="25"/>
        <v/>
      </c>
      <c r="AG78" s="9" t="str">
        <f t="shared" si="26"/>
        <v/>
      </c>
      <c r="AH78" s="9" t="str">
        <f t="shared" si="27"/>
        <v/>
      </c>
      <c r="AO78"/>
      <c r="AQ78"/>
      <c r="AR78"/>
      <c r="AS78"/>
      <c r="AT78"/>
      <c r="AU78"/>
      <c r="AW78" s="4">
        <v>0</v>
      </c>
      <c r="AX78" s="4">
        <v>0</v>
      </c>
      <c r="AY78" s="4">
        <v>0</v>
      </c>
      <c r="AZ78" s="4">
        <v>0.06</v>
      </c>
      <c r="BA78" s="4">
        <v>25</v>
      </c>
      <c r="BB78" s="4">
        <v>0.36799999999999999</v>
      </c>
    </row>
    <row r="79" spans="1:54" ht="15" customHeight="1" x14ac:dyDescent="0.4">
      <c r="A79" s="4">
        <v>20231025</v>
      </c>
      <c r="B79" s="4" t="s">
        <v>472</v>
      </c>
      <c r="C79" s="5" t="s">
        <v>483</v>
      </c>
      <c r="E79" s="4" t="s">
        <v>9</v>
      </c>
      <c r="F79" s="4">
        <v>2</v>
      </c>
      <c r="G79" s="4">
        <v>3</v>
      </c>
      <c r="H79">
        <v>1</v>
      </c>
      <c r="I79" s="10">
        <v>17.756488163561599</v>
      </c>
      <c r="J79" s="10">
        <v>17.756488163561599</v>
      </c>
      <c r="K79" s="9">
        <v>2.37922362173975</v>
      </c>
      <c r="L79" s="10">
        <v>16.663267242756199</v>
      </c>
      <c r="M79" s="12">
        <v>78.739999999999995</v>
      </c>
      <c r="N79" s="10">
        <v>56.006832936436602</v>
      </c>
      <c r="O79" s="10">
        <v>56.006832936436602</v>
      </c>
      <c r="P79" s="9" t="str">
        <f>_xlfn.TEXTJOIN(";", TRUE, Q79, R79, S79, T79)</f>
        <v>0;0;0</v>
      </c>
      <c r="Q79" s="4">
        <v>0</v>
      </c>
      <c r="R79" s="4">
        <v>0</v>
      </c>
      <c r="T79" s="4">
        <v>0</v>
      </c>
      <c r="U79" s="9" t="str">
        <f>_xlfn.TEXTJOIN(";", TRUE, V79, W79, X79, Y79)</f>
        <v>78.74;78.74;78.74</v>
      </c>
      <c r="V79" s="12">
        <v>78.739999999999995</v>
      </c>
      <c r="W79" s="12">
        <v>78.739999999999995</v>
      </c>
      <c r="X79" s="12"/>
      <c r="Y79" s="12">
        <v>78.739999999999995</v>
      </c>
      <c r="Z79" s="11" t="s">
        <v>541</v>
      </c>
      <c r="AA79" s="9">
        <f t="shared" si="22"/>
        <v>10.284689992350399</v>
      </c>
      <c r="AB79" s="9" t="str">
        <f t="shared" si="23"/>
        <v>3.947018059283451</v>
      </c>
      <c r="AC79" s="9" t="str">
        <f t="shared" si="24"/>
        <v/>
      </c>
      <c r="AD79" s="9">
        <v>3</v>
      </c>
      <c r="AE79" s="11" t="s">
        <v>543</v>
      </c>
      <c r="AF79" s="9">
        <f t="shared" si="25"/>
        <v>68.416996686855597</v>
      </c>
      <c r="AG79" s="9" t="str">
        <f t="shared" si="26"/>
        <v>88.68409153804998</v>
      </c>
      <c r="AH79" s="9" t="str">
        <f t="shared" si="27"/>
        <v/>
      </c>
      <c r="AI79" s="9">
        <v>90</v>
      </c>
      <c r="AJ79" s="9" t="s">
        <v>584</v>
      </c>
      <c r="AK79" s="9" t="s">
        <v>577</v>
      </c>
      <c r="AL79" s="9" t="s">
        <v>587</v>
      </c>
      <c r="AM79" s="9" t="s">
        <v>577</v>
      </c>
      <c r="AO79"/>
      <c r="AQ79"/>
      <c r="AR79"/>
      <c r="AS79"/>
      <c r="AT79"/>
      <c r="AU79"/>
      <c r="AW79" s="4">
        <v>0</v>
      </c>
      <c r="AX79" s="4">
        <v>0</v>
      </c>
      <c r="AY79" s="4">
        <v>0</v>
      </c>
      <c r="AZ79" s="4">
        <v>0.06</v>
      </c>
      <c r="BA79" s="4">
        <v>25</v>
      </c>
      <c r="BB79" s="4">
        <v>0.36799999999999999</v>
      </c>
    </row>
    <row r="80" spans="1:54" ht="15" customHeight="1" x14ac:dyDescent="0.4">
      <c r="A80" s="4">
        <v>20231025</v>
      </c>
      <c r="B80" s="4" t="s">
        <v>472</v>
      </c>
      <c r="C80" s="5" t="s">
        <v>483</v>
      </c>
      <c r="D80" s="4" t="s">
        <v>10</v>
      </c>
      <c r="F80" s="4">
        <v>1</v>
      </c>
      <c r="G80" s="4">
        <v>4</v>
      </c>
      <c r="H80">
        <v>1</v>
      </c>
      <c r="I80" s="10">
        <v>6.7014962796107698</v>
      </c>
      <c r="J80" s="10"/>
      <c r="K80" s="10">
        <v>2.4837250160188198</v>
      </c>
      <c r="L80" s="10">
        <v>256.173857121982</v>
      </c>
      <c r="M80" s="12">
        <v>271.68</v>
      </c>
      <c r="N80" s="10">
        <v>15.366243134005</v>
      </c>
      <c r="O80" s="10"/>
      <c r="U80" s="9" t="str">
        <f t="shared" si="21"/>
        <v/>
      </c>
      <c r="V80" s="12"/>
      <c r="W80" s="12"/>
      <c r="X80" s="12"/>
      <c r="Y80" s="12"/>
      <c r="AA80" s="9" t="str">
        <f t="shared" si="22"/>
        <v/>
      </c>
      <c r="AB80" s="9" t="str">
        <f t="shared" si="23"/>
        <v/>
      </c>
      <c r="AC80" s="9" t="str">
        <f t="shared" si="24"/>
        <v/>
      </c>
      <c r="AF80" s="9" t="str">
        <f t="shared" si="25"/>
        <v/>
      </c>
      <c r="AG80" s="9" t="str">
        <f t="shared" si="26"/>
        <v/>
      </c>
      <c r="AH80" s="9" t="str">
        <f t="shared" si="27"/>
        <v/>
      </c>
      <c r="AO80"/>
      <c r="AQ80"/>
      <c r="AR80"/>
      <c r="AS80"/>
      <c r="AT80"/>
      <c r="AU80"/>
      <c r="AW80" s="4">
        <v>0</v>
      </c>
      <c r="AX80" s="4">
        <v>0</v>
      </c>
      <c r="AY80" s="4">
        <v>0</v>
      </c>
      <c r="AZ80" s="4">
        <v>0.06</v>
      </c>
      <c r="BA80" s="4">
        <v>25</v>
      </c>
      <c r="BB80" s="4">
        <v>0.36799999999999999</v>
      </c>
    </row>
    <row r="81" spans="1:54" ht="15" customHeight="1" x14ac:dyDescent="0.4">
      <c r="A81" s="4">
        <v>20231025</v>
      </c>
      <c r="B81" s="4" t="s">
        <v>472</v>
      </c>
      <c r="C81" s="5" t="s">
        <v>483</v>
      </c>
      <c r="E81" s="4" t="s">
        <v>11</v>
      </c>
      <c r="F81" s="4">
        <v>2</v>
      </c>
      <c r="G81" s="4">
        <v>4</v>
      </c>
      <c r="H81">
        <v>1</v>
      </c>
      <c r="I81" s="10">
        <v>13.5952326447355</v>
      </c>
      <c r="J81" s="10">
        <v>13.5952326447355</v>
      </c>
      <c r="K81" s="10">
        <v>2.2717170662195798</v>
      </c>
      <c r="L81" s="10">
        <v>230.82592442708</v>
      </c>
      <c r="M81" s="11">
        <v>214.17</v>
      </c>
      <c r="N81" s="10">
        <v>66.322594343088795</v>
      </c>
      <c r="O81" s="10">
        <v>66.322594343088795</v>
      </c>
      <c r="P81" s="9" t="str">
        <f>_xlfn.TEXTJOIN(";", TRUE, Q81, R81, S81, T81)</f>
        <v>0;0;0</v>
      </c>
      <c r="Q81" s="4">
        <v>0</v>
      </c>
      <c r="R81" s="4">
        <v>0</v>
      </c>
      <c r="T81" s="4">
        <v>0</v>
      </c>
      <c r="U81" s="9" t="str">
        <f>_xlfn.TEXTJOIN(";", TRUE, V81, W81, X81, Y81)</f>
        <v>214.17;214.17;214.17</v>
      </c>
      <c r="V81" s="11">
        <v>214.17</v>
      </c>
      <c r="W81" s="11">
        <v>214.17</v>
      </c>
      <c r="X81" s="11"/>
      <c r="Y81" s="11">
        <v>214.17</v>
      </c>
      <c r="Z81" s="11" t="s">
        <v>542</v>
      </c>
      <c r="AA81" s="9">
        <f t="shared" si="22"/>
        <v>8.0987033213960604</v>
      </c>
      <c r="AB81" s="9" t="str">
        <f t="shared" si="23"/>
        <v>2.721302300529436</v>
      </c>
      <c r="AC81" s="9" t="str">
        <f t="shared" si="24"/>
        <v/>
      </c>
      <c r="AD81" s="9">
        <v>3</v>
      </c>
      <c r="AE81" s="11" t="s">
        <v>544</v>
      </c>
      <c r="AF81" s="9">
        <f t="shared" si="25"/>
        <v>89.575050310866104</v>
      </c>
      <c r="AG81" s="9" t="str">
        <f t="shared" si="26"/>
        <v>106.58449646842531</v>
      </c>
      <c r="AH81" s="9" t="str">
        <f t="shared" si="27"/>
        <v/>
      </c>
      <c r="AI81" s="9">
        <v>90</v>
      </c>
      <c r="AJ81" s="9" t="s">
        <v>584</v>
      </c>
      <c r="AK81" s="9" t="s">
        <v>577</v>
      </c>
      <c r="AL81" s="9" t="s">
        <v>587</v>
      </c>
      <c r="AM81" s="9" t="s">
        <v>577</v>
      </c>
      <c r="AO81"/>
      <c r="AQ81"/>
      <c r="AR81"/>
      <c r="AS81"/>
      <c r="AT81"/>
      <c r="AU81"/>
      <c r="AW81" s="4">
        <v>0</v>
      </c>
      <c r="AX81" s="4">
        <v>0</v>
      </c>
      <c r="AY81" s="4">
        <v>0</v>
      </c>
      <c r="AZ81" s="4">
        <v>0.06</v>
      </c>
      <c r="BA81" s="4">
        <v>25</v>
      </c>
      <c r="BB81" s="4">
        <v>0.36799999999999999</v>
      </c>
    </row>
    <row r="82" spans="1:54" ht="15" customHeight="1" x14ac:dyDescent="0.4">
      <c r="A82" s="4">
        <v>20231025</v>
      </c>
      <c r="B82" s="4" t="s">
        <v>472</v>
      </c>
      <c r="C82" s="5" t="s">
        <v>484</v>
      </c>
      <c r="D82" s="4" t="s">
        <v>2</v>
      </c>
      <c r="F82" s="4">
        <v>1</v>
      </c>
      <c r="G82" s="4">
        <v>1</v>
      </c>
      <c r="H82">
        <v>1</v>
      </c>
      <c r="I82" s="10">
        <v>11.6836822238237</v>
      </c>
      <c r="J82" s="10"/>
      <c r="K82" s="10">
        <v>1.99805661282515</v>
      </c>
      <c r="L82" s="10">
        <v>140.917016232771</v>
      </c>
      <c r="M82" s="11">
        <v>0</v>
      </c>
      <c r="N82" s="10">
        <v>4.5041952081199099</v>
      </c>
      <c r="O82" s="10"/>
      <c r="U82" s="9" t="str">
        <f t="shared" si="21"/>
        <v/>
      </c>
      <c r="V82" s="11"/>
      <c r="W82" s="11"/>
      <c r="X82" s="11"/>
      <c r="Y82" s="11"/>
      <c r="AA82" s="9" t="str">
        <f t="shared" si="22"/>
        <v/>
      </c>
      <c r="AB82" s="9" t="str">
        <f t="shared" si="23"/>
        <v/>
      </c>
      <c r="AC82" s="9" t="str">
        <f t="shared" si="24"/>
        <v/>
      </c>
      <c r="AF82" s="9" t="str">
        <f t="shared" si="25"/>
        <v/>
      </c>
      <c r="AG82" s="9" t="str">
        <f t="shared" si="26"/>
        <v/>
      </c>
      <c r="AH82" s="9" t="str">
        <f t="shared" si="27"/>
        <v/>
      </c>
      <c r="AO82"/>
      <c r="AQ82"/>
      <c r="AR82"/>
      <c r="AS82"/>
      <c r="AT82"/>
      <c r="AU82"/>
      <c r="AW82" s="4">
        <v>0</v>
      </c>
      <c r="AX82" s="4">
        <v>0</v>
      </c>
      <c r="AY82" s="4">
        <v>0</v>
      </c>
      <c r="AZ82" s="4">
        <v>0.06</v>
      </c>
      <c r="BA82" s="4">
        <v>25</v>
      </c>
      <c r="BB82" s="4">
        <v>0.36799999999999999</v>
      </c>
    </row>
    <row r="83" spans="1:54" ht="15" customHeight="1" x14ac:dyDescent="0.4">
      <c r="A83" s="4">
        <v>20231025</v>
      </c>
      <c r="B83" s="4" t="s">
        <v>472</v>
      </c>
      <c r="C83" s="5" t="s">
        <v>484</v>
      </c>
      <c r="D83" s="4" t="s">
        <v>5</v>
      </c>
      <c r="F83" s="4">
        <v>1</v>
      </c>
      <c r="G83" s="4">
        <v>2</v>
      </c>
      <c r="H83">
        <v>1</v>
      </c>
      <c r="I83" s="9">
        <v>5.02621080883402</v>
      </c>
      <c r="K83" s="10">
        <v>1.89560685085956</v>
      </c>
      <c r="L83" s="10">
        <v>174.25076262480999</v>
      </c>
      <c r="M83" s="12">
        <v>33.33</v>
      </c>
      <c r="N83" s="10">
        <v>3.9802472093897499</v>
      </c>
      <c r="O83" s="10"/>
      <c r="U83" s="9" t="str">
        <f t="shared" si="21"/>
        <v/>
      </c>
      <c r="V83" s="12"/>
      <c r="W83" s="12"/>
      <c r="X83" s="12"/>
      <c r="Y83" s="12"/>
      <c r="AA83" s="9" t="str">
        <f t="shared" si="22"/>
        <v/>
      </c>
      <c r="AB83" s="9" t="str">
        <f t="shared" si="23"/>
        <v/>
      </c>
      <c r="AC83" s="9" t="str">
        <f t="shared" si="24"/>
        <v/>
      </c>
      <c r="AF83" s="9" t="str">
        <f t="shared" si="25"/>
        <v/>
      </c>
      <c r="AG83" s="9" t="str">
        <f t="shared" si="26"/>
        <v/>
      </c>
      <c r="AH83" s="9" t="str">
        <f t="shared" si="27"/>
        <v/>
      </c>
      <c r="AO83"/>
      <c r="AQ83"/>
      <c r="AR83"/>
      <c r="AS83"/>
      <c r="AT83"/>
      <c r="AU83"/>
      <c r="AW83" s="4">
        <v>0</v>
      </c>
      <c r="AX83" s="4">
        <v>0</v>
      </c>
      <c r="AY83" s="4">
        <v>0</v>
      </c>
      <c r="AZ83" s="4">
        <v>0.06</v>
      </c>
      <c r="BA83" s="4">
        <v>25</v>
      </c>
      <c r="BB83" s="4">
        <v>0.36799999999999999</v>
      </c>
    </row>
    <row r="84" spans="1:54" ht="15" customHeight="1" x14ac:dyDescent="0.4">
      <c r="A84" s="4">
        <v>20231025</v>
      </c>
      <c r="B84" s="4" t="s">
        <v>472</v>
      </c>
      <c r="C84" s="5" t="s">
        <v>484</v>
      </c>
      <c r="E84" s="4" t="s">
        <v>6</v>
      </c>
      <c r="F84" s="4">
        <v>2</v>
      </c>
      <c r="G84" s="4">
        <v>2</v>
      </c>
      <c r="H84">
        <v>1</v>
      </c>
      <c r="I84" s="10">
        <v>13.8116316576467</v>
      </c>
      <c r="J84" s="10">
        <v>13.8116316576467</v>
      </c>
      <c r="K84" s="10">
        <v>1.99805661282515</v>
      </c>
      <c r="L84" s="10">
        <v>216.96315304189599</v>
      </c>
      <c r="M84" s="11">
        <v>0</v>
      </c>
      <c r="N84" s="10">
        <v>66.733854134473106</v>
      </c>
      <c r="O84" s="10">
        <v>66.733854134473106</v>
      </c>
      <c r="P84" s="9" t="str">
        <f t="shared" ref="P84:P85" si="32">_xlfn.TEXTJOIN(";", TRUE, Q84, R84, S84, T84)</f>
        <v>0;0</v>
      </c>
      <c r="Q84" s="4">
        <v>0</v>
      </c>
      <c r="T84" s="4">
        <v>0</v>
      </c>
      <c r="U84" s="9" t="str">
        <f t="shared" ref="U84:U85" si="33">_xlfn.TEXTJOIN(";", TRUE, V84, W84, X84, Y84)</f>
        <v>0;0</v>
      </c>
      <c r="V84" s="11">
        <v>0</v>
      </c>
      <c r="W84" s="11"/>
      <c r="X84" s="11"/>
      <c r="Y84" s="11">
        <v>0</v>
      </c>
      <c r="Z84" s="10">
        <v>3.5735787753202701</v>
      </c>
      <c r="AA84" s="9">
        <f t="shared" si="22"/>
        <v>3.5735787753202701</v>
      </c>
      <c r="AB84" s="9" t="str">
        <f t="shared" si="23"/>
        <v/>
      </c>
      <c r="AC84" s="9" t="str">
        <f t="shared" si="24"/>
        <v/>
      </c>
      <c r="AD84" s="9">
        <v>3</v>
      </c>
      <c r="AE84" s="10">
        <v>88.723291147163394</v>
      </c>
      <c r="AF84" s="9">
        <f t="shared" si="25"/>
        <v>88.723291147163394</v>
      </c>
      <c r="AG84" s="9" t="str">
        <f t="shared" si="26"/>
        <v/>
      </c>
      <c r="AH84" s="9" t="str">
        <f t="shared" si="27"/>
        <v/>
      </c>
      <c r="AI84" s="9">
        <v>90</v>
      </c>
      <c r="AJ84" s="9">
        <v>90</v>
      </c>
      <c r="AK84" s="9">
        <v>0</v>
      </c>
      <c r="AL84" s="9">
        <v>3.0000000000000001E-3</v>
      </c>
      <c r="AM84" s="9">
        <v>0</v>
      </c>
      <c r="AO84"/>
      <c r="AQ84"/>
      <c r="AR84"/>
      <c r="AS84"/>
      <c r="AT84"/>
      <c r="AU84"/>
      <c r="AW84" s="4">
        <v>0</v>
      </c>
      <c r="AX84" s="4">
        <v>0</v>
      </c>
      <c r="AY84" s="4">
        <v>0</v>
      </c>
      <c r="AZ84" s="4">
        <v>0.06</v>
      </c>
      <c r="BA84" s="4">
        <v>25</v>
      </c>
      <c r="BB84" s="4">
        <v>0.36799999999999999</v>
      </c>
    </row>
    <row r="85" spans="1:54" ht="15" customHeight="1" x14ac:dyDescent="0.4">
      <c r="A85" s="4">
        <v>20231025</v>
      </c>
      <c r="B85" s="4" t="s">
        <v>472</v>
      </c>
      <c r="C85" s="5" t="s">
        <v>484</v>
      </c>
      <c r="E85" s="4" t="s">
        <v>7</v>
      </c>
      <c r="F85" s="4">
        <v>2</v>
      </c>
      <c r="G85" s="4">
        <v>2</v>
      </c>
      <c r="H85">
        <v>1</v>
      </c>
      <c r="I85" s="10">
        <v>13.8685241425925</v>
      </c>
      <c r="J85" s="10">
        <v>13.8685241425925</v>
      </c>
      <c r="K85" s="10">
        <v>1.4888043548908501</v>
      </c>
      <c r="L85" s="10">
        <v>44.560130744256099</v>
      </c>
      <c r="M85" s="11">
        <v>187.6</v>
      </c>
      <c r="N85" s="10">
        <v>68.315792066266297</v>
      </c>
      <c r="O85" s="10">
        <v>68.315792066266297</v>
      </c>
      <c r="P85" s="9" t="str">
        <f t="shared" si="32"/>
        <v>0;0</v>
      </c>
      <c r="Q85" s="4">
        <v>0</v>
      </c>
      <c r="T85" s="4">
        <v>0</v>
      </c>
      <c r="U85" s="9" t="str">
        <f t="shared" si="33"/>
        <v>187.6;187.6</v>
      </c>
      <c r="V85" s="11">
        <v>187.6</v>
      </c>
      <c r="W85" s="11"/>
      <c r="X85" s="11"/>
      <c r="Y85" s="11">
        <v>187.6</v>
      </c>
      <c r="Z85" s="10">
        <v>4.93090125902373</v>
      </c>
      <c r="AA85" s="9">
        <f t="shared" si="22"/>
        <v>4.93090125902373</v>
      </c>
      <c r="AB85" s="9" t="str">
        <f t="shared" si="23"/>
        <v/>
      </c>
      <c r="AC85" s="9" t="str">
        <f t="shared" si="24"/>
        <v/>
      </c>
      <c r="AD85" s="9">
        <v>3</v>
      </c>
      <c r="AE85" s="10">
        <v>84.758569066361204</v>
      </c>
      <c r="AF85" s="9">
        <f t="shared" si="25"/>
        <v>84.758569066361204</v>
      </c>
      <c r="AG85" s="9" t="str">
        <f t="shared" si="26"/>
        <v/>
      </c>
      <c r="AH85" s="9" t="str">
        <f t="shared" si="27"/>
        <v/>
      </c>
      <c r="AI85" s="9">
        <v>90</v>
      </c>
      <c r="AJ85" s="9">
        <v>90</v>
      </c>
      <c r="AK85" s="9">
        <v>0</v>
      </c>
      <c r="AL85" s="9">
        <v>3.0000000000000001E-3</v>
      </c>
      <c r="AM85" s="9">
        <v>0</v>
      </c>
      <c r="AO85"/>
      <c r="AQ85"/>
      <c r="AR85"/>
      <c r="AS85"/>
      <c r="AT85"/>
      <c r="AU85"/>
      <c r="AW85" s="4">
        <v>0</v>
      </c>
      <c r="AX85" s="4">
        <v>0</v>
      </c>
      <c r="AY85" s="4">
        <v>0</v>
      </c>
      <c r="AZ85" s="4">
        <v>0.06</v>
      </c>
      <c r="BA85" s="4">
        <v>25</v>
      </c>
      <c r="BB85" s="4">
        <v>0.36799999999999999</v>
      </c>
    </row>
    <row r="86" spans="1:54" ht="15" customHeight="1" x14ac:dyDescent="0.4">
      <c r="A86" s="4">
        <v>20231025</v>
      </c>
      <c r="B86" s="4" t="s">
        <v>472</v>
      </c>
      <c r="C86" s="5" t="s">
        <v>484</v>
      </c>
      <c r="D86" s="4" t="s">
        <v>8</v>
      </c>
      <c r="F86" s="4">
        <v>1</v>
      </c>
      <c r="G86" s="4">
        <v>3</v>
      </c>
      <c r="H86">
        <v>1</v>
      </c>
      <c r="I86" s="9">
        <v>7.5082718644438096</v>
      </c>
      <c r="K86" s="10">
        <v>1.99805661282515</v>
      </c>
      <c r="L86" s="10">
        <v>314.290456754302</v>
      </c>
      <c r="M86" s="12">
        <v>140.04</v>
      </c>
      <c r="N86" s="10">
        <v>21.580597472949101</v>
      </c>
      <c r="O86" s="10"/>
      <c r="U86" s="9" t="str">
        <f t="shared" si="21"/>
        <v/>
      </c>
      <c r="V86" s="12"/>
      <c r="W86" s="12"/>
      <c r="X86" s="12"/>
      <c r="Y86" s="12"/>
      <c r="AA86" s="9" t="str">
        <f t="shared" si="22"/>
        <v/>
      </c>
      <c r="AB86" s="9" t="str">
        <f t="shared" si="23"/>
        <v/>
      </c>
      <c r="AC86" s="9" t="str">
        <f t="shared" si="24"/>
        <v/>
      </c>
      <c r="AF86" s="9" t="str">
        <f t="shared" si="25"/>
        <v/>
      </c>
      <c r="AG86" s="9" t="str">
        <f t="shared" si="26"/>
        <v/>
      </c>
      <c r="AH86" s="9" t="str">
        <f t="shared" si="27"/>
        <v/>
      </c>
      <c r="AO86"/>
      <c r="AQ86"/>
      <c r="AR86"/>
      <c r="AS86"/>
      <c r="AT86"/>
      <c r="AU86"/>
      <c r="AW86" s="4">
        <v>0</v>
      </c>
      <c r="AX86" s="4">
        <v>0</v>
      </c>
      <c r="AY86" s="4">
        <v>0</v>
      </c>
      <c r="AZ86" s="4">
        <v>0.06</v>
      </c>
      <c r="BA86" s="4">
        <v>25</v>
      </c>
      <c r="BB86" s="4">
        <v>0.36799999999999999</v>
      </c>
    </row>
    <row r="87" spans="1:54" ht="15" customHeight="1" x14ac:dyDescent="0.4">
      <c r="A87" s="4">
        <v>20231025</v>
      </c>
      <c r="B87" s="4" t="s">
        <v>472</v>
      </c>
      <c r="C87" s="5" t="s">
        <v>484</v>
      </c>
      <c r="E87" s="4" t="s">
        <v>9</v>
      </c>
      <c r="F87" s="4">
        <v>2</v>
      </c>
      <c r="G87" s="4">
        <v>3</v>
      </c>
      <c r="H87">
        <v>1</v>
      </c>
      <c r="I87" s="10">
        <v>15.183238300216701</v>
      </c>
      <c r="J87" s="10">
        <v>15.183238300216701</v>
      </c>
      <c r="K87" s="10">
        <v>1.99805661282515</v>
      </c>
      <c r="L87" s="10">
        <v>330.18148860672301</v>
      </c>
      <c r="M87" s="11">
        <v>285.62</v>
      </c>
      <c r="N87" s="10">
        <v>74.8911274417123</v>
      </c>
      <c r="O87" s="10">
        <v>74.8911274417123</v>
      </c>
      <c r="P87" s="9" t="str">
        <f>_xlfn.TEXTJOIN(";", TRUE, Q87, R87, S87, T87)</f>
        <v>0;0</v>
      </c>
      <c r="Q87" s="4">
        <v>0</v>
      </c>
      <c r="T87" s="4">
        <v>0</v>
      </c>
      <c r="U87" s="9" t="str">
        <f>_xlfn.TEXTJOIN(";", TRUE, V87, W87, X87, Y87)</f>
        <v>285.62;285.62</v>
      </c>
      <c r="V87" s="11">
        <v>285.62</v>
      </c>
      <c r="W87" s="11"/>
      <c r="X87" s="11"/>
      <c r="Y87" s="11">
        <v>285.62</v>
      </c>
      <c r="Z87" s="10">
        <v>3.53042413677501</v>
      </c>
      <c r="AA87" s="9">
        <f t="shared" si="22"/>
        <v>3.53042413677501</v>
      </c>
      <c r="AB87" s="9" t="str">
        <f t="shared" si="23"/>
        <v/>
      </c>
      <c r="AC87" s="9" t="str">
        <f t="shared" si="24"/>
        <v/>
      </c>
      <c r="AD87" s="9">
        <v>3</v>
      </c>
      <c r="AE87" s="9">
        <v>106.973305477899</v>
      </c>
      <c r="AF87" s="9">
        <f t="shared" si="25"/>
        <v>106.973305477899</v>
      </c>
      <c r="AG87" s="9" t="str">
        <f t="shared" si="26"/>
        <v/>
      </c>
      <c r="AH87" s="9" t="str">
        <f t="shared" si="27"/>
        <v/>
      </c>
      <c r="AI87" s="9">
        <v>90</v>
      </c>
      <c r="AJ87" s="9">
        <v>90</v>
      </c>
      <c r="AK87" s="9">
        <v>0</v>
      </c>
      <c r="AL87" s="9">
        <v>3.0000000000000001E-3</v>
      </c>
      <c r="AM87" s="9">
        <v>0</v>
      </c>
      <c r="AO87"/>
      <c r="AQ87"/>
      <c r="AR87"/>
      <c r="AS87"/>
      <c r="AT87"/>
      <c r="AU87"/>
      <c r="AW87" s="4">
        <v>0</v>
      </c>
      <c r="AX87" s="4">
        <v>0</v>
      </c>
      <c r="AY87" s="4">
        <v>0</v>
      </c>
      <c r="AZ87" s="4">
        <v>0.06</v>
      </c>
      <c r="BA87" s="4">
        <v>25</v>
      </c>
      <c r="BB87" s="4">
        <v>0.36799999999999999</v>
      </c>
    </row>
    <row r="88" spans="1:54" ht="15" customHeight="1" x14ac:dyDescent="0.4">
      <c r="A88" s="4">
        <v>20231025</v>
      </c>
      <c r="B88" s="4" t="s">
        <v>472</v>
      </c>
      <c r="C88" s="5" t="s">
        <v>484</v>
      </c>
      <c r="D88" s="4" t="s">
        <v>10</v>
      </c>
      <c r="F88" s="4">
        <v>1</v>
      </c>
      <c r="G88" s="4">
        <v>4</v>
      </c>
      <c r="H88">
        <v>1</v>
      </c>
      <c r="I88" s="10">
        <v>2.6101394342411099</v>
      </c>
      <c r="J88" s="10"/>
      <c r="K88" s="10">
        <v>1.99805661282515</v>
      </c>
      <c r="L88" s="10">
        <v>156.345921251513</v>
      </c>
      <c r="M88" s="11">
        <v>202.06</v>
      </c>
      <c r="N88" s="10">
        <v>22.9649111882471</v>
      </c>
      <c r="O88" s="10"/>
      <c r="U88" s="9" t="str">
        <f t="shared" si="21"/>
        <v/>
      </c>
      <c r="V88" s="11"/>
      <c r="W88" s="11"/>
      <c r="X88" s="11"/>
      <c r="Y88" s="11"/>
      <c r="AA88" s="9" t="str">
        <f t="shared" si="22"/>
        <v/>
      </c>
      <c r="AB88" s="9" t="str">
        <f t="shared" si="23"/>
        <v/>
      </c>
      <c r="AC88" s="9" t="str">
        <f t="shared" si="24"/>
        <v/>
      </c>
      <c r="AF88" s="9" t="str">
        <f t="shared" si="25"/>
        <v/>
      </c>
      <c r="AG88" s="9" t="str">
        <f t="shared" si="26"/>
        <v/>
      </c>
      <c r="AH88" s="9" t="str">
        <f t="shared" si="27"/>
        <v/>
      </c>
      <c r="AO88"/>
      <c r="AQ88"/>
      <c r="AR88"/>
      <c r="AS88"/>
      <c r="AT88"/>
      <c r="AU88"/>
      <c r="AW88" s="4">
        <v>0</v>
      </c>
      <c r="AX88" s="4">
        <v>0</v>
      </c>
      <c r="AY88" s="4">
        <v>0</v>
      </c>
      <c r="AZ88" s="4">
        <v>0.06</v>
      </c>
      <c r="BA88" s="4">
        <v>25</v>
      </c>
      <c r="BB88" s="4">
        <v>0.36799999999999999</v>
      </c>
    </row>
    <row r="89" spans="1:54" ht="15" customHeight="1" x14ac:dyDescent="0.4">
      <c r="A89" s="4">
        <v>20231025</v>
      </c>
      <c r="B89" s="4" t="s">
        <v>472</v>
      </c>
      <c r="C89" s="5" t="s">
        <v>484</v>
      </c>
      <c r="E89" s="4" t="s">
        <v>11</v>
      </c>
      <c r="F89" s="4">
        <v>2</v>
      </c>
      <c r="G89" s="4">
        <v>4</v>
      </c>
      <c r="H89">
        <v>1</v>
      </c>
      <c r="I89" s="10">
        <v>6.1337691434481201</v>
      </c>
      <c r="J89" s="10">
        <v>6.1337691434481201</v>
      </c>
      <c r="K89" s="10">
        <v>1.7265208328919199</v>
      </c>
      <c r="L89" s="10">
        <v>112.781345242623</v>
      </c>
      <c r="M89" s="12">
        <v>142.599999999999</v>
      </c>
      <c r="N89" s="9">
        <v>53.426319124712499</v>
      </c>
      <c r="O89" s="9">
        <v>53.426319124712499</v>
      </c>
      <c r="P89" s="9" t="str">
        <f>_xlfn.TEXTJOIN(";", TRUE, Q89, R89, S89, T89)</f>
        <v>0;0</v>
      </c>
      <c r="Q89" s="4">
        <v>0</v>
      </c>
      <c r="T89" s="4">
        <v>0</v>
      </c>
      <c r="U89" s="9" t="str">
        <f>_xlfn.TEXTJOIN(";", TRUE, V89, W89, X89, Y89)</f>
        <v>142.599999999999;142.599999999999</v>
      </c>
      <c r="V89" s="12">
        <v>142.599999999999</v>
      </c>
      <c r="W89" s="12"/>
      <c r="X89" s="12"/>
      <c r="Y89" s="12">
        <v>142.599999999999</v>
      </c>
      <c r="Z89" s="10">
        <v>2.3725929331565099</v>
      </c>
      <c r="AA89" s="9">
        <f t="shared" si="22"/>
        <v>2.3725929331565099</v>
      </c>
      <c r="AB89" s="9" t="str">
        <f t="shared" si="23"/>
        <v/>
      </c>
      <c r="AC89" s="9" t="str">
        <f t="shared" si="24"/>
        <v/>
      </c>
      <c r="AD89" s="9">
        <v>3</v>
      </c>
      <c r="AE89" s="10">
        <v>49.521737529832997</v>
      </c>
      <c r="AF89" s="9">
        <f t="shared" si="25"/>
        <v>49.521737529832997</v>
      </c>
      <c r="AG89" s="9" t="str">
        <f t="shared" si="26"/>
        <v/>
      </c>
      <c r="AH89" s="9" t="str">
        <f t="shared" si="27"/>
        <v/>
      </c>
      <c r="AI89" s="9">
        <v>90</v>
      </c>
      <c r="AJ89" s="9">
        <v>90</v>
      </c>
      <c r="AK89" s="9">
        <v>0</v>
      </c>
      <c r="AL89" s="9">
        <v>3.0000000000000001E-3</v>
      </c>
      <c r="AM89" s="9">
        <v>0</v>
      </c>
      <c r="AO89"/>
      <c r="AQ89"/>
      <c r="AR89"/>
      <c r="AS89"/>
      <c r="AT89"/>
      <c r="AU89"/>
      <c r="AW89" s="4">
        <v>0</v>
      </c>
      <c r="AX89" s="4">
        <v>0</v>
      </c>
      <c r="AY89" s="4">
        <v>0</v>
      </c>
      <c r="AZ89" s="4">
        <v>0.06</v>
      </c>
      <c r="BA89" s="4">
        <v>25</v>
      </c>
      <c r="BB89" s="4">
        <v>0.36799999999999999</v>
      </c>
    </row>
    <row r="90" spans="1:54" ht="15" customHeight="1" x14ac:dyDescent="0.4">
      <c r="A90" s="4">
        <v>20231025</v>
      </c>
      <c r="B90" s="4" t="s">
        <v>473</v>
      </c>
      <c r="C90" s="5" t="s">
        <v>485</v>
      </c>
      <c r="D90" s="4" t="s">
        <v>2</v>
      </c>
      <c r="F90" s="4">
        <v>1</v>
      </c>
      <c r="G90" s="4">
        <v>1</v>
      </c>
      <c r="H90">
        <v>1</v>
      </c>
      <c r="I90" s="9">
        <v>10.8583008933937</v>
      </c>
      <c r="K90" s="9">
        <v>2.3971536040865602</v>
      </c>
      <c r="L90" s="9">
        <v>72.579686489852804</v>
      </c>
      <c r="M90" s="11">
        <v>0</v>
      </c>
      <c r="N90" s="9">
        <v>8.2404216708853699</v>
      </c>
      <c r="U90" s="9" t="str">
        <f t="shared" si="21"/>
        <v/>
      </c>
      <c r="V90" s="11"/>
      <c r="W90" s="11"/>
      <c r="X90" s="11"/>
      <c r="Y90" s="11"/>
      <c r="AA90" s="9" t="str">
        <f t="shared" si="22"/>
        <v/>
      </c>
      <c r="AB90" s="9" t="str">
        <f t="shared" si="23"/>
        <v/>
      </c>
      <c r="AC90" s="9" t="str">
        <f t="shared" si="24"/>
        <v/>
      </c>
      <c r="AF90" s="9" t="str">
        <f t="shared" si="25"/>
        <v/>
      </c>
      <c r="AG90" s="9" t="str">
        <f t="shared" si="26"/>
        <v/>
      </c>
      <c r="AH90" s="9" t="str">
        <f t="shared" si="27"/>
        <v/>
      </c>
      <c r="AO90"/>
      <c r="AQ90"/>
      <c r="AR90"/>
      <c r="AS90"/>
      <c r="AT90"/>
      <c r="AU90"/>
      <c r="AW90" s="4">
        <v>0</v>
      </c>
      <c r="AX90" s="4">
        <v>0</v>
      </c>
      <c r="AY90" s="4">
        <v>0</v>
      </c>
      <c r="AZ90" s="4">
        <v>0.06</v>
      </c>
      <c r="BA90" s="4">
        <v>25</v>
      </c>
      <c r="BB90" s="4">
        <v>0.36799999999999999</v>
      </c>
    </row>
    <row r="91" spans="1:54" ht="15" customHeight="1" x14ac:dyDescent="0.4">
      <c r="A91" s="4">
        <v>20231025</v>
      </c>
      <c r="B91" s="4" t="s">
        <v>473</v>
      </c>
      <c r="C91" s="5" t="s">
        <v>485</v>
      </c>
      <c r="D91" s="4" t="s">
        <v>5</v>
      </c>
      <c r="F91" s="4">
        <v>1</v>
      </c>
      <c r="G91" s="4">
        <v>2</v>
      </c>
      <c r="H91">
        <v>1</v>
      </c>
      <c r="I91" s="9">
        <v>7.3185801136685402</v>
      </c>
      <c r="K91" s="9">
        <v>2.2801260853172098</v>
      </c>
      <c r="L91" s="9">
        <v>63.527144177533302</v>
      </c>
      <c r="M91" s="11">
        <v>350.95</v>
      </c>
      <c r="N91" s="9">
        <v>5.4390495465803497</v>
      </c>
      <c r="U91" s="9" t="str">
        <f t="shared" si="21"/>
        <v/>
      </c>
      <c r="V91" s="11"/>
      <c r="W91" s="11"/>
      <c r="X91" s="11"/>
      <c r="Y91" s="11"/>
      <c r="AA91" s="9" t="str">
        <f t="shared" si="22"/>
        <v/>
      </c>
      <c r="AB91" s="9" t="str">
        <f t="shared" si="23"/>
        <v/>
      </c>
      <c r="AC91" s="9" t="str">
        <f t="shared" si="24"/>
        <v/>
      </c>
      <c r="AF91" s="9" t="str">
        <f t="shared" si="25"/>
        <v/>
      </c>
      <c r="AG91" s="9" t="str">
        <f t="shared" si="26"/>
        <v/>
      </c>
      <c r="AH91" s="9" t="str">
        <f t="shared" si="27"/>
        <v/>
      </c>
      <c r="AO91"/>
      <c r="AQ91"/>
      <c r="AR91"/>
      <c r="AS91"/>
      <c r="AT91"/>
      <c r="AU91"/>
      <c r="AW91" s="4">
        <v>0</v>
      </c>
      <c r="AX91" s="4">
        <v>0</v>
      </c>
      <c r="AY91" s="4">
        <v>0</v>
      </c>
      <c r="AZ91" s="4">
        <v>0.06</v>
      </c>
      <c r="BA91" s="4">
        <v>25</v>
      </c>
      <c r="BB91" s="4">
        <v>0.36799999999999999</v>
      </c>
    </row>
    <row r="92" spans="1:54" ht="15" customHeight="1" x14ac:dyDescent="0.4">
      <c r="A92" s="4">
        <v>20231025</v>
      </c>
      <c r="B92" s="4" t="s">
        <v>473</v>
      </c>
      <c r="C92" s="5" t="s">
        <v>485</v>
      </c>
      <c r="E92" s="4" t="s">
        <v>6</v>
      </c>
      <c r="F92" s="4">
        <v>2</v>
      </c>
      <c r="G92" s="4">
        <v>2</v>
      </c>
      <c r="H92">
        <v>1</v>
      </c>
      <c r="I92" s="9">
        <v>20.165823845752499</v>
      </c>
      <c r="J92" s="9">
        <v>20.165823845752499</v>
      </c>
      <c r="K92" s="9">
        <v>2.14041298093907</v>
      </c>
      <c r="L92" s="9">
        <v>169.94561086586199</v>
      </c>
      <c r="M92" s="11">
        <v>0</v>
      </c>
      <c r="N92" s="9">
        <v>76.590394426660396</v>
      </c>
      <c r="O92" s="9">
        <v>76.590394426660396</v>
      </c>
      <c r="P92" s="9" t="str">
        <f t="shared" ref="P92:P93" si="34">_xlfn.TEXTJOIN(";", TRUE, Q92, R92, S92, T92)</f>
        <v>0;0</v>
      </c>
      <c r="Q92" s="4">
        <v>0</v>
      </c>
      <c r="T92" s="4">
        <v>0</v>
      </c>
      <c r="U92" s="9" t="str">
        <f t="shared" ref="U92:U93" si="35">_xlfn.TEXTJOIN(";", TRUE, V92, W92, X92, Y92)</f>
        <v>0;0</v>
      </c>
      <c r="V92" s="11">
        <v>0</v>
      </c>
      <c r="W92" s="11"/>
      <c r="X92" s="11"/>
      <c r="Y92" s="11">
        <v>0</v>
      </c>
      <c r="Z92" s="9">
        <v>4.8837427640080397</v>
      </c>
      <c r="AA92" s="9">
        <f t="shared" si="22"/>
        <v>4.8837427640080397</v>
      </c>
      <c r="AB92" s="9" t="str">
        <f t="shared" si="23"/>
        <v/>
      </c>
      <c r="AC92" s="9" t="str">
        <f t="shared" si="24"/>
        <v/>
      </c>
      <c r="AD92" s="9">
        <v>3</v>
      </c>
      <c r="AE92" s="9">
        <v>87.871826801344</v>
      </c>
      <c r="AF92" s="9">
        <f t="shared" si="25"/>
        <v>87.871826801344</v>
      </c>
      <c r="AG92" s="9" t="str">
        <f t="shared" si="26"/>
        <v/>
      </c>
      <c r="AH92" s="9" t="str">
        <f t="shared" si="27"/>
        <v/>
      </c>
      <c r="AI92" s="9">
        <v>90</v>
      </c>
      <c r="AJ92" s="9">
        <v>90</v>
      </c>
      <c r="AK92" s="9">
        <v>0</v>
      </c>
      <c r="AL92" s="9">
        <v>3.0000000000000001E-3</v>
      </c>
      <c r="AM92" s="9">
        <v>0</v>
      </c>
      <c r="AO92"/>
      <c r="AQ92"/>
      <c r="AR92"/>
      <c r="AS92"/>
      <c r="AT92"/>
      <c r="AU92"/>
      <c r="AW92" s="4">
        <v>0</v>
      </c>
      <c r="AX92" s="4">
        <v>0</v>
      </c>
      <c r="AY92" s="4">
        <v>0</v>
      </c>
      <c r="AZ92" s="4">
        <v>0.06</v>
      </c>
      <c r="BA92" s="4">
        <v>25</v>
      </c>
      <c r="BB92" s="4">
        <v>0.36799999999999999</v>
      </c>
    </row>
    <row r="93" spans="1:54" ht="15" customHeight="1" x14ac:dyDescent="0.4">
      <c r="A93" s="4">
        <v>20231025</v>
      </c>
      <c r="B93" s="4" t="s">
        <v>473</v>
      </c>
      <c r="C93" s="5" t="s">
        <v>485</v>
      </c>
      <c r="E93" s="4" t="s">
        <v>7</v>
      </c>
      <c r="F93" s="4">
        <v>2</v>
      </c>
      <c r="G93" s="4">
        <v>2</v>
      </c>
      <c r="H93">
        <v>1</v>
      </c>
      <c r="I93" s="9">
        <v>13.9212143350244</v>
      </c>
      <c r="J93" s="9">
        <v>13.9212143350244</v>
      </c>
      <c r="K93" s="9">
        <v>1.8514690863293</v>
      </c>
      <c r="L93" s="9">
        <v>342.17798028239599</v>
      </c>
      <c r="M93" s="12">
        <v>172.23</v>
      </c>
      <c r="N93" s="9">
        <v>72.327260238649501</v>
      </c>
      <c r="O93" s="9">
        <v>72.327260238649501</v>
      </c>
      <c r="P93" s="9" t="str">
        <f t="shared" si="34"/>
        <v>0;0</v>
      </c>
      <c r="Q93" s="4">
        <v>0</v>
      </c>
      <c r="T93" s="4">
        <v>0</v>
      </c>
      <c r="U93" s="9" t="str">
        <f t="shared" si="35"/>
        <v>172.23;172.23</v>
      </c>
      <c r="V93" s="12">
        <v>172.23</v>
      </c>
      <c r="W93" s="12"/>
      <c r="X93" s="12"/>
      <c r="Y93" s="12">
        <v>172.23</v>
      </c>
      <c r="Z93" s="9">
        <v>4.7369949175516801</v>
      </c>
      <c r="AA93" s="9">
        <f t="shared" si="22"/>
        <v>4.7369949175516801</v>
      </c>
      <c r="AB93" s="9" t="str">
        <f t="shared" si="23"/>
        <v/>
      </c>
      <c r="AC93" s="9" t="str">
        <f t="shared" si="24"/>
        <v/>
      </c>
      <c r="AD93" s="9">
        <v>3</v>
      </c>
      <c r="AE93" s="9">
        <v>75.9205341525835</v>
      </c>
      <c r="AF93" s="9">
        <f t="shared" si="25"/>
        <v>75.9205341525835</v>
      </c>
      <c r="AG93" s="9" t="str">
        <f t="shared" si="26"/>
        <v/>
      </c>
      <c r="AH93" s="9" t="str">
        <f t="shared" si="27"/>
        <v/>
      </c>
      <c r="AI93" s="9">
        <v>90</v>
      </c>
      <c r="AJ93" s="9">
        <v>90</v>
      </c>
      <c r="AK93" s="9">
        <v>0</v>
      </c>
      <c r="AL93" s="9">
        <v>3.0000000000000001E-3</v>
      </c>
      <c r="AM93" s="9">
        <v>0</v>
      </c>
      <c r="AO93"/>
      <c r="AQ93"/>
      <c r="AR93"/>
      <c r="AS93"/>
      <c r="AT93"/>
      <c r="AU93"/>
      <c r="AW93" s="4">
        <v>0</v>
      </c>
      <c r="AX93" s="4">
        <v>0</v>
      </c>
      <c r="AY93" s="4">
        <v>0</v>
      </c>
      <c r="AZ93" s="4">
        <v>0.06</v>
      </c>
      <c r="BA93" s="4">
        <v>25</v>
      </c>
      <c r="BB93" s="4">
        <v>0.36799999999999999</v>
      </c>
    </row>
    <row r="94" spans="1:54" ht="15" customHeight="1" x14ac:dyDescent="0.4">
      <c r="A94" s="4">
        <v>20231025</v>
      </c>
      <c r="B94" s="4" t="s">
        <v>473</v>
      </c>
      <c r="C94" s="5" t="s">
        <v>485</v>
      </c>
      <c r="D94" s="4" t="s">
        <v>8</v>
      </c>
      <c r="F94" s="4">
        <v>1</v>
      </c>
      <c r="G94" s="4">
        <v>3</v>
      </c>
      <c r="H94">
        <v>1</v>
      </c>
      <c r="I94" s="9">
        <v>7.7561812983071396</v>
      </c>
      <c r="K94" s="9">
        <v>2.3971536040865602</v>
      </c>
      <c r="L94" s="9">
        <v>68.345695250289694</v>
      </c>
      <c r="M94" s="12">
        <v>4.8199999999999896</v>
      </c>
      <c r="N94" s="9">
        <v>13.0912217611233</v>
      </c>
      <c r="U94" s="9" t="str">
        <f t="shared" si="21"/>
        <v/>
      </c>
      <c r="V94" s="12"/>
      <c r="W94" s="12"/>
      <c r="X94" s="12"/>
      <c r="Y94" s="12"/>
      <c r="AA94" s="9" t="str">
        <f t="shared" si="22"/>
        <v/>
      </c>
      <c r="AB94" s="9" t="str">
        <f t="shared" si="23"/>
        <v/>
      </c>
      <c r="AC94" s="9" t="str">
        <f t="shared" si="24"/>
        <v/>
      </c>
      <c r="AF94" s="9" t="str">
        <f t="shared" si="25"/>
        <v/>
      </c>
      <c r="AG94" s="9" t="str">
        <f t="shared" si="26"/>
        <v/>
      </c>
      <c r="AH94" s="9" t="str">
        <f t="shared" si="27"/>
        <v/>
      </c>
      <c r="AO94"/>
      <c r="AQ94"/>
      <c r="AR94"/>
      <c r="AS94"/>
      <c r="AT94"/>
      <c r="AU94"/>
      <c r="AW94" s="4">
        <v>0</v>
      </c>
      <c r="AX94" s="4">
        <v>0</v>
      </c>
      <c r="AY94" s="4">
        <v>0</v>
      </c>
      <c r="AZ94" s="4">
        <v>0.06</v>
      </c>
      <c r="BA94" s="4">
        <v>25</v>
      </c>
      <c r="BB94" s="4">
        <v>0.36799999999999999</v>
      </c>
    </row>
    <row r="95" spans="1:54" ht="15" customHeight="1" x14ac:dyDescent="0.4">
      <c r="A95" s="4">
        <v>20231025</v>
      </c>
      <c r="B95" s="4" t="s">
        <v>473</v>
      </c>
      <c r="C95" s="5" t="s">
        <v>485</v>
      </c>
      <c r="E95" s="4" t="s">
        <v>9</v>
      </c>
      <c r="F95" s="4">
        <v>2</v>
      </c>
      <c r="G95" s="4">
        <v>3</v>
      </c>
      <c r="H95">
        <v>1</v>
      </c>
      <c r="I95" s="9">
        <v>17.4556141151571</v>
      </c>
      <c r="J95" s="9">
        <v>17.4556141151571</v>
      </c>
      <c r="K95" s="9">
        <v>2.2454839443501999</v>
      </c>
      <c r="L95" s="9">
        <v>67.305219345447398</v>
      </c>
      <c r="M95" s="11">
        <v>85.13</v>
      </c>
      <c r="N95" s="9">
        <v>64.3636404251139</v>
      </c>
      <c r="O95" s="9">
        <v>64.3636404251139</v>
      </c>
      <c r="P95" s="9" t="str">
        <f>_xlfn.TEXTJOIN(";", TRUE, Q95, R95, S95, T95)</f>
        <v>0;0;0</v>
      </c>
      <c r="Q95" s="4">
        <v>0</v>
      </c>
      <c r="R95" s="4">
        <v>0</v>
      </c>
      <c r="T95" s="4">
        <v>0</v>
      </c>
      <c r="U95" s="9" t="str">
        <f>_xlfn.TEXTJOIN(";", TRUE, V95, W95, X95, Y95)</f>
        <v>85.13;85.13;85.13</v>
      </c>
      <c r="V95" s="11">
        <v>85.13</v>
      </c>
      <c r="W95" s="11">
        <v>85.13</v>
      </c>
      <c r="X95" s="11"/>
      <c r="Y95" s="11">
        <v>85.13</v>
      </c>
      <c r="Z95" s="11" t="s">
        <v>521</v>
      </c>
      <c r="AA95" s="9">
        <f t="shared" si="22"/>
        <v>9.4246426579100397</v>
      </c>
      <c r="AB95" s="9" t="str">
        <f t="shared" si="23"/>
        <v>2.9897412569306296</v>
      </c>
      <c r="AC95" s="9" t="str">
        <f t="shared" si="24"/>
        <v/>
      </c>
      <c r="AD95" s="9">
        <v>3</v>
      </c>
      <c r="AE95" s="11" t="s">
        <v>523</v>
      </c>
      <c r="AF95" s="9">
        <f t="shared" si="25"/>
        <v>87.449041297706501</v>
      </c>
      <c r="AG95" s="9" t="str">
        <f t="shared" si="26"/>
        <v>103.37362461512443</v>
      </c>
      <c r="AH95" s="9" t="str">
        <f t="shared" si="27"/>
        <v/>
      </c>
      <c r="AI95" s="9">
        <v>90</v>
      </c>
      <c r="AJ95" s="9" t="s">
        <v>581</v>
      </c>
      <c r="AK95" s="9" t="s">
        <v>583</v>
      </c>
      <c r="AL95" s="9" t="s">
        <v>582</v>
      </c>
      <c r="AM95" s="9" t="s">
        <v>583</v>
      </c>
      <c r="AO95"/>
      <c r="AQ95"/>
      <c r="AR95"/>
      <c r="AS95"/>
      <c r="AT95"/>
      <c r="AU95"/>
      <c r="AW95" s="4">
        <v>0</v>
      </c>
      <c r="AX95" s="4">
        <v>0</v>
      </c>
      <c r="AY95" s="4">
        <v>0</v>
      </c>
      <c r="AZ95" s="4">
        <v>0.06</v>
      </c>
      <c r="BA95" s="4">
        <v>25</v>
      </c>
      <c r="BB95" s="4">
        <v>0.36799999999999999</v>
      </c>
    </row>
    <row r="96" spans="1:54" ht="15" customHeight="1" x14ac:dyDescent="0.4">
      <c r="A96" s="4">
        <v>20231025</v>
      </c>
      <c r="B96" s="4" t="s">
        <v>473</v>
      </c>
      <c r="C96" s="5" t="s">
        <v>485</v>
      </c>
      <c r="D96" s="4" t="s">
        <v>10</v>
      </c>
      <c r="F96" s="4">
        <v>1</v>
      </c>
      <c r="G96" s="4">
        <v>4</v>
      </c>
      <c r="H96">
        <v>1</v>
      </c>
      <c r="I96" s="9">
        <v>7.2262923085986603</v>
      </c>
      <c r="K96" s="9">
        <v>2.3971536040865602</v>
      </c>
      <c r="L96" s="9">
        <v>341.16410590503102</v>
      </c>
      <c r="M96" s="12">
        <v>272.81</v>
      </c>
      <c r="N96" s="9">
        <v>2.3449317451691201</v>
      </c>
      <c r="U96" s="9" t="str">
        <f t="shared" si="21"/>
        <v/>
      </c>
      <c r="V96" s="12"/>
      <c r="W96" s="12"/>
      <c r="X96" s="12"/>
      <c r="Y96" s="12"/>
      <c r="AA96" s="9" t="str">
        <f t="shared" si="22"/>
        <v/>
      </c>
      <c r="AB96" s="9" t="str">
        <f t="shared" si="23"/>
        <v/>
      </c>
      <c r="AC96" s="9" t="str">
        <f t="shared" si="24"/>
        <v/>
      </c>
      <c r="AF96" s="9" t="str">
        <f t="shared" si="25"/>
        <v/>
      </c>
      <c r="AG96" s="9" t="str">
        <f t="shared" si="26"/>
        <v/>
      </c>
      <c r="AH96" s="9" t="str">
        <f t="shared" si="27"/>
        <v/>
      </c>
      <c r="AO96"/>
      <c r="AQ96"/>
      <c r="AR96"/>
      <c r="AS96"/>
      <c r="AT96"/>
      <c r="AU96"/>
      <c r="AW96" s="4">
        <v>0</v>
      </c>
      <c r="AX96" s="4">
        <v>0</v>
      </c>
      <c r="AY96" s="4">
        <v>0</v>
      </c>
      <c r="AZ96" s="4">
        <v>0.06</v>
      </c>
      <c r="BA96" s="4">
        <v>25</v>
      </c>
      <c r="BB96" s="4">
        <v>0.36799999999999999</v>
      </c>
    </row>
    <row r="97" spans="1:54" ht="15" customHeight="1" x14ac:dyDescent="0.4">
      <c r="A97" s="4">
        <v>20231025</v>
      </c>
      <c r="B97" s="4" t="s">
        <v>473</v>
      </c>
      <c r="C97" s="5" t="s">
        <v>485</v>
      </c>
      <c r="E97" s="4" t="s">
        <v>11</v>
      </c>
      <c r="F97" s="4">
        <v>2</v>
      </c>
      <c r="G97" s="4">
        <v>4</v>
      </c>
      <c r="H97">
        <v>1</v>
      </c>
      <c r="I97" s="9">
        <v>7.9705174336570996</v>
      </c>
      <c r="J97" s="9">
        <v>7.9705174336570996</v>
      </c>
      <c r="K97" s="9">
        <v>2.1747293068546201</v>
      </c>
      <c r="L97" s="9">
        <v>276.74253223373699</v>
      </c>
      <c r="M97" s="11">
        <v>209.43</v>
      </c>
      <c r="N97" s="9">
        <v>55.289448505723797</v>
      </c>
      <c r="O97" s="9">
        <v>55.289448505723797</v>
      </c>
      <c r="P97" s="9" t="str">
        <f>_xlfn.TEXTJOIN(";", TRUE, Q97, R97, S97, T97)</f>
        <v>0;0;0</v>
      </c>
      <c r="Q97" s="4">
        <v>0</v>
      </c>
      <c r="R97" s="4">
        <v>0</v>
      </c>
      <c r="T97" s="4">
        <v>0</v>
      </c>
      <c r="U97" s="9" t="str">
        <f>_xlfn.TEXTJOIN(";", TRUE, V97, W97, X97, Y97)</f>
        <v>209.43;209.43;209.43</v>
      </c>
      <c r="V97" s="11">
        <v>209.43</v>
      </c>
      <c r="W97" s="11">
        <v>209.43</v>
      </c>
      <c r="X97" s="11"/>
      <c r="Y97" s="11">
        <v>209.43</v>
      </c>
      <c r="Z97" s="11" t="s">
        <v>522</v>
      </c>
      <c r="AA97" s="9">
        <f t="shared" si="22"/>
        <v>7.8285774057147499</v>
      </c>
      <c r="AB97" s="9" t="str">
        <f t="shared" si="23"/>
        <v>3.1363105045067816</v>
      </c>
      <c r="AC97" s="9" t="str">
        <f t="shared" si="24"/>
        <v/>
      </c>
      <c r="AD97" s="9">
        <v>3</v>
      </c>
      <c r="AE97" s="11" t="s">
        <v>524</v>
      </c>
      <c r="AF97" s="9">
        <f t="shared" si="25"/>
        <v>70.097942293925797</v>
      </c>
      <c r="AG97" s="9" t="str">
        <f t="shared" si="26"/>
        <v>91.40092121125046</v>
      </c>
      <c r="AH97" s="9" t="str">
        <f t="shared" si="27"/>
        <v/>
      </c>
      <c r="AI97" s="9">
        <v>90</v>
      </c>
      <c r="AJ97" s="9" t="s">
        <v>584</v>
      </c>
      <c r="AK97" s="9" t="s">
        <v>577</v>
      </c>
      <c r="AL97" s="9" t="s">
        <v>582</v>
      </c>
      <c r="AM97" s="9" t="s">
        <v>583</v>
      </c>
      <c r="AO97"/>
      <c r="AQ97"/>
      <c r="AR97"/>
      <c r="AS97"/>
      <c r="AT97"/>
      <c r="AU97"/>
      <c r="AW97" s="4">
        <v>0</v>
      </c>
      <c r="AX97" s="4">
        <v>0</v>
      </c>
      <c r="AY97" s="4">
        <v>0</v>
      </c>
      <c r="AZ97" s="4">
        <v>0.06</v>
      </c>
      <c r="BA97" s="4">
        <v>25</v>
      </c>
      <c r="BB97" s="4">
        <v>0.36799999999999999</v>
      </c>
    </row>
    <row r="98" spans="1:54" ht="15" customHeight="1" x14ac:dyDescent="0.4">
      <c r="A98" s="4">
        <v>20231031</v>
      </c>
      <c r="B98" s="4" t="s">
        <v>472</v>
      </c>
      <c r="C98" s="5" t="s">
        <v>486</v>
      </c>
      <c r="D98" s="4" t="s">
        <v>2</v>
      </c>
      <c r="F98" s="4">
        <v>1</v>
      </c>
      <c r="G98" s="4">
        <v>1</v>
      </c>
      <c r="H98">
        <v>1</v>
      </c>
      <c r="I98" s="9">
        <v>5.7120890455588302</v>
      </c>
      <c r="K98" s="9">
        <v>6.42080245753856</v>
      </c>
      <c r="L98" s="9">
        <v>189.35439608140101</v>
      </c>
      <c r="M98" s="11">
        <v>0</v>
      </c>
      <c r="N98" s="9">
        <v>13.2620996562184</v>
      </c>
      <c r="U98" s="9" t="str">
        <f t="shared" si="21"/>
        <v/>
      </c>
      <c r="V98" s="11"/>
      <c r="W98" s="11"/>
      <c r="X98" s="11"/>
      <c r="Y98" s="11"/>
      <c r="AA98" s="9" t="str">
        <f t="shared" si="22"/>
        <v/>
      </c>
      <c r="AB98" s="9" t="str">
        <f t="shared" si="23"/>
        <v/>
      </c>
      <c r="AC98" s="9" t="str">
        <f t="shared" si="24"/>
        <v/>
      </c>
      <c r="AF98" s="9" t="str">
        <f t="shared" si="25"/>
        <v/>
      </c>
      <c r="AG98" s="9" t="str">
        <f t="shared" si="26"/>
        <v/>
      </c>
      <c r="AH98" s="9" t="str">
        <f t="shared" si="27"/>
        <v/>
      </c>
      <c r="AO98"/>
      <c r="AQ98"/>
      <c r="AR98"/>
      <c r="AS98"/>
      <c r="AT98"/>
      <c r="AU98"/>
      <c r="AW98" s="4">
        <v>0</v>
      </c>
      <c r="AX98" s="4">
        <v>0</v>
      </c>
      <c r="AY98" s="4">
        <v>0</v>
      </c>
      <c r="AZ98" s="4">
        <v>0.06</v>
      </c>
      <c r="BA98" s="4">
        <v>25</v>
      </c>
      <c r="BB98" s="4">
        <v>0.36799999999999999</v>
      </c>
    </row>
    <row r="99" spans="1:54" ht="15" customHeight="1" x14ac:dyDescent="0.4">
      <c r="A99" s="4">
        <v>20231031</v>
      </c>
      <c r="B99" s="4" t="s">
        <v>472</v>
      </c>
      <c r="C99" s="5" t="s">
        <v>486</v>
      </c>
      <c r="D99" s="4" t="s">
        <v>5</v>
      </c>
      <c r="F99" s="4">
        <v>1</v>
      </c>
      <c r="G99" s="4">
        <v>2</v>
      </c>
      <c r="H99">
        <v>1</v>
      </c>
      <c r="I99" s="9">
        <v>4.3204383027638702</v>
      </c>
      <c r="K99" s="9">
        <v>4.1372055592466399</v>
      </c>
      <c r="L99" s="9">
        <v>190.53422486133999</v>
      </c>
      <c r="M99" s="12">
        <v>1.18</v>
      </c>
      <c r="N99" s="9">
        <v>14.402726736096</v>
      </c>
      <c r="U99" s="9" t="str">
        <f t="shared" si="21"/>
        <v/>
      </c>
      <c r="V99" s="12"/>
      <c r="W99" s="12"/>
      <c r="X99" s="12"/>
      <c r="Y99" s="12"/>
      <c r="AA99" s="9" t="str">
        <f t="shared" si="22"/>
        <v/>
      </c>
      <c r="AB99" s="9" t="str">
        <f t="shared" si="23"/>
        <v/>
      </c>
      <c r="AC99" s="9" t="str">
        <f t="shared" si="24"/>
        <v/>
      </c>
      <c r="AF99" s="9" t="str">
        <f t="shared" si="25"/>
        <v/>
      </c>
      <c r="AG99" s="9" t="str">
        <f t="shared" si="26"/>
        <v/>
      </c>
      <c r="AH99" s="9" t="str">
        <f t="shared" si="27"/>
        <v/>
      </c>
      <c r="AO99"/>
      <c r="AQ99"/>
      <c r="AR99"/>
      <c r="AS99"/>
      <c r="AT99"/>
      <c r="AU99"/>
      <c r="AW99" s="4">
        <v>0</v>
      </c>
      <c r="AX99" s="4">
        <v>0</v>
      </c>
      <c r="AY99" s="4">
        <v>0</v>
      </c>
      <c r="AZ99" s="4">
        <v>0.06</v>
      </c>
      <c r="BA99" s="4">
        <v>25</v>
      </c>
      <c r="BB99" s="4">
        <v>0.36799999999999999</v>
      </c>
    </row>
    <row r="100" spans="1:54" ht="15" customHeight="1" x14ac:dyDescent="0.4">
      <c r="A100" s="4">
        <v>20231031</v>
      </c>
      <c r="B100" s="4" t="s">
        <v>472</v>
      </c>
      <c r="C100" s="5" t="s">
        <v>486</v>
      </c>
      <c r="E100" s="4" t="s">
        <v>6</v>
      </c>
      <c r="F100" s="4">
        <v>2</v>
      </c>
      <c r="G100" s="4">
        <v>2</v>
      </c>
      <c r="H100">
        <v>1</v>
      </c>
      <c r="I100" s="9">
        <v>16.577158694210102</v>
      </c>
      <c r="J100" s="9">
        <v>16.577158694210102</v>
      </c>
      <c r="K100" s="9">
        <v>2.8420759757472598</v>
      </c>
      <c r="L100" s="9">
        <v>147.712402764812</v>
      </c>
      <c r="M100" s="11">
        <v>0</v>
      </c>
      <c r="N100" s="9">
        <v>71.427483206997195</v>
      </c>
      <c r="O100" s="9">
        <v>71.427483206997195</v>
      </c>
      <c r="P100" s="9" t="str">
        <f t="shared" ref="P100:P101" si="36">_xlfn.TEXTJOIN(";", TRUE, Q100, R100, S100, T100)</f>
        <v>0;0</v>
      </c>
      <c r="Q100" s="4">
        <v>0</v>
      </c>
      <c r="T100" s="4">
        <v>0</v>
      </c>
      <c r="U100" s="9" t="str">
        <f t="shared" ref="U100:U101" si="37">_xlfn.TEXTJOIN(";", TRUE, V100, W100, X100, Y100)</f>
        <v>0;0</v>
      </c>
      <c r="V100" s="11">
        <v>0</v>
      </c>
      <c r="W100" s="11"/>
      <c r="X100" s="11"/>
      <c r="Y100" s="11">
        <v>0</v>
      </c>
      <c r="Z100" s="9">
        <v>3.1876717801527801</v>
      </c>
      <c r="AA100" s="9">
        <f t="shared" si="22"/>
        <v>3.1876717801527801</v>
      </c>
      <c r="AB100" s="9" t="str">
        <f t="shared" si="23"/>
        <v/>
      </c>
      <c r="AC100" s="9" t="str">
        <f t="shared" si="24"/>
        <v/>
      </c>
      <c r="AD100" s="9">
        <v>3</v>
      </c>
      <c r="AE100" s="9">
        <v>76.761870543936595</v>
      </c>
      <c r="AF100" s="9">
        <f t="shared" si="25"/>
        <v>76.761870543936595</v>
      </c>
      <c r="AG100" s="9" t="str">
        <f t="shared" si="26"/>
        <v/>
      </c>
      <c r="AH100" s="9" t="str">
        <f t="shared" si="27"/>
        <v/>
      </c>
      <c r="AI100" s="9">
        <v>90</v>
      </c>
      <c r="AJ100" s="9">
        <v>90</v>
      </c>
      <c r="AK100" s="9">
        <v>0</v>
      </c>
      <c r="AL100" s="9">
        <v>3.0000000000000001E-3</v>
      </c>
      <c r="AM100" s="9">
        <v>0</v>
      </c>
      <c r="AO100"/>
      <c r="AQ100"/>
      <c r="AR100"/>
      <c r="AS100"/>
      <c r="AT100"/>
      <c r="AU100"/>
      <c r="AW100" s="4">
        <v>0</v>
      </c>
      <c r="AX100" s="4">
        <v>0</v>
      </c>
      <c r="AY100" s="4">
        <v>0</v>
      </c>
      <c r="AZ100" s="4">
        <v>0.06</v>
      </c>
      <c r="BA100" s="4">
        <v>25</v>
      </c>
      <c r="BB100" s="4">
        <v>0.36799999999999999</v>
      </c>
    </row>
    <row r="101" spans="1:54" ht="15" customHeight="1" x14ac:dyDescent="0.4">
      <c r="A101" s="4">
        <v>20231031</v>
      </c>
      <c r="B101" s="4" t="s">
        <v>472</v>
      </c>
      <c r="C101" s="5" t="s">
        <v>486</v>
      </c>
      <c r="E101" s="4" t="s">
        <v>7</v>
      </c>
      <c r="F101" s="4">
        <v>2</v>
      </c>
      <c r="G101" s="4">
        <v>2</v>
      </c>
      <c r="H101">
        <v>1</v>
      </c>
      <c r="I101" s="9">
        <v>18.411364641186498</v>
      </c>
      <c r="J101" s="9">
        <v>18.411364641186498</v>
      </c>
      <c r="K101" s="9">
        <v>2.8656120733754098</v>
      </c>
      <c r="L101" s="9">
        <v>359.80769043460401</v>
      </c>
      <c r="M101" s="11">
        <v>212.1</v>
      </c>
      <c r="N101" s="9">
        <v>59.031078168387197</v>
      </c>
      <c r="O101" s="9">
        <v>59.031078168387197</v>
      </c>
      <c r="P101" s="9" t="str">
        <f t="shared" si="36"/>
        <v>0;0</v>
      </c>
      <c r="Q101" s="4">
        <v>0</v>
      </c>
      <c r="T101" s="4">
        <v>0</v>
      </c>
      <c r="U101" s="9" t="str">
        <f t="shared" si="37"/>
        <v>212.1;212.1</v>
      </c>
      <c r="V101" s="11">
        <v>212.1</v>
      </c>
      <c r="W101" s="11"/>
      <c r="X101" s="11"/>
      <c r="Y101" s="11">
        <v>212.1</v>
      </c>
      <c r="Z101" s="9">
        <v>4.3692281294912396</v>
      </c>
      <c r="AA101" s="9">
        <f t="shared" si="22"/>
        <v>4.3692281294912396</v>
      </c>
      <c r="AB101" s="9" t="str">
        <f t="shared" si="23"/>
        <v/>
      </c>
      <c r="AC101" s="9" t="str">
        <f t="shared" si="24"/>
        <v/>
      </c>
      <c r="AD101" s="9">
        <v>3</v>
      </c>
      <c r="AE101" s="9">
        <v>65.564648499847607</v>
      </c>
      <c r="AF101" s="9">
        <f t="shared" si="25"/>
        <v>65.564648499847607</v>
      </c>
      <c r="AG101" s="9" t="str">
        <f t="shared" si="26"/>
        <v/>
      </c>
      <c r="AH101" s="9" t="str">
        <f t="shared" si="27"/>
        <v/>
      </c>
      <c r="AI101" s="9">
        <v>90</v>
      </c>
      <c r="AJ101" s="9">
        <v>90</v>
      </c>
      <c r="AK101" s="9">
        <v>0</v>
      </c>
      <c r="AL101" s="9">
        <v>3.0000000000000001E-3</v>
      </c>
      <c r="AM101" s="9">
        <v>0</v>
      </c>
      <c r="AO101"/>
      <c r="AQ101"/>
      <c r="AR101"/>
      <c r="AS101"/>
      <c r="AT101"/>
      <c r="AU101"/>
      <c r="AW101" s="4">
        <v>0</v>
      </c>
      <c r="AX101" s="4">
        <v>0</v>
      </c>
      <c r="AY101" s="4">
        <v>0</v>
      </c>
      <c r="AZ101" s="4">
        <v>0.06</v>
      </c>
      <c r="BA101" s="4">
        <v>25</v>
      </c>
      <c r="BB101" s="4">
        <v>0.36799999999999999</v>
      </c>
    </row>
    <row r="102" spans="1:54" ht="15" customHeight="1" x14ac:dyDescent="0.4">
      <c r="A102" s="4">
        <v>20231031</v>
      </c>
      <c r="B102" s="4" t="s">
        <v>472</v>
      </c>
      <c r="C102" s="5" t="s">
        <v>486</v>
      </c>
      <c r="D102" s="4" t="s">
        <v>8</v>
      </c>
      <c r="F102" s="4">
        <v>1</v>
      </c>
      <c r="G102" s="4">
        <v>3</v>
      </c>
      <c r="H102">
        <v>1</v>
      </c>
      <c r="I102" s="9">
        <v>12.659037669140201</v>
      </c>
      <c r="K102" s="9">
        <v>3.1479033017740301</v>
      </c>
      <c r="L102" s="9">
        <v>239.13017941373101</v>
      </c>
      <c r="M102" s="11">
        <v>48.6</v>
      </c>
      <c r="N102" s="9">
        <v>9.8558683183331404</v>
      </c>
      <c r="U102" s="9" t="str">
        <f t="shared" si="21"/>
        <v/>
      </c>
      <c r="V102" s="11"/>
      <c r="W102" s="11"/>
      <c r="X102" s="11"/>
      <c r="Y102" s="11"/>
      <c r="AA102" s="9" t="str">
        <f t="shared" si="22"/>
        <v/>
      </c>
      <c r="AB102" s="9" t="str">
        <f t="shared" si="23"/>
        <v/>
      </c>
      <c r="AC102" s="9" t="str">
        <f t="shared" si="24"/>
        <v/>
      </c>
      <c r="AF102" s="9" t="str">
        <f t="shared" si="25"/>
        <v/>
      </c>
      <c r="AG102" s="9" t="str">
        <f t="shared" si="26"/>
        <v/>
      </c>
      <c r="AH102" s="9" t="str">
        <f t="shared" si="27"/>
        <v/>
      </c>
      <c r="AO102"/>
      <c r="AQ102"/>
      <c r="AR102"/>
      <c r="AS102"/>
      <c r="AT102"/>
      <c r="AU102"/>
      <c r="AW102" s="4">
        <v>0</v>
      </c>
      <c r="AX102" s="4">
        <v>0</v>
      </c>
      <c r="AY102" s="4">
        <v>0</v>
      </c>
      <c r="AZ102" s="4">
        <v>0.06</v>
      </c>
      <c r="BA102" s="4">
        <v>25</v>
      </c>
      <c r="BB102" s="4">
        <v>0.36799999999999999</v>
      </c>
    </row>
    <row r="103" spans="1:54" ht="15" customHeight="1" x14ac:dyDescent="0.4">
      <c r="A103" s="4">
        <v>20231031</v>
      </c>
      <c r="B103" s="4" t="s">
        <v>472</v>
      </c>
      <c r="C103" s="5" t="s">
        <v>486</v>
      </c>
      <c r="E103" s="4" t="s">
        <v>9</v>
      </c>
      <c r="F103" s="4">
        <v>2</v>
      </c>
      <c r="G103" s="4">
        <v>3</v>
      </c>
      <c r="H103">
        <v>1</v>
      </c>
      <c r="I103" s="9">
        <v>27.546362921454602</v>
      </c>
      <c r="J103" s="9">
        <v>27.546362921454602</v>
      </c>
      <c r="K103" s="9">
        <v>2.5223900625986899</v>
      </c>
      <c r="L103" s="9">
        <v>238.784214089937</v>
      </c>
      <c r="M103" s="11">
        <v>238.97</v>
      </c>
      <c r="N103" s="9">
        <v>65.636860494534204</v>
      </c>
      <c r="O103" s="9">
        <v>65.636860494534204</v>
      </c>
      <c r="P103" s="9" t="str">
        <f>_xlfn.TEXTJOIN(";", TRUE, Q103, R103, S103, T103)</f>
        <v>0;0;0</v>
      </c>
      <c r="Q103" s="4">
        <v>0</v>
      </c>
      <c r="R103" s="4">
        <v>0</v>
      </c>
      <c r="T103" s="4">
        <v>0</v>
      </c>
      <c r="U103" s="9" t="str">
        <f>_xlfn.TEXTJOIN(";", TRUE, V103, W103, X103, Y103)</f>
        <v>238.97;238.97;238.97</v>
      </c>
      <c r="V103" s="11">
        <v>238.97</v>
      </c>
      <c r="W103" s="11">
        <v>238.97</v>
      </c>
      <c r="X103" s="11"/>
      <c r="Y103" s="11">
        <v>238.97</v>
      </c>
      <c r="Z103" s="11" t="s">
        <v>545</v>
      </c>
      <c r="AA103" s="9">
        <f t="shared" si="22"/>
        <v>9.4223393603045302</v>
      </c>
      <c r="AB103" s="9" t="str">
        <f t="shared" si="23"/>
        <v>5.775450541791195</v>
      </c>
      <c r="AC103" s="9" t="str">
        <f t="shared" si="24"/>
        <v/>
      </c>
      <c r="AD103" s="9">
        <v>3</v>
      </c>
      <c r="AE103" s="11" t="s">
        <v>548</v>
      </c>
      <c r="AF103" s="9">
        <f t="shared" si="25"/>
        <v>77.952032136865299</v>
      </c>
      <c r="AG103" s="9" t="str">
        <f t="shared" si="26"/>
        <v>88.82792720125174</v>
      </c>
      <c r="AH103" s="9" t="str">
        <f t="shared" si="27"/>
        <v/>
      </c>
      <c r="AI103" s="9">
        <v>90</v>
      </c>
      <c r="AJ103" s="9" t="s">
        <v>584</v>
      </c>
      <c r="AK103" s="9" t="s">
        <v>577</v>
      </c>
      <c r="AL103" s="9" t="s">
        <v>587</v>
      </c>
      <c r="AM103" s="9" t="s">
        <v>577</v>
      </c>
      <c r="AO103"/>
      <c r="AQ103"/>
      <c r="AR103"/>
      <c r="AS103"/>
      <c r="AT103"/>
      <c r="AU103"/>
      <c r="AW103" s="4">
        <v>0</v>
      </c>
      <c r="AX103" s="4">
        <v>0</v>
      </c>
      <c r="AY103" s="4">
        <v>0</v>
      </c>
      <c r="AZ103" s="4">
        <v>0.06</v>
      </c>
      <c r="BA103" s="4">
        <v>25</v>
      </c>
      <c r="BB103" s="4">
        <v>0.36799999999999999</v>
      </c>
    </row>
    <row r="104" spans="1:54" ht="15" customHeight="1" x14ac:dyDescent="0.4">
      <c r="A104" s="4">
        <v>20231031</v>
      </c>
      <c r="B104" s="4" t="s">
        <v>472</v>
      </c>
      <c r="C104" s="5" t="s">
        <v>486</v>
      </c>
      <c r="D104" s="4" t="s">
        <v>10</v>
      </c>
      <c r="F104" s="4">
        <v>1</v>
      </c>
      <c r="G104" s="4">
        <v>4</v>
      </c>
      <c r="H104">
        <v>1</v>
      </c>
      <c r="I104" s="9">
        <v>8.6462191578695897</v>
      </c>
      <c r="K104" s="9">
        <v>2.4522520131262202</v>
      </c>
      <c r="L104" s="9">
        <v>82.308862118835904</v>
      </c>
      <c r="M104" s="11">
        <v>203.18</v>
      </c>
      <c r="N104" s="9">
        <v>12.2822028878316</v>
      </c>
      <c r="U104" s="9" t="str">
        <f t="shared" si="21"/>
        <v/>
      </c>
      <c r="V104" s="11"/>
      <c r="W104" s="11"/>
      <c r="X104" s="11"/>
      <c r="Y104" s="11"/>
      <c r="Z104" s="11"/>
      <c r="AA104" s="9" t="str">
        <f t="shared" si="22"/>
        <v/>
      </c>
      <c r="AB104" s="9" t="str">
        <f t="shared" si="23"/>
        <v/>
      </c>
      <c r="AC104" s="9" t="str">
        <f t="shared" si="24"/>
        <v/>
      </c>
      <c r="AE104" s="11"/>
      <c r="AF104" s="9" t="str">
        <f t="shared" si="25"/>
        <v/>
      </c>
      <c r="AG104" s="9" t="str">
        <f t="shared" si="26"/>
        <v/>
      </c>
      <c r="AH104" s="9" t="str">
        <f t="shared" si="27"/>
        <v/>
      </c>
      <c r="AO104"/>
      <c r="AQ104"/>
      <c r="AR104"/>
      <c r="AS104"/>
      <c r="AT104"/>
      <c r="AU104"/>
      <c r="AW104" s="4">
        <v>0</v>
      </c>
      <c r="AX104" s="4">
        <v>0</v>
      </c>
      <c r="AY104" s="4">
        <v>0</v>
      </c>
      <c r="AZ104" s="4">
        <v>0.06</v>
      </c>
      <c r="BA104" s="4">
        <v>25</v>
      </c>
      <c r="BB104" s="4">
        <v>0.36799999999999999</v>
      </c>
    </row>
    <row r="105" spans="1:54" ht="15" customHeight="1" x14ac:dyDescent="0.4">
      <c r="A105" s="4">
        <v>20231031</v>
      </c>
      <c r="B105" s="4" t="s">
        <v>472</v>
      </c>
      <c r="C105" s="5" t="s">
        <v>486</v>
      </c>
      <c r="E105" s="4" t="s">
        <v>11</v>
      </c>
      <c r="F105" s="4">
        <v>2</v>
      </c>
      <c r="G105" s="4">
        <v>4</v>
      </c>
      <c r="H105">
        <v>1</v>
      </c>
      <c r="I105" s="9">
        <v>28.394853997154499</v>
      </c>
      <c r="J105" s="9">
        <v>28.394853997154499</v>
      </c>
      <c r="K105" s="9">
        <v>2.1042047645721902</v>
      </c>
      <c r="L105" s="9">
        <v>79.280533396781294</v>
      </c>
      <c r="M105" s="11">
        <v>200.5</v>
      </c>
      <c r="N105" s="9">
        <v>50.642834559746298</v>
      </c>
      <c r="O105" s="9">
        <v>50.642834559746298</v>
      </c>
      <c r="P105" s="9" t="str">
        <f>_xlfn.TEXTJOIN(";", TRUE, Q105, R105, S105, T105)</f>
        <v>0;0;0</v>
      </c>
      <c r="Q105" s="4">
        <v>0</v>
      </c>
      <c r="R105" s="4">
        <v>0</v>
      </c>
      <c r="T105" s="4">
        <v>0</v>
      </c>
      <c r="U105" s="9" t="str">
        <f>_xlfn.TEXTJOIN(";", TRUE, V105, W105, X105, Y105)</f>
        <v>200.5;200.5;200.5</v>
      </c>
      <c r="V105" s="11">
        <v>200.5</v>
      </c>
      <c r="W105" s="11">
        <v>200.5</v>
      </c>
      <c r="X105" s="11"/>
      <c r="Y105" s="11">
        <v>200.5</v>
      </c>
      <c r="Z105" s="11" t="s">
        <v>546</v>
      </c>
      <c r="AA105" s="9">
        <f t="shared" si="22"/>
        <v>14.327293573530101</v>
      </c>
      <c r="AB105" s="9" t="str">
        <f t="shared" si="23"/>
        <v>5.196463835943068</v>
      </c>
      <c r="AC105" s="9" t="str">
        <f t="shared" si="24"/>
        <v/>
      </c>
      <c r="AD105" s="9">
        <v>3</v>
      </c>
      <c r="AE105" s="11" t="s">
        <v>549</v>
      </c>
      <c r="AF105" s="9">
        <f t="shared" si="25"/>
        <v>67.423951252140895</v>
      </c>
      <c r="AG105" s="9" t="str">
        <f t="shared" si="26"/>
        <v>96.81091854836917</v>
      </c>
      <c r="AH105" s="9" t="str">
        <f t="shared" si="27"/>
        <v/>
      </c>
      <c r="AI105" s="9">
        <v>90</v>
      </c>
      <c r="AJ105" s="9" t="s">
        <v>584</v>
      </c>
      <c r="AK105" s="9" t="s">
        <v>577</v>
      </c>
      <c r="AL105" s="9" t="s">
        <v>587</v>
      </c>
      <c r="AM105" s="9" t="s">
        <v>577</v>
      </c>
      <c r="AO105"/>
      <c r="AQ105"/>
      <c r="AR105"/>
      <c r="AS105"/>
      <c r="AT105"/>
      <c r="AU105"/>
      <c r="AW105" s="4">
        <v>0</v>
      </c>
      <c r="AX105" s="4">
        <v>0</v>
      </c>
      <c r="AY105" s="4">
        <v>0</v>
      </c>
      <c r="AZ105" s="4">
        <v>0.06</v>
      </c>
      <c r="BA105" s="4">
        <v>25</v>
      </c>
      <c r="BB105" s="4">
        <v>0.36799999999999999</v>
      </c>
    </row>
    <row r="106" spans="1:54" ht="15" customHeight="1" x14ac:dyDescent="0.4">
      <c r="A106" s="4">
        <v>20231031</v>
      </c>
      <c r="B106" s="4" t="s">
        <v>472</v>
      </c>
      <c r="C106" s="5" t="s">
        <v>486</v>
      </c>
      <c r="D106" s="4" t="s">
        <v>13</v>
      </c>
      <c r="F106" s="4">
        <v>1</v>
      </c>
      <c r="G106" s="4">
        <v>5</v>
      </c>
      <c r="H106">
        <v>1</v>
      </c>
      <c r="I106" s="9">
        <v>7.1032088666219799</v>
      </c>
      <c r="K106" s="9">
        <v>1.9319471852680801</v>
      </c>
      <c r="L106" s="9">
        <v>288.08700047463498</v>
      </c>
      <c r="M106" s="11">
        <v>205.78</v>
      </c>
      <c r="N106" s="9">
        <v>25.112236203083899</v>
      </c>
      <c r="U106" s="9" t="str">
        <f t="shared" si="21"/>
        <v/>
      </c>
      <c r="V106" s="11"/>
      <c r="W106" s="11"/>
      <c r="X106" s="11"/>
      <c r="Y106" s="11"/>
      <c r="Z106" s="11"/>
      <c r="AA106" s="9" t="str">
        <f t="shared" si="22"/>
        <v/>
      </c>
      <c r="AB106" s="9" t="str">
        <f t="shared" si="23"/>
        <v/>
      </c>
      <c r="AC106" s="9" t="str">
        <f t="shared" si="24"/>
        <v/>
      </c>
      <c r="AE106" s="11"/>
      <c r="AF106" s="9" t="str">
        <f t="shared" si="25"/>
        <v/>
      </c>
      <c r="AG106" s="9" t="str">
        <f t="shared" si="26"/>
        <v/>
      </c>
      <c r="AH106" s="9" t="str">
        <f t="shared" si="27"/>
        <v/>
      </c>
      <c r="AO106"/>
      <c r="AQ106"/>
      <c r="AR106"/>
      <c r="AS106"/>
      <c r="AT106"/>
      <c r="AU106"/>
      <c r="AW106" s="4">
        <v>0</v>
      </c>
      <c r="AX106" s="4">
        <v>0</v>
      </c>
      <c r="AY106" s="4">
        <v>0</v>
      </c>
      <c r="AZ106" s="4">
        <v>0.06</v>
      </c>
      <c r="BA106" s="4">
        <v>25</v>
      </c>
      <c r="BB106" s="4">
        <v>0.36799999999999999</v>
      </c>
    </row>
    <row r="107" spans="1:54" ht="15" customHeight="1" x14ac:dyDescent="0.4">
      <c r="A107" s="4">
        <v>20231031</v>
      </c>
      <c r="B107" s="4" t="s">
        <v>472</v>
      </c>
      <c r="C107" s="5" t="s">
        <v>486</v>
      </c>
      <c r="E107" s="4" t="s">
        <v>14</v>
      </c>
      <c r="F107" s="4">
        <v>2</v>
      </c>
      <c r="G107" s="4">
        <v>5</v>
      </c>
      <c r="H107">
        <v>1</v>
      </c>
      <c r="I107" s="9">
        <v>17.922623932274401</v>
      </c>
      <c r="J107" s="9">
        <v>17.922623932274401</v>
      </c>
      <c r="K107" s="9">
        <v>1.7543759869983599</v>
      </c>
      <c r="L107" s="9">
        <v>311.94615482517202</v>
      </c>
      <c r="M107" s="11">
        <v>232.67</v>
      </c>
      <c r="N107" s="9">
        <v>59.544691846362198</v>
      </c>
      <c r="O107" s="9">
        <v>59.544691846362198</v>
      </c>
      <c r="P107" s="9" t="str">
        <f>_xlfn.TEXTJOIN(";", TRUE, Q107, R107, S107, T107)</f>
        <v>0;0;0</v>
      </c>
      <c r="Q107" s="4">
        <v>0</v>
      </c>
      <c r="R107" s="4">
        <v>0</v>
      </c>
      <c r="T107" s="4">
        <v>0</v>
      </c>
      <c r="U107" s="9" t="str">
        <f>_xlfn.TEXTJOIN(";", TRUE, V107, W107, X107, Y107)</f>
        <v>232.67;232.67;232.67</v>
      </c>
      <c r="V107" s="11">
        <v>232.67</v>
      </c>
      <c r="W107" s="11">
        <v>232.67</v>
      </c>
      <c r="X107" s="11"/>
      <c r="Y107" s="11">
        <v>232.67</v>
      </c>
      <c r="Z107" s="11" t="s">
        <v>547</v>
      </c>
      <c r="AA107" s="9">
        <f t="shared" si="22"/>
        <v>10.361568532233999</v>
      </c>
      <c r="AB107" s="9" t="str">
        <f t="shared" si="23"/>
        <v>4.145815744701862</v>
      </c>
      <c r="AC107" s="9" t="str">
        <f t="shared" si="24"/>
        <v/>
      </c>
      <c r="AD107" s="9">
        <v>3</v>
      </c>
      <c r="AE107" s="11" t="s">
        <v>550</v>
      </c>
      <c r="AF107" s="9">
        <f t="shared" si="25"/>
        <v>75.340651420802203</v>
      </c>
      <c r="AG107" s="9" t="str">
        <f t="shared" si="26"/>
        <v>85.73289038675789</v>
      </c>
      <c r="AH107" s="9" t="str">
        <f t="shared" si="27"/>
        <v/>
      </c>
      <c r="AI107" s="9">
        <v>90</v>
      </c>
      <c r="AJ107" s="9" t="s">
        <v>584</v>
      </c>
      <c r="AK107" s="9" t="s">
        <v>577</v>
      </c>
      <c r="AL107" s="9" t="s">
        <v>587</v>
      </c>
      <c r="AM107" s="9" t="s">
        <v>577</v>
      </c>
      <c r="AO107"/>
      <c r="AQ107"/>
      <c r="AR107"/>
      <c r="AS107"/>
      <c r="AT107"/>
      <c r="AU107"/>
      <c r="AW107" s="4">
        <v>0</v>
      </c>
      <c r="AX107" s="4">
        <v>0</v>
      </c>
      <c r="AY107" s="4">
        <v>0</v>
      </c>
      <c r="AZ107" s="4">
        <v>0.06</v>
      </c>
      <c r="BA107" s="4">
        <v>25</v>
      </c>
      <c r="BB107" s="4">
        <v>0.36799999999999999</v>
      </c>
    </row>
    <row r="108" spans="1:54" ht="15" customHeight="1" x14ac:dyDescent="0.4">
      <c r="A108" s="4">
        <v>20231031</v>
      </c>
      <c r="B108" s="4" t="s">
        <v>472</v>
      </c>
      <c r="C108" s="5" t="s">
        <v>486</v>
      </c>
      <c r="D108" s="4" t="s">
        <v>15</v>
      </c>
      <c r="F108" s="4">
        <v>1</v>
      </c>
      <c r="G108" s="4">
        <v>6</v>
      </c>
      <c r="H108">
        <v>0.66669999999999996</v>
      </c>
      <c r="I108" s="9">
        <v>5.1326572266508901</v>
      </c>
      <c r="K108" s="9">
        <v>1.69067302541081</v>
      </c>
      <c r="L108" s="9">
        <v>152.87020913605301</v>
      </c>
      <c r="M108" s="12">
        <v>224.78</v>
      </c>
      <c r="N108" s="9">
        <v>16.187207566667599</v>
      </c>
      <c r="U108" s="9" t="str">
        <f t="shared" si="21"/>
        <v/>
      </c>
      <c r="V108" s="12"/>
      <c r="W108" s="12"/>
      <c r="X108" s="12"/>
      <c r="Y108" s="12"/>
      <c r="AA108" s="9" t="str">
        <f t="shared" si="22"/>
        <v/>
      </c>
      <c r="AB108" s="9" t="str">
        <f t="shared" si="23"/>
        <v/>
      </c>
      <c r="AC108" s="9" t="str">
        <f t="shared" si="24"/>
        <v/>
      </c>
      <c r="AF108" s="9" t="str">
        <f t="shared" si="25"/>
        <v/>
      </c>
      <c r="AG108" s="9" t="str">
        <f t="shared" si="26"/>
        <v/>
      </c>
      <c r="AH108" s="9" t="str">
        <f t="shared" si="27"/>
        <v/>
      </c>
      <c r="AO108"/>
      <c r="AQ108"/>
      <c r="AR108"/>
      <c r="AS108"/>
      <c r="AT108"/>
      <c r="AU108"/>
      <c r="AW108" s="4">
        <v>0</v>
      </c>
      <c r="AX108" s="4">
        <v>0</v>
      </c>
      <c r="AY108" s="4">
        <v>0</v>
      </c>
      <c r="AZ108" s="4">
        <v>0.06</v>
      </c>
      <c r="BA108" s="4">
        <v>25</v>
      </c>
      <c r="BB108" s="4">
        <v>0.36799999999999999</v>
      </c>
    </row>
    <row r="109" spans="1:54" ht="15" customHeight="1" x14ac:dyDescent="0.4">
      <c r="A109" s="4">
        <v>20231031</v>
      </c>
      <c r="B109" s="4" t="s">
        <v>472</v>
      </c>
      <c r="C109" s="5" t="s">
        <v>486</v>
      </c>
      <c r="E109" s="4" t="s">
        <v>16</v>
      </c>
      <c r="F109" s="4">
        <v>2</v>
      </c>
      <c r="G109" s="4">
        <v>6</v>
      </c>
      <c r="H109">
        <v>0.66669999999999996</v>
      </c>
      <c r="I109" s="9">
        <v>10.4816575175581</v>
      </c>
      <c r="J109" s="9">
        <v>10.4816575175581</v>
      </c>
      <c r="K109" s="9">
        <v>1.4891288252836801</v>
      </c>
      <c r="L109" s="9">
        <v>175.17300232653699</v>
      </c>
      <c r="M109" s="11">
        <v>223.22</v>
      </c>
      <c r="N109" s="9">
        <v>58.715534452226898</v>
      </c>
      <c r="O109" s="9">
        <v>58.715534452226898</v>
      </c>
      <c r="P109" s="9" t="str">
        <f>_xlfn.TEXTJOIN(";", TRUE, Q109, R109, S109, T109)</f>
        <v>0;0</v>
      </c>
      <c r="Q109" s="4">
        <v>0</v>
      </c>
      <c r="T109" s="4">
        <v>0</v>
      </c>
      <c r="U109" s="9" t="str">
        <f>_xlfn.TEXTJOIN(";", TRUE, V109, W109, X109, Y109)</f>
        <v>223.22;223.22</v>
      </c>
      <c r="V109" s="11">
        <v>223.22</v>
      </c>
      <c r="W109" s="11"/>
      <c r="X109" s="11"/>
      <c r="Y109" s="11">
        <v>223.22</v>
      </c>
      <c r="Z109" s="9">
        <v>10.0656035928883</v>
      </c>
      <c r="AA109" s="9">
        <f t="shared" si="22"/>
        <v>10.0656035928883</v>
      </c>
      <c r="AB109" s="9" t="str">
        <f t="shared" si="23"/>
        <v/>
      </c>
      <c r="AC109" s="9" t="str">
        <f t="shared" si="24"/>
        <v/>
      </c>
      <c r="AD109" s="9">
        <v>3</v>
      </c>
      <c r="AE109" s="9">
        <v>93.3338513027457</v>
      </c>
      <c r="AF109" s="9">
        <f t="shared" si="25"/>
        <v>93.3338513027457</v>
      </c>
      <c r="AG109" s="9" t="str">
        <f t="shared" si="26"/>
        <v/>
      </c>
      <c r="AH109" s="9" t="str">
        <f t="shared" si="27"/>
        <v/>
      </c>
      <c r="AI109" s="9">
        <v>90</v>
      </c>
      <c r="AJ109" s="9">
        <v>90</v>
      </c>
      <c r="AK109" s="9">
        <v>0</v>
      </c>
      <c r="AL109" s="9">
        <v>3.0000000000000001E-3</v>
      </c>
      <c r="AM109" s="9">
        <v>0</v>
      </c>
      <c r="AO109"/>
      <c r="AQ109"/>
      <c r="AR109"/>
      <c r="AS109"/>
      <c r="AT109"/>
      <c r="AU109"/>
      <c r="AW109" s="4">
        <v>0</v>
      </c>
      <c r="AX109" s="4">
        <v>0</v>
      </c>
      <c r="AY109" s="4">
        <v>0</v>
      </c>
      <c r="AZ109" s="4">
        <v>0.06</v>
      </c>
      <c r="BA109" s="4">
        <v>25</v>
      </c>
      <c r="BB109" s="4">
        <v>0.36799999999999999</v>
      </c>
    </row>
    <row r="110" spans="1:54" ht="15" customHeight="1" x14ac:dyDescent="0.4">
      <c r="A110" s="4">
        <v>20231031</v>
      </c>
      <c r="B110" s="4" t="s">
        <v>473</v>
      </c>
      <c r="C110" s="5" t="s">
        <v>487</v>
      </c>
      <c r="D110" s="4" t="s">
        <v>2</v>
      </c>
      <c r="F110" s="4">
        <v>1</v>
      </c>
      <c r="G110" s="4">
        <v>1</v>
      </c>
      <c r="H110">
        <v>1</v>
      </c>
      <c r="I110" s="9">
        <v>8.8526664520901797</v>
      </c>
      <c r="K110" s="9">
        <v>3.4683769606994499</v>
      </c>
      <c r="L110" s="9">
        <v>178.170167391897</v>
      </c>
      <c r="M110" s="11">
        <v>0</v>
      </c>
      <c r="N110" s="9">
        <v>8.1158436879913491</v>
      </c>
      <c r="U110" s="9" t="str">
        <f t="shared" si="21"/>
        <v/>
      </c>
      <c r="V110" s="11"/>
      <c r="W110" s="11"/>
      <c r="X110" s="11"/>
      <c r="Y110" s="11"/>
      <c r="AA110" s="9" t="str">
        <f t="shared" si="22"/>
        <v/>
      </c>
      <c r="AB110" s="9" t="str">
        <f t="shared" si="23"/>
        <v/>
      </c>
      <c r="AC110" s="9" t="str">
        <f t="shared" si="24"/>
        <v/>
      </c>
      <c r="AF110" s="9" t="str">
        <f t="shared" si="25"/>
        <v/>
      </c>
      <c r="AG110" s="9" t="str">
        <f t="shared" si="26"/>
        <v/>
      </c>
      <c r="AH110" s="9" t="str">
        <f t="shared" si="27"/>
        <v/>
      </c>
      <c r="AO110"/>
      <c r="AQ110"/>
      <c r="AR110"/>
      <c r="AS110"/>
      <c r="AT110"/>
      <c r="AU110"/>
      <c r="AW110" s="4">
        <v>0</v>
      </c>
      <c r="AX110" s="4">
        <v>0</v>
      </c>
      <c r="AY110" s="4">
        <v>0</v>
      </c>
      <c r="AZ110" s="4">
        <v>0.06</v>
      </c>
      <c r="BA110" s="4">
        <v>25</v>
      </c>
      <c r="BB110" s="4">
        <v>0.36799999999999999</v>
      </c>
    </row>
    <row r="111" spans="1:54" ht="15" customHeight="1" x14ac:dyDescent="0.4">
      <c r="A111" s="4">
        <v>20231031</v>
      </c>
      <c r="B111" s="4" t="s">
        <v>473</v>
      </c>
      <c r="C111" s="5" t="s">
        <v>487</v>
      </c>
      <c r="D111" s="4" t="s">
        <v>5</v>
      </c>
      <c r="F111" s="4">
        <v>1</v>
      </c>
      <c r="G111" s="4">
        <v>2</v>
      </c>
      <c r="H111">
        <v>1</v>
      </c>
      <c r="I111" s="9">
        <v>7.8814100942438499</v>
      </c>
      <c r="K111" s="9">
        <v>3.4683769606994499</v>
      </c>
      <c r="L111" s="9">
        <v>181.44707316115901</v>
      </c>
      <c r="M111" s="12">
        <v>3.28</v>
      </c>
      <c r="N111" s="9">
        <v>7.0981604055901402</v>
      </c>
      <c r="U111" s="9" t="str">
        <f t="shared" si="21"/>
        <v/>
      </c>
      <c r="V111" s="12"/>
      <c r="W111" s="12"/>
      <c r="X111" s="12"/>
      <c r="Y111" s="12"/>
      <c r="AA111" s="9" t="str">
        <f t="shared" si="22"/>
        <v/>
      </c>
      <c r="AB111" s="9" t="str">
        <f t="shared" si="23"/>
        <v/>
      </c>
      <c r="AC111" s="9" t="str">
        <f t="shared" si="24"/>
        <v/>
      </c>
      <c r="AF111" s="9" t="str">
        <f t="shared" si="25"/>
        <v/>
      </c>
      <c r="AG111" s="9" t="str">
        <f t="shared" si="26"/>
        <v/>
      </c>
      <c r="AH111" s="9" t="str">
        <f t="shared" si="27"/>
        <v/>
      </c>
      <c r="AO111"/>
      <c r="AQ111"/>
      <c r="AR111"/>
      <c r="AS111"/>
      <c r="AT111"/>
      <c r="AU111"/>
      <c r="AW111" s="4">
        <v>0</v>
      </c>
      <c r="AX111" s="4">
        <v>0</v>
      </c>
      <c r="AY111" s="4">
        <v>0</v>
      </c>
      <c r="AZ111" s="4">
        <v>0.06</v>
      </c>
      <c r="BA111" s="4">
        <v>25</v>
      </c>
      <c r="BB111" s="4">
        <v>0.36799999999999999</v>
      </c>
    </row>
    <row r="112" spans="1:54" ht="15" customHeight="1" x14ac:dyDescent="0.4">
      <c r="A112" s="4">
        <v>20231031</v>
      </c>
      <c r="B112" s="4" t="s">
        <v>473</v>
      </c>
      <c r="C112" s="5" t="s">
        <v>487</v>
      </c>
      <c r="E112" s="4" t="s">
        <v>6</v>
      </c>
      <c r="F112" s="4">
        <v>2</v>
      </c>
      <c r="G112" s="4">
        <v>2</v>
      </c>
      <c r="H112">
        <v>1</v>
      </c>
      <c r="I112" s="9">
        <v>22.7671900671461</v>
      </c>
      <c r="J112" s="9">
        <v>22.7671900671461</v>
      </c>
      <c r="K112" s="9">
        <v>1.86440936643431</v>
      </c>
      <c r="L112" s="9">
        <v>291.538685158546</v>
      </c>
      <c r="M112" s="11">
        <v>0</v>
      </c>
      <c r="N112" s="9">
        <v>76.202355761440202</v>
      </c>
      <c r="O112" s="9">
        <v>76.202355761440202</v>
      </c>
      <c r="P112" s="9" t="str">
        <f t="shared" ref="P112:P113" si="38">_xlfn.TEXTJOIN(";", TRUE, Q112, R112, S112, T112)</f>
        <v>0;0</v>
      </c>
      <c r="Q112" s="4">
        <v>0</v>
      </c>
      <c r="T112" s="4">
        <v>0</v>
      </c>
      <c r="U112" s="9" t="str">
        <f t="shared" ref="U112:U113" si="39">_xlfn.TEXTJOIN(";", TRUE, V112, W112, X112, Y112)</f>
        <v>0;0</v>
      </c>
      <c r="V112" s="11">
        <v>0</v>
      </c>
      <c r="W112" s="11"/>
      <c r="X112" s="11"/>
      <c r="Y112" s="11">
        <v>0</v>
      </c>
      <c r="Z112" s="9">
        <v>6.3230396926442802</v>
      </c>
      <c r="AA112" s="9">
        <f t="shared" si="22"/>
        <v>6.3230396926442802</v>
      </c>
      <c r="AB112" s="9" t="str">
        <f t="shared" si="23"/>
        <v/>
      </c>
      <c r="AC112" s="9" t="str">
        <f t="shared" si="24"/>
        <v/>
      </c>
      <c r="AD112" s="9">
        <v>3</v>
      </c>
      <c r="AE112" s="9">
        <v>89.290216992831404</v>
      </c>
      <c r="AF112" s="9">
        <f t="shared" si="25"/>
        <v>89.290216992831404</v>
      </c>
      <c r="AG112" s="9" t="str">
        <f t="shared" si="26"/>
        <v/>
      </c>
      <c r="AH112" s="9" t="str">
        <f t="shared" si="27"/>
        <v/>
      </c>
      <c r="AI112" s="9">
        <v>90</v>
      </c>
      <c r="AJ112" s="9">
        <v>90</v>
      </c>
      <c r="AK112" s="9">
        <v>0</v>
      </c>
      <c r="AL112" s="9">
        <v>3.0000000000000001E-3</v>
      </c>
      <c r="AM112" s="9">
        <v>0</v>
      </c>
      <c r="AO112"/>
      <c r="AQ112"/>
      <c r="AR112"/>
      <c r="AS112"/>
      <c r="AT112"/>
      <c r="AU112"/>
      <c r="AW112" s="4">
        <v>0</v>
      </c>
      <c r="AX112" s="4">
        <v>0</v>
      </c>
      <c r="AY112" s="4">
        <v>0</v>
      </c>
      <c r="AZ112" s="4">
        <v>0.06</v>
      </c>
      <c r="BA112" s="4">
        <v>25</v>
      </c>
      <c r="BB112" s="4">
        <v>0.36799999999999999</v>
      </c>
    </row>
    <row r="113" spans="1:54" ht="15" customHeight="1" x14ac:dyDescent="0.4">
      <c r="A113" s="4">
        <v>20231031</v>
      </c>
      <c r="B113" s="4" t="s">
        <v>473</v>
      </c>
      <c r="C113" s="5" t="s">
        <v>487</v>
      </c>
      <c r="E113" s="4" t="s">
        <v>7</v>
      </c>
      <c r="F113" s="4">
        <v>2</v>
      </c>
      <c r="G113" s="4">
        <v>2</v>
      </c>
      <c r="H113">
        <v>1</v>
      </c>
      <c r="I113" s="9">
        <v>19.983762692429</v>
      </c>
      <c r="J113" s="9">
        <v>19.983762692429</v>
      </c>
      <c r="K113" s="9">
        <v>1.8527017813761399</v>
      </c>
      <c r="L113" s="9">
        <v>86.961178955816195</v>
      </c>
      <c r="M113" s="12">
        <v>155.41999999999899</v>
      </c>
      <c r="N113" s="9">
        <v>81.650312774154102</v>
      </c>
      <c r="O113" s="9">
        <v>81.650312774154102</v>
      </c>
      <c r="P113" s="9" t="str">
        <f t="shared" si="38"/>
        <v>0;0</v>
      </c>
      <c r="Q113" s="4">
        <v>0</v>
      </c>
      <c r="T113" s="4">
        <v>0</v>
      </c>
      <c r="U113" s="9" t="str">
        <f t="shared" si="39"/>
        <v>155.419999999999;155.419999999999</v>
      </c>
      <c r="V113" s="12">
        <v>155.41999999999899</v>
      </c>
      <c r="W113" s="12"/>
      <c r="X113" s="12"/>
      <c r="Y113" s="12">
        <v>155.41999999999899</v>
      </c>
      <c r="Z113" s="9">
        <v>6.6079547919047696</v>
      </c>
      <c r="AA113" s="9">
        <f t="shared" si="22"/>
        <v>6.6079547919047696</v>
      </c>
      <c r="AB113" s="9" t="str">
        <f t="shared" si="23"/>
        <v/>
      </c>
      <c r="AC113" s="9" t="str">
        <f t="shared" si="24"/>
        <v/>
      </c>
      <c r="AD113" s="9">
        <v>3</v>
      </c>
      <c r="AE113" s="9">
        <v>86.119187315842098</v>
      </c>
      <c r="AF113" s="9">
        <f t="shared" si="25"/>
        <v>86.119187315842098</v>
      </c>
      <c r="AG113" s="9" t="str">
        <f t="shared" si="26"/>
        <v/>
      </c>
      <c r="AH113" s="9" t="str">
        <f t="shared" si="27"/>
        <v/>
      </c>
      <c r="AI113" s="9">
        <v>90</v>
      </c>
      <c r="AJ113" s="9">
        <v>90</v>
      </c>
      <c r="AK113" s="9">
        <v>0</v>
      </c>
      <c r="AL113" s="9">
        <v>3.0000000000000001E-3</v>
      </c>
      <c r="AM113" s="9">
        <v>0</v>
      </c>
      <c r="AO113"/>
      <c r="AQ113"/>
      <c r="AR113"/>
      <c r="AS113"/>
      <c r="AT113"/>
      <c r="AU113"/>
      <c r="AW113" s="4">
        <v>0</v>
      </c>
      <c r="AX113" s="4">
        <v>0</v>
      </c>
      <c r="AY113" s="4">
        <v>0</v>
      </c>
      <c r="AZ113" s="4">
        <v>0.06</v>
      </c>
      <c r="BA113" s="4">
        <v>25</v>
      </c>
      <c r="BB113" s="4">
        <v>0.36799999999999999</v>
      </c>
    </row>
    <row r="114" spans="1:54" ht="15" customHeight="1" x14ac:dyDescent="0.4">
      <c r="A114" s="4">
        <v>20231031</v>
      </c>
      <c r="B114" s="4" t="s">
        <v>473</v>
      </c>
      <c r="C114" s="5" t="s">
        <v>487</v>
      </c>
      <c r="D114" s="4" t="s">
        <v>8</v>
      </c>
      <c r="F114" s="4">
        <v>1</v>
      </c>
      <c r="G114" s="4">
        <v>3</v>
      </c>
      <c r="H114">
        <v>1</v>
      </c>
      <c r="I114" s="9">
        <v>11.009339033133401</v>
      </c>
      <c r="K114" s="9">
        <v>3.2553971082404698</v>
      </c>
      <c r="L114" s="9">
        <v>174.08731480316399</v>
      </c>
      <c r="M114" s="12">
        <v>352.64</v>
      </c>
      <c r="N114" s="9">
        <v>10.2993809095769</v>
      </c>
      <c r="U114" s="9" t="str">
        <f t="shared" si="21"/>
        <v/>
      </c>
      <c r="V114" s="12"/>
      <c r="W114" s="12"/>
      <c r="X114" s="12"/>
      <c r="Y114" s="12"/>
      <c r="AA114" s="9" t="str">
        <f t="shared" si="22"/>
        <v/>
      </c>
      <c r="AB114" s="9" t="str">
        <f t="shared" si="23"/>
        <v/>
      </c>
      <c r="AC114" s="9" t="str">
        <f t="shared" si="24"/>
        <v/>
      </c>
      <c r="AF114" s="9" t="str">
        <f t="shared" si="25"/>
        <v/>
      </c>
      <c r="AG114" s="9" t="str">
        <f t="shared" si="26"/>
        <v/>
      </c>
      <c r="AH114" s="9" t="str">
        <f t="shared" si="27"/>
        <v/>
      </c>
      <c r="AO114"/>
      <c r="AQ114"/>
      <c r="AR114"/>
      <c r="AS114"/>
      <c r="AT114"/>
      <c r="AU114"/>
      <c r="AW114" s="4">
        <v>0</v>
      </c>
      <c r="AX114" s="4">
        <v>0</v>
      </c>
      <c r="AY114" s="4">
        <v>0</v>
      </c>
      <c r="AZ114" s="4">
        <v>0.06</v>
      </c>
      <c r="BA114" s="4">
        <v>25</v>
      </c>
      <c r="BB114" s="4">
        <v>0.36799999999999999</v>
      </c>
    </row>
    <row r="115" spans="1:54" ht="15" customHeight="1" x14ac:dyDescent="0.4">
      <c r="A115" s="4">
        <v>20231031</v>
      </c>
      <c r="B115" s="4" t="s">
        <v>473</v>
      </c>
      <c r="C115" s="5" t="s">
        <v>487</v>
      </c>
      <c r="E115" s="4" t="s">
        <v>9</v>
      </c>
      <c r="F115" s="4">
        <v>2</v>
      </c>
      <c r="G115" s="4">
        <v>3</v>
      </c>
      <c r="H115">
        <v>1</v>
      </c>
      <c r="I115" s="9">
        <v>36.407359934232197</v>
      </c>
      <c r="J115" s="9">
        <v>36.407359934232197</v>
      </c>
      <c r="K115" s="9">
        <v>3.1999862639638499</v>
      </c>
      <c r="L115" s="9">
        <v>171.963803170353</v>
      </c>
      <c r="M115" s="12">
        <v>85</v>
      </c>
      <c r="N115" s="9">
        <v>56.337176508324298</v>
      </c>
      <c r="O115" s="9">
        <v>56.337176508324298</v>
      </c>
      <c r="P115" s="9" t="str">
        <f>_xlfn.TEXTJOIN(";", TRUE, Q115, R115, S115, T115)</f>
        <v>0;0;0</v>
      </c>
      <c r="Q115" s="4">
        <v>0</v>
      </c>
      <c r="R115" s="4">
        <v>0</v>
      </c>
      <c r="T115" s="4">
        <v>0</v>
      </c>
      <c r="U115" s="9" t="str">
        <f>_xlfn.TEXTJOIN(";", TRUE, V115, W115, X115, Y115)</f>
        <v>85;85;85</v>
      </c>
      <c r="V115" s="12">
        <v>85</v>
      </c>
      <c r="W115" s="12">
        <v>85</v>
      </c>
      <c r="X115" s="12"/>
      <c r="Y115" s="12">
        <v>85</v>
      </c>
      <c r="Z115" s="9" t="s">
        <v>180</v>
      </c>
      <c r="AA115" s="9">
        <f t="shared" si="22"/>
        <v>16.091250220074802</v>
      </c>
      <c r="AB115" s="9" t="str">
        <f t="shared" si="23"/>
        <v>9.556510143569295</v>
      </c>
      <c r="AC115" s="9" t="str">
        <f t="shared" si="24"/>
        <v/>
      </c>
      <c r="AD115" s="9">
        <v>3</v>
      </c>
      <c r="AE115" s="9" t="s">
        <v>181</v>
      </c>
      <c r="AF115" s="9">
        <f t="shared" si="25"/>
        <v>63.193546842180702</v>
      </c>
      <c r="AG115" s="9" t="str">
        <f t="shared" si="26"/>
        <v>88.01988910344146</v>
      </c>
      <c r="AH115" s="9" t="str">
        <f t="shared" si="27"/>
        <v/>
      </c>
      <c r="AI115" s="9">
        <v>90</v>
      </c>
      <c r="AJ115" s="9" t="s">
        <v>584</v>
      </c>
      <c r="AK115" s="9" t="s">
        <v>577</v>
      </c>
      <c r="AL115" s="9" t="s">
        <v>587</v>
      </c>
      <c r="AM115" s="9" t="s">
        <v>577</v>
      </c>
      <c r="AO115"/>
      <c r="AQ115"/>
      <c r="AR115"/>
      <c r="AS115"/>
      <c r="AT115"/>
      <c r="AU115"/>
      <c r="AW115" s="4">
        <v>0</v>
      </c>
      <c r="AX115" s="4">
        <v>0</v>
      </c>
      <c r="AY115" s="4">
        <v>0</v>
      </c>
      <c r="AZ115" s="4">
        <v>0.06</v>
      </c>
      <c r="BA115" s="4">
        <v>25</v>
      </c>
      <c r="BB115" s="4">
        <v>0.36799999999999999</v>
      </c>
    </row>
    <row r="116" spans="1:54" ht="15" customHeight="1" x14ac:dyDescent="0.4">
      <c r="A116" s="4">
        <v>20231031</v>
      </c>
      <c r="B116" s="4" t="s">
        <v>473</v>
      </c>
      <c r="C116" s="5" t="s">
        <v>487</v>
      </c>
      <c r="D116" s="4" t="s">
        <v>10</v>
      </c>
      <c r="F116" s="4">
        <v>1</v>
      </c>
      <c r="G116" s="4">
        <v>4</v>
      </c>
      <c r="H116">
        <v>1</v>
      </c>
      <c r="I116" s="9">
        <v>10.8904990313063</v>
      </c>
      <c r="K116" s="9">
        <v>3.1511675377450499</v>
      </c>
      <c r="L116" s="9">
        <v>25.635721354199202</v>
      </c>
      <c r="M116" s="11">
        <v>211.55</v>
      </c>
      <c r="N116" s="9">
        <v>7.4002377433065698</v>
      </c>
      <c r="U116" s="9" t="str">
        <f t="shared" si="21"/>
        <v/>
      </c>
      <c r="V116" s="11"/>
      <c r="W116" s="11"/>
      <c r="X116" s="11"/>
      <c r="Y116" s="11"/>
      <c r="AA116" s="9" t="str">
        <f t="shared" si="22"/>
        <v/>
      </c>
      <c r="AB116" s="9" t="str">
        <f t="shared" si="23"/>
        <v/>
      </c>
      <c r="AC116" s="9" t="str">
        <f t="shared" si="24"/>
        <v/>
      </c>
      <c r="AF116" s="9" t="str">
        <f t="shared" si="25"/>
        <v/>
      </c>
      <c r="AG116" s="9" t="str">
        <f t="shared" si="26"/>
        <v/>
      </c>
      <c r="AH116" s="9" t="str">
        <f t="shared" si="27"/>
        <v/>
      </c>
      <c r="AO116"/>
      <c r="AQ116"/>
      <c r="AR116"/>
      <c r="AS116"/>
      <c r="AT116"/>
      <c r="AU116"/>
      <c r="AW116" s="4">
        <v>0</v>
      </c>
      <c r="AX116" s="4">
        <v>0</v>
      </c>
      <c r="AY116" s="4">
        <v>0</v>
      </c>
      <c r="AZ116" s="4">
        <v>0.06</v>
      </c>
      <c r="BA116" s="4">
        <v>25</v>
      </c>
      <c r="BB116" s="4">
        <v>0.36799999999999999</v>
      </c>
    </row>
    <row r="117" spans="1:54" ht="15" customHeight="1" x14ac:dyDescent="0.4">
      <c r="A117" s="4">
        <v>20231031</v>
      </c>
      <c r="B117" s="4" t="s">
        <v>473</v>
      </c>
      <c r="C117" s="5" t="s">
        <v>487</v>
      </c>
      <c r="E117" s="4" t="s">
        <v>11</v>
      </c>
      <c r="F117" s="4">
        <v>2</v>
      </c>
      <c r="G117" s="4">
        <v>4</v>
      </c>
      <c r="H117">
        <v>1</v>
      </c>
      <c r="I117" s="9">
        <v>45.1082600641382</v>
      </c>
      <c r="J117" s="9">
        <v>45.1082600641382</v>
      </c>
      <c r="K117" s="9">
        <v>3.1511675377450499</v>
      </c>
      <c r="L117" s="9">
        <v>28.366683848416699</v>
      </c>
      <c r="M117" s="11">
        <v>216.41</v>
      </c>
      <c r="N117" s="9">
        <v>50.6073879590476</v>
      </c>
      <c r="O117" s="9">
        <v>50.6073879590476</v>
      </c>
      <c r="P117" s="9" t="str">
        <f>_xlfn.TEXTJOIN(";", TRUE, Q117, R117, S117, T117)</f>
        <v>0;0;0</v>
      </c>
      <c r="Q117" s="4">
        <v>0</v>
      </c>
      <c r="R117" s="4">
        <v>0</v>
      </c>
      <c r="T117" s="4">
        <v>0</v>
      </c>
      <c r="U117" s="9" t="str">
        <f>_xlfn.TEXTJOIN(";", TRUE, V117, W117, X117, Y117)</f>
        <v>216.41;216.41;216.41</v>
      </c>
      <c r="V117" s="11">
        <v>216.41</v>
      </c>
      <c r="W117" s="11">
        <v>216.41</v>
      </c>
      <c r="X117" s="11"/>
      <c r="Y117" s="11">
        <v>216.41</v>
      </c>
      <c r="Z117" s="9" t="s">
        <v>182</v>
      </c>
      <c r="AA117" s="9">
        <f t="shared" si="22"/>
        <v>23.381609009158399</v>
      </c>
      <c r="AB117" s="9" t="str">
        <f t="shared" si="23"/>
        <v>10.435442293040436</v>
      </c>
      <c r="AC117" s="9" t="str">
        <f t="shared" si="24"/>
        <v/>
      </c>
      <c r="AD117" s="9">
        <v>3</v>
      </c>
      <c r="AE117" s="9" t="s">
        <v>183</v>
      </c>
      <c r="AF117" s="9">
        <f t="shared" si="25"/>
        <v>63.848253286591103</v>
      </c>
      <c r="AG117" s="9" t="str">
        <f t="shared" si="26"/>
        <v>79.14092930013688</v>
      </c>
      <c r="AH117" s="9" t="str">
        <f t="shared" si="27"/>
        <v/>
      </c>
      <c r="AI117" s="9">
        <v>90</v>
      </c>
      <c r="AJ117" s="9" t="s">
        <v>584</v>
      </c>
      <c r="AK117" s="9" t="s">
        <v>577</v>
      </c>
      <c r="AL117" s="9" t="s">
        <v>587</v>
      </c>
      <c r="AM117" s="9" t="s">
        <v>577</v>
      </c>
      <c r="AO117"/>
      <c r="AQ117"/>
      <c r="AR117"/>
      <c r="AS117"/>
      <c r="AT117"/>
      <c r="AU117"/>
      <c r="AW117" s="4">
        <v>0</v>
      </c>
      <c r="AX117" s="4">
        <v>0</v>
      </c>
      <c r="AY117" s="4">
        <v>0</v>
      </c>
      <c r="AZ117" s="4">
        <v>0.06</v>
      </c>
      <c r="BA117" s="4">
        <v>25</v>
      </c>
      <c r="BB117" s="4">
        <v>0.36799999999999999</v>
      </c>
    </row>
    <row r="118" spans="1:54" ht="15" customHeight="1" x14ac:dyDescent="0.4">
      <c r="A118" s="4">
        <v>20231031</v>
      </c>
      <c r="B118" s="4" t="s">
        <v>473</v>
      </c>
      <c r="C118" s="5" t="s">
        <v>487</v>
      </c>
      <c r="D118" s="4" t="s">
        <v>13</v>
      </c>
      <c r="F118" s="4">
        <v>1</v>
      </c>
      <c r="G118" s="4">
        <v>5</v>
      </c>
      <c r="H118">
        <v>1</v>
      </c>
      <c r="I118" s="9">
        <v>11.4765490721287</v>
      </c>
      <c r="K118" s="9">
        <v>3.1511675377450499</v>
      </c>
      <c r="L118" s="9">
        <v>211.42411308701301</v>
      </c>
      <c r="M118" s="11">
        <v>185.78</v>
      </c>
      <c r="N118" s="9">
        <v>19.095772380664702</v>
      </c>
      <c r="U118" s="9" t="str">
        <f t="shared" si="21"/>
        <v/>
      </c>
      <c r="V118" s="11"/>
      <c r="W118" s="11"/>
      <c r="X118" s="11"/>
      <c r="Y118" s="11"/>
      <c r="AA118" s="9" t="str">
        <f t="shared" si="22"/>
        <v/>
      </c>
      <c r="AB118" s="9" t="str">
        <f t="shared" si="23"/>
        <v/>
      </c>
      <c r="AC118" s="9" t="str">
        <f t="shared" si="24"/>
        <v/>
      </c>
      <c r="AF118" s="9" t="str">
        <f t="shared" si="25"/>
        <v/>
      </c>
      <c r="AG118" s="9" t="str">
        <f t="shared" si="26"/>
        <v/>
      </c>
      <c r="AH118" s="9" t="str">
        <f t="shared" si="27"/>
        <v/>
      </c>
      <c r="AO118"/>
      <c r="AQ118"/>
      <c r="AR118"/>
      <c r="AS118"/>
      <c r="AT118"/>
      <c r="AU118"/>
      <c r="AW118" s="4">
        <v>0</v>
      </c>
      <c r="AX118" s="4">
        <v>0</v>
      </c>
      <c r="AY118" s="4">
        <v>0</v>
      </c>
      <c r="AZ118" s="4">
        <v>0.06</v>
      </c>
      <c r="BA118" s="4">
        <v>25</v>
      </c>
      <c r="BB118" s="4">
        <v>0.36799999999999999</v>
      </c>
    </row>
    <row r="119" spans="1:54" ht="15" customHeight="1" x14ac:dyDescent="0.4">
      <c r="A119" s="4">
        <v>20231031</v>
      </c>
      <c r="B119" s="4" t="s">
        <v>473</v>
      </c>
      <c r="C119" s="5" t="s">
        <v>487</v>
      </c>
      <c r="E119" s="4" t="s">
        <v>14</v>
      </c>
      <c r="F119" s="4">
        <v>2</v>
      </c>
      <c r="G119" s="4">
        <v>5</v>
      </c>
      <c r="H119">
        <v>1</v>
      </c>
      <c r="I119" s="9">
        <v>36.650486439581101</v>
      </c>
      <c r="J119" s="9">
        <v>36.650486439581101</v>
      </c>
      <c r="K119" s="9">
        <v>2.2980753127981699</v>
      </c>
      <c r="L119" s="9">
        <v>248.28030021075699</v>
      </c>
      <c r="M119" s="11">
        <v>219.91</v>
      </c>
      <c r="N119" s="9">
        <v>55.197078072791101</v>
      </c>
      <c r="O119" s="9">
        <v>55.197078072791101</v>
      </c>
      <c r="P119" s="9" t="str">
        <f>_xlfn.TEXTJOIN(";", TRUE, Q119, R119, S119, T119)</f>
        <v>0;0;0</v>
      </c>
      <c r="Q119" s="4">
        <v>0</v>
      </c>
      <c r="R119" s="4">
        <v>0</v>
      </c>
      <c r="T119" s="4">
        <v>0</v>
      </c>
      <c r="U119" s="9" t="str">
        <f>_xlfn.TEXTJOIN(";", TRUE, V119, W119, X119, Y119)</f>
        <v>219.91;219.91;219.91</v>
      </c>
      <c r="V119" s="11">
        <v>219.91</v>
      </c>
      <c r="W119" s="11">
        <v>219.91</v>
      </c>
      <c r="X119" s="11"/>
      <c r="Y119" s="11">
        <v>219.91</v>
      </c>
      <c r="Z119" s="9" t="s">
        <v>184</v>
      </c>
      <c r="AA119" s="9">
        <f t="shared" si="22"/>
        <v>24.0218084568188</v>
      </c>
      <c r="AB119" s="9" t="str">
        <f t="shared" si="23"/>
        <v>9.632608543749026</v>
      </c>
      <c r="AC119" s="9" t="str">
        <f t="shared" si="24"/>
        <v/>
      </c>
      <c r="AD119" s="9">
        <v>3</v>
      </c>
      <c r="AE119" s="9" t="s">
        <v>185</v>
      </c>
      <c r="AF119" s="9">
        <f t="shared" si="25"/>
        <v>71.893024986826404</v>
      </c>
      <c r="AG119" s="9" t="str">
        <f t="shared" si="26"/>
        <v>91.25627000067186</v>
      </c>
      <c r="AH119" s="9" t="str">
        <f t="shared" si="27"/>
        <v/>
      </c>
      <c r="AI119" s="9">
        <v>90</v>
      </c>
      <c r="AJ119" s="9" t="s">
        <v>584</v>
      </c>
      <c r="AK119" s="9" t="s">
        <v>577</v>
      </c>
      <c r="AL119" s="9" t="s">
        <v>587</v>
      </c>
      <c r="AM119" s="9" t="s">
        <v>577</v>
      </c>
      <c r="AO119"/>
      <c r="AQ119"/>
      <c r="AR119"/>
      <c r="AS119"/>
      <c r="AT119"/>
      <c r="AU119"/>
      <c r="AW119" s="4">
        <v>0</v>
      </c>
      <c r="AX119" s="4">
        <v>0</v>
      </c>
      <c r="AY119" s="4">
        <v>0</v>
      </c>
      <c r="AZ119" s="4">
        <v>0.06</v>
      </c>
      <c r="BA119" s="4">
        <v>25</v>
      </c>
      <c r="BB119" s="4">
        <v>0.36799999999999999</v>
      </c>
    </row>
    <row r="120" spans="1:54" ht="15" customHeight="1" x14ac:dyDescent="0.4">
      <c r="A120" s="4">
        <v>20231031</v>
      </c>
      <c r="B120" s="4" t="s">
        <v>473</v>
      </c>
      <c r="C120" s="5" t="s">
        <v>487</v>
      </c>
      <c r="D120" s="4" t="s">
        <v>15</v>
      </c>
      <c r="F120" s="4">
        <v>1</v>
      </c>
      <c r="G120" s="4">
        <v>6</v>
      </c>
      <c r="H120">
        <v>0.83330000000000004</v>
      </c>
      <c r="I120" s="9">
        <v>7.7131179565301302</v>
      </c>
      <c r="K120" s="9">
        <v>3.1511675377450499</v>
      </c>
      <c r="L120" s="9">
        <v>117.51220921687801</v>
      </c>
      <c r="M120" s="12">
        <v>266.08999999999997</v>
      </c>
      <c r="N120" s="9">
        <v>11.9854828947639</v>
      </c>
      <c r="U120" s="9" t="str">
        <f t="shared" si="21"/>
        <v/>
      </c>
      <c r="V120" s="12"/>
      <c r="W120" s="12"/>
      <c r="X120" s="12"/>
      <c r="Y120" s="12"/>
      <c r="AA120" s="9" t="str">
        <f t="shared" si="22"/>
        <v/>
      </c>
      <c r="AB120" s="9" t="str">
        <f t="shared" si="23"/>
        <v/>
      </c>
      <c r="AC120" s="9" t="str">
        <f t="shared" si="24"/>
        <v/>
      </c>
      <c r="AF120" s="9" t="str">
        <f t="shared" si="25"/>
        <v/>
      </c>
      <c r="AG120" s="9" t="str">
        <f t="shared" si="26"/>
        <v/>
      </c>
      <c r="AH120" s="9" t="str">
        <f t="shared" si="27"/>
        <v/>
      </c>
      <c r="AO120"/>
      <c r="AQ120"/>
      <c r="AR120"/>
      <c r="AS120"/>
      <c r="AT120"/>
      <c r="AU120"/>
      <c r="AW120" s="4">
        <v>0</v>
      </c>
      <c r="AX120" s="4">
        <v>0</v>
      </c>
      <c r="AY120" s="4">
        <v>0</v>
      </c>
      <c r="AZ120" s="4">
        <v>0.06</v>
      </c>
      <c r="BA120" s="4">
        <v>25</v>
      </c>
      <c r="BB120" s="4">
        <v>0.36799999999999999</v>
      </c>
    </row>
    <row r="121" spans="1:54" ht="15" customHeight="1" x14ac:dyDescent="0.4">
      <c r="A121" s="4">
        <v>20231031</v>
      </c>
      <c r="B121" s="4" t="s">
        <v>473</v>
      </c>
      <c r="C121" s="5" t="s">
        <v>487</v>
      </c>
      <c r="E121" s="4" t="s">
        <v>16</v>
      </c>
      <c r="F121" s="4">
        <v>2</v>
      </c>
      <c r="G121" s="4">
        <v>6</v>
      </c>
      <c r="H121">
        <v>0.83330000000000004</v>
      </c>
      <c r="I121" s="9">
        <v>17.242448189025598</v>
      </c>
      <c r="J121" s="9">
        <v>17.242448189025598</v>
      </c>
      <c r="K121" s="9">
        <v>2.0341355875985898</v>
      </c>
      <c r="L121" s="9">
        <v>115.105926546766</v>
      </c>
      <c r="M121" s="11">
        <v>226.83</v>
      </c>
      <c r="N121" s="9">
        <v>60.197537867798403</v>
      </c>
      <c r="O121" s="9">
        <v>60.197537867798403</v>
      </c>
      <c r="P121" s="9" t="str">
        <f>_xlfn.TEXTJOIN(";", TRUE, Q121, R121, S121, T121)</f>
        <v>0;0;0</v>
      </c>
      <c r="Q121" s="4">
        <v>0</v>
      </c>
      <c r="R121" s="4">
        <v>0</v>
      </c>
      <c r="T121" s="4">
        <v>0</v>
      </c>
      <c r="U121" s="9" t="str">
        <f>_xlfn.TEXTJOIN(";", TRUE, V121, W121, X121, Y121)</f>
        <v>226.83;226.83;226.83</v>
      </c>
      <c r="V121" s="11">
        <v>226.83</v>
      </c>
      <c r="W121" s="11">
        <v>226.83</v>
      </c>
      <c r="X121" s="11"/>
      <c r="Y121" s="11">
        <v>226.83</v>
      </c>
      <c r="Z121" s="9" t="s">
        <v>186</v>
      </c>
      <c r="AA121" s="9">
        <f t="shared" si="22"/>
        <v>14.8302911533513</v>
      </c>
      <c r="AB121" s="9" t="str">
        <f t="shared" si="23"/>
        <v>19.267533247613464</v>
      </c>
      <c r="AC121" s="9" t="str">
        <f t="shared" si="24"/>
        <v/>
      </c>
      <c r="AD121" s="9">
        <v>3</v>
      </c>
      <c r="AE121" s="9" t="s">
        <v>187</v>
      </c>
      <c r="AF121" s="9">
        <f t="shared" si="25"/>
        <v>86.063781658350905</v>
      </c>
      <c r="AG121" s="9" t="str">
        <f t="shared" si="26"/>
        <v>115.49064463656558</v>
      </c>
      <c r="AH121" s="9" t="str">
        <f t="shared" si="27"/>
        <v/>
      </c>
      <c r="AI121" s="9">
        <v>90</v>
      </c>
      <c r="AJ121" s="9" t="s">
        <v>584</v>
      </c>
      <c r="AK121" s="9" t="s">
        <v>577</v>
      </c>
      <c r="AL121" s="9" t="s">
        <v>587</v>
      </c>
      <c r="AM121" s="9" t="s">
        <v>577</v>
      </c>
      <c r="AO121"/>
      <c r="AQ121"/>
      <c r="AR121"/>
      <c r="AS121"/>
      <c r="AT121"/>
      <c r="AU121"/>
      <c r="AW121" s="4">
        <v>0</v>
      </c>
      <c r="AX121" s="4">
        <v>0</v>
      </c>
      <c r="AY121" s="4">
        <v>0</v>
      </c>
      <c r="AZ121" s="4">
        <v>0.06</v>
      </c>
      <c r="BA121" s="4">
        <v>25</v>
      </c>
      <c r="BB121" s="4">
        <v>0.36799999999999999</v>
      </c>
    </row>
    <row r="122" spans="1:54" ht="15" customHeight="1" x14ac:dyDescent="0.4">
      <c r="A122" s="4">
        <v>20231031</v>
      </c>
      <c r="B122" s="4" t="s">
        <v>473</v>
      </c>
      <c r="C122" s="5" t="s">
        <v>488</v>
      </c>
      <c r="D122" s="4" t="s">
        <v>2</v>
      </c>
      <c r="F122" s="4">
        <v>1</v>
      </c>
      <c r="G122" s="4">
        <v>1</v>
      </c>
      <c r="H122">
        <v>1</v>
      </c>
      <c r="I122" s="9">
        <v>6.4664128467426201</v>
      </c>
      <c r="K122" s="9">
        <v>5.6157179252540201</v>
      </c>
      <c r="L122" s="9">
        <v>189.48705703195799</v>
      </c>
      <c r="M122" s="11">
        <v>0</v>
      </c>
      <c r="N122" s="9">
        <v>9.7725634643518404</v>
      </c>
      <c r="U122" s="9" t="str">
        <f t="shared" si="21"/>
        <v/>
      </c>
      <c r="V122" s="11"/>
      <c r="W122" s="11"/>
      <c r="X122" s="11"/>
      <c r="Y122" s="11"/>
      <c r="AA122" s="9" t="str">
        <f t="shared" si="22"/>
        <v/>
      </c>
      <c r="AB122" s="9" t="str">
        <f t="shared" si="23"/>
        <v/>
      </c>
      <c r="AC122" s="9" t="str">
        <f t="shared" si="24"/>
        <v/>
      </c>
      <c r="AF122" s="9" t="str">
        <f t="shared" si="25"/>
        <v/>
      </c>
      <c r="AG122" s="9" t="str">
        <f t="shared" si="26"/>
        <v/>
      </c>
      <c r="AH122" s="9" t="str">
        <f t="shared" si="27"/>
        <v/>
      </c>
      <c r="AO122"/>
      <c r="AQ122"/>
      <c r="AR122"/>
      <c r="AS122"/>
      <c r="AT122"/>
      <c r="AU122"/>
      <c r="AW122" s="4">
        <v>0</v>
      </c>
      <c r="AX122" s="4">
        <v>0</v>
      </c>
      <c r="AY122" s="4">
        <v>0</v>
      </c>
      <c r="AZ122" s="4">
        <v>0.06</v>
      </c>
      <c r="BA122" s="4">
        <v>25</v>
      </c>
      <c r="BB122" s="4">
        <v>0.36799999999999999</v>
      </c>
    </row>
    <row r="123" spans="1:54" ht="15" customHeight="1" x14ac:dyDescent="0.4">
      <c r="A123" s="4">
        <v>20231031</v>
      </c>
      <c r="B123" s="4" t="s">
        <v>473</v>
      </c>
      <c r="C123" s="5" t="s">
        <v>488</v>
      </c>
      <c r="D123" s="4" t="s">
        <v>5</v>
      </c>
      <c r="F123" s="4">
        <v>1</v>
      </c>
      <c r="G123" s="4">
        <v>2</v>
      </c>
      <c r="H123">
        <v>1</v>
      </c>
      <c r="I123" s="9">
        <v>6.9094174925458702</v>
      </c>
      <c r="K123" s="9">
        <v>4.2165978819313796</v>
      </c>
      <c r="L123" s="9">
        <v>208.39671164030901</v>
      </c>
      <c r="M123" s="11">
        <v>18.91</v>
      </c>
      <c r="N123" s="9">
        <v>7.3108675981294997</v>
      </c>
      <c r="U123" s="9" t="str">
        <f t="shared" si="21"/>
        <v/>
      </c>
      <c r="V123" s="11"/>
      <c r="W123" s="11"/>
      <c r="X123" s="11"/>
      <c r="Y123" s="11"/>
      <c r="AA123" s="9" t="str">
        <f t="shared" si="22"/>
        <v/>
      </c>
      <c r="AB123" s="9" t="str">
        <f t="shared" si="23"/>
        <v/>
      </c>
      <c r="AC123" s="9" t="str">
        <f t="shared" si="24"/>
        <v/>
      </c>
      <c r="AF123" s="9" t="str">
        <f t="shared" si="25"/>
        <v/>
      </c>
      <c r="AG123" s="9" t="str">
        <f t="shared" si="26"/>
        <v/>
      </c>
      <c r="AH123" s="9" t="str">
        <f t="shared" si="27"/>
        <v/>
      </c>
      <c r="AO123"/>
      <c r="AQ123"/>
      <c r="AR123"/>
      <c r="AS123"/>
      <c r="AT123"/>
      <c r="AU123"/>
      <c r="AW123" s="4">
        <v>0</v>
      </c>
      <c r="AX123" s="4">
        <v>0</v>
      </c>
      <c r="AY123" s="4">
        <v>0</v>
      </c>
      <c r="AZ123" s="4">
        <v>0.06</v>
      </c>
      <c r="BA123" s="4">
        <v>25</v>
      </c>
      <c r="BB123" s="4">
        <v>0.36799999999999999</v>
      </c>
    </row>
    <row r="124" spans="1:54" ht="15" customHeight="1" x14ac:dyDescent="0.4">
      <c r="A124" s="4">
        <v>20231031</v>
      </c>
      <c r="B124" s="4" t="s">
        <v>473</v>
      </c>
      <c r="C124" s="5" t="s">
        <v>488</v>
      </c>
      <c r="E124" s="4" t="s">
        <v>6</v>
      </c>
      <c r="F124" s="4">
        <v>2</v>
      </c>
      <c r="G124" s="4">
        <v>2</v>
      </c>
      <c r="H124">
        <v>1</v>
      </c>
      <c r="I124" s="9">
        <v>14.153409168636699</v>
      </c>
      <c r="J124" s="9">
        <v>14.153409168636699</v>
      </c>
      <c r="K124" s="9">
        <v>2.65792900433821</v>
      </c>
      <c r="L124" s="9">
        <v>115.920560745039</v>
      </c>
      <c r="M124" s="11">
        <v>0</v>
      </c>
      <c r="N124" s="9">
        <v>74.263915759182694</v>
      </c>
      <c r="O124" s="9">
        <v>74.263915759182694</v>
      </c>
      <c r="P124" s="9" t="str">
        <f t="shared" ref="P124:P125" si="40">_xlfn.TEXTJOIN(";", TRUE, Q124, R124, S124, T124)</f>
        <v>0;0</v>
      </c>
      <c r="Q124" s="4">
        <v>0</v>
      </c>
      <c r="T124" s="4">
        <v>0</v>
      </c>
      <c r="U124" s="9" t="str">
        <f t="shared" ref="U124:U125" si="41">_xlfn.TEXTJOIN(";", TRUE, V124, W124, X124, Y124)</f>
        <v>0;0</v>
      </c>
      <c r="V124" s="11">
        <v>0</v>
      </c>
      <c r="W124" s="11"/>
      <c r="X124" s="11"/>
      <c r="Y124" s="11">
        <v>0</v>
      </c>
      <c r="Z124" s="9">
        <v>6.7939269701876102</v>
      </c>
      <c r="AA124" s="9">
        <f t="shared" si="22"/>
        <v>6.7939269701876102</v>
      </c>
      <c r="AB124" s="9" t="str">
        <f t="shared" si="23"/>
        <v/>
      </c>
      <c r="AC124" s="9" t="str">
        <f t="shared" si="24"/>
        <v/>
      </c>
      <c r="AD124" s="9">
        <v>3</v>
      </c>
      <c r="AE124" s="9">
        <v>80.367839520591303</v>
      </c>
      <c r="AF124" s="9">
        <f t="shared" si="25"/>
        <v>80.367839520591303</v>
      </c>
      <c r="AG124" s="9" t="str">
        <f t="shared" si="26"/>
        <v/>
      </c>
      <c r="AH124" s="9" t="str">
        <f t="shared" si="27"/>
        <v/>
      </c>
      <c r="AI124" s="9">
        <v>90</v>
      </c>
      <c r="AJ124" s="9">
        <v>90</v>
      </c>
      <c r="AK124" s="9">
        <v>0</v>
      </c>
      <c r="AL124" s="9">
        <v>3.0000000000000001E-3</v>
      </c>
      <c r="AM124" s="9">
        <v>0</v>
      </c>
      <c r="AO124"/>
      <c r="AQ124"/>
      <c r="AR124"/>
      <c r="AS124"/>
      <c r="AT124"/>
      <c r="AU124"/>
      <c r="AW124" s="4">
        <v>0</v>
      </c>
      <c r="AX124" s="4">
        <v>0</v>
      </c>
      <c r="AY124" s="4">
        <v>0</v>
      </c>
      <c r="AZ124" s="4">
        <v>0.06</v>
      </c>
      <c r="BA124" s="4">
        <v>25</v>
      </c>
      <c r="BB124" s="4">
        <v>0.36799999999999999</v>
      </c>
    </row>
    <row r="125" spans="1:54" ht="15" customHeight="1" x14ac:dyDescent="0.4">
      <c r="A125" s="4">
        <v>20231031</v>
      </c>
      <c r="B125" s="4" t="s">
        <v>473</v>
      </c>
      <c r="C125" s="5" t="s">
        <v>488</v>
      </c>
      <c r="E125" s="4" t="s">
        <v>7</v>
      </c>
      <c r="F125" s="4">
        <v>2</v>
      </c>
      <c r="G125" s="4">
        <v>2</v>
      </c>
      <c r="H125">
        <v>1</v>
      </c>
      <c r="I125" s="9">
        <v>20.4240403670251</v>
      </c>
      <c r="J125" s="9">
        <v>20.4240403670251</v>
      </c>
      <c r="K125" s="9">
        <v>2.67374438092574</v>
      </c>
      <c r="L125" s="9">
        <v>318.24691886152999</v>
      </c>
      <c r="M125" s="11">
        <v>202.33</v>
      </c>
      <c r="N125" s="9">
        <v>68.829591928868098</v>
      </c>
      <c r="O125" s="9">
        <v>68.829591928868098</v>
      </c>
      <c r="P125" s="9" t="str">
        <f t="shared" si="40"/>
        <v>0;0</v>
      </c>
      <c r="Q125" s="4">
        <v>0</v>
      </c>
      <c r="T125" s="4">
        <v>0</v>
      </c>
      <c r="U125" s="9" t="str">
        <f t="shared" si="41"/>
        <v>202.33;202.33</v>
      </c>
      <c r="V125" s="11">
        <v>202.33</v>
      </c>
      <c r="W125" s="11"/>
      <c r="X125" s="11"/>
      <c r="Y125" s="11">
        <v>202.33</v>
      </c>
      <c r="Z125" s="9">
        <v>4.2037641514935302</v>
      </c>
      <c r="AA125" s="9">
        <f t="shared" si="22"/>
        <v>4.2037641514935302</v>
      </c>
      <c r="AB125" s="9" t="str">
        <f t="shared" si="23"/>
        <v/>
      </c>
      <c r="AC125" s="9" t="str">
        <f t="shared" si="24"/>
        <v/>
      </c>
      <c r="AD125" s="9">
        <v>3</v>
      </c>
      <c r="AE125" s="9">
        <v>72.992834970378993</v>
      </c>
      <c r="AF125" s="9">
        <f t="shared" si="25"/>
        <v>72.992834970378993</v>
      </c>
      <c r="AG125" s="9" t="str">
        <f t="shared" si="26"/>
        <v/>
      </c>
      <c r="AH125" s="9" t="str">
        <f t="shared" si="27"/>
        <v/>
      </c>
      <c r="AI125" s="9">
        <v>90</v>
      </c>
      <c r="AJ125" s="9">
        <v>90</v>
      </c>
      <c r="AK125" s="9">
        <v>0</v>
      </c>
      <c r="AL125" s="9">
        <v>3.0000000000000001E-3</v>
      </c>
      <c r="AM125" s="9">
        <v>0</v>
      </c>
      <c r="AO125"/>
      <c r="AQ125"/>
      <c r="AR125"/>
      <c r="AS125"/>
      <c r="AT125"/>
      <c r="AU125"/>
      <c r="AW125" s="4">
        <v>0</v>
      </c>
      <c r="AX125" s="4">
        <v>0</v>
      </c>
      <c r="AY125" s="4">
        <v>0</v>
      </c>
      <c r="AZ125" s="4">
        <v>0.06</v>
      </c>
      <c r="BA125" s="4">
        <v>25</v>
      </c>
      <c r="BB125" s="4">
        <v>0.36799999999999999</v>
      </c>
    </row>
    <row r="126" spans="1:54" ht="15" customHeight="1" x14ac:dyDescent="0.4">
      <c r="A126" s="4">
        <v>20231031</v>
      </c>
      <c r="B126" s="4" t="s">
        <v>473</v>
      </c>
      <c r="C126" s="5" t="s">
        <v>488</v>
      </c>
      <c r="D126" s="4" t="s">
        <v>8</v>
      </c>
      <c r="F126" s="4">
        <v>1</v>
      </c>
      <c r="G126" s="4">
        <v>3</v>
      </c>
      <c r="H126">
        <v>1</v>
      </c>
      <c r="I126" s="9">
        <v>8.2728045415322793</v>
      </c>
      <c r="K126" s="9">
        <v>4.21613620022364</v>
      </c>
      <c r="L126" s="9">
        <v>208.04679715025401</v>
      </c>
      <c r="M126" s="11">
        <v>359.65</v>
      </c>
      <c r="N126" s="9">
        <v>9.9727915167346399</v>
      </c>
      <c r="U126" s="9" t="str">
        <f t="shared" si="21"/>
        <v/>
      </c>
      <c r="V126" s="11"/>
      <c r="W126" s="11"/>
      <c r="X126" s="11"/>
      <c r="Y126" s="11"/>
      <c r="AA126" s="9" t="str">
        <f t="shared" si="22"/>
        <v/>
      </c>
      <c r="AB126" s="9" t="str">
        <f t="shared" si="23"/>
        <v/>
      </c>
      <c r="AC126" s="9" t="str">
        <f t="shared" si="24"/>
        <v/>
      </c>
      <c r="AF126" s="9" t="str">
        <f t="shared" si="25"/>
        <v/>
      </c>
      <c r="AG126" s="9" t="str">
        <f t="shared" si="26"/>
        <v/>
      </c>
      <c r="AH126" s="9" t="str">
        <f t="shared" si="27"/>
        <v/>
      </c>
      <c r="AO126"/>
      <c r="AQ126"/>
      <c r="AR126"/>
      <c r="AS126"/>
      <c r="AT126"/>
      <c r="AU126"/>
      <c r="AW126" s="4">
        <v>0</v>
      </c>
      <c r="AX126" s="4">
        <v>0</v>
      </c>
      <c r="AY126" s="4">
        <v>0</v>
      </c>
      <c r="AZ126" s="4">
        <v>0.06</v>
      </c>
      <c r="BA126" s="4">
        <v>25</v>
      </c>
      <c r="BB126" s="4">
        <v>0.36799999999999999</v>
      </c>
    </row>
    <row r="127" spans="1:54" ht="15" customHeight="1" x14ac:dyDescent="0.4">
      <c r="A127" s="4">
        <v>20231031</v>
      </c>
      <c r="B127" s="4" t="s">
        <v>473</v>
      </c>
      <c r="C127" s="5" t="s">
        <v>488</v>
      </c>
      <c r="E127" s="4" t="s">
        <v>9</v>
      </c>
      <c r="F127" s="4">
        <v>2</v>
      </c>
      <c r="G127" s="4">
        <v>3</v>
      </c>
      <c r="H127">
        <v>1</v>
      </c>
      <c r="I127" s="9">
        <v>26.709335149116999</v>
      </c>
      <c r="J127" s="9">
        <v>26.709335149116999</v>
      </c>
      <c r="K127" s="9">
        <v>3.2374330842805299</v>
      </c>
      <c r="L127" s="9">
        <v>213.477440989109</v>
      </c>
      <c r="M127" s="11">
        <v>255.23</v>
      </c>
      <c r="N127" s="9">
        <v>61.488276360306998</v>
      </c>
      <c r="O127" s="9">
        <v>61.488276360306998</v>
      </c>
      <c r="P127" s="9" t="str">
        <f>_xlfn.TEXTJOIN(";", TRUE, Q127, R127, S127, T127)</f>
        <v>0;0;0</v>
      </c>
      <c r="Q127" s="4">
        <v>0</v>
      </c>
      <c r="R127" s="4">
        <v>0</v>
      </c>
      <c r="T127" s="4">
        <v>0</v>
      </c>
      <c r="U127" s="9" t="str">
        <f>_xlfn.TEXTJOIN(";", TRUE, V127, W127, X127, Y127)</f>
        <v>255.23;255.23;255.23</v>
      </c>
      <c r="V127" s="11">
        <v>255.23</v>
      </c>
      <c r="W127" s="11">
        <v>255.23</v>
      </c>
      <c r="X127" s="11"/>
      <c r="Y127" s="11">
        <v>255.23</v>
      </c>
      <c r="Z127" s="9" t="s">
        <v>172</v>
      </c>
      <c r="AA127" s="9">
        <f t="shared" si="22"/>
        <v>14.145090056784699</v>
      </c>
      <c r="AB127" s="9" t="str">
        <f t="shared" si="23"/>
        <v>3.6557782554085456</v>
      </c>
      <c r="AC127" s="9" t="str">
        <f t="shared" si="24"/>
        <v/>
      </c>
      <c r="AD127" s="9">
        <v>3</v>
      </c>
      <c r="AE127" s="9" t="s">
        <v>173</v>
      </c>
      <c r="AF127" s="9">
        <f t="shared" si="25"/>
        <v>74.701857424355097</v>
      </c>
      <c r="AG127" s="9" t="str">
        <f t="shared" si="26"/>
        <v>96.69654005750778</v>
      </c>
      <c r="AH127" s="9" t="str">
        <f t="shared" si="27"/>
        <v/>
      </c>
      <c r="AI127" s="9">
        <v>90</v>
      </c>
      <c r="AJ127" s="9" t="s">
        <v>584</v>
      </c>
      <c r="AK127" s="9" t="s">
        <v>577</v>
      </c>
      <c r="AL127" s="9" t="s">
        <v>587</v>
      </c>
      <c r="AM127" s="9" t="s">
        <v>577</v>
      </c>
      <c r="AO127"/>
      <c r="AQ127"/>
      <c r="AR127"/>
      <c r="AS127"/>
      <c r="AT127"/>
      <c r="AU127"/>
      <c r="AW127" s="4">
        <v>0</v>
      </c>
      <c r="AX127" s="4">
        <v>0</v>
      </c>
      <c r="AY127" s="4">
        <v>0</v>
      </c>
      <c r="AZ127" s="4">
        <v>0.06</v>
      </c>
      <c r="BA127" s="4">
        <v>25</v>
      </c>
      <c r="BB127" s="4">
        <v>0.36799999999999999</v>
      </c>
    </row>
    <row r="128" spans="1:54" ht="15" customHeight="1" x14ac:dyDescent="0.4">
      <c r="A128" s="4">
        <v>20231031</v>
      </c>
      <c r="B128" s="4" t="s">
        <v>473</v>
      </c>
      <c r="C128" s="5" t="s">
        <v>488</v>
      </c>
      <c r="D128" s="4" t="s">
        <v>10</v>
      </c>
      <c r="F128" s="4">
        <v>1</v>
      </c>
      <c r="G128" s="4">
        <v>4</v>
      </c>
      <c r="H128">
        <v>1</v>
      </c>
      <c r="I128" s="9">
        <v>10.2610083214387</v>
      </c>
      <c r="K128" s="9">
        <v>2.8518547257464499</v>
      </c>
      <c r="L128" s="9">
        <v>351.48929929530698</v>
      </c>
      <c r="M128" s="11">
        <v>143.44</v>
      </c>
      <c r="N128" s="9">
        <v>0.90509416951536203</v>
      </c>
      <c r="U128" s="9" t="str">
        <f t="shared" si="21"/>
        <v/>
      </c>
      <c r="V128" s="11"/>
      <c r="W128" s="11"/>
      <c r="X128" s="11"/>
      <c r="Y128" s="11"/>
      <c r="AA128" s="9" t="str">
        <f t="shared" si="22"/>
        <v/>
      </c>
      <c r="AB128" s="9" t="str">
        <f t="shared" si="23"/>
        <v/>
      </c>
      <c r="AC128" s="9" t="str">
        <f t="shared" si="24"/>
        <v/>
      </c>
      <c r="AF128" s="9" t="str">
        <f t="shared" si="25"/>
        <v/>
      </c>
      <c r="AG128" s="9" t="str">
        <f t="shared" si="26"/>
        <v/>
      </c>
      <c r="AH128" s="9" t="str">
        <f t="shared" si="27"/>
        <v/>
      </c>
      <c r="AO128"/>
      <c r="AQ128"/>
      <c r="AR128"/>
      <c r="AS128"/>
      <c r="AT128"/>
      <c r="AU128"/>
      <c r="AW128" s="4">
        <v>0</v>
      </c>
      <c r="AX128" s="4">
        <v>0</v>
      </c>
      <c r="AY128" s="4">
        <v>0</v>
      </c>
      <c r="AZ128" s="4">
        <v>0.06</v>
      </c>
      <c r="BA128" s="4">
        <v>25</v>
      </c>
      <c r="BB128" s="4">
        <v>0.36799999999999999</v>
      </c>
    </row>
    <row r="129" spans="1:54" ht="15" customHeight="1" x14ac:dyDescent="0.4">
      <c r="A129" s="4">
        <v>20231031</v>
      </c>
      <c r="B129" s="4" t="s">
        <v>473</v>
      </c>
      <c r="C129" s="5" t="s">
        <v>488</v>
      </c>
      <c r="E129" s="4" t="s">
        <v>11</v>
      </c>
      <c r="F129" s="4">
        <v>2</v>
      </c>
      <c r="G129" s="4">
        <v>4</v>
      </c>
      <c r="H129">
        <v>1</v>
      </c>
      <c r="I129" s="9">
        <v>28.544359249000902</v>
      </c>
      <c r="J129" s="9">
        <v>28.544359249000902</v>
      </c>
      <c r="K129" s="9">
        <v>2.05834191041779</v>
      </c>
      <c r="L129" s="9">
        <v>55.457142494116702</v>
      </c>
      <c r="M129" s="11">
        <v>201.98</v>
      </c>
      <c r="N129" s="9">
        <v>50.1695649081746</v>
      </c>
      <c r="O129" s="9">
        <v>50.1695649081746</v>
      </c>
      <c r="P129" s="9" t="str">
        <f>_xlfn.TEXTJOIN(";", TRUE, Q129, R129, S129, T129)</f>
        <v>0;0;0</v>
      </c>
      <c r="Q129" s="4">
        <v>0</v>
      </c>
      <c r="R129" s="4">
        <v>0</v>
      </c>
      <c r="T129" s="4">
        <v>0</v>
      </c>
      <c r="U129" s="9" t="str">
        <f>_xlfn.TEXTJOIN(";", TRUE, V129, W129, X129, Y129)</f>
        <v>201.98;201.98;201.98</v>
      </c>
      <c r="V129" s="11">
        <v>201.98</v>
      </c>
      <c r="W129" s="11">
        <v>201.98</v>
      </c>
      <c r="X129" s="11"/>
      <c r="Y129" s="11">
        <v>201.98</v>
      </c>
      <c r="Z129" s="9" t="s">
        <v>174</v>
      </c>
      <c r="AA129" s="9">
        <f t="shared" si="22"/>
        <v>15.097887344540201</v>
      </c>
      <c r="AB129" s="9" t="str">
        <f t="shared" si="23"/>
        <v>5.816463724216587</v>
      </c>
      <c r="AC129" s="9" t="str">
        <f t="shared" si="24"/>
        <v/>
      </c>
      <c r="AD129" s="9">
        <v>3</v>
      </c>
      <c r="AE129" s="9" t="s">
        <v>175</v>
      </c>
      <c r="AF129" s="9">
        <f t="shared" si="25"/>
        <v>62.631321940247403</v>
      </c>
      <c r="AG129" s="9" t="str">
        <f t="shared" si="26"/>
        <v>81.70980828523784</v>
      </c>
      <c r="AH129" s="9" t="str">
        <f t="shared" si="27"/>
        <v/>
      </c>
      <c r="AI129" s="9">
        <v>90</v>
      </c>
      <c r="AJ129" s="9" t="s">
        <v>584</v>
      </c>
      <c r="AK129" s="9" t="s">
        <v>577</v>
      </c>
      <c r="AL129" s="9" t="s">
        <v>587</v>
      </c>
      <c r="AM129" s="9" t="s">
        <v>577</v>
      </c>
      <c r="AO129"/>
      <c r="AQ129"/>
      <c r="AR129"/>
      <c r="AS129"/>
      <c r="AT129"/>
      <c r="AU129"/>
      <c r="AW129" s="4">
        <v>0</v>
      </c>
      <c r="AX129" s="4">
        <v>0</v>
      </c>
      <c r="AY129" s="4">
        <v>0</v>
      </c>
      <c r="AZ129" s="4">
        <v>0.06</v>
      </c>
      <c r="BA129" s="4">
        <v>25</v>
      </c>
      <c r="BB129" s="4">
        <v>0.36799999999999999</v>
      </c>
    </row>
    <row r="130" spans="1:54" ht="15" customHeight="1" x14ac:dyDescent="0.4">
      <c r="A130" s="4">
        <v>20231031</v>
      </c>
      <c r="B130" s="4" t="s">
        <v>473</v>
      </c>
      <c r="C130" s="5" t="s">
        <v>488</v>
      </c>
      <c r="D130" s="4" t="s">
        <v>13</v>
      </c>
      <c r="F130" s="4">
        <v>1</v>
      </c>
      <c r="G130" s="4">
        <v>5</v>
      </c>
      <c r="H130">
        <v>1</v>
      </c>
      <c r="I130" s="9">
        <v>9.3625744980060297</v>
      </c>
      <c r="K130" s="9">
        <v>1.8759054556091601</v>
      </c>
      <c r="L130" s="9">
        <v>253.12365112703901</v>
      </c>
      <c r="M130" s="11">
        <v>261.63</v>
      </c>
      <c r="N130" s="9">
        <v>20.937888665805801</v>
      </c>
      <c r="U130" s="9" t="str">
        <f t="shared" si="21"/>
        <v/>
      </c>
      <c r="V130" s="11"/>
      <c r="W130" s="11"/>
      <c r="X130" s="11"/>
      <c r="Y130" s="11"/>
      <c r="AA130" s="9" t="str">
        <f t="shared" si="22"/>
        <v/>
      </c>
      <c r="AB130" s="9" t="str">
        <f t="shared" si="23"/>
        <v/>
      </c>
      <c r="AC130" s="9" t="str">
        <f t="shared" si="24"/>
        <v/>
      </c>
      <c r="AF130" s="9" t="str">
        <f t="shared" si="25"/>
        <v/>
      </c>
      <c r="AG130" s="9" t="str">
        <f t="shared" si="26"/>
        <v/>
      </c>
      <c r="AH130" s="9" t="str">
        <f t="shared" si="27"/>
        <v/>
      </c>
      <c r="AO130"/>
      <c r="AQ130"/>
      <c r="AR130"/>
      <c r="AS130"/>
      <c r="AT130"/>
      <c r="AU130"/>
      <c r="AW130" s="4">
        <v>0</v>
      </c>
      <c r="AX130" s="4">
        <v>0</v>
      </c>
      <c r="AY130" s="4">
        <v>0</v>
      </c>
      <c r="AZ130" s="4">
        <v>0.06</v>
      </c>
      <c r="BA130" s="4">
        <v>25</v>
      </c>
      <c r="BB130" s="4">
        <v>0.36799999999999999</v>
      </c>
    </row>
    <row r="131" spans="1:54" ht="15" customHeight="1" x14ac:dyDescent="0.4">
      <c r="A131" s="4">
        <v>20231031</v>
      </c>
      <c r="B131" s="4" t="s">
        <v>473</v>
      </c>
      <c r="C131" s="5" t="s">
        <v>488</v>
      </c>
      <c r="E131" s="4" t="s">
        <v>14</v>
      </c>
      <c r="F131" s="4">
        <v>2</v>
      </c>
      <c r="G131" s="4">
        <v>5</v>
      </c>
      <c r="H131">
        <v>1</v>
      </c>
      <c r="I131" s="9">
        <v>24.5864316969766</v>
      </c>
      <c r="J131" s="9">
        <v>24.5864316969766</v>
      </c>
      <c r="K131" s="9">
        <v>1.7287432172192301</v>
      </c>
      <c r="L131" s="9">
        <v>277.500120794503</v>
      </c>
      <c r="M131" s="11">
        <v>222.04</v>
      </c>
      <c r="N131" s="9">
        <v>59.363423071594902</v>
      </c>
      <c r="O131" s="9">
        <v>59.363423071594902</v>
      </c>
      <c r="P131" s="9" t="str">
        <f>_xlfn.TEXTJOIN(";", TRUE, Q131, R131, S131, T131)</f>
        <v>0;0;0</v>
      </c>
      <c r="Q131" s="4">
        <v>0</v>
      </c>
      <c r="R131" s="4">
        <v>0</v>
      </c>
      <c r="T131" s="4">
        <v>0</v>
      </c>
      <c r="U131" s="9" t="str">
        <f>_xlfn.TEXTJOIN(";", TRUE, V131, W131, X131, Y131)</f>
        <v>222.04;222.04;222.04</v>
      </c>
      <c r="V131" s="11">
        <v>222.04</v>
      </c>
      <c r="W131" s="11">
        <v>222.04</v>
      </c>
      <c r="X131" s="11"/>
      <c r="Y131" s="11">
        <v>222.04</v>
      </c>
      <c r="Z131" s="9" t="s">
        <v>176</v>
      </c>
      <c r="AA131" s="9">
        <f t="shared" ref="AA131:AA193" si="42">IF(LEN(Z131)=0, "", IF(ISNUMBER(FIND(",", Z131)), VALUE(LEFT(Z131, FIND(",", Z131)-1)), VALUE(Z131)))</f>
        <v>13.957912378833599</v>
      </c>
      <c r="AB131" s="9" t="str">
        <f t="shared" ref="AB131:AB193" si="43">IF(LEN(Z131)=0, "", IF(ISNUMBER(FIND(",", Z131)), TRIM(MID(SUBSTITUTE(Z131, ",", REPT(" ", LEN(Z131))), LEN(Z131)*(LEN(Z131)&gt;=LEN(SUBSTITUTE(Z131, ",", "")))+1, LEN(Z131))), ""))</f>
        <v>4.185731141144895</v>
      </c>
      <c r="AC131" s="9" t="str">
        <f t="shared" ref="AC131:AC193" si="44">IF(LEN(Z131)=0, "", IF(ISNUMBER(FIND(",", Z131, FIND(",", Z131)+1)), MID(Z131, FIND(",", Z131, FIND(",", Z131)+1)+1, IF(ISNUMBER(FIND(",", Z131, FIND(",", Z131, FIND(",", Z131)+1)+1)), FIND(",", Z131, FIND(",", Z131, FIND(",", Z131)+1)+1)-FIND(",", Z131, FIND(",", Z131)+1)-1, LEN(Z131))), ""))</f>
        <v/>
      </c>
      <c r="AD131" s="9">
        <v>3</v>
      </c>
      <c r="AE131" s="9" t="s">
        <v>177</v>
      </c>
      <c r="AF131" s="9">
        <f t="shared" ref="AF131:AF193" si="45">IF(LEN(AE131)=0, "", IF(ISNUMBER(FIND(",", AE131)), VALUE(LEFT(AE131, FIND(",", AE131)-1)), VALUE(AE131)))</f>
        <v>83.9066585182903</v>
      </c>
      <c r="AG131" s="9" t="str">
        <f t="shared" ref="AG131:AG193" si="46">IF(LEN(AE131)=0, "", IF(ISNUMBER(FIND(",", AE131)), TRIM(MID(SUBSTITUTE(AE131, ",", REPT(" ", LEN(AE131))), LEN(AE131)*(LEN(AE131)&gt;=LEN(SUBSTITUTE(AE131, ",", "")))+1, LEN(AE131))), ""))</f>
        <v>99.35005395122667</v>
      </c>
      <c r="AH131" s="9" t="str">
        <f t="shared" ref="AH131:AH193" si="47">IF(LEN(AE131)=0, "", IF(ISNUMBER(FIND(",", AE131, FIND(",", AE131)+1)), MID(AE131, FIND(",", AE131, FIND(",", AE131)+1)+1, IF(ISNUMBER(FIND(",", AE131, FIND(",", AE131, FIND(",", AE131)+1)+1)), FIND(",", AE131, FIND(",", AE131, FIND(",", AE131)+1)+1)-FIND(",", AE131, FIND(",", AE131)+1)-1, LEN(AE131))), ""))</f>
        <v/>
      </c>
      <c r="AI131" s="9">
        <v>90</v>
      </c>
      <c r="AJ131" s="9" t="s">
        <v>584</v>
      </c>
      <c r="AK131" s="9" t="s">
        <v>577</v>
      </c>
      <c r="AL131" s="9" t="s">
        <v>587</v>
      </c>
      <c r="AM131" s="9" t="s">
        <v>577</v>
      </c>
      <c r="AO131"/>
      <c r="AQ131"/>
      <c r="AR131"/>
      <c r="AS131"/>
      <c r="AT131"/>
      <c r="AU131"/>
      <c r="AW131" s="4">
        <v>0</v>
      </c>
      <c r="AX131" s="4">
        <v>0</v>
      </c>
      <c r="AY131" s="4">
        <v>0</v>
      </c>
      <c r="AZ131" s="4">
        <v>0.06</v>
      </c>
      <c r="BA131" s="4">
        <v>25</v>
      </c>
      <c r="BB131" s="4">
        <v>0.36799999999999999</v>
      </c>
    </row>
    <row r="132" spans="1:54" ht="15" customHeight="1" x14ac:dyDescent="0.4">
      <c r="A132" s="4">
        <v>20231031</v>
      </c>
      <c r="B132" s="4" t="s">
        <v>473</v>
      </c>
      <c r="C132" s="5" t="s">
        <v>488</v>
      </c>
      <c r="D132" s="4" t="s">
        <v>15</v>
      </c>
      <c r="F132" s="4">
        <v>1</v>
      </c>
      <c r="G132" s="4">
        <v>6</v>
      </c>
      <c r="H132">
        <v>0.83330000000000004</v>
      </c>
      <c r="I132" s="9">
        <v>5.4096134422290998</v>
      </c>
      <c r="K132" s="9">
        <v>1.72594473186814</v>
      </c>
      <c r="L132" s="9">
        <v>171.80871571211901</v>
      </c>
      <c r="M132" s="12">
        <v>278.68999999999897</v>
      </c>
      <c r="N132" s="9">
        <v>17.5137214695627</v>
      </c>
      <c r="U132" s="9" t="str">
        <f t="shared" ref="U132:U194" si="48">_xlfn.TEXTJOIN(";", TRUE, V132, W132, X132)</f>
        <v/>
      </c>
      <c r="V132" s="12"/>
      <c r="W132" s="12"/>
      <c r="X132" s="12"/>
      <c r="Y132" s="12"/>
      <c r="AA132" s="9" t="str">
        <f t="shared" si="42"/>
        <v/>
      </c>
      <c r="AB132" s="9" t="str">
        <f t="shared" si="43"/>
        <v/>
      </c>
      <c r="AC132" s="9" t="str">
        <f t="shared" si="44"/>
        <v/>
      </c>
      <c r="AF132" s="9" t="str">
        <f t="shared" si="45"/>
        <v/>
      </c>
      <c r="AG132" s="9" t="str">
        <f t="shared" si="46"/>
        <v/>
      </c>
      <c r="AH132" s="9" t="str">
        <f t="shared" si="47"/>
        <v/>
      </c>
      <c r="AO132"/>
      <c r="AQ132"/>
      <c r="AR132"/>
      <c r="AS132"/>
      <c r="AT132"/>
      <c r="AU132"/>
      <c r="AW132" s="4">
        <v>0</v>
      </c>
      <c r="AX132" s="4">
        <v>0</v>
      </c>
      <c r="AY132" s="4">
        <v>0</v>
      </c>
      <c r="AZ132" s="4">
        <v>0.06</v>
      </c>
      <c r="BA132" s="4">
        <v>25</v>
      </c>
      <c r="BB132" s="4">
        <v>0.36799999999999999</v>
      </c>
    </row>
    <row r="133" spans="1:54" ht="15" customHeight="1" x14ac:dyDescent="0.4">
      <c r="A133" s="4">
        <v>20231031</v>
      </c>
      <c r="B133" s="4" t="s">
        <v>473</v>
      </c>
      <c r="C133" s="5" t="s">
        <v>488</v>
      </c>
      <c r="E133" s="4" t="s">
        <v>16</v>
      </c>
      <c r="F133" s="4">
        <v>2</v>
      </c>
      <c r="G133" s="4">
        <v>6</v>
      </c>
      <c r="H133">
        <v>0.83330000000000004</v>
      </c>
      <c r="I133" s="9">
        <v>15.2637799547191</v>
      </c>
      <c r="J133" s="9">
        <v>15.2637799547191</v>
      </c>
      <c r="K133" s="9">
        <v>1.62693695679529</v>
      </c>
      <c r="L133" s="9">
        <v>151.01936220010501</v>
      </c>
      <c r="M133" s="11">
        <v>233.52</v>
      </c>
      <c r="N133" s="9">
        <v>58.747241682776298</v>
      </c>
      <c r="O133" s="9">
        <v>58.747241682776298</v>
      </c>
      <c r="P133" s="9" t="str">
        <f>_xlfn.TEXTJOIN(";", TRUE, Q133, R133, S133, T133)</f>
        <v>0;0;0</v>
      </c>
      <c r="Q133" s="4">
        <v>0</v>
      </c>
      <c r="R133" s="4">
        <v>0</v>
      </c>
      <c r="T133" s="4">
        <v>0</v>
      </c>
      <c r="U133" s="9" t="str">
        <f>_xlfn.TEXTJOIN(";", TRUE, V133, W133, X133, Y133)</f>
        <v>233.52;233.52;233.52</v>
      </c>
      <c r="V133" s="11">
        <v>233.52</v>
      </c>
      <c r="W133" s="11">
        <v>233.52</v>
      </c>
      <c r="X133" s="11"/>
      <c r="Y133" s="11">
        <v>233.52</v>
      </c>
      <c r="Z133" s="9" t="s">
        <v>178</v>
      </c>
      <c r="AA133" s="9">
        <f t="shared" si="42"/>
        <v>9.1867859831799894</v>
      </c>
      <c r="AB133" s="9" t="str">
        <f t="shared" si="43"/>
        <v>4.258405331961814</v>
      </c>
      <c r="AC133" s="9" t="str">
        <f t="shared" si="44"/>
        <v/>
      </c>
      <c r="AD133" s="9">
        <v>3</v>
      </c>
      <c r="AE133" s="9" t="s">
        <v>179</v>
      </c>
      <c r="AF133" s="9">
        <f t="shared" si="45"/>
        <v>77.973103181692196</v>
      </c>
      <c r="AG133" s="9" t="str">
        <f t="shared" si="46"/>
        <v>87.40425655951161</v>
      </c>
      <c r="AH133" s="9" t="str">
        <f t="shared" si="47"/>
        <v/>
      </c>
      <c r="AI133" s="9">
        <v>90</v>
      </c>
      <c r="AJ133" s="9" t="s">
        <v>584</v>
      </c>
      <c r="AK133" s="9" t="s">
        <v>577</v>
      </c>
      <c r="AL133" s="9" t="s">
        <v>587</v>
      </c>
      <c r="AM133" s="9" t="s">
        <v>577</v>
      </c>
      <c r="AO133"/>
      <c r="AQ133"/>
      <c r="AR133"/>
      <c r="AS133"/>
      <c r="AT133"/>
      <c r="AU133"/>
      <c r="AW133" s="4">
        <v>0</v>
      </c>
      <c r="AX133" s="4">
        <v>0</v>
      </c>
      <c r="AY133" s="4">
        <v>0</v>
      </c>
      <c r="AZ133" s="4">
        <v>0.06</v>
      </c>
      <c r="BA133" s="4">
        <v>25</v>
      </c>
      <c r="BB133" s="4">
        <v>0.36799999999999999</v>
      </c>
    </row>
    <row r="134" spans="1:54" ht="15" customHeight="1" x14ac:dyDescent="0.4">
      <c r="A134" s="4">
        <v>20231031</v>
      </c>
      <c r="B134" s="4" t="s">
        <v>473</v>
      </c>
      <c r="C134" s="5" t="s">
        <v>489</v>
      </c>
      <c r="D134" s="4" t="s">
        <v>2</v>
      </c>
      <c r="F134" s="4">
        <v>1</v>
      </c>
      <c r="G134" s="4">
        <v>1</v>
      </c>
      <c r="H134">
        <v>1</v>
      </c>
      <c r="I134" s="9">
        <v>8.0469135261133609</v>
      </c>
      <c r="K134" s="9">
        <v>3.5678042689568801</v>
      </c>
      <c r="L134" s="9">
        <v>143.66212849104599</v>
      </c>
      <c r="M134" s="11">
        <v>0</v>
      </c>
      <c r="N134" s="9">
        <v>12.2822085163509</v>
      </c>
      <c r="U134" s="9" t="str">
        <f t="shared" si="48"/>
        <v/>
      </c>
      <c r="V134" s="11"/>
      <c r="W134" s="11"/>
      <c r="X134" s="11"/>
      <c r="Y134" s="11"/>
      <c r="AA134" s="9" t="str">
        <f t="shared" si="42"/>
        <v/>
      </c>
      <c r="AB134" s="9" t="str">
        <f t="shared" si="43"/>
        <v/>
      </c>
      <c r="AC134" s="9" t="str">
        <f t="shared" si="44"/>
        <v/>
      </c>
      <c r="AF134" s="9" t="str">
        <f t="shared" si="45"/>
        <v/>
      </c>
      <c r="AG134" s="9" t="str">
        <f t="shared" si="46"/>
        <v/>
      </c>
      <c r="AH134" s="9" t="str">
        <f t="shared" si="47"/>
        <v/>
      </c>
      <c r="AO134"/>
      <c r="AQ134"/>
      <c r="AR134"/>
      <c r="AS134"/>
      <c r="AT134"/>
      <c r="AU134"/>
      <c r="AW134" s="4">
        <v>0</v>
      </c>
      <c r="AX134" s="4">
        <v>0</v>
      </c>
      <c r="AY134" s="4">
        <v>0</v>
      </c>
      <c r="AZ134" s="4">
        <v>0.06</v>
      </c>
      <c r="BA134" s="4">
        <v>25</v>
      </c>
      <c r="BB134" s="4">
        <v>0.36799999999999999</v>
      </c>
    </row>
    <row r="135" spans="1:54" ht="15" customHeight="1" x14ac:dyDescent="0.4">
      <c r="A135" s="4">
        <v>20231031</v>
      </c>
      <c r="B135" s="4" t="s">
        <v>473</v>
      </c>
      <c r="C135" s="5" t="s">
        <v>489</v>
      </c>
      <c r="D135" s="4" t="s">
        <v>5</v>
      </c>
      <c r="F135" s="4">
        <v>1</v>
      </c>
      <c r="G135" s="4">
        <v>2</v>
      </c>
      <c r="H135">
        <v>1</v>
      </c>
      <c r="I135" s="9">
        <v>5.8596877489719699</v>
      </c>
      <c r="K135" s="9">
        <v>2.9395832150768402</v>
      </c>
      <c r="L135" s="9">
        <v>116.39734141520699</v>
      </c>
      <c r="M135" s="11">
        <v>332.74</v>
      </c>
      <c r="N135" s="9">
        <v>15.7843425573001</v>
      </c>
      <c r="U135" s="9" t="str">
        <f t="shared" si="48"/>
        <v/>
      </c>
      <c r="V135" s="11"/>
      <c r="W135" s="11"/>
      <c r="X135" s="11"/>
      <c r="Y135" s="11"/>
      <c r="AA135" s="9" t="str">
        <f t="shared" si="42"/>
        <v/>
      </c>
      <c r="AB135" s="9" t="str">
        <f t="shared" si="43"/>
        <v/>
      </c>
      <c r="AC135" s="9" t="str">
        <f t="shared" si="44"/>
        <v/>
      </c>
      <c r="AF135" s="9" t="str">
        <f t="shared" si="45"/>
        <v/>
      </c>
      <c r="AG135" s="9" t="str">
        <f t="shared" si="46"/>
        <v/>
      </c>
      <c r="AH135" s="9" t="str">
        <f t="shared" si="47"/>
        <v/>
      </c>
      <c r="AO135"/>
      <c r="AQ135"/>
      <c r="AR135"/>
      <c r="AS135"/>
      <c r="AT135"/>
      <c r="AU135"/>
      <c r="AW135" s="4">
        <v>0</v>
      </c>
      <c r="AX135" s="4">
        <v>0</v>
      </c>
      <c r="AY135" s="4">
        <v>0</v>
      </c>
      <c r="AZ135" s="4">
        <v>0.06</v>
      </c>
      <c r="BA135" s="4">
        <v>25</v>
      </c>
      <c r="BB135" s="4">
        <v>0.36799999999999999</v>
      </c>
    </row>
    <row r="136" spans="1:54" ht="15" customHeight="1" x14ac:dyDescent="0.4">
      <c r="A136" s="4">
        <v>20231031</v>
      </c>
      <c r="B136" s="4" t="s">
        <v>473</v>
      </c>
      <c r="C136" s="5" t="s">
        <v>489</v>
      </c>
      <c r="E136" s="4" t="s">
        <v>6</v>
      </c>
      <c r="F136" s="4">
        <v>2</v>
      </c>
      <c r="G136" s="4">
        <v>2</v>
      </c>
      <c r="H136">
        <v>1</v>
      </c>
      <c r="I136" s="9">
        <v>18.067439272710399</v>
      </c>
      <c r="J136" s="9">
        <v>18.067439272710399</v>
      </c>
      <c r="K136" s="9">
        <v>2.1220426136827801</v>
      </c>
      <c r="L136" s="9">
        <v>40.013154305351399</v>
      </c>
      <c r="M136" s="11">
        <v>0</v>
      </c>
      <c r="N136" s="9">
        <v>64.196856176703506</v>
      </c>
      <c r="O136" s="9">
        <v>64.196856176703506</v>
      </c>
      <c r="P136" s="9" t="str">
        <f t="shared" ref="P136:P137" si="49">_xlfn.TEXTJOIN(";", TRUE, Q136, R136, S136, T136)</f>
        <v>0;0</v>
      </c>
      <c r="Q136" s="4">
        <v>0</v>
      </c>
      <c r="T136" s="4">
        <v>0</v>
      </c>
      <c r="U136" s="9" t="str">
        <f t="shared" ref="U136:U137" si="50">_xlfn.TEXTJOIN(";", TRUE, V136, W136, X136, Y136)</f>
        <v>0;0</v>
      </c>
      <c r="V136" s="11">
        <v>0</v>
      </c>
      <c r="W136" s="11"/>
      <c r="X136" s="11"/>
      <c r="Y136" s="11">
        <v>0</v>
      </c>
      <c r="Z136" s="9">
        <v>4.0644405986000098</v>
      </c>
      <c r="AA136" s="9">
        <f t="shared" si="42"/>
        <v>4.0644405986000098</v>
      </c>
      <c r="AB136" s="9" t="str">
        <f t="shared" si="43"/>
        <v/>
      </c>
      <c r="AC136" s="9" t="str">
        <f t="shared" si="44"/>
        <v/>
      </c>
      <c r="AD136" s="9">
        <v>3</v>
      </c>
      <c r="AE136" s="9">
        <v>87.087798529247095</v>
      </c>
      <c r="AF136" s="9">
        <f t="shared" si="45"/>
        <v>87.087798529247095</v>
      </c>
      <c r="AG136" s="9" t="str">
        <f t="shared" si="46"/>
        <v/>
      </c>
      <c r="AH136" s="9" t="str">
        <f t="shared" si="47"/>
        <v/>
      </c>
      <c r="AI136" s="9">
        <v>90</v>
      </c>
      <c r="AJ136" s="9">
        <v>90</v>
      </c>
      <c r="AK136" s="9">
        <v>0</v>
      </c>
      <c r="AL136" s="9">
        <v>3.0000000000000001E-3</v>
      </c>
      <c r="AM136" s="9">
        <v>0</v>
      </c>
      <c r="AO136"/>
      <c r="AQ136"/>
      <c r="AR136"/>
      <c r="AS136"/>
      <c r="AT136"/>
      <c r="AU136"/>
      <c r="AW136" s="4">
        <v>0</v>
      </c>
      <c r="AX136" s="4">
        <v>0</v>
      </c>
      <c r="AY136" s="4">
        <v>0</v>
      </c>
      <c r="AZ136" s="4">
        <v>0.06</v>
      </c>
      <c r="BA136" s="4">
        <v>25</v>
      </c>
      <c r="BB136" s="4">
        <v>0.36799999999999999</v>
      </c>
    </row>
    <row r="137" spans="1:54" ht="15" customHeight="1" x14ac:dyDescent="0.4">
      <c r="A137" s="4">
        <v>20231031</v>
      </c>
      <c r="B137" s="4" t="s">
        <v>473</v>
      </c>
      <c r="C137" s="5" t="s">
        <v>489</v>
      </c>
      <c r="E137" s="4" t="s">
        <v>7</v>
      </c>
      <c r="F137" s="4">
        <v>2</v>
      </c>
      <c r="G137" s="4">
        <v>2</v>
      </c>
      <c r="H137">
        <v>1</v>
      </c>
      <c r="I137" s="9">
        <v>20.538163296361098</v>
      </c>
      <c r="J137" s="9">
        <v>20.538163296361098</v>
      </c>
      <c r="K137" s="9">
        <v>2.1912856127284002</v>
      </c>
      <c r="L137" s="9">
        <v>198.99737086423301</v>
      </c>
      <c r="M137" s="11">
        <v>158.99</v>
      </c>
      <c r="N137" s="9">
        <v>73.486615644067996</v>
      </c>
      <c r="O137" s="9">
        <v>73.486615644067996</v>
      </c>
      <c r="P137" s="9" t="str">
        <f t="shared" si="49"/>
        <v>0;0</v>
      </c>
      <c r="Q137" s="4">
        <v>0</v>
      </c>
      <c r="T137" s="4">
        <v>0</v>
      </c>
      <c r="U137" s="9" t="str">
        <f t="shared" si="50"/>
        <v>158.99;158.99</v>
      </c>
      <c r="V137" s="11">
        <v>158.99</v>
      </c>
      <c r="W137" s="11"/>
      <c r="X137" s="11"/>
      <c r="Y137" s="11">
        <v>158.99</v>
      </c>
      <c r="Z137" s="9">
        <v>3.9229668009945802</v>
      </c>
      <c r="AA137" s="9">
        <f t="shared" si="42"/>
        <v>3.9229668009945802</v>
      </c>
      <c r="AB137" s="9" t="str">
        <f t="shared" si="43"/>
        <v/>
      </c>
      <c r="AC137" s="9" t="str">
        <f t="shared" si="44"/>
        <v/>
      </c>
      <c r="AD137" s="9">
        <v>3</v>
      </c>
      <c r="AE137" s="9">
        <v>91.487361427352994</v>
      </c>
      <c r="AF137" s="9">
        <f t="shared" si="45"/>
        <v>91.487361427352994</v>
      </c>
      <c r="AG137" s="9" t="str">
        <f t="shared" si="46"/>
        <v/>
      </c>
      <c r="AH137" s="9" t="str">
        <f t="shared" si="47"/>
        <v/>
      </c>
      <c r="AI137" s="9">
        <v>90</v>
      </c>
      <c r="AJ137" s="9">
        <v>90</v>
      </c>
      <c r="AK137" s="9">
        <v>0</v>
      </c>
      <c r="AL137" s="9">
        <v>3.0000000000000001E-3</v>
      </c>
      <c r="AM137" s="9">
        <v>0</v>
      </c>
      <c r="AO137"/>
      <c r="AQ137"/>
      <c r="AR137"/>
      <c r="AS137"/>
      <c r="AT137"/>
      <c r="AU137"/>
      <c r="AW137" s="4">
        <v>0</v>
      </c>
      <c r="AX137" s="4">
        <v>0</v>
      </c>
      <c r="AY137" s="4">
        <v>0</v>
      </c>
      <c r="AZ137" s="4">
        <v>0.06</v>
      </c>
      <c r="BA137" s="4">
        <v>25</v>
      </c>
      <c r="BB137" s="4">
        <v>0.36799999999999999</v>
      </c>
    </row>
    <row r="138" spans="1:54" ht="15" customHeight="1" x14ac:dyDescent="0.4">
      <c r="A138" s="4">
        <v>20231031</v>
      </c>
      <c r="B138" s="4" t="s">
        <v>473</v>
      </c>
      <c r="C138" s="5" t="s">
        <v>489</v>
      </c>
      <c r="D138" s="4" t="s">
        <v>8</v>
      </c>
      <c r="F138" s="4">
        <v>1</v>
      </c>
      <c r="G138" s="4">
        <v>3</v>
      </c>
      <c r="H138">
        <v>1</v>
      </c>
      <c r="I138" s="9">
        <v>13.4371076567875</v>
      </c>
      <c r="K138" s="9">
        <v>2.9714668942966198</v>
      </c>
      <c r="L138" s="9">
        <v>169.05669125039401</v>
      </c>
      <c r="M138" s="11">
        <v>52.66</v>
      </c>
      <c r="N138" s="9">
        <v>8.3409310425723504</v>
      </c>
      <c r="U138" s="9" t="str">
        <f t="shared" si="48"/>
        <v/>
      </c>
      <c r="V138" s="11"/>
      <c r="W138" s="11"/>
      <c r="X138" s="11"/>
      <c r="Y138" s="11"/>
      <c r="AA138" s="9" t="str">
        <f t="shared" si="42"/>
        <v/>
      </c>
      <c r="AB138" s="9" t="str">
        <f t="shared" si="43"/>
        <v/>
      </c>
      <c r="AC138" s="9" t="str">
        <f t="shared" si="44"/>
        <v/>
      </c>
      <c r="AF138" s="9" t="str">
        <f t="shared" si="45"/>
        <v/>
      </c>
      <c r="AG138" s="9" t="str">
        <f t="shared" si="46"/>
        <v/>
      </c>
      <c r="AH138" s="9" t="str">
        <f t="shared" si="47"/>
        <v/>
      </c>
      <c r="AO138"/>
      <c r="AQ138"/>
      <c r="AR138"/>
      <c r="AS138"/>
      <c r="AT138"/>
      <c r="AU138"/>
      <c r="AW138" s="4">
        <v>0</v>
      </c>
      <c r="AX138" s="4">
        <v>0</v>
      </c>
      <c r="AY138" s="4">
        <v>0</v>
      </c>
      <c r="AZ138" s="4">
        <v>0.06</v>
      </c>
      <c r="BA138" s="4">
        <v>25</v>
      </c>
      <c r="BB138" s="4">
        <v>0.36799999999999999</v>
      </c>
    </row>
    <row r="139" spans="1:54" ht="15" customHeight="1" x14ac:dyDescent="0.4">
      <c r="A139" s="4">
        <v>20231031</v>
      </c>
      <c r="B139" s="4" t="s">
        <v>473</v>
      </c>
      <c r="C139" s="5" t="s">
        <v>489</v>
      </c>
      <c r="E139" s="4" t="s">
        <v>9</v>
      </c>
      <c r="F139" s="4">
        <v>2</v>
      </c>
      <c r="G139" s="4">
        <v>3</v>
      </c>
      <c r="H139">
        <v>1</v>
      </c>
      <c r="I139" s="9">
        <v>26.649653513838</v>
      </c>
      <c r="J139" s="9">
        <v>26.649653513838</v>
      </c>
      <c r="K139" s="9">
        <v>2.4904003421968399</v>
      </c>
      <c r="L139" s="9">
        <v>317.43857896074002</v>
      </c>
      <c r="M139" s="11">
        <v>118.44</v>
      </c>
      <c r="N139" s="9">
        <v>54.372446886838297</v>
      </c>
      <c r="O139" s="9">
        <v>54.372446886838297</v>
      </c>
      <c r="P139" s="9" t="str">
        <f>_xlfn.TEXTJOIN(";", TRUE, Q139, R139, S139, T139)</f>
        <v>0;0;0</v>
      </c>
      <c r="Q139" s="4">
        <v>0</v>
      </c>
      <c r="R139" s="4">
        <v>0</v>
      </c>
      <c r="T139" s="4">
        <v>0</v>
      </c>
      <c r="U139" s="9" t="str">
        <f>_xlfn.TEXTJOIN(";", TRUE, V139, W139, X139, Y139)</f>
        <v>118.44;118.44;118.44</v>
      </c>
      <c r="V139" s="11">
        <v>118.44</v>
      </c>
      <c r="W139" s="11">
        <v>118.44</v>
      </c>
      <c r="X139" s="11"/>
      <c r="Y139" s="11">
        <v>118.44</v>
      </c>
      <c r="Z139" s="9" t="s">
        <v>144</v>
      </c>
      <c r="AA139" s="9">
        <f t="shared" si="42"/>
        <v>14.062174898220601</v>
      </c>
      <c r="AB139" s="9" t="str">
        <f t="shared" si="43"/>
        <v>7.351684723542878</v>
      </c>
      <c r="AC139" s="9" t="str">
        <f t="shared" si="44"/>
        <v/>
      </c>
      <c r="AD139" s="9">
        <v>3</v>
      </c>
      <c r="AE139" s="9" t="s">
        <v>145</v>
      </c>
      <c r="AF139" s="9">
        <f t="shared" si="45"/>
        <v>65.542569048801894</v>
      </c>
      <c r="AG139" s="9" t="str">
        <f t="shared" si="46"/>
        <v>86.66296836068342</v>
      </c>
      <c r="AH139" s="9" t="str">
        <f t="shared" si="47"/>
        <v/>
      </c>
      <c r="AI139" s="9">
        <v>90</v>
      </c>
      <c r="AJ139" s="9" t="s">
        <v>584</v>
      </c>
      <c r="AK139" s="9" t="s">
        <v>577</v>
      </c>
      <c r="AL139" s="9" t="s">
        <v>587</v>
      </c>
      <c r="AM139" s="9" t="s">
        <v>577</v>
      </c>
      <c r="AO139"/>
      <c r="AQ139"/>
      <c r="AR139"/>
      <c r="AS139"/>
      <c r="AT139"/>
      <c r="AU139"/>
      <c r="AW139" s="4">
        <v>0</v>
      </c>
      <c r="AX139" s="4">
        <v>0</v>
      </c>
      <c r="AY139" s="4">
        <v>0</v>
      </c>
      <c r="AZ139" s="4">
        <v>0.06</v>
      </c>
      <c r="BA139" s="4">
        <v>25</v>
      </c>
      <c r="BB139" s="4">
        <v>0.36799999999999999</v>
      </c>
    </row>
    <row r="140" spans="1:54" ht="15" customHeight="1" x14ac:dyDescent="0.4">
      <c r="A140" s="4">
        <v>20231031</v>
      </c>
      <c r="B140" s="4" t="s">
        <v>473</v>
      </c>
      <c r="C140" s="5" t="s">
        <v>489</v>
      </c>
      <c r="D140" s="4" t="s">
        <v>10</v>
      </c>
      <c r="F140" s="4">
        <v>1</v>
      </c>
      <c r="G140" s="4">
        <v>4</v>
      </c>
      <c r="H140">
        <v>1</v>
      </c>
      <c r="I140" s="9">
        <v>8.0426559495091503</v>
      </c>
      <c r="K140" s="9">
        <v>2.4437195641318801</v>
      </c>
      <c r="L140" s="9">
        <v>146.94434105376499</v>
      </c>
      <c r="M140" s="11">
        <v>337.88</v>
      </c>
      <c r="N140" s="9">
        <v>15.233221981967001</v>
      </c>
      <c r="U140" s="9" t="str">
        <f t="shared" si="48"/>
        <v/>
      </c>
      <c r="V140" s="11"/>
      <c r="W140" s="11"/>
      <c r="X140" s="11"/>
      <c r="Y140" s="11"/>
      <c r="AA140" s="9" t="str">
        <f t="shared" si="42"/>
        <v/>
      </c>
      <c r="AB140" s="9" t="str">
        <f t="shared" si="43"/>
        <v/>
      </c>
      <c r="AC140" s="9" t="str">
        <f t="shared" si="44"/>
        <v/>
      </c>
      <c r="AF140" s="9" t="str">
        <f t="shared" si="45"/>
        <v/>
      </c>
      <c r="AG140" s="9" t="str">
        <f t="shared" si="46"/>
        <v/>
      </c>
      <c r="AH140" s="9" t="str">
        <f t="shared" si="47"/>
        <v/>
      </c>
      <c r="AO140"/>
      <c r="AQ140"/>
      <c r="AR140"/>
      <c r="AS140"/>
      <c r="AT140"/>
      <c r="AU140"/>
      <c r="AW140" s="4">
        <v>0</v>
      </c>
      <c r="AX140" s="4">
        <v>0</v>
      </c>
      <c r="AY140" s="4">
        <v>0</v>
      </c>
      <c r="AZ140" s="4">
        <v>0.06</v>
      </c>
      <c r="BA140" s="4">
        <v>25</v>
      </c>
      <c r="BB140" s="4">
        <v>0.36799999999999999</v>
      </c>
    </row>
    <row r="141" spans="1:54" ht="15" customHeight="1" x14ac:dyDescent="0.4">
      <c r="A141" s="4">
        <v>20231031</v>
      </c>
      <c r="B141" s="4" t="s">
        <v>473</v>
      </c>
      <c r="C141" s="5" t="s">
        <v>489</v>
      </c>
      <c r="E141" s="4" t="s">
        <v>11</v>
      </c>
      <c r="F141" s="4">
        <v>2</v>
      </c>
      <c r="G141" s="4">
        <v>4</v>
      </c>
      <c r="H141">
        <v>1</v>
      </c>
      <c r="I141" s="9">
        <v>26.754586319127299</v>
      </c>
      <c r="J141" s="9">
        <v>26.754586319127299</v>
      </c>
      <c r="K141" s="9">
        <v>2.15484002008695</v>
      </c>
      <c r="L141" s="9">
        <v>112.10828726120501</v>
      </c>
      <c r="M141" s="12">
        <v>154.66999999999999</v>
      </c>
      <c r="N141" s="9">
        <v>57.345290690952403</v>
      </c>
      <c r="O141" s="9">
        <v>57.345290690952403</v>
      </c>
      <c r="P141" s="9" t="str">
        <f>_xlfn.TEXTJOIN(";", TRUE, Q141, R141, S141, T141)</f>
        <v>0;0;0</v>
      </c>
      <c r="Q141" s="4">
        <v>0</v>
      </c>
      <c r="R141" s="4">
        <v>0</v>
      </c>
      <c r="T141" s="4">
        <v>0</v>
      </c>
      <c r="U141" s="9" t="str">
        <f>_xlfn.TEXTJOIN(";", TRUE, V141, W141, X141, Y141)</f>
        <v>154.67;154.67;154.67</v>
      </c>
      <c r="V141" s="12">
        <v>154.66999999999999</v>
      </c>
      <c r="W141" s="12">
        <v>154.66999999999999</v>
      </c>
      <c r="X141" s="12"/>
      <c r="Y141" s="12">
        <v>154.66999999999999</v>
      </c>
      <c r="Z141" s="9" t="s">
        <v>146</v>
      </c>
      <c r="AA141" s="9">
        <f t="shared" si="42"/>
        <v>15.537774909976701</v>
      </c>
      <c r="AB141" s="9" t="str">
        <f t="shared" si="43"/>
        <v>4.2448233227050975</v>
      </c>
      <c r="AC141" s="9" t="str">
        <f t="shared" si="44"/>
        <v/>
      </c>
      <c r="AD141" s="9">
        <v>3</v>
      </c>
      <c r="AE141" s="9" t="s">
        <v>147</v>
      </c>
      <c r="AF141" s="9">
        <f t="shared" si="45"/>
        <v>70.146606082747098</v>
      </c>
      <c r="AG141" s="9" t="str">
        <f t="shared" si="46"/>
        <v>100.11433217697656</v>
      </c>
      <c r="AH141" s="9" t="str">
        <f t="shared" si="47"/>
        <v/>
      </c>
      <c r="AI141" s="9">
        <v>90</v>
      </c>
      <c r="AJ141" s="9" t="s">
        <v>584</v>
      </c>
      <c r="AK141" s="9" t="s">
        <v>577</v>
      </c>
      <c r="AL141" s="9" t="s">
        <v>587</v>
      </c>
      <c r="AM141" s="9" t="s">
        <v>577</v>
      </c>
      <c r="AO141"/>
      <c r="AQ141"/>
      <c r="AR141"/>
      <c r="AS141"/>
      <c r="AT141"/>
      <c r="AU141"/>
      <c r="AW141" s="4">
        <v>0</v>
      </c>
      <c r="AX141" s="4">
        <v>0</v>
      </c>
      <c r="AY141" s="4">
        <v>0</v>
      </c>
      <c r="AZ141" s="4">
        <v>0.06</v>
      </c>
      <c r="BA141" s="4">
        <v>25</v>
      </c>
      <c r="BB141" s="4">
        <v>0.36799999999999999</v>
      </c>
    </row>
    <row r="142" spans="1:54" ht="15" customHeight="1" x14ac:dyDescent="0.4">
      <c r="A142" s="4">
        <v>20231031</v>
      </c>
      <c r="B142" s="4" t="s">
        <v>473</v>
      </c>
      <c r="C142" s="5" t="s">
        <v>489</v>
      </c>
      <c r="D142" s="4" t="s">
        <v>13</v>
      </c>
      <c r="F142" s="4">
        <v>1</v>
      </c>
      <c r="G142" s="4">
        <v>5</v>
      </c>
      <c r="H142">
        <v>1</v>
      </c>
      <c r="I142" s="9">
        <v>7.8260398366570998</v>
      </c>
      <c r="K142" s="9">
        <v>1.8824661955059201</v>
      </c>
      <c r="L142" s="9">
        <v>238.79087718348899</v>
      </c>
      <c r="M142" s="11">
        <v>91.85</v>
      </c>
      <c r="N142" s="9">
        <v>18.723217388364901</v>
      </c>
      <c r="U142" s="9" t="str">
        <f t="shared" si="48"/>
        <v/>
      </c>
      <c r="V142" s="11"/>
      <c r="W142" s="11"/>
      <c r="X142" s="11"/>
      <c r="Y142" s="11"/>
      <c r="AA142" s="9" t="str">
        <f t="shared" si="42"/>
        <v/>
      </c>
      <c r="AB142" s="9" t="str">
        <f t="shared" si="43"/>
        <v/>
      </c>
      <c r="AC142" s="9" t="str">
        <f t="shared" si="44"/>
        <v/>
      </c>
      <c r="AF142" s="9" t="str">
        <f t="shared" si="45"/>
        <v/>
      </c>
      <c r="AG142" s="9" t="str">
        <f t="shared" si="46"/>
        <v/>
      </c>
      <c r="AH142" s="9" t="str">
        <f t="shared" si="47"/>
        <v/>
      </c>
      <c r="AO142"/>
      <c r="AQ142"/>
      <c r="AR142"/>
      <c r="AS142"/>
      <c r="AT142"/>
      <c r="AU142"/>
      <c r="AW142" s="4">
        <v>0</v>
      </c>
      <c r="AX142" s="4">
        <v>0</v>
      </c>
      <c r="AY142" s="4">
        <v>0</v>
      </c>
      <c r="AZ142" s="4">
        <v>0.06</v>
      </c>
      <c r="BA142" s="4">
        <v>25</v>
      </c>
      <c r="BB142" s="4">
        <v>0.36799999999999999</v>
      </c>
    </row>
    <row r="143" spans="1:54" ht="15" customHeight="1" x14ac:dyDescent="0.4">
      <c r="A143" s="4">
        <v>20231031</v>
      </c>
      <c r="B143" s="4" t="s">
        <v>473</v>
      </c>
      <c r="C143" s="5" t="s">
        <v>489</v>
      </c>
      <c r="E143" s="4" t="s">
        <v>14</v>
      </c>
      <c r="F143" s="4">
        <v>2</v>
      </c>
      <c r="G143" s="4">
        <v>5</v>
      </c>
      <c r="H143">
        <v>1</v>
      </c>
      <c r="I143" s="9">
        <v>15.282530989889199</v>
      </c>
      <c r="J143" s="9">
        <v>15.282530989889199</v>
      </c>
      <c r="K143" s="9">
        <v>1.6476271452312901</v>
      </c>
      <c r="L143" s="9">
        <v>244.10895561859601</v>
      </c>
      <c r="M143" s="11">
        <v>132</v>
      </c>
      <c r="N143" s="9">
        <v>72.196252045941407</v>
      </c>
      <c r="O143" s="9">
        <v>72.196252045941407</v>
      </c>
      <c r="P143" s="9" t="str">
        <f>_xlfn.TEXTJOIN(";", TRUE, Q143, R143, S143, T143)</f>
        <v>0;0</v>
      </c>
      <c r="Q143" s="4">
        <v>0</v>
      </c>
      <c r="T143" s="4">
        <v>0</v>
      </c>
      <c r="U143" s="9" t="str">
        <f>_xlfn.TEXTJOIN(";", TRUE, V143, W143, X143, Y143)</f>
        <v>132;132</v>
      </c>
      <c r="V143" s="11">
        <v>132</v>
      </c>
      <c r="W143" s="11"/>
      <c r="X143" s="11"/>
      <c r="Y143" s="11">
        <v>132</v>
      </c>
      <c r="Z143" s="9">
        <v>12.339757648123401</v>
      </c>
      <c r="AA143" s="9">
        <f t="shared" si="42"/>
        <v>12.339757648123401</v>
      </c>
      <c r="AB143" s="9" t="str">
        <f t="shared" si="43"/>
        <v/>
      </c>
      <c r="AC143" s="9" t="str">
        <f t="shared" si="44"/>
        <v/>
      </c>
      <c r="AD143" s="9">
        <v>3</v>
      </c>
      <c r="AE143" s="9">
        <v>101.03582523638801</v>
      </c>
      <c r="AF143" s="9">
        <f t="shared" si="45"/>
        <v>101.03582523638801</v>
      </c>
      <c r="AG143" s="9" t="str">
        <f t="shared" si="46"/>
        <v/>
      </c>
      <c r="AH143" s="9" t="str">
        <f t="shared" si="47"/>
        <v/>
      </c>
      <c r="AI143" s="9">
        <v>90</v>
      </c>
      <c r="AJ143" s="9">
        <v>90</v>
      </c>
      <c r="AK143" s="9">
        <v>0</v>
      </c>
      <c r="AL143" s="9">
        <v>3.0000000000000001E-3</v>
      </c>
      <c r="AM143" s="9">
        <v>0</v>
      </c>
      <c r="AO143"/>
      <c r="AQ143"/>
      <c r="AR143"/>
      <c r="AS143"/>
      <c r="AT143"/>
      <c r="AU143"/>
      <c r="AW143" s="4">
        <v>0</v>
      </c>
      <c r="AX143" s="4">
        <v>0</v>
      </c>
      <c r="AY143" s="4">
        <v>0</v>
      </c>
      <c r="AZ143" s="4">
        <v>0.06</v>
      </c>
      <c r="BA143" s="4">
        <v>25</v>
      </c>
      <c r="BB143" s="4">
        <v>0.36799999999999999</v>
      </c>
    </row>
    <row r="144" spans="1:54" ht="15" customHeight="1" x14ac:dyDescent="0.4">
      <c r="A144" s="4">
        <v>20231031</v>
      </c>
      <c r="B144" s="4" t="s">
        <v>473</v>
      </c>
      <c r="C144" s="5" t="s">
        <v>489</v>
      </c>
      <c r="D144" s="4" t="s">
        <v>15</v>
      </c>
      <c r="F144" s="4">
        <v>1</v>
      </c>
      <c r="G144" s="4">
        <v>6</v>
      </c>
      <c r="H144">
        <v>0.83330000000000004</v>
      </c>
      <c r="I144" s="9">
        <v>2.7164089951792598</v>
      </c>
      <c r="K144" s="9">
        <v>1.70101299595976</v>
      </c>
      <c r="L144" s="9">
        <v>69.339360794942806</v>
      </c>
      <c r="M144" s="12">
        <v>190.55</v>
      </c>
      <c r="N144" s="9">
        <v>18.326078172510599</v>
      </c>
      <c r="U144" s="9" t="str">
        <f t="shared" si="48"/>
        <v/>
      </c>
      <c r="V144" s="12"/>
      <c r="W144" s="12"/>
      <c r="X144" s="12"/>
      <c r="Y144" s="12"/>
      <c r="AA144" s="9" t="str">
        <f t="shared" si="42"/>
        <v/>
      </c>
      <c r="AB144" s="9" t="str">
        <f t="shared" si="43"/>
        <v/>
      </c>
      <c r="AC144" s="9" t="str">
        <f t="shared" si="44"/>
        <v/>
      </c>
      <c r="AF144" s="9" t="str">
        <f t="shared" si="45"/>
        <v/>
      </c>
      <c r="AG144" s="9" t="str">
        <f t="shared" si="46"/>
        <v/>
      </c>
      <c r="AH144" s="9" t="str">
        <f t="shared" si="47"/>
        <v/>
      </c>
      <c r="AO144"/>
      <c r="AQ144"/>
      <c r="AR144"/>
      <c r="AS144"/>
      <c r="AT144"/>
      <c r="AU144"/>
      <c r="AW144" s="4">
        <v>0</v>
      </c>
      <c r="AX144" s="4">
        <v>0</v>
      </c>
      <c r="AY144" s="4">
        <v>0</v>
      </c>
      <c r="AZ144" s="4">
        <v>0.06</v>
      </c>
      <c r="BA144" s="4">
        <v>25</v>
      </c>
      <c r="BB144" s="4">
        <v>0.36799999999999999</v>
      </c>
    </row>
    <row r="145" spans="1:54" ht="15" customHeight="1" x14ac:dyDescent="0.4">
      <c r="A145" s="4">
        <v>20231031</v>
      </c>
      <c r="B145" s="4" t="s">
        <v>473</v>
      </c>
      <c r="C145" s="5" t="s">
        <v>489</v>
      </c>
      <c r="E145" s="4" t="s">
        <v>16</v>
      </c>
      <c r="F145" s="4">
        <v>2</v>
      </c>
      <c r="G145" s="4">
        <v>6</v>
      </c>
      <c r="H145">
        <v>0.83330000000000004</v>
      </c>
      <c r="I145" s="9">
        <v>8.5103987760224893</v>
      </c>
      <c r="J145" s="9">
        <v>8.5103987760224893</v>
      </c>
      <c r="K145" s="9">
        <v>1.5436616544733399</v>
      </c>
      <c r="L145" s="9">
        <v>21.985574879428299</v>
      </c>
      <c r="M145" s="11">
        <v>137.88</v>
      </c>
      <c r="N145" s="9">
        <v>43.719538616159603</v>
      </c>
      <c r="O145" s="9">
        <v>43.719538616159603</v>
      </c>
      <c r="P145" s="9" t="str">
        <f>_xlfn.TEXTJOIN(";", TRUE, Q145, R145, S145, T145)</f>
        <v>0;0</v>
      </c>
      <c r="Q145" s="4">
        <v>0</v>
      </c>
      <c r="T145" s="4">
        <v>0</v>
      </c>
      <c r="U145" s="9" t="str">
        <f>_xlfn.TEXTJOIN(";", TRUE, V145, W145, X145, Y145)</f>
        <v>137.88;137.88</v>
      </c>
      <c r="V145" s="11">
        <v>137.88</v>
      </c>
      <c r="W145" s="11"/>
      <c r="X145" s="11"/>
      <c r="Y145" s="11">
        <v>137.88</v>
      </c>
      <c r="Z145" s="9">
        <v>7.2100266424819601</v>
      </c>
      <c r="AA145" s="9">
        <f t="shared" si="42"/>
        <v>7.2100266424819601</v>
      </c>
      <c r="AB145" s="9" t="str">
        <f t="shared" si="43"/>
        <v/>
      </c>
      <c r="AC145" s="9" t="str">
        <f t="shared" si="44"/>
        <v/>
      </c>
      <c r="AD145" s="9">
        <v>3</v>
      </c>
      <c r="AE145" s="9">
        <v>70.997365584768502</v>
      </c>
      <c r="AF145" s="9">
        <f t="shared" si="45"/>
        <v>70.997365584768502</v>
      </c>
      <c r="AG145" s="9" t="str">
        <f t="shared" si="46"/>
        <v/>
      </c>
      <c r="AH145" s="9" t="str">
        <f t="shared" si="47"/>
        <v/>
      </c>
      <c r="AI145" s="9">
        <v>90</v>
      </c>
      <c r="AJ145" s="9">
        <v>90</v>
      </c>
      <c r="AK145" s="9">
        <v>0</v>
      </c>
      <c r="AL145" s="9">
        <v>3.0000000000000001E-3</v>
      </c>
      <c r="AM145" s="9">
        <v>0</v>
      </c>
      <c r="AO145"/>
      <c r="AQ145"/>
      <c r="AR145"/>
      <c r="AS145"/>
      <c r="AT145"/>
      <c r="AU145"/>
      <c r="AW145" s="4">
        <v>0</v>
      </c>
      <c r="AX145" s="4">
        <v>0</v>
      </c>
      <c r="AY145" s="4">
        <v>0</v>
      </c>
      <c r="AZ145" s="4">
        <v>0.06</v>
      </c>
      <c r="BA145" s="4">
        <v>25</v>
      </c>
      <c r="BB145" s="4">
        <v>0.36799999999999999</v>
      </c>
    </row>
    <row r="146" spans="1:54" ht="15" customHeight="1" x14ac:dyDescent="0.4">
      <c r="A146" s="4">
        <v>20231031</v>
      </c>
      <c r="B146" s="4" t="s">
        <v>472</v>
      </c>
      <c r="C146" s="5" t="s">
        <v>490</v>
      </c>
      <c r="D146" s="4" t="s">
        <v>2</v>
      </c>
      <c r="F146" s="4">
        <v>1</v>
      </c>
      <c r="G146" s="4">
        <v>1</v>
      </c>
      <c r="H146">
        <v>1</v>
      </c>
      <c r="I146" s="9">
        <v>6.4722789301719299</v>
      </c>
      <c r="K146" s="9">
        <v>8.1840759300150392</v>
      </c>
      <c r="L146" s="9">
        <v>27.418374148812202</v>
      </c>
      <c r="M146" s="11">
        <v>0</v>
      </c>
      <c r="N146" s="9">
        <v>5.7883773863633703</v>
      </c>
      <c r="U146" s="9" t="str">
        <f t="shared" si="48"/>
        <v/>
      </c>
      <c r="V146" s="11"/>
      <c r="W146" s="11"/>
      <c r="X146" s="11"/>
      <c r="Y146" s="11"/>
      <c r="AA146" s="9" t="str">
        <f t="shared" si="42"/>
        <v/>
      </c>
      <c r="AB146" s="9" t="str">
        <f t="shared" si="43"/>
        <v/>
      </c>
      <c r="AC146" s="9" t="str">
        <f t="shared" si="44"/>
        <v/>
      </c>
      <c r="AF146" s="9" t="str">
        <f t="shared" si="45"/>
        <v/>
      </c>
      <c r="AG146" s="9" t="str">
        <f t="shared" si="46"/>
        <v/>
      </c>
      <c r="AH146" s="9" t="str">
        <f t="shared" si="47"/>
        <v/>
      </c>
      <c r="AO146"/>
      <c r="AQ146"/>
      <c r="AR146"/>
      <c r="AS146"/>
      <c r="AT146"/>
      <c r="AU146"/>
      <c r="AW146" s="4">
        <v>0</v>
      </c>
      <c r="AX146" s="4">
        <v>0</v>
      </c>
      <c r="AY146" s="4">
        <v>0</v>
      </c>
      <c r="AZ146" s="4">
        <v>0.06</v>
      </c>
      <c r="BA146" s="4">
        <v>25</v>
      </c>
      <c r="BB146" s="4">
        <v>0.36799999999999999</v>
      </c>
    </row>
    <row r="147" spans="1:54" ht="15" customHeight="1" x14ac:dyDescent="0.4">
      <c r="A147" s="4">
        <v>20231031</v>
      </c>
      <c r="B147" s="4" t="s">
        <v>472</v>
      </c>
      <c r="C147" s="5" t="s">
        <v>490</v>
      </c>
      <c r="D147" s="4" t="s">
        <v>5</v>
      </c>
      <c r="F147" s="4">
        <v>1</v>
      </c>
      <c r="G147" s="4">
        <v>2</v>
      </c>
      <c r="H147">
        <v>1</v>
      </c>
      <c r="I147" s="9">
        <v>6.4998618248554996</v>
      </c>
      <c r="K147" s="9">
        <v>6.3583819884211197</v>
      </c>
      <c r="L147" s="9">
        <v>51.800114144169797</v>
      </c>
      <c r="M147" s="12">
        <v>24.3799999999999</v>
      </c>
      <c r="N147" s="9">
        <v>1.3672326841667299</v>
      </c>
      <c r="U147" s="9" t="str">
        <f t="shared" si="48"/>
        <v/>
      </c>
      <c r="V147" s="12"/>
      <c r="W147" s="12"/>
      <c r="X147" s="12"/>
      <c r="Y147" s="12"/>
      <c r="AA147" s="9" t="str">
        <f t="shared" si="42"/>
        <v/>
      </c>
      <c r="AB147" s="9" t="str">
        <f t="shared" si="43"/>
        <v/>
      </c>
      <c r="AC147" s="9" t="str">
        <f t="shared" si="44"/>
        <v/>
      </c>
      <c r="AF147" s="9" t="str">
        <f t="shared" si="45"/>
        <v/>
      </c>
      <c r="AG147" s="9" t="str">
        <f t="shared" si="46"/>
        <v/>
      </c>
      <c r="AH147" s="9" t="str">
        <f t="shared" si="47"/>
        <v/>
      </c>
      <c r="AO147"/>
      <c r="AQ147"/>
      <c r="AR147"/>
      <c r="AS147"/>
      <c r="AT147"/>
      <c r="AU147"/>
      <c r="AW147" s="4">
        <v>0</v>
      </c>
      <c r="AX147" s="4">
        <v>0</v>
      </c>
      <c r="AY147" s="4">
        <v>0</v>
      </c>
      <c r="AZ147" s="4">
        <v>0.06</v>
      </c>
      <c r="BA147" s="4">
        <v>25</v>
      </c>
      <c r="BB147" s="4">
        <v>0.36799999999999999</v>
      </c>
    </row>
    <row r="148" spans="1:54" ht="15" customHeight="1" x14ac:dyDescent="0.4">
      <c r="A148" s="4">
        <v>20231031</v>
      </c>
      <c r="B148" s="4" t="s">
        <v>472</v>
      </c>
      <c r="C148" s="5" t="s">
        <v>490</v>
      </c>
      <c r="E148" s="4" t="s">
        <v>6</v>
      </c>
      <c r="F148" s="4">
        <v>2</v>
      </c>
      <c r="G148" s="4">
        <v>2</v>
      </c>
      <c r="H148">
        <v>1</v>
      </c>
      <c r="I148" s="9">
        <v>22.7843574977759</v>
      </c>
      <c r="J148" s="9">
        <v>22.7843574977759</v>
      </c>
      <c r="K148" s="9">
        <v>5.6050504482200703</v>
      </c>
      <c r="L148" s="9">
        <v>322.03684032340402</v>
      </c>
      <c r="M148" s="11">
        <v>0</v>
      </c>
      <c r="N148" s="9">
        <v>75.343814266780001</v>
      </c>
      <c r="O148" s="9">
        <v>75.343814266780001</v>
      </c>
      <c r="P148" s="9" t="str">
        <f t="shared" ref="P148:P149" si="51">_xlfn.TEXTJOIN(";", TRUE, Q148, R148, S148, T148)</f>
        <v>0;0</v>
      </c>
      <c r="Q148" s="4">
        <v>0</v>
      </c>
      <c r="T148" s="4">
        <v>0</v>
      </c>
      <c r="U148" s="9" t="str">
        <f t="shared" ref="U148:U149" si="52">_xlfn.TEXTJOIN(";", TRUE, V148, W148, X148, Y148)</f>
        <v>0;0</v>
      </c>
      <c r="V148" s="11">
        <v>0</v>
      </c>
      <c r="W148" s="11"/>
      <c r="X148" s="11"/>
      <c r="Y148" s="11">
        <v>0</v>
      </c>
      <c r="Z148" s="9">
        <v>5.6686420622653904</v>
      </c>
      <c r="AA148" s="9">
        <f t="shared" si="42"/>
        <v>5.6686420622653904</v>
      </c>
      <c r="AB148" s="9" t="str">
        <f t="shared" si="43"/>
        <v/>
      </c>
      <c r="AC148" s="9" t="str">
        <f t="shared" si="44"/>
        <v/>
      </c>
      <c r="AD148" s="9">
        <v>3</v>
      </c>
      <c r="AE148" s="9">
        <v>91.556765309911</v>
      </c>
      <c r="AF148" s="9">
        <f t="shared" si="45"/>
        <v>91.556765309911</v>
      </c>
      <c r="AG148" s="9" t="str">
        <f t="shared" si="46"/>
        <v/>
      </c>
      <c r="AH148" s="9" t="str">
        <f t="shared" si="47"/>
        <v/>
      </c>
      <c r="AI148" s="9">
        <v>90</v>
      </c>
      <c r="AJ148" s="9">
        <v>90</v>
      </c>
      <c r="AK148" s="9">
        <v>0</v>
      </c>
      <c r="AL148" s="9">
        <v>3.0000000000000001E-3</v>
      </c>
      <c r="AM148" s="9">
        <v>0</v>
      </c>
      <c r="AO148"/>
      <c r="AQ148"/>
      <c r="AR148"/>
      <c r="AS148"/>
      <c r="AT148"/>
      <c r="AU148"/>
      <c r="AW148" s="4">
        <v>0</v>
      </c>
      <c r="AX148" s="4">
        <v>0</v>
      </c>
      <c r="AY148" s="4">
        <v>0</v>
      </c>
      <c r="AZ148" s="4">
        <v>0.06</v>
      </c>
      <c r="BA148" s="4">
        <v>25</v>
      </c>
      <c r="BB148" s="4">
        <v>0.36799999999999999</v>
      </c>
    </row>
    <row r="149" spans="1:54" ht="15" customHeight="1" x14ac:dyDescent="0.4">
      <c r="A149" s="4">
        <v>20231031</v>
      </c>
      <c r="B149" s="4" t="s">
        <v>472</v>
      </c>
      <c r="C149" s="5" t="s">
        <v>490</v>
      </c>
      <c r="E149" s="4" t="s">
        <v>7</v>
      </c>
      <c r="F149" s="4">
        <v>2</v>
      </c>
      <c r="G149" s="4">
        <v>2</v>
      </c>
      <c r="H149">
        <v>1</v>
      </c>
      <c r="I149" s="9">
        <v>20.7897332233889</v>
      </c>
      <c r="J149" s="9">
        <v>20.7897332233889</v>
      </c>
      <c r="K149" s="9">
        <v>3.9037247766372798</v>
      </c>
      <c r="L149" s="9">
        <v>179.24072132751499</v>
      </c>
      <c r="M149" s="11">
        <v>217.2</v>
      </c>
      <c r="N149" s="9">
        <v>71.436698536289995</v>
      </c>
      <c r="O149" s="9">
        <v>71.436698536289995</v>
      </c>
      <c r="P149" s="9" t="str">
        <f t="shared" si="51"/>
        <v>0;0</v>
      </c>
      <c r="Q149" s="4">
        <v>0</v>
      </c>
      <c r="T149" s="4">
        <v>0</v>
      </c>
      <c r="U149" s="9" t="str">
        <f t="shared" si="52"/>
        <v>217.2;217.2</v>
      </c>
      <c r="V149" s="11">
        <v>217.2</v>
      </c>
      <c r="W149" s="11"/>
      <c r="X149" s="11"/>
      <c r="Y149" s="11">
        <v>217.2</v>
      </c>
      <c r="Z149" s="9">
        <v>6.6083182430925298</v>
      </c>
      <c r="AA149" s="9">
        <f t="shared" si="42"/>
        <v>6.6083182430925298</v>
      </c>
      <c r="AB149" s="9" t="str">
        <f t="shared" si="43"/>
        <v/>
      </c>
      <c r="AC149" s="9" t="str">
        <f t="shared" si="44"/>
        <v/>
      </c>
      <c r="AD149" s="9">
        <v>3</v>
      </c>
      <c r="AE149" s="9">
        <v>81.002680848808595</v>
      </c>
      <c r="AF149" s="9">
        <f t="shared" si="45"/>
        <v>81.002680848808595</v>
      </c>
      <c r="AG149" s="9" t="str">
        <f t="shared" si="46"/>
        <v/>
      </c>
      <c r="AH149" s="9" t="str">
        <f t="shared" si="47"/>
        <v/>
      </c>
      <c r="AI149" s="9">
        <v>90</v>
      </c>
      <c r="AJ149" s="9">
        <v>90</v>
      </c>
      <c r="AK149" s="9">
        <v>0</v>
      </c>
      <c r="AL149" s="9">
        <v>3.0000000000000001E-3</v>
      </c>
      <c r="AM149" s="9">
        <v>0</v>
      </c>
      <c r="AO149"/>
      <c r="AQ149"/>
      <c r="AR149"/>
      <c r="AS149"/>
      <c r="AT149"/>
      <c r="AU149"/>
      <c r="AW149" s="4">
        <v>0</v>
      </c>
      <c r="AX149" s="4">
        <v>0</v>
      </c>
      <c r="AY149" s="4">
        <v>0</v>
      </c>
      <c r="AZ149" s="4">
        <v>0.06</v>
      </c>
      <c r="BA149" s="4">
        <v>25</v>
      </c>
      <c r="BB149" s="4">
        <v>0.36799999999999999</v>
      </c>
    </row>
    <row r="150" spans="1:54" ht="15" customHeight="1" x14ac:dyDescent="0.4">
      <c r="A150" s="4">
        <v>20231031</v>
      </c>
      <c r="B150" s="4" t="s">
        <v>472</v>
      </c>
      <c r="C150" s="5" t="s">
        <v>490</v>
      </c>
      <c r="D150" s="4" t="s">
        <v>8</v>
      </c>
      <c r="F150" s="4">
        <v>1</v>
      </c>
      <c r="G150" s="4">
        <v>3</v>
      </c>
      <c r="H150">
        <v>1</v>
      </c>
      <c r="I150" s="9">
        <v>12.644620926139501</v>
      </c>
      <c r="K150" s="9">
        <v>4.4389567269635704</v>
      </c>
      <c r="L150" s="9">
        <v>64.326316432995</v>
      </c>
      <c r="M150" s="11">
        <v>12.53</v>
      </c>
      <c r="N150" s="9">
        <v>11.5556203842863</v>
      </c>
      <c r="U150" s="9" t="str">
        <f t="shared" si="48"/>
        <v/>
      </c>
      <c r="V150" s="11"/>
      <c r="W150" s="11"/>
      <c r="X150" s="11"/>
      <c r="Y150" s="11"/>
      <c r="AA150" s="9" t="str">
        <f t="shared" si="42"/>
        <v/>
      </c>
      <c r="AB150" s="9" t="str">
        <f t="shared" si="43"/>
        <v/>
      </c>
      <c r="AC150" s="9" t="str">
        <f t="shared" si="44"/>
        <v/>
      </c>
      <c r="AF150" s="9" t="str">
        <f t="shared" si="45"/>
        <v/>
      </c>
      <c r="AG150" s="9" t="str">
        <f t="shared" si="46"/>
        <v/>
      </c>
      <c r="AH150" s="9" t="str">
        <f t="shared" si="47"/>
        <v/>
      </c>
      <c r="AO150"/>
      <c r="AQ150"/>
      <c r="AR150"/>
      <c r="AS150"/>
      <c r="AT150"/>
      <c r="AU150"/>
      <c r="AW150" s="4">
        <v>0</v>
      </c>
      <c r="AX150" s="4">
        <v>0</v>
      </c>
      <c r="AY150" s="4">
        <v>0</v>
      </c>
      <c r="AZ150" s="4">
        <v>0.06</v>
      </c>
      <c r="BA150" s="4">
        <v>25</v>
      </c>
      <c r="BB150" s="4">
        <v>0.36799999999999999</v>
      </c>
    </row>
    <row r="151" spans="1:54" ht="15" customHeight="1" x14ac:dyDescent="0.4">
      <c r="A151" s="4">
        <v>20231031</v>
      </c>
      <c r="B151" s="4" t="s">
        <v>472</v>
      </c>
      <c r="C151" s="5" t="s">
        <v>490</v>
      </c>
      <c r="E151" s="4" t="s">
        <v>9</v>
      </c>
      <c r="F151" s="4">
        <v>2</v>
      </c>
      <c r="G151" s="4">
        <v>3</v>
      </c>
      <c r="H151">
        <v>1</v>
      </c>
      <c r="I151" s="9">
        <v>29.5867443595575</v>
      </c>
      <c r="J151" s="9">
        <v>29.5867443595575</v>
      </c>
      <c r="K151" s="9">
        <v>2.9719169501876999</v>
      </c>
      <c r="L151" s="9">
        <v>91.804606316517507</v>
      </c>
      <c r="M151" s="11">
        <v>272.56</v>
      </c>
      <c r="N151" s="9">
        <v>58.358344887741303</v>
      </c>
      <c r="O151" s="9">
        <v>58.358344887741303</v>
      </c>
      <c r="P151" s="9" t="str">
        <f>_xlfn.TEXTJOIN(";", TRUE, Q151, R151, S151, T151)</f>
        <v>0;0;0</v>
      </c>
      <c r="Q151" s="4">
        <v>0</v>
      </c>
      <c r="R151" s="4">
        <v>0</v>
      </c>
      <c r="T151" s="4">
        <v>0</v>
      </c>
      <c r="U151" s="9" t="str">
        <f>_xlfn.TEXTJOIN(";", TRUE, V151, W151, X151, Y151)</f>
        <v>272.56;272.56;272.56</v>
      </c>
      <c r="V151" s="11">
        <v>272.56</v>
      </c>
      <c r="W151" s="11">
        <v>272.56</v>
      </c>
      <c r="X151" s="11"/>
      <c r="Y151" s="11">
        <v>272.56</v>
      </c>
      <c r="Z151" s="9" t="s">
        <v>114</v>
      </c>
      <c r="AA151" s="9">
        <f t="shared" si="42"/>
        <v>16.106900099408399</v>
      </c>
      <c r="AB151" s="9" t="str">
        <f t="shared" si="43"/>
        <v>6.919639511278067</v>
      </c>
      <c r="AC151" s="9" t="str">
        <f t="shared" si="44"/>
        <v/>
      </c>
      <c r="AD151" s="9">
        <v>3</v>
      </c>
      <c r="AE151" s="9" t="s">
        <v>115</v>
      </c>
      <c r="AF151" s="9">
        <f t="shared" si="45"/>
        <v>62.5546379473016</v>
      </c>
      <c r="AG151" s="9" t="str">
        <f t="shared" si="46"/>
        <v>78.33426514562342</v>
      </c>
      <c r="AH151" s="9" t="str">
        <f t="shared" si="47"/>
        <v/>
      </c>
      <c r="AI151" s="9">
        <v>90</v>
      </c>
      <c r="AJ151" s="9" t="s">
        <v>584</v>
      </c>
      <c r="AK151" s="9" t="s">
        <v>577</v>
      </c>
      <c r="AL151" s="9" t="s">
        <v>587</v>
      </c>
      <c r="AM151" s="9" t="s">
        <v>577</v>
      </c>
      <c r="AO151"/>
      <c r="AQ151"/>
      <c r="AR151"/>
      <c r="AS151"/>
      <c r="AT151"/>
      <c r="AU151"/>
      <c r="AW151" s="4">
        <v>0</v>
      </c>
      <c r="AX151" s="4">
        <v>0</v>
      </c>
      <c r="AY151" s="4">
        <v>0</v>
      </c>
      <c r="AZ151" s="4">
        <v>0.06</v>
      </c>
      <c r="BA151" s="4">
        <v>25</v>
      </c>
      <c r="BB151" s="4">
        <v>0.36799999999999999</v>
      </c>
    </row>
    <row r="152" spans="1:54" ht="15" customHeight="1" x14ac:dyDescent="0.4">
      <c r="A152" s="4">
        <v>20231031</v>
      </c>
      <c r="B152" s="4" t="s">
        <v>472</v>
      </c>
      <c r="C152" s="5" t="s">
        <v>490</v>
      </c>
      <c r="D152" s="4" t="s">
        <v>10</v>
      </c>
      <c r="F152" s="4">
        <v>1</v>
      </c>
      <c r="G152" s="4">
        <v>4</v>
      </c>
      <c r="H152">
        <v>1</v>
      </c>
      <c r="I152" s="9">
        <v>10.0044473206109</v>
      </c>
      <c r="K152" s="9">
        <v>3.0135683297811502</v>
      </c>
      <c r="L152" s="9">
        <v>248.45362557883701</v>
      </c>
      <c r="M152" s="11">
        <v>184.12</v>
      </c>
      <c r="N152" s="9">
        <v>12.5987270418733</v>
      </c>
      <c r="U152" s="9" t="str">
        <f t="shared" si="48"/>
        <v/>
      </c>
      <c r="V152" s="11"/>
      <c r="W152" s="11"/>
      <c r="X152" s="11"/>
      <c r="Y152" s="11"/>
      <c r="AA152" s="9" t="str">
        <f t="shared" si="42"/>
        <v/>
      </c>
      <c r="AB152" s="9" t="str">
        <f t="shared" si="43"/>
        <v/>
      </c>
      <c r="AC152" s="9" t="str">
        <f t="shared" si="44"/>
        <v/>
      </c>
      <c r="AF152" s="9" t="str">
        <f t="shared" si="45"/>
        <v/>
      </c>
      <c r="AG152" s="9" t="str">
        <f t="shared" si="46"/>
        <v/>
      </c>
      <c r="AH152" s="9" t="str">
        <f t="shared" si="47"/>
        <v/>
      </c>
      <c r="AO152"/>
      <c r="AQ152"/>
      <c r="AR152"/>
      <c r="AS152"/>
      <c r="AT152"/>
      <c r="AU152"/>
      <c r="AW152" s="4">
        <v>0</v>
      </c>
      <c r="AX152" s="4">
        <v>0</v>
      </c>
      <c r="AY152" s="4">
        <v>0</v>
      </c>
      <c r="AZ152" s="4">
        <v>0.06</v>
      </c>
      <c r="BA152" s="4">
        <v>25</v>
      </c>
      <c r="BB152" s="4">
        <v>0.36799999999999999</v>
      </c>
    </row>
    <row r="153" spans="1:54" ht="15" customHeight="1" x14ac:dyDescent="0.4">
      <c r="A153" s="4">
        <v>20231031</v>
      </c>
      <c r="B153" s="4" t="s">
        <v>472</v>
      </c>
      <c r="C153" s="5" t="s">
        <v>490</v>
      </c>
      <c r="E153" s="4" t="s">
        <v>11</v>
      </c>
      <c r="F153" s="4">
        <v>2</v>
      </c>
      <c r="G153" s="4">
        <v>4</v>
      </c>
      <c r="H153">
        <v>1</v>
      </c>
      <c r="I153" s="9">
        <v>34.032142580628602</v>
      </c>
      <c r="J153" s="9">
        <v>34.032142580628602</v>
      </c>
      <c r="K153" s="9">
        <v>2.8351228934222399</v>
      </c>
      <c r="L153" s="9">
        <v>241.88955649412799</v>
      </c>
      <c r="M153" s="12">
        <v>150.08999999999901</v>
      </c>
      <c r="N153" s="9">
        <v>53.711278765139298</v>
      </c>
      <c r="O153" s="9">
        <v>53.711278765139298</v>
      </c>
      <c r="P153" s="9" t="str">
        <f>_xlfn.TEXTJOIN(";", TRUE, Q153, R153, S153, T153)</f>
        <v>0;0;0</v>
      </c>
      <c r="Q153" s="4">
        <v>0</v>
      </c>
      <c r="R153" s="4">
        <v>0</v>
      </c>
      <c r="T153" s="4">
        <v>0</v>
      </c>
      <c r="U153" s="9" t="str">
        <f>_xlfn.TEXTJOIN(";", TRUE, V153, W153, X153, Y153)</f>
        <v>150.089999999999;150.089999999999;150.089999999999</v>
      </c>
      <c r="V153" s="12">
        <v>150.08999999999901</v>
      </c>
      <c r="W153" s="12">
        <v>150.08999999999901</v>
      </c>
      <c r="X153" s="12"/>
      <c r="Y153" s="12">
        <v>150.08999999999901</v>
      </c>
      <c r="Z153" s="9" t="s">
        <v>116</v>
      </c>
      <c r="AA153" s="9">
        <f t="shared" si="42"/>
        <v>19.686655310675</v>
      </c>
      <c r="AB153" s="9" t="str">
        <f t="shared" si="43"/>
        <v>8.919071663860688</v>
      </c>
      <c r="AC153" s="9" t="str">
        <f t="shared" si="44"/>
        <v/>
      </c>
      <c r="AD153" s="9">
        <v>3</v>
      </c>
      <c r="AE153" s="9" t="s">
        <v>117</v>
      </c>
      <c r="AF153" s="9">
        <f t="shared" si="45"/>
        <v>65.2667378644595</v>
      </c>
      <c r="AG153" s="9" t="str">
        <f t="shared" si="46"/>
        <v>83.13726162196595</v>
      </c>
      <c r="AH153" s="9" t="str">
        <f t="shared" si="47"/>
        <v/>
      </c>
      <c r="AI153" s="9">
        <v>90</v>
      </c>
      <c r="AJ153" s="9" t="s">
        <v>584</v>
      </c>
      <c r="AK153" s="9" t="s">
        <v>577</v>
      </c>
      <c r="AL153" s="9" t="s">
        <v>587</v>
      </c>
      <c r="AM153" s="9" t="s">
        <v>577</v>
      </c>
      <c r="AO153"/>
      <c r="AQ153"/>
      <c r="AR153"/>
      <c r="AS153"/>
      <c r="AT153"/>
      <c r="AU153"/>
      <c r="AW153" s="4">
        <v>0</v>
      </c>
      <c r="AX153" s="4">
        <v>0</v>
      </c>
      <c r="AY153" s="4">
        <v>0</v>
      </c>
      <c r="AZ153" s="4">
        <v>0.06</v>
      </c>
      <c r="BA153" s="4">
        <v>25</v>
      </c>
      <c r="BB153" s="4">
        <v>0.36799999999999999</v>
      </c>
    </row>
    <row r="154" spans="1:54" ht="15" customHeight="1" x14ac:dyDescent="0.4">
      <c r="A154" s="4">
        <v>20231031</v>
      </c>
      <c r="B154" s="4" t="s">
        <v>472</v>
      </c>
      <c r="C154" s="5" t="s">
        <v>490</v>
      </c>
      <c r="D154" s="4" t="s">
        <v>13</v>
      </c>
      <c r="F154" s="4">
        <v>1</v>
      </c>
      <c r="G154" s="4">
        <v>5</v>
      </c>
      <c r="H154">
        <v>1</v>
      </c>
      <c r="I154" s="9">
        <v>11.762681218493</v>
      </c>
      <c r="K154" s="9">
        <v>3.0135683297811502</v>
      </c>
      <c r="L154" s="9">
        <v>56.387587751146903</v>
      </c>
      <c r="M154" s="11">
        <v>167.94</v>
      </c>
      <c r="N154" s="9">
        <v>15.064158628225</v>
      </c>
      <c r="U154" s="9" t="str">
        <f t="shared" si="48"/>
        <v/>
      </c>
      <c r="V154" s="11"/>
      <c r="W154" s="11"/>
      <c r="X154" s="11"/>
      <c r="Y154" s="11"/>
      <c r="AA154" s="9" t="str">
        <f t="shared" si="42"/>
        <v/>
      </c>
      <c r="AB154" s="9" t="str">
        <f t="shared" si="43"/>
        <v/>
      </c>
      <c r="AC154" s="9" t="str">
        <f t="shared" si="44"/>
        <v/>
      </c>
      <c r="AF154" s="9" t="str">
        <f t="shared" si="45"/>
        <v/>
      </c>
      <c r="AG154" s="9" t="str">
        <f t="shared" si="46"/>
        <v/>
      </c>
      <c r="AH154" s="9" t="str">
        <f t="shared" si="47"/>
        <v/>
      </c>
      <c r="AO154"/>
      <c r="AQ154"/>
      <c r="AR154"/>
      <c r="AS154"/>
      <c r="AT154"/>
      <c r="AU154"/>
      <c r="AW154" s="4">
        <v>0</v>
      </c>
      <c r="AX154" s="4">
        <v>0</v>
      </c>
      <c r="AY154" s="4">
        <v>0</v>
      </c>
      <c r="AZ154" s="4">
        <v>0.06</v>
      </c>
      <c r="BA154" s="4">
        <v>25</v>
      </c>
      <c r="BB154" s="4">
        <v>0.36799999999999999</v>
      </c>
    </row>
    <row r="155" spans="1:54" ht="15" customHeight="1" x14ac:dyDescent="0.4">
      <c r="A155" s="4">
        <v>20231031</v>
      </c>
      <c r="B155" s="4" t="s">
        <v>472</v>
      </c>
      <c r="C155" s="5" t="s">
        <v>490</v>
      </c>
      <c r="E155" s="4" t="s">
        <v>14</v>
      </c>
      <c r="F155" s="4">
        <v>2</v>
      </c>
      <c r="G155" s="4">
        <v>5</v>
      </c>
      <c r="H155">
        <v>1</v>
      </c>
      <c r="I155" s="9">
        <v>29.3724177613881</v>
      </c>
      <c r="J155" s="9">
        <v>29.3724177613881</v>
      </c>
      <c r="K155" s="9">
        <v>2.4020565515418602</v>
      </c>
      <c r="L155" s="9">
        <v>13.691702348559099</v>
      </c>
      <c r="M155" s="11">
        <v>131.80000000000001</v>
      </c>
      <c r="N155" s="9">
        <v>58.222833818913202</v>
      </c>
      <c r="O155" s="9">
        <v>58.222833818913202</v>
      </c>
      <c r="P155" s="9" t="str">
        <f>_xlfn.TEXTJOIN(";", TRUE, Q155, R155, S155, T155)</f>
        <v>0;0;0</v>
      </c>
      <c r="Q155" s="4">
        <v>0</v>
      </c>
      <c r="R155" s="4">
        <v>0</v>
      </c>
      <c r="T155" s="4">
        <v>0</v>
      </c>
      <c r="U155" s="9" t="str">
        <f>_xlfn.TEXTJOIN(";", TRUE, V155, W155, X155, Y155)</f>
        <v>131.8;131.8;131.8</v>
      </c>
      <c r="V155" s="11">
        <v>131.80000000000001</v>
      </c>
      <c r="W155" s="11">
        <v>131.80000000000001</v>
      </c>
      <c r="X155" s="11"/>
      <c r="Y155" s="11">
        <v>131.80000000000001</v>
      </c>
      <c r="Z155" s="9" t="s">
        <v>118</v>
      </c>
      <c r="AA155" s="9">
        <f t="shared" si="42"/>
        <v>15.337418295310099</v>
      </c>
      <c r="AB155" s="9" t="str">
        <f t="shared" si="43"/>
        <v>6.82522122445157</v>
      </c>
      <c r="AC155" s="9" t="str">
        <f t="shared" si="44"/>
        <v/>
      </c>
      <c r="AD155" s="9">
        <v>3</v>
      </c>
      <c r="AE155" s="9" t="s">
        <v>119</v>
      </c>
      <c r="AF155" s="9">
        <f t="shared" si="45"/>
        <v>76.659283251308096</v>
      </c>
      <c r="AG155" s="9" t="str">
        <f t="shared" si="46"/>
        <v>94.84595065545892</v>
      </c>
      <c r="AH155" s="9" t="str">
        <f t="shared" si="47"/>
        <v/>
      </c>
      <c r="AI155" s="9">
        <v>90</v>
      </c>
      <c r="AJ155" s="9" t="s">
        <v>584</v>
      </c>
      <c r="AK155" s="9" t="s">
        <v>577</v>
      </c>
      <c r="AL155" s="9" t="s">
        <v>587</v>
      </c>
      <c r="AM155" s="9" t="s">
        <v>577</v>
      </c>
      <c r="AO155"/>
      <c r="AQ155"/>
      <c r="AR155"/>
      <c r="AS155"/>
      <c r="AT155"/>
      <c r="AU155"/>
      <c r="AW155" s="4">
        <v>0</v>
      </c>
      <c r="AX155" s="4">
        <v>0</v>
      </c>
      <c r="AY155" s="4">
        <v>0</v>
      </c>
      <c r="AZ155" s="4">
        <v>0.06</v>
      </c>
      <c r="BA155" s="4">
        <v>25</v>
      </c>
      <c r="BB155" s="4">
        <v>0.36799999999999999</v>
      </c>
    </row>
    <row r="156" spans="1:54" ht="15" customHeight="1" x14ac:dyDescent="0.4">
      <c r="A156" s="4">
        <v>20231031</v>
      </c>
      <c r="B156" s="4" t="s">
        <v>472</v>
      </c>
      <c r="C156" s="5" t="s">
        <v>490</v>
      </c>
      <c r="D156" s="4" t="s">
        <v>15</v>
      </c>
      <c r="F156" s="4">
        <v>1</v>
      </c>
      <c r="G156" s="4">
        <v>6</v>
      </c>
      <c r="H156">
        <v>0.66669999999999996</v>
      </c>
      <c r="I156" s="9">
        <v>7.8641170881365197</v>
      </c>
      <c r="K156" s="9">
        <v>3.0135683297811502</v>
      </c>
      <c r="L156" s="9">
        <v>151.61661367271799</v>
      </c>
      <c r="M156" s="11">
        <v>95.23</v>
      </c>
      <c r="N156" s="9">
        <v>14.0704091178058</v>
      </c>
      <c r="U156" s="9" t="str">
        <f t="shared" si="48"/>
        <v/>
      </c>
      <c r="V156" s="11"/>
      <c r="W156" s="11"/>
      <c r="X156" s="11"/>
      <c r="Y156" s="11"/>
      <c r="AA156" s="9" t="str">
        <f t="shared" si="42"/>
        <v/>
      </c>
      <c r="AB156" s="9" t="str">
        <f t="shared" si="43"/>
        <v/>
      </c>
      <c r="AC156" s="9" t="str">
        <f t="shared" si="44"/>
        <v/>
      </c>
      <c r="AF156" s="9" t="str">
        <f t="shared" si="45"/>
        <v/>
      </c>
      <c r="AG156" s="9" t="str">
        <f t="shared" si="46"/>
        <v/>
      </c>
      <c r="AH156" s="9" t="str">
        <f t="shared" si="47"/>
        <v/>
      </c>
      <c r="AO156"/>
      <c r="AQ156"/>
      <c r="AR156"/>
      <c r="AS156"/>
      <c r="AT156"/>
      <c r="AU156"/>
      <c r="AW156" s="4">
        <v>0</v>
      </c>
      <c r="AX156" s="4">
        <v>0</v>
      </c>
      <c r="AY156" s="4">
        <v>0</v>
      </c>
      <c r="AZ156" s="4">
        <v>0.06</v>
      </c>
      <c r="BA156" s="4">
        <v>25</v>
      </c>
      <c r="BB156" s="4">
        <v>0.36799999999999999</v>
      </c>
    </row>
    <row r="157" spans="1:54" ht="15" customHeight="1" x14ac:dyDescent="0.4">
      <c r="A157" s="4">
        <v>20231031</v>
      </c>
      <c r="B157" s="4" t="s">
        <v>472</v>
      </c>
      <c r="C157" s="5" t="s">
        <v>490</v>
      </c>
      <c r="E157" s="4" t="s">
        <v>16</v>
      </c>
      <c r="F157" s="4">
        <v>2</v>
      </c>
      <c r="G157" s="4">
        <v>6</v>
      </c>
      <c r="H157">
        <v>0.66669999999999996</v>
      </c>
      <c r="I157" s="9">
        <v>19.953978835309201</v>
      </c>
      <c r="J157" s="9">
        <v>19.953978835309201</v>
      </c>
      <c r="K157" s="9">
        <v>3.0135683297811502</v>
      </c>
      <c r="L157" s="9">
        <v>150.09964396563001</v>
      </c>
      <c r="M157" s="11">
        <v>136.41</v>
      </c>
      <c r="N157" s="9">
        <v>74.242769621206094</v>
      </c>
      <c r="O157" s="9">
        <v>74.242769621206094</v>
      </c>
      <c r="P157" s="9" t="str">
        <f>_xlfn.TEXTJOIN(";", TRUE, Q157, R157, S157, T157)</f>
        <v>0;0</v>
      </c>
      <c r="Q157" s="4">
        <v>0</v>
      </c>
      <c r="T157" s="4">
        <v>0</v>
      </c>
      <c r="U157" s="9" t="str">
        <f>_xlfn.TEXTJOIN(";", TRUE, V157, W157, X157, Y157)</f>
        <v>136.41;136.41</v>
      </c>
      <c r="V157" s="11">
        <v>136.41</v>
      </c>
      <c r="W157" s="11"/>
      <c r="X157" s="11"/>
      <c r="Y157" s="11">
        <v>136.41</v>
      </c>
      <c r="Z157" s="9">
        <v>12.935548759791599</v>
      </c>
      <c r="AA157" s="9">
        <f t="shared" si="42"/>
        <v>12.935548759791599</v>
      </c>
      <c r="AB157" s="9" t="str">
        <f t="shared" si="43"/>
        <v/>
      </c>
      <c r="AC157" s="9" t="str">
        <f t="shared" si="44"/>
        <v/>
      </c>
      <c r="AD157" s="9">
        <v>3</v>
      </c>
      <c r="AE157" s="9">
        <v>95.546775383367304</v>
      </c>
      <c r="AF157" s="9">
        <f t="shared" si="45"/>
        <v>95.546775383367304</v>
      </c>
      <c r="AG157" s="9" t="str">
        <f t="shared" si="46"/>
        <v/>
      </c>
      <c r="AH157" s="9" t="str">
        <f t="shared" si="47"/>
        <v/>
      </c>
      <c r="AI157" s="9">
        <v>90</v>
      </c>
      <c r="AJ157" s="9">
        <v>90</v>
      </c>
      <c r="AK157" s="9">
        <v>0</v>
      </c>
      <c r="AL157" s="9">
        <v>3.0000000000000001E-3</v>
      </c>
      <c r="AM157" s="9">
        <v>0</v>
      </c>
      <c r="AO157"/>
      <c r="AQ157"/>
      <c r="AR157"/>
      <c r="AS157"/>
      <c r="AT157"/>
      <c r="AU157"/>
      <c r="AW157" s="4">
        <v>0</v>
      </c>
      <c r="AX157" s="4">
        <v>0</v>
      </c>
      <c r="AY157" s="4">
        <v>0</v>
      </c>
      <c r="AZ157" s="4">
        <v>0.06</v>
      </c>
      <c r="BA157" s="4">
        <v>25</v>
      </c>
      <c r="BB157" s="4">
        <v>0.36799999999999999</v>
      </c>
    </row>
    <row r="158" spans="1:54" ht="15" customHeight="1" x14ac:dyDescent="0.4">
      <c r="A158" s="4">
        <v>20231031</v>
      </c>
      <c r="B158" s="4" t="s">
        <v>473</v>
      </c>
      <c r="C158" s="5" t="s">
        <v>491</v>
      </c>
      <c r="D158" s="4" t="s">
        <v>2</v>
      </c>
      <c r="F158" s="4">
        <v>1</v>
      </c>
      <c r="G158" s="4">
        <v>1</v>
      </c>
      <c r="H158">
        <v>1</v>
      </c>
      <c r="I158" s="9">
        <v>8.1592374693555296</v>
      </c>
      <c r="K158" s="9">
        <v>3.4760743570672901</v>
      </c>
      <c r="L158" s="9">
        <v>41.153570975433297</v>
      </c>
      <c r="M158" s="11">
        <v>0</v>
      </c>
      <c r="N158" s="9">
        <v>7.7893632534303103</v>
      </c>
      <c r="U158" s="9" t="str">
        <f t="shared" si="48"/>
        <v/>
      </c>
      <c r="V158" s="11"/>
      <c r="W158" s="11"/>
      <c r="X158" s="11"/>
      <c r="Y158" s="11"/>
      <c r="AA158" s="9" t="str">
        <f t="shared" si="42"/>
        <v/>
      </c>
      <c r="AB158" s="9" t="str">
        <f t="shared" si="43"/>
        <v/>
      </c>
      <c r="AC158" s="9" t="str">
        <f t="shared" si="44"/>
        <v/>
      </c>
      <c r="AF158" s="9" t="str">
        <f t="shared" si="45"/>
        <v/>
      </c>
      <c r="AG158" s="9" t="str">
        <f t="shared" si="46"/>
        <v/>
      </c>
      <c r="AH158" s="9" t="str">
        <f t="shared" si="47"/>
        <v/>
      </c>
      <c r="AO158"/>
      <c r="AQ158"/>
      <c r="AR158"/>
      <c r="AS158"/>
      <c r="AT158"/>
      <c r="AU158"/>
      <c r="AW158" s="4">
        <v>0</v>
      </c>
      <c r="AX158" s="4">
        <v>0</v>
      </c>
      <c r="AY158" s="4">
        <v>0</v>
      </c>
      <c r="AZ158" s="4">
        <v>0.06</v>
      </c>
      <c r="BA158" s="4">
        <v>25</v>
      </c>
      <c r="BB158" s="4">
        <v>0.36799999999999999</v>
      </c>
    </row>
    <row r="159" spans="1:54" ht="15" customHeight="1" x14ac:dyDescent="0.4">
      <c r="A159" s="4">
        <v>20231031</v>
      </c>
      <c r="B159" s="4" t="s">
        <v>473</v>
      </c>
      <c r="C159" s="5" t="s">
        <v>491</v>
      </c>
      <c r="D159" s="4" t="s">
        <v>5</v>
      </c>
      <c r="F159" s="4">
        <v>1</v>
      </c>
      <c r="G159" s="4">
        <v>2</v>
      </c>
      <c r="H159">
        <v>1</v>
      </c>
      <c r="I159" s="9">
        <f>3.83116068771314+(9.79/2)</f>
        <v>8.7261606877131399</v>
      </c>
      <c r="K159" s="9">
        <v>2.8594577970537101</v>
      </c>
      <c r="L159" s="9">
        <v>14.860263347554</v>
      </c>
      <c r="M159" s="12">
        <v>333.71</v>
      </c>
      <c r="N159" s="9">
        <v>10.166355799841901</v>
      </c>
      <c r="U159" s="9" t="str">
        <f t="shared" si="48"/>
        <v/>
      </c>
      <c r="V159" s="12"/>
      <c r="W159" s="12"/>
      <c r="X159" s="12"/>
      <c r="Y159" s="12"/>
      <c r="AA159" s="9" t="str">
        <f t="shared" si="42"/>
        <v/>
      </c>
      <c r="AB159" s="9" t="str">
        <f t="shared" si="43"/>
        <v/>
      </c>
      <c r="AC159" s="9" t="str">
        <f t="shared" si="44"/>
        <v/>
      </c>
      <c r="AF159" s="9" t="str">
        <f t="shared" si="45"/>
        <v/>
      </c>
      <c r="AG159" s="9" t="str">
        <f t="shared" si="46"/>
        <v/>
      </c>
      <c r="AH159" s="9" t="str">
        <f t="shared" si="47"/>
        <v/>
      </c>
      <c r="AO159"/>
      <c r="AQ159"/>
      <c r="AR159"/>
      <c r="AS159"/>
      <c r="AT159"/>
      <c r="AU159"/>
      <c r="AW159" s="4">
        <v>0</v>
      </c>
      <c r="AX159" s="4">
        <v>0</v>
      </c>
      <c r="AY159" s="4">
        <v>0</v>
      </c>
      <c r="AZ159" s="4">
        <v>0.06</v>
      </c>
      <c r="BA159" s="4">
        <v>25</v>
      </c>
      <c r="BB159" s="4">
        <v>0.36799999999999999</v>
      </c>
    </row>
    <row r="160" spans="1:54" ht="15" customHeight="1" x14ac:dyDescent="0.4">
      <c r="A160" s="4">
        <v>20231031</v>
      </c>
      <c r="B160" s="4" t="s">
        <v>473</v>
      </c>
      <c r="C160" s="5" t="s">
        <v>491</v>
      </c>
      <c r="E160" s="4" t="s">
        <v>6</v>
      </c>
      <c r="F160" s="4">
        <v>2</v>
      </c>
      <c r="G160" s="4">
        <v>2</v>
      </c>
      <c r="H160">
        <v>1</v>
      </c>
      <c r="I160" s="9">
        <v>17.869978674823301</v>
      </c>
      <c r="J160" s="9">
        <v>17.869978674823301</v>
      </c>
      <c r="K160" s="9">
        <v>1.8512242024216199</v>
      </c>
      <c r="L160" s="9">
        <v>208.97990826019901</v>
      </c>
      <c r="M160" s="11">
        <v>0</v>
      </c>
      <c r="N160" s="9">
        <v>62.979108824544099</v>
      </c>
      <c r="O160" s="9">
        <v>62.979108824544099</v>
      </c>
      <c r="P160" s="9" t="str">
        <f t="shared" ref="P160:P161" si="53">_xlfn.TEXTJOIN(";", TRUE, Q160, R160, S160, T160)</f>
        <v>0;0</v>
      </c>
      <c r="Q160" s="4">
        <v>0</v>
      </c>
      <c r="T160" s="4">
        <v>0</v>
      </c>
      <c r="U160" s="9" t="str">
        <f t="shared" ref="U160:U161" si="54">_xlfn.TEXTJOIN(";", TRUE, V160, W160, X160, Y160)</f>
        <v>0;0</v>
      </c>
      <c r="V160" s="11">
        <v>0</v>
      </c>
      <c r="W160" s="11"/>
      <c r="X160" s="11"/>
      <c r="Y160" s="11">
        <v>0</v>
      </c>
      <c r="Z160" s="9">
        <v>3.5342049072561901</v>
      </c>
      <c r="AA160" s="9">
        <f t="shared" si="42"/>
        <v>3.5342049072561901</v>
      </c>
      <c r="AB160" s="9" t="str">
        <f t="shared" si="43"/>
        <v/>
      </c>
      <c r="AC160" s="9" t="str">
        <f t="shared" si="44"/>
        <v/>
      </c>
      <c r="AD160" s="9">
        <v>3</v>
      </c>
      <c r="AE160" s="9">
        <v>78.557025562921396</v>
      </c>
      <c r="AF160" s="9">
        <f t="shared" si="45"/>
        <v>78.557025562921396</v>
      </c>
      <c r="AG160" s="9" t="str">
        <f t="shared" si="46"/>
        <v/>
      </c>
      <c r="AH160" s="9" t="str">
        <f t="shared" si="47"/>
        <v/>
      </c>
      <c r="AI160" s="9">
        <v>90</v>
      </c>
      <c r="AJ160" s="9">
        <v>90</v>
      </c>
      <c r="AK160" s="9">
        <v>0</v>
      </c>
      <c r="AL160" s="9">
        <v>3.0000000000000001E-3</v>
      </c>
      <c r="AM160" s="9">
        <v>0</v>
      </c>
      <c r="AO160"/>
      <c r="AQ160"/>
      <c r="AR160"/>
      <c r="AS160"/>
      <c r="AT160"/>
      <c r="AU160"/>
      <c r="AW160" s="4">
        <v>0</v>
      </c>
      <c r="AX160" s="4">
        <v>0</v>
      </c>
      <c r="AY160" s="4">
        <v>0</v>
      </c>
      <c r="AZ160" s="4">
        <v>0.06</v>
      </c>
      <c r="BA160" s="4">
        <v>25</v>
      </c>
      <c r="BB160" s="4">
        <v>0.36799999999999999</v>
      </c>
    </row>
    <row r="161" spans="1:54" ht="15" customHeight="1" x14ac:dyDescent="0.4">
      <c r="A161" s="4">
        <v>20231031</v>
      </c>
      <c r="B161" s="4" t="s">
        <v>473</v>
      </c>
      <c r="C161" s="5" t="s">
        <v>491</v>
      </c>
      <c r="E161" s="4" t="s">
        <v>7</v>
      </c>
      <c r="F161" s="4">
        <v>2</v>
      </c>
      <c r="G161" s="4">
        <v>2</v>
      </c>
      <c r="H161">
        <v>1</v>
      </c>
      <c r="I161" s="9">
        <v>20.8937726085605</v>
      </c>
      <c r="J161" s="9">
        <v>20.8937726085605</v>
      </c>
      <c r="K161" s="9">
        <v>1.97749565749693</v>
      </c>
      <c r="L161" s="9">
        <v>43.793401336597</v>
      </c>
      <c r="M161" s="12">
        <v>194.81</v>
      </c>
      <c r="N161" s="9">
        <v>84.554929082359195</v>
      </c>
      <c r="O161" s="9">
        <v>84.554929082359195</v>
      </c>
      <c r="P161" s="9" t="str">
        <f t="shared" si="53"/>
        <v>0;0</v>
      </c>
      <c r="Q161" s="4">
        <v>0</v>
      </c>
      <c r="T161" s="4">
        <v>0</v>
      </c>
      <c r="U161" s="9" t="str">
        <f t="shared" si="54"/>
        <v>194.81;194.81</v>
      </c>
      <c r="V161" s="12">
        <v>194.81</v>
      </c>
      <c r="W161" s="12"/>
      <c r="X161" s="12"/>
      <c r="Y161" s="12">
        <v>194.81</v>
      </c>
      <c r="Z161" s="9">
        <v>7.2604084339244004</v>
      </c>
      <c r="AA161" s="9">
        <f t="shared" si="42"/>
        <v>7.2604084339244004</v>
      </c>
      <c r="AB161" s="9" t="str">
        <f t="shared" si="43"/>
        <v/>
      </c>
      <c r="AC161" s="9" t="str">
        <f t="shared" si="44"/>
        <v/>
      </c>
      <c r="AD161" s="9">
        <v>3</v>
      </c>
      <c r="AE161" s="9">
        <v>106.85555773785801</v>
      </c>
      <c r="AF161" s="9">
        <f t="shared" si="45"/>
        <v>106.85555773785801</v>
      </c>
      <c r="AG161" s="9" t="str">
        <f t="shared" si="46"/>
        <v/>
      </c>
      <c r="AH161" s="9" t="str">
        <f t="shared" si="47"/>
        <v/>
      </c>
      <c r="AI161" s="9">
        <v>90</v>
      </c>
      <c r="AJ161" s="9">
        <v>90</v>
      </c>
      <c r="AK161" s="9">
        <v>0</v>
      </c>
      <c r="AL161" s="9">
        <v>3.0000000000000001E-3</v>
      </c>
      <c r="AM161" s="9">
        <v>0</v>
      </c>
      <c r="AO161"/>
      <c r="AQ161"/>
      <c r="AR161"/>
      <c r="AS161"/>
      <c r="AT161"/>
      <c r="AU161"/>
      <c r="AW161" s="4">
        <v>0</v>
      </c>
      <c r="AX161" s="4">
        <v>0</v>
      </c>
      <c r="AY161" s="4">
        <v>0</v>
      </c>
      <c r="AZ161" s="4">
        <v>0.06</v>
      </c>
      <c r="BA161" s="4">
        <v>25</v>
      </c>
      <c r="BB161" s="4">
        <v>0.36799999999999999</v>
      </c>
    </row>
    <row r="162" spans="1:54" ht="15" customHeight="1" x14ac:dyDescent="0.4">
      <c r="A162" s="4">
        <v>20231031</v>
      </c>
      <c r="B162" s="4" t="s">
        <v>473</v>
      </c>
      <c r="C162" s="5" t="s">
        <v>491</v>
      </c>
      <c r="D162" s="4" t="s">
        <v>8</v>
      </c>
      <c r="F162" s="4">
        <v>1</v>
      </c>
      <c r="G162" s="4">
        <v>3</v>
      </c>
      <c r="H162">
        <v>1</v>
      </c>
      <c r="I162" s="9">
        <v>11.8821363546918</v>
      </c>
      <c r="K162" s="9">
        <v>2.66069983147186</v>
      </c>
      <c r="L162" s="9">
        <v>344.70868350514598</v>
      </c>
      <c r="M162" s="11">
        <v>329.85</v>
      </c>
      <c r="N162" s="9">
        <v>10.2890102052705</v>
      </c>
      <c r="U162" s="9" t="str">
        <f t="shared" si="48"/>
        <v/>
      </c>
      <c r="V162" s="11"/>
      <c r="W162" s="11"/>
      <c r="X162" s="11"/>
      <c r="Y162" s="11"/>
      <c r="AA162" s="9" t="str">
        <f t="shared" si="42"/>
        <v/>
      </c>
      <c r="AB162" s="9" t="str">
        <f t="shared" si="43"/>
        <v/>
      </c>
      <c r="AC162" s="9" t="str">
        <f t="shared" si="44"/>
        <v/>
      </c>
      <c r="AF162" s="9" t="str">
        <f t="shared" si="45"/>
        <v/>
      </c>
      <c r="AG162" s="9" t="str">
        <f t="shared" si="46"/>
        <v/>
      </c>
      <c r="AH162" s="9" t="str">
        <f t="shared" si="47"/>
        <v/>
      </c>
      <c r="AO162"/>
      <c r="AQ162"/>
      <c r="AR162"/>
      <c r="AS162"/>
      <c r="AT162"/>
      <c r="AU162"/>
      <c r="AW162" s="4">
        <v>0</v>
      </c>
      <c r="AX162" s="4">
        <v>0</v>
      </c>
      <c r="AY162" s="4">
        <v>0</v>
      </c>
      <c r="AZ162" s="4">
        <v>0.06</v>
      </c>
      <c r="BA162" s="4">
        <v>25</v>
      </c>
      <c r="BB162" s="4">
        <v>0.36799999999999999</v>
      </c>
    </row>
    <row r="163" spans="1:54" ht="15" customHeight="1" x14ac:dyDescent="0.4">
      <c r="A163" s="4">
        <v>20231031</v>
      </c>
      <c r="B163" s="4" t="s">
        <v>473</v>
      </c>
      <c r="C163" s="5" t="s">
        <v>491</v>
      </c>
      <c r="E163" s="4" t="s">
        <v>9</v>
      </c>
      <c r="F163" s="4">
        <v>2</v>
      </c>
      <c r="G163" s="4">
        <v>3</v>
      </c>
      <c r="H163">
        <v>1</v>
      </c>
      <c r="I163" s="9">
        <v>29.277183397928798</v>
      </c>
      <c r="J163" s="9">
        <v>29.277183397928798</v>
      </c>
      <c r="K163" s="9">
        <v>2.3919153521917398</v>
      </c>
      <c r="L163" s="9">
        <v>284.96397150216899</v>
      </c>
      <c r="M163" s="11">
        <v>241.17</v>
      </c>
      <c r="N163" s="9">
        <v>64.354747635377294</v>
      </c>
      <c r="O163" s="9">
        <v>64.354747635377294</v>
      </c>
      <c r="P163" s="9" t="str">
        <f>_xlfn.TEXTJOIN(";", TRUE, Q163, R163, S163, T163)</f>
        <v>0;0;0</v>
      </c>
      <c r="Q163" s="4">
        <v>0</v>
      </c>
      <c r="R163" s="4">
        <v>0</v>
      </c>
      <c r="T163" s="4">
        <v>0</v>
      </c>
      <c r="U163" s="9" t="str">
        <f>_xlfn.TEXTJOIN(";", TRUE, V163, W163, X163, Y163)</f>
        <v>241.17;241.17;241.17</v>
      </c>
      <c r="V163" s="11">
        <v>241.17</v>
      </c>
      <c r="W163" s="11">
        <v>241.17</v>
      </c>
      <c r="X163" s="11"/>
      <c r="Y163" s="11">
        <v>241.17</v>
      </c>
      <c r="Z163" s="9" t="s">
        <v>156</v>
      </c>
      <c r="AA163" s="9">
        <f t="shared" si="42"/>
        <v>14.762002466923599</v>
      </c>
      <c r="AB163" s="9" t="str">
        <f t="shared" si="43"/>
        <v>6.531878877336825</v>
      </c>
      <c r="AC163" s="9" t="str">
        <f t="shared" si="44"/>
        <v/>
      </c>
      <c r="AD163" s="9">
        <v>3</v>
      </c>
      <c r="AE163" s="9" t="s">
        <v>157</v>
      </c>
      <c r="AF163" s="9">
        <f t="shared" si="45"/>
        <v>84.333260945289595</v>
      </c>
      <c r="AG163" s="9" t="str">
        <f t="shared" si="46"/>
        <v>108.91717602538576</v>
      </c>
      <c r="AH163" s="9" t="str">
        <f t="shared" si="47"/>
        <v/>
      </c>
      <c r="AI163" s="9">
        <v>90</v>
      </c>
      <c r="AJ163" s="9" t="s">
        <v>584</v>
      </c>
      <c r="AK163" s="9" t="s">
        <v>577</v>
      </c>
      <c r="AL163" s="9" t="s">
        <v>587</v>
      </c>
      <c r="AM163" s="9" t="s">
        <v>577</v>
      </c>
      <c r="AO163"/>
      <c r="AQ163"/>
      <c r="AR163"/>
      <c r="AS163"/>
      <c r="AT163"/>
      <c r="AU163"/>
      <c r="AW163" s="4">
        <v>0</v>
      </c>
      <c r="AX163" s="4">
        <v>0</v>
      </c>
      <c r="AY163" s="4">
        <v>0</v>
      </c>
      <c r="AZ163" s="4">
        <v>0.06</v>
      </c>
      <c r="BA163" s="4">
        <v>25</v>
      </c>
      <c r="BB163" s="4">
        <v>0.36799999999999999</v>
      </c>
    </row>
    <row r="164" spans="1:54" ht="15" customHeight="1" x14ac:dyDescent="0.4">
      <c r="A164" s="4">
        <v>20231031</v>
      </c>
      <c r="B164" s="4" t="s">
        <v>473</v>
      </c>
      <c r="C164" s="5" t="s">
        <v>491</v>
      </c>
      <c r="D164" s="4" t="s">
        <v>10</v>
      </c>
      <c r="F164" s="4">
        <v>1</v>
      </c>
      <c r="G164" s="4">
        <v>4</v>
      </c>
      <c r="H164">
        <v>1</v>
      </c>
      <c r="I164" s="9">
        <v>7.6725663733271201</v>
      </c>
      <c r="K164" s="9">
        <v>2.5264107734326098</v>
      </c>
      <c r="L164" s="9">
        <v>118.60031916375701</v>
      </c>
      <c r="M164" s="12">
        <v>133.88999999999999</v>
      </c>
      <c r="N164" s="9">
        <v>18.020823660621101</v>
      </c>
      <c r="U164" s="9" t="str">
        <f t="shared" si="48"/>
        <v/>
      </c>
      <c r="V164" s="12"/>
      <c r="W164" s="12"/>
      <c r="X164" s="12"/>
      <c r="Y164" s="12"/>
      <c r="AA164" s="9" t="str">
        <f t="shared" si="42"/>
        <v/>
      </c>
      <c r="AB164" s="9" t="str">
        <f t="shared" si="43"/>
        <v/>
      </c>
      <c r="AC164" s="9" t="str">
        <f t="shared" si="44"/>
        <v/>
      </c>
      <c r="AF164" s="9" t="str">
        <f t="shared" si="45"/>
        <v/>
      </c>
      <c r="AG164" s="9" t="str">
        <f t="shared" si="46"/>
        <v/>
      </c>
      <c r="AH164" s="9" t="str">
        <f t="shared" si="47"/>
        <v/>
      </c>
      <c r="AO164"/>
      <c r="AQ164"/>
      <c r="AR164"/>
      <c r="AS164"/>
      <c r="AT164"/>
      <c r="AU164"/>
      <c r="AW164" s="4">
        <v>0</v>
      </c>
      <c r="AX164" s="4">
        <v>0</v>
      </c>
      <c r="AY164" s="4">
        <v>0</v>
      </c>
      <c r="AZ164" s="4">
        <v>0.06</v>
      </c>
      <c r="BA164" s="4">
        <v>25</v>
      </c>
      <c r="BB164" s="4">
        <v>0.36799999999999999</v>
      </c>
    </row>
    <row r="165" spans="1:54" ht="15" customHeight="1" x14ac:dyDescent="0.4">
      <c r="A165" s="4">
        <v>20231031</v>
      </c>
      <c r="B165" s="4" t="s">
        <v>473</v>
      </c>
      <c r="C165" s="5" t="s">
        <v>491</v>
      </c>
      <c r="E165" s="4" t="s">
        <v>11</v>
      </c>
      <c r="F165" s="4">
        <v>2</v>
      </c>
      <c r="G165" s="4">
        <v>4</v>
      </c>
      <c r="H165">
        <v>1</v>
      </c>
      <c r="I165" s="9">
        <v>29.044792267762102</v>
      </c>
      <c r="J165" s="9">
        <v>29.044792267762102</v>
      </c>
      <c r="K165" s="9">
        <v>2.30005504468041</v>
      </c>
      <c r="L165" s="9">
        <v>143.53880706211999</v>
      </c>
      <c r="M165" s="11">
        <v>218.58</v>
      </c>
      <c r="N165" s="9">
        <v>56.295805124826401</v>
      </c>
      <c r="O165" s="9">
        <v>56.295805124826401</v>
      </c>
      <c r="P165" s="9" t="str">
        <f>_xlfn.TEXTJOIN(";", TRUE, Q165, R165, S165, T165)</f>
        <v>0;0;0</v>
      </c>
      <c r="Q165" s="4">
        <v>0</v>
      </c>
      <c r="R165" s="4">
        <v>0</v>
      </c>
      <c r="T165" s="4">
        <v>0</v>
      </c>
      <c r="U165" s="9" t="str">
        <f>_xlfn.TEXTJOIN(";", TRUE, V165, W165, X165, Y165)</f>
        <v>218.58;218.58;218.58</v>
      </c>
      <c r="V165" s="11">
        <v>218.58</v>
      </c>
      <c r="W165" s="11">
        <v>218.58</v>
      </c>
      <c r="X165" s="11"/>
      <c r="Y165" s="11">
        <v>218.58</v>
      </c>
      <c r="Z165" s="9" t="s">
        <v>158</v>
      </c>
      <c r="AA165" s="9">
        <f t="shared" si="42"/>
        <v>17.025390846163301</v>
      </c>
      <c r="AB165" s="9" t="str">
        <f t="shared" si="43"/>
        <v>6.184439885500268</v>
      </c>
      <c r="AC165" s="9" t="str">
        <f t="shared" si="44"/>
        <v/>
      </c>
      <c r="AD165" s="9">
        <v>3</v>
      </c>
      <c r="AE165" s="9" t="s">
        <v>159</v>
      </c>
      <c r="AF165" s="9">
        <f t="shared" si="45"/>
        <v>65.636732852919806</v>
      </c>
      <c r="AG165" s="9" t="str">
        <f t="shared" si="46"/>
        <v>94.4439713468428</v>
      </c>
      <c r="AH165" s="9" t="str">
        <f t="shared" si="47"/>
        <v/>
      </c>
      <c r="AI165" s="9">
        <v>90</v>
      </c>
      <c r="AJ165" s="9" t="s">
        <v>584</v>
      </c>
      <c r="AK165" s="9" t="s">
        <v>577</v>
      </c>
      <c r="AL165" s="9" t="s">
        <v>587</v>
      </c>
      <c r="AM165" s="9" t="s">
        <v>577</v>
      </c>
      <c r="AO165"/>
      <c r="AQ165"/>
      <c r="AR165"/>
      <c r="AS165"/>
      <c r="AT165"/>
      <c r="AU165"/>
      <c r="AW165" s="4">
        <v>0</v>
      </c>
      <c r="AX165" s="4">
        <v>0</v>
      </c>
      <c r="AY165" s="4">
        <v>0</v>
      </c>
      <c r="AZ165" s="4">
        <v>0.06</v>
      </c>
      <c r="BA165" s="4">
        <v>25</v>
      </c>
      <c r="BB165" s="4">
        <v>0.36799999999999999</v>
      </c>
    </row>
    <row r="166" spans="1:54" ht="15" customHeight="1" x14ac:dyDescent="0.4">
      <c r="A166" s="4">
        <v>20231031</v>
      </c>
      <c r="B166" s="4" t="s">
        <v>473</v>
      </c>
      <c r="C166" s="5" t="s">
        <v>491</v>
      </c>
      <c r="D166" s="4" t="s">
        <v>13</v>
      </c>
      <c r="F166" s="4">
        <v>1</v>
      </c>
      <c r="G166" s="4">
        <v>5</v>
      </c>
      <c r="H166">
        <v>1</v>
      </c>
      <c r="I166" s="9">
        <v>10.733503402851801</v>
      </c>
      <c r="K166" s="9">
        <v>2.2768915036234199</v>
      </c>
      <c r="L166" s="9">
        <v>38.716800419634403</v>
      </c>
      <c r="M166" s="11">
        <v>280.12</v>
      </c>
      <c r="N166" s="9">
        <v>17.164019090882899</v>
      </c>
      <c r="U166" s="9" t="str">
        <f t="shared" si="48"/>
        <v/>
      </c>
      <c r="V166" s="11"/>
      <c r="W166" s="11"/>
      <c r="X166" s="11"/>
      <c r="Y166" s="11"/>
      <c r="AA166" s="9" t="str">
        <f t="shared" si="42"/>
        <v/>
      </c>
      <c r="AB166" s="9" t="str">
        <f t="shared" si="43"/>
        <v/>
      </c>
      <c r="AC166" s="9" t="str">
        <f t="shared" si="44"/>
        <v/>
      </c>
      <c r="AF166" s="9" t="str">
        <f t="shared" si="45"/>
        <v/>
      </c>
      <c r="AG166" s="9" t="str">
        <f t="shared" si="46"/>
        <v/>
      </c>
      <c r="AH166" s="9" t="str">
        <f t="shared" si="47"/>
        <v/>
      </c>
      <c r="AO166"/>
      <c r="AQ166"/>
      <c r="AR166"/>
      <c r="AS166"/>
      <c r="AT166"/>
      <c r="AU166"/>
      <c r="AW166" s="4">
        <v>0</v>
      </c>
      <c r="AX166" s="4">
        <v>0</v>
      </c>
      <c r="AY166" s="4">
        <v>0</v>
      </c>
      <c r="AZ166" s="4">
        <v>0.06</v>
      </c>
      <c r="BA166" s="4">
        <v>25</v>
      </c>
      <c r="BB166" s="4">
        <v>0.36799999999999999</v>
      </c>
    </row>
    <row r="167" spans="1:54" ht="15" customHeight="1" x14ac:dyDescent="0.4">
      <c r="A167" s="4">
        <v>20231031</v>
      </c>
      <c r="B167" s="4" t="s">
        <v>473</v>
      </c>
      <c r="C167" s="5" t="s">
        <v>491</v>
      </c>
      <c r="E167" s="4" t="s">
        <v>14</v>
      </c>
      <c r="F167" s="4">
        <v>2</v>
      </c>
      <c r="G167" s="4">
        <v>5</v>
      </c>
      <c r="H167">
        <v>1</v>
      </c>
      <c r="I167" s="9">
        <v>24.561149662353699</v>
      </c>
      <c r="J167" s="9">
        <v>24.561149662353699</v>
      </c>
      <c r="K167" s="9">
        <v>2.2177359438815998</v>
      </c>
      <c r="L167" s="9">
        <v>13.45729174631</v>
      </c>
      <c r="M167" s="11">
        <v>229.92</v>
      </c>
      <c r="N167" s="9">
        <v>65.309588304309599</v>
      </c>
      <c r="O167" s="9">
        <v>65.309588304309599</v>
      </c>
      <c r="P167" s="9" t="str">
        <f>_xlfn.TEXTJOIN(";", TRUE, Q167, R167, S167, T167)</f>
        <v>0;0;0</v>
      </c>
      <c r="Q167" s="4">
        <v>0</v>
      </c>
      <c r="R167" s="4">
        <v>0</v>
      </c>
      <c r="T167" s="4">
        <v>0</v>
      </c>
      <c r="U167" s="9" t="str">
        <f>_xlfn.TEXTJOIN(";", TRUE, V167, W167, X167, Y167)</f>
        <v>229.92;229.92;229.92</v>
      </c>
      <c r="V167" s="11">
        <v>229.92</v>
      </c>
      <c r="W167" s="11">
        <v>229.92</v>
      </c>
      <c r="X167" s="11"/>
      <c r="Y167" s="11">
        <v>229.92</v>
      </c>
      <c r="Z167" s="9" t="s">
        <v>160</v>
      </c>
      <c r="AA167" s="9">
        <f t="shared" si="42"/>
        <v>14.3245571104551</v>
      </c>
      <c r="AB167" s="9" t="str">
        <f t="shared" si="43"/>
        <v>5.6530142466222735</v>
      </c>
      <c r="AC167" s="9" t="str">
        <f t="shared" si="44"/>
        <v/>
      </c>
      <c r="AD167" s="9">
        <v>3</v>
      </c>
      <c r="AE167" s="9" t="s">
        <v>161</v>
      </c>
      <c r="AF167" s="9">
        <f t="shared" si="45"/>
        <v>82.183280269217093</v>
      </c>
      <c r="AG167" s="9" t="str">
        <f t="shared" si="46"/>
        <v>100.6680800571803</v>
      </c>
      <c r="AH167" s="9" t="str">
        <f t="shared" si="47"/>
        <v/>
      </c>
      <c r="AI167" s="9">
        <v>90</v>
      </c>
      <c r="AJ167" s="9" t="s">
        <v>584</v>
      </c>
      <c r="AK167" s="9" t="s">
        <v>577</v>
      </c>
      <c r="AL167" s="9" t="s">
        <v>587</v>
      </c>
      <c r="AM167" s="9" t="s">
        <v>577</v>
      </c>
      <c r="AO167"/>
      <c r="AQ167"/>
      <c r="AR167"/>
      <c r="AS167"/>
      <c r="AT167"/>
      <c r="AU167"/>
      <c r="AW167" s="4">
        <v>0</v>
      </c>
      <c r="AX167" s="4">
        <v>0</v>
      </c>
      <c r="AY167" s="4">
        <v>0</v>
      </c>
      <c r="AZ167" s="4">
        <v>0.06</v>
      </c>
      <c r="BA167" s="4">
        <v>25</v>
      </c>
      <c r="BB167" s="4">
        <v>0.36799999999999999</v>
      </c>
    </row>
    <row r="168" spans="1:54" ht="15" customHeight="1" x14ac:dyDescent="0.4">
      <c r="A168" s="4">
        <v>20231031</v>
      </c>
      <c r="B168" s="4" t="s">
        <v>473</v>
      </c>
      <c r="C168" s="5" t="s">
        <v>491</v>
      </c>
      <c r="D168" s="4" t="s">
        <v>15</v>
      </c>
      <c r="F168" s="4">
        <v>1</v>
      </c>
      <c r="G168" s="4">
        <v>6</v>
      </c>
      <c r="H168">
        <v>0.83330000000000004</v>
      </c>
      <c r="I168" s="9">
        <v>4.9083584549325403</v>
      </c>
      <c r="K168" s="9">
        <v>2.0148062500547899</v>
      </c>
      <c r="L168" s="9">
        <v>245.158273105234</v>
      </c>
      <c r="M168" s="11">
        <v>206.44</v>
      </c>
      <c r="N168" s="9">
        <v>11.389319552370001</v>
      </c>
      <c r="U168" s="9" t="str">
        <f t="shared" si="48"/>
        <v/>
      </c>
      <c r="V168" s="11"/>
      <c r="W168" s="11"/>
      <c r="X168" s="11"/>
      <c r="Y168" s="11"/>
      <c r="AA168" s="9" t="str">
        <f t="shared" si="42"/>
        <v/>
      </c>
      <c r="AB168" s="9" t="str">
        <f t="shared" si="43"/>
        <v/>
      </c>
      <c r="AC168" s="9" t="str">
        <f t="shared" si="44"/>
        <v/>
      </c>
      <c r="AF168" s="9" t="str">
        <f t="shared" si="45"/>
        <v/>
      </c>
      <c r="AG168" s="9" t="str">
        <f t="shared" si="46"/>
        <v/>
      </c>
      <c r="AH168" s="9" t="str">
        <f t="shared" si="47"/>
        <v/>
      </c>
      <c r="AO168"/>
      <c r="AQ168"/>
      <c r="AR168"/>
      <c r="AS168"/>
      <c r="AT168"/>
      <c r="AU168"/>
      <c r="AW168" s="4">
        <v>0</v>
      </c>
      <c r="AX168" s="4">
        <v>0</v>
      </c>
      <c r="AY168" s="4">
        <v>0</v>
      </c>
      <c r="AZ168" s="4">
        <v>0.06</v>
      </c>
      <c r="BA168" s="4">
        <v>25</v>
      </c>
      <c r="BB168" s="4">
        <v>0.36799999999999999</v>
      </c>
    </row>
    <row r="169" spans="1:54" ht="15" customHeight="1" x14ac:dyDescent="0.4">
      <c r="A169" s="4">
        <v>20231031</v>
      </c>
      <c r="B169" s="4" t="s">
        <v>473</v>
      </c>
      <c r="C169" s="5" t="s">
        <v>491</v>
      </c>
      <c r="E169" s="4" t="s">
        <v>16</v>
      </c>
      <c r="F169" s="4">
        <v>2</v>
      </c>
      <c r="G169" s="4">
        <v>6</v>
      </c>
      <c r="H169">
        <v>0.83330000000000004</v>
      </c>
      <c r="I169" s="9">
        <v>15.732859386255001</v>
      </c>
      <c r="J169" s="9">
        <v>15.732859386255001</v>
      </c>
      <c r="K169" s="9">
        <v>1.8118108161661599</v>
      </c>
      <c r="L169" s="9">
        <v>236.264902067609</v>
      </c>
      <c r="M169" s="11">
        <v>222.8</v>
      </c>
      <c r="N169" s="9">
        <v>48.157989737259498</v>
      </c>
      <c r="O169" s="9">
        <v>48.157989737259498</v>
      </c>
      <c r="P169" s="9" t="str">
        <f>_xlfn.TEXTJOIN(";", TRUE, Q169, R169, S169, T169)</f>
        <v>0;0;0</v>
      </c>
      <c r="Q169" s="4">
        <v>0</v>
      </c>
      <c r="R169" s="4">
        <v>0</v>
      </c>
      <c r="T169" s="4">
        <v>0</v>
      </c>
      <c r="U169" s="9" t="str">
        <f>_xlfn.TEXTJOIN(";", TRUE, V169, W169, X169, Y169)</f>
        <v>222.8;222.8;222.8</v>
      </c>
      <c r="V169" s="11">
        <v>222.8</v>
      </c>
      <c r="W169" s="11">
        <v>222.8</v>
      </c>
      <c r="X169" s="11"/>
      <c r="Y169" s="11">
        <v>222.8</v>
      </c>
      <c r="Z169" s="9" t="s">
        <v>162</v>
      </c>
      <c r="AA169" s="9">
        <f t="shared" si="42"/>
        <v>8.9145433660277007</v>
      </c>
      <c r="AB169" s="9" t="str">
        <f t="shared" si="43"/>
        <v>3.346111038826863</v>
      </c>
      <c r="AC169" s="9" t="str">
        <f t="shared" si="44"/>
        <v/>
      </c>
      <c r="AD169" s="9">
        <v>3</v>
      </c>
      <c r="AE169" s="9" t="s">
        <v>163</v>
      </c>
      <c r="AF169" s="9">
        <f t="shared" si="45"/>
        <v>77.495490651005795</v>
      </c>
      <c r="AG169" s="9" t="str">
        <f t="shared" si="46"/>
        <v>101.37125467230044</v>
      </c>
      <c r="AH169" s="9" t="str">
        <f t="shared" si="47"/>
        <v/>
      </c>
      <c r="AI169" s="9">
        <v>90</v>
      </c>
      <c r="AJ169" s="9" t="s">
        <v>584</v>
      </c>
      <c r="AK169" s="9" t="s">
        <v>577</v>
      </c>
      <c r="AL169" s="9" t="s">
        <v>587</v>
      </c>
      <c r="AM169" s="9" t="s">
        <v>577</v>
      </c>
      <c r="AO169"/>
      <c r="AQ169"/>
      <c r="AR169"/>
      <c r="AS169"/>
      <c r="AT169"/>
      <c r="AU169"/>
      <c r="AW169" s="4">
        <v>0</v>
      </c>
      <c r="AX169" s="4">
        <v>0</v>
      </c>
      <c r="AY169" s="4">
        <v>0</v>
      </c>
      <c r="AZ169" s="4">
        <v>0.06</v>
      </c>
      <c r="BA169" s="4">
        <v>25</v>
      </c>
      <c r="BB169" s="4">
        <v>0.36799999999999999</v>
      </c>
    </row>
    <row r="170" spans="1:54" ht="15" customHeight="1" x14ac:dyDescent="0.4">
      <c r="A170" s="4">
        <v>20231031</v>
      </c>
      <c r="B170" s="4" t="s">
        <v>472</v>
      </c>
      <c r="C170" s="5" t="s">
        <v>492</v>
      </c>
      <c r="D170" s="4" t="s">
        <v>2</v>
      </c>
      <c r="F170" s="4">
        <v>1</v>
      </c>
      <c r="G170" s="4">
        <v>1</v>
      </c>
      <c r="H170">
        <v>1</v>
      </c>
      <c r="I170" s="9">
        <v>7.7668419482365296</v>
      </c>
      <c r="K170" s="9">
        <v>2.9754154380728099</v>
      </c>
      <c r="L170" s="9">
        <v>330.80785917712399</v>
      </c>
      <c r="M170" s="11">
        <v>0</v>
      </c>
      <c r="N170" s="9">
        <v>7.2125824251667199</v>
      </c>
      <c r="U170" s="9" t="str">
        <f t="shared" si="48"/>
        <v/>
      </c>
      <c r="V170" s="11"/>
      <c r="W170" s="11"/>
      <c r="X170" s="11"/>
      <c r="Y170" s="11"/>
      <c r="AA170" s="9" t="str">
        <f t="shared" si="42"/>
        <v/>
      </c>
      <c r="AB170" s="9" t="str">
        <f t="shared" si="43"/>
        <v/>
      </c>
      <c r="AC170" s="9" t="str">
        <f t="shared" si="44"/>
        <v/>
      </c>
      <c r="AF170" s="9" t="str">
        <f t="shared" si="45"/>
        <v/>
      </c>
      <c r="AG170" s="9" t="str">
        <f t="shared" si="46"/>
        <v/>
      </c>
      <c r="AH170" s="9" t="str">
        <f t="shared" si="47"/>
        <v/>
      </c>
      <c r="AO170"/>
      <c r="AQ170"/>
      <c r="AR170"/>
      <c r="AS170"/>
      <c r="AT170"/>
      <c r="AU170"/>
      <c r="AW170" s="4">
        <v>0</v>
      </c>
      <c r="AX170" s="4">
        <v>0</v>
      </c>
      <c r="AY170" s="4">
        <v>0</v>
      </c>
      <c r="AZ170" s="4">
        <v>0.06</v>
      </c>
      <c r="BA170" s="4">
        <v>25</v>
      </c>
      <c r="BB170" s="4">
        <v>0.36799999999999999</v>
      </c>
    </row>
    <row r="171" spans="1:54" ht="15" customHeight="1" x14ac:dyDescent="0.4">
      <c r="A171" s="4">
        <v>20231031</v>
      </c>
      <c r="B171" s="4" t="s">
        <v>472</v>
      </c>
      <c r="C171" s="5" t="s">
        <v>492</v>
      </c>
      <c r="D171" s="4" t="s">
        <v>5</v>
      </c>
      <c r="F171" s="4">
        <v>1</v>
      </c>
      <c r="G171" s="4">
        <v>2</v>
      </c>
      <c r="H171">
        <v>1</v>
      </c>
      <c r="I171" s="9">
        <v>6.3678482471034803</v>
      </c>
      <c r="K171" s="9">
        <v>2.9754154380728099</v>
      </c>
      <c r="L171" s="9">
        <v>322.20567287553803</v>
      </c>
      <c r="M171" s="12">
        <v>351.4</v>
      </c>
      <c r="N171" s="9">
        <v>10.251150402842599</v>
      </c>
      <c r="U171" s="9" t="str">
        <f t="shared" si="48"/>
        <v/>
      </c>
      <c r="V171" s="12"/>
      <c r="W171" s="12"/>
      <c r="X171" s="12"/>
      <c r="Y171" s="12"/>
      <c r="AA171" s="9" t="str">
        <f t="shared" si="42"/>
        <v/>
      </c>
      <c r="AB171" s="9" t="str">
        <f t="shared" si="43"/>
        <v/>
      </c>
      <c r="AC171" s="9" t="str">
        <f t="shared" si="44"/>
        <v/>
      </c>
      <c r="AF171" s="9" t="str">
        <f t="shared" si="45"/>
        <v/>
      </c>
      <c r="AG171" s="9" t="str">
        <f t="shared" si="46"/>
        <v/>
      </c>
      <c r="AH171" s="9" t="str">
        <f t="shared" si="47"/>
        <v/>
      </c>
      <c r="AO171"/>
      <c r="AQ171"/>
      <c r="AR171"/>
      <c r="AS171"/>
      <c r="AT171"/>
      <c r="AU171"/>
      <c r="AW171" s="4">
        <v>0</v>
      </c>
      <c r="AX171" s="4">
        <v>0</v>
      </c>
      <c r="AY171" s="4">
        <v>0</v>
      </c>
      <c r="AZ171" s="4">
        <v>0.06</v>
      </c>
      <c r="BA171" s="4">
        <v>25</v>
      </c>
      <c r="BB171" s="4">
        <v>0.36799999999999999</v>
      </c>
    </row>
    <row r="172" spans="1:54" ht="15" customHeight="1" x14ac:dyDescent="0.4">
      <c r="A172" s="4">
        <v>20231031</v>
      </c>
      <c r="B172" s="4" t="s">
        <v>472</v>
      </c>
      <c r="C172" s="5" t="s">
        <v>492</v>
      </c>
      <c r="E172" s="4" t="s">
        <v>6</v>
      </c>
      <c r="F172" s="4">
        <v>2</v>
      </c>
      <c r="G172" s="4">
        <v>2</v>
      </c>
      <c r="H172">
        <v>1</v>
      </c>
      <c r="I172" s="9">
        <v>22.431675784364099</v>
      </c>
      <c r="J172" s="9">
        <v>22.431675784364099</v>
      </c>
      <c r="K172" s="9">
        <v>1.5924167600928001</v>
      </c>
      <c r="L172" s="9">
        <v>75.736647305608301</v>
      </c>
      <c r="M172" s="11">
        <v>0</v>
      </c>
      <c r="N172" s="9">
        <v>69.267949716981704</v>
      </c>
      <c r="O172" s="9">
        <v>69.267949716981704</v>
      </c>
      <c r="P172" s="9" t="str">
        <f t="shared" ref="P172:P173" si="55">_xlfn.TEXTJOIN(";", TRUE, Q172, R172, S172, T172)</f>
        <v>0;0</v>
      </c>
      <c r="Q172" s="4">
        <v>0</v>
      </c>
      <c r="T172" s="4">
        <v>0</v>
      </c>
      <c r="U172" s="9" t="str">
        <f t="shared" ref="U172:U173" si="56">_xlfn.TEXTJOIN(";", TRUE, V172, W172, X172, Y172)</f>
        <v>0;0</v>
      </c>
      <c r="V172" s="11">
        <v>0</v>
      </c>
      <c r="W172" s="11"/>
      <c r="X172" s="11"/>
      <c r="Y172" s="11">
        <v>0</v>
      </c>
      <c r="Z172" s="9">
        <v>4.581538511153</v>
      </c>
      <c r="AA172" s="9">
        <f t="shared" si="42"/>
        <v>4.581538511153</v>
      </c>
      <c r="AB172" s="9" t="str">
        <f t="shared" si="43"/>
        <v/>
      </c>
      <c r="AC172" s="9" t="str">
        <f t="shared" si="44"/>
        <v/>
      </c>
      <c r="AD172" s="9">
        <v>3</v>
      </c>
      <c r="AE172" s="9">
        <v>81.586398845213395</v>
      </c>
      <c r="AF172" s="9">
        <f t="shared" si="45"/>
        <v>81.586398845213395</v>
      </c>
      <c r="AG172" s="9" t="str">
        <f t="shared" si="46"/>
        <v/>
      </c>
      <c r="AH172" s="9" t="str">
        <f t="shared" si="47"/>
        <v/>
      </c>
      <c r="AI172" s="9">
        <v>90</v>
      </c>
      <c r="AJ172" s="9">
        <v>90</v>
      </c>
      <c r="AK172" s="9">
        <v>0</v>
      </c>
      <c r="AL172" s="9">
        <v>3.0000000000000001E-3</v>
      </c>
      <c r="AM172" s="9">
        <v>0</v>
      </c>
      <c r="AO172"/>
      <c r="AQ172"/>
      <c r="AR172"/>
      <c r="AS172"/>
      <c r="AT172"/>
      <c r="AU172"/>
      <c r="AW172" s="4">
        <v>0</v>
      </c>
      <c r="AX172" s="4">
        <v>0</v>
      </c>
      <c r="AY172" s="4">
        <v>0</v>
      </c>
      <c r="AZ172" s="4">
        <v>0.06</v>
      </c>
      <c r="BA172" s="4">
        <v>25</v>
      </c>
      <c r="BB172" s="4">
        <v>0.36799999999999999</v>
      </c>
    </row>
    <row r="173" spans="1:54" ht="15" customHeight="1" x14ac:dyDescent="0.4">
      <c r="A173" s="4">
        <v>20231031</v>
      </c>
      <c r="B173" s="4" t="s">
        <v>472</v>
      </c>
      <c r="C173" s="5" t="s">
        <v>492</v>
      </c>
      <c r="E173" s="4" t="s">
        <v>7</v>
      </c>
      <c r="F173" s="4">
        <v>2</v>
      </c>
      <c r="G173" s="4">
        <v>2</v>
      </c>
      <c r="H173">
        <v>1</v>
      </c>
      <c r="I173" s="9">
        <v>24.138074981085801</v>
      </c>
      <c r="J173" s="9">
        <v>24.138074981085801</v>
      </c>
      <c r="K173" s="9">
        <v>1.6874599298267501</v>
      </c>
      <c r="L173" s="9">
        <v>216.17418366785901</v>
      </c>
      <c r="M173" s="11">
        <v>140.43</v>
      </c>
      <c r="N173" s="9">
        <v>71.212145127705199</v>
      </c>
      <c r="O173" s="9">
        <v>71.212145127705199</v>
      </c>
      <c r="P173" s="9" t="str">
        <f t="shared" si="55"/>
        <v>0;0</v>
      </c>
      <c r="Q173" s="4">
        <v>0</v>
      </c>
      <c r="T173" s="4">
        <v>0</v>
      </c>
      <c r="U173" s="9" t="str">
        <f t="shared" si="56"/>
        <v>140.43;140.43</v>
      </c>
      <c r="V173" s="11">
        <v>140.43</v>
      </c>
      <c r="W173" s="11"/>
      <c r="X173" s="11"/>
      <c r="Y173" s="11">
        <v>140.43</v>
      </c>
      <c r="Z173" s="9">
        <v>4.73395232848475</v>
      </c>
      <c r="AA173" s="9">
        <f t="shared" si="42"/>
        <v>4.73395232848475</v>
      </c>
      <c r="AB173" s="9" t="str">
        <f t="shared" si="43"/>
        <v/>
      </c>
      <c r="AC173" s="9" t="str">
        <f t="shared" si="44"/>
        <v/>
      </c>
      <c r="AD173" s="9">
        <v>3</v>
      </c>
      <c r="AE173" s="9">
        <v>81.915892468298907</v>
      </c>
      <c r="AF173" s="9">
        <f t="shared" si="45"/>
        <v>81.915892468298907</v>
      </c>
      <c r="AG173" s="9" t="str">
        <f t="shared" si="46"/>
        <v/>
      </c>
      <c r="AH173" s="9" t="str">
        <f t="shared" si="47"/>
        <v/>
      </c>
      <c r="AI173" s="9">
        <v>90</v>
      </c>
      <c r="AJ173" s="9">
        <v>90</v>
      </c>
      <c r="AK173" s="9">
        <v>0</v>
      </c>
      <c r="AL173" s="9">
        <v>3.0000000000000001E-3</v>
      </c>
      <c r="AM173" s="9">
        <v>0</v>
      </c>
      <c r="AO173"/>
      <c r="AQ173"/>
      <c r="AR173"/>
      <c r="AS173"/>
      <c r="AT173"/>
      <c r="AU173"/>
      <c r="AW173" s="4">
        <v>0</v>
      </c>
      <c r="AX173" s="4">
        <v>0</v>
      </c>
      <c r="AY173" s="4">
        <v>0</v>
      </c>
      <c r="AZ173" s="4">
        <v>0.06</v>
      </c>
      <c r="BA173" s="4">
        <v>25</v>
      </c>
      <c r="BB173" s="4">
        <v>0.36799999999999999</v>
      </c>
    </row>
    <row r="174" spans="1:54" ht="15" customHeight="1" x14ac:dyDescent="0.4">
      <c r="A174" s="4">
        <v>20231031</v>
      </c>
      <c r="B174" s="4" t="s">
        <v>472</v>
      </c>
      <c r="C174" s="5" t="s">
        <v>492</v>
      </c>
      <c r="D174" s="4" t="s">
        <v>8</v>
      </c>
      <c r="F174" s="4">
        <v>1</v>
      </c>
      <c r="G174" s="4">
        <v>3</v>
      </c>
      <c r="H174">
        <v>1</v>
      </c>
      <c r="I174" s="9">
        <v>11.863979008346799</v>
      </c>
      <c r="K174" s="9">
        <v>2.74445752268953</v>
      </c>
      <c r="L174" s="9">
        <v>329.079410880691</v>
      </c>
      <c r="M174" s="12">
        <v>6.87</v>
      </c>
      <c r="N174" s="9">
        <v>14.630897521204099</v>
      </c>
      <c r="U174" s="9" t="str">
        <f t="shared" si="48"/>
        <v/>
      </c>
      <c r="V174" s="12"/>
      <c r="W174" s="12"/>
      <c r="X174" s="12"/>
      <c r="Y174" s="12"/>
      <c r="AA174" s="9" t="str">
        <f t="shared" si="42"/>
        <v/>
      </c>
      <c r="AB174" s="9" t="str">
        <f t="shared" si="43"/>
        <v/>
      </c>
      <c r="AC174" s="9" t="str">
        <f t="shared" si="44"/>
        <v/>
      </c>
      <c r="AF174" s="9" t="str">
        <f t="shared" si="45"/>
        <v/>
      </c>
      <c r="AG174" s="9" t="str">
        <f t="shared" si="46"/>
        <v/>
      </c>
      <c r="AH174" s="9" t="str">
        <f t="shared" si="47"/>
        <v/>
      </c>
      <c r="AO174"/>
      <c r="AQ174"/>
      <c r="AR174"/>
      <c r="AS174"/>
      <c r="AT174"/>
      <c r="AU174"/>
      <c r="AW174" s="4">
        <v>0</v>
      </c>
      <c r="AX174" s="4">
        <v>0</v>
      </c>
      <c r="AY174" s="4">
        <v>0</v>
      </c>
      <c r="AZ174" s="4">
        <v>0.06</v>
      </c>
      <c r="BA174" s="4">
        <v>25</v>
      </c>
      <c r="BB174" s="4">
        <v>0.36799999999999999</v>
      </c>
    </row>
    <row r="175" spans="1:54" ht="15" customHeight="1" x14ac:dyDescent="0.4">
      <c r="A175" s="4">
        <v>20231031</v>
      </c>
      <c r="B175" s="4" t="s">
        <v>472</v>
      </c>
      <c r="C175" s="5" t="s">
        <v>492</v>
      </c>
      <c r="E175" s="4" t="s">
        <v>9</v>
      </c>
      <c r="F175" s="4">
        <v>2</v>
      </c>
      <c r="G175" s="4">
        <v>3</v>
      </c>
      <c r="H175">
        <v>1</v>
      </c>
      <c r="I175" s="9">
        <v>30.1034710092697</v>
      </c>
      <c r="J175" s="9">
        <v>30.1034710092697</v>
      </c>
      <c r="K175" s="9">
        <v>2.3128801394043998</v>
      </c>
      <c r="L175" s="9">
        <v>330.66097380334497</v>
      </c>
      <c r="M175" s="12">
        <v>114.49</v>
      </c>
      <c r="N175" s="9">
        <v>62.144611247013501</v>
      </c>
      <c r="O175" s="9">
        <v>62.144611247013501</v>
      </c>
      <c r="P175" s="9" t="str">
        <f>_xlfn.TEXTJOIN(";", TRUE, Q175, R175, S175, T175)</f>
        <v>0;0;0</v>
      </c>
      <c r="Q175" s="4">
        <v>0</v>
      </c>
      <c r="R175" s="4">
        <v>0</v>
      </c>
      <c r="T175" s="4">
        <v>0</v>
      </c>
      <c r="U175" s="9" t="str">
        <f>_xlfn.TEXTJOIN(";", TRUE, V175, W175, X175, Y175)</f>
        <v>114.49;114.49;114.49</v>
      </c>
      <c r="V175" s="12">
        <v>114.49</v>
      </c>
      <c r="W175" s="12">
        <v>114.49</v>
      </c>
      <c r="X175" s="12"/>
      <c r="Y175" s="12">
        <v>114.49</v>
      </c>
      <c r="Z175" s="9" t="s">
        <v>138</v>
      </c>
      <c r="AA175" s="9">
        <f t="shared" si="42"/>
        <v>14.8644095433859</v>
      </c>
      <c r="AB175" s="9" t="str">
        <f t="shared" si="43"/>
        <v>7.413367144978601</v>
      </c>
      <c r="AC175" s="9" t="str">
        <f t="shared" si="44"/>
        <v/>
      </c>
      <c r="AD175" s="9">
        <v>3</v>
      </c>
      <c r="AE175" s="9" t="s">
        <v>139</v>
      </c>
      <c r="AF175" s="9">
        <f t="shared" si="45"/>
        <v>72.655896808451004</v>
      </c>
      <c r="AG175" s="9" t="str">
        <f t="shared" si="46"/>
        <v>104.13458293317525</v>
      </c>
      <c r="AH175" s="9" t="str">
        <f t="shared" si="47"/>
        <v/>
      </c>
      <c r="AI175" s="9">
        <v>90</v>
      </c>
      <c r="AJ175" s="9" t="s">
        <v>584</v>
      </c>
      <c r="AK175" s="9" t="s">
        <v>577</v>
      </c>
      <c r="AL175" s="9" t="s">
        <v>587</v>
      </c>
      <c r="AM175" s="9" t="s">
        <v>577</v>
      </c>
      <c r="AO175"/>
      <c r="AQ175"/>
      <c r="AR175"/>
      <c r="AS175"/>
      <c r="AT175"/>
      <c r="AU175"/>
      <c r="AW175" s="4">
        <v>0</v>
      </c>
      <c r="AX175" s="4">
        <v>0</v>
      </c>
      <c r="AY175" s="4">
        <v>0</v>
      </c>
      <c r="AZ175" s="4">
        <v>0.06</v>
      </c>
      <c r="BA175" s="4">
        <v>25</v>
      </c>
      <c r="BB175" s="4">
        <v>0.36799999999999999</v>
      </c>
    </row>
    <row r="176" spans="1:54" ht="15" customHeight="1" x14ac:dyDescent="0.4">
      <c r="A176" s="4">
        <v>20231031</v>
      </c>
      <c r="B176" s="4" t="s">
        <v>472</v>
      </c>
      <c r="C176" s="5" t="s">
        <v>492</v>
      </c>
      <c r="D176" s="4" t="s">
        <v>10</v>
      </c>
      <c r="F176" s="4">
        <v>1</v>
      </c>
      <c r="G176" s="4">
        <v>4</v>
      </c>
      <c r="H176">
        <v>1</v>
      </c>
      <c r="I176" s="9">
        <v>9.5310287876649298</v>
      </c>
      <c r="K176" s="9">
        <v>2.3822000932149301</v>
      </c>
      <c r="L176" s="9">
        <v>167.18104073951099</v>
      </c>
      <c r="M176" s="12">
        <v>198.1</v>
      </c>
      <c r="N176" s="9">
        <v>13.6996734076377</v>
      </c>
      <c r="U176" s="9" t="str">
        <f t="shared" si="48"/>
        <v/>
      </c>
      <c r="V176" s="12"/>
      <c r="W176" s="12"/>
      <c r="X176" s="12"/>
      <c r="Y176" s="12"/>
      <c r="AA176" s="9" t="str">
        <f t="shared" si="42"/>
        <v/>
      </c>
      <c r="AB176" s="9" t="str">
        <f t="shared" si="43"/>
        <v/>
      </c>
      <c r="AC176" s="9" t="str">
        <f t="shared" si="44"/>
        <v/>
      </c>
      <c r="AF176" s="9" t="str">
        <f t="shared" si="45"/>
        <v/>
      </c>
      <c r="AG176" s="9" t="str">
        <f t="shared" si="46"/>
        <v/>
      </c>
      <c r="AH176" s="9" t="str">
        <f t="shared" si="47"/>
        <v/>
      </c>
      <c r="AO176"/>
      <c r="AQ176"/>
      <c r="AR176"/>
      <c r="AS176"/>
      <c r="AT176"/>
      <c r="AU176"/>
      <c r="AW176" s="4">
        <v>0</v>
      </c>
      <c r="AX176" s="4">
        <v>0</v>
      </c>
      <c r="AY176" s="4">
        <v>0</v>
      </c>
      <c r="AZ176" s="4">
        <v>0.06</v>
      </c>
      <c r="BA176" s="4">
        <v>25</v>
      </c>
      <c r="BB176" s="4">
        <v>0.36799999999999999</v>
      </c>
    </row>
    <row r="177" spans="1:54" ht="15" customHeight="1" x14ac:dyDescent="0.4">
      <c r="A177" s="4">
        <v>20231031</v>
      </c>
      <c r="B177" s="4" t="s">
        <v>472</v>
      </c>
      <c r="C177" s="5" t="s">
        <v>492</v>
      </c>
      <c r="E177" s="4" t="s">
        <v>11</v>
      </c>
      <c r="F177" s="4">
        <v>2</v>
      </c>
      <c r="G177" s="4">
        <v>4</v>
      </c>
      <c r="H177">
        <v>1</v>
      </c>
      <c r="I177" s="9">
        <v>23.700802598068002</v>
      </c>
      <c r="J177" s="9">
        <v>23.700802598068002</v>
      </c>
      <c r="K177" s="9">
        <v>2.3822000932149301</v>
      </c>
      <c r="L177" s="9">
        <v>147.782920459965</v>
      </c>
      <c r="M177" s="12">
        <v>177.11999999999901</v>
      </c>
      <c r="N177" s="9">
        <v>51.558849568439399</v>
      </c>
      <c r="O177" s="9">
        <v>51.558849568439399</v>
      </c>
      <c r="P177" s="9" t="str">
        <f>_xlfn.TEXTJOIN(";", TRUE, Q177, R177, S177, T177)</f>
        <v>0;0;0</v>
      </c>
      <c r="Q177" s="4">
        <v>0</v>
      </c>
      <c r="R177" s="4">
        <v>0</v>
      </c>
      <c r="T177" s="4">
        <v>0</v>
      </c>
      <c r="U177" s="9" t="str">
        <f>_xlfn.TEXTJOIN(";", TRUE, V177, W177, X177, Y177)</f>
        <v>177.119999999999;177.119999999999;177.119999999999</v>
      </c>
      <c r="V177" s="12">
        <v>177.11999999999901</v>
      </c>
      <c r="W177" s="12">
        <v>177.11999999999901</v>
      </c>
      <c r="X177" s="12"/>
      <c r="Y177" s="12">
        <v>177.11999999999901</v>
      </c>
      <c r="Z177" s="9" t="s">
        <v>140</v>
      </c>
      <c r="AA177" s="9">
        <f t="shared" si="42"/>
        <v>13.536176412626199</v>
      </c>
      <c r="AB177" s="9" t="str">
        <f t="shared" si="43"/>
        <v>7.27236725523997</v>
      </c>
      <c r="AC177" s="9" t="str">
        <f t="shared" si="44"/>
        <v/>
      </c>
      <c r="AD177" s="9">
        <v>3</v>
      </c>
      <c r="AE177" s="9" t="s">
        <v>141</v>
      </c>
      <c r="AF177" s="9">
        <f t="shared" si="45"/>
        <v>66.326452979432801</v>
      </c>
      <c r="AG177" s="9" t="str">
        <f t="shared" si="46"/>
        <v>79.51541028256636</v>
      </c>
      <c r="AH177" s="9" t="str">
        <f t="shared" si="47"/>
        <v/>
      </c>
      <c r="AI177" s="9">
        <v>90</v>
      </c>
      <c r="AJ177" s="9" t="s">
        <v>584</v>
      </c>
      <c r="AK177" s="9" t="s">
        <v>577</v>
      </c>
      <c r="AL177" s="9" t="s">
        <v>587</v>
      </c>
      <c r="AM177" s="9" t="s">
        <v>577</v>
      </c>
      <c r="AO177"/>
      <c r="AQ177"/>
      <c r="AR177"/>
      <c r="AS177"/>
      <c r="AT177"/>
      <c r="AU177"/>
      <c r="AW177" s="4">
        <v>0</v>
      </c>
      <c r="AX177" s="4">
        <v>0</v>
      </c>
      <c r="AY177" s="4">
        <v>0</v>
      </c>
      <c r="AZ177" s="4">
        <v>0.06</v>
      </c>
      <c r="BA177" s="4">
        <v>25</v>
      </c>
      <c r="BB177" s="4">
        <v>0.36799999999999999</v>
      </c>
    </row>
    <row r="178" spans="1:54" ht="15" customHeight="1" x14ac:dyDescent="0.4">
      <c r="A178" s="4">
        <v>20231031</v>
      </c>
      <c r="B178" s="4" t="s">
        <v>472</v>
      </c>
      <c r="C178" s="5" t="s">
        <v>492</v>
      </c>
      <c r="D178" s="4" t="s">
        <v>13</v>
      </c>
      <c r="F178" s="4">
        <v>1</v>
      </c>
      <c r="G178" s="4">
        <v>5</v>
      </c>
      <c r="H178">
        <v>1</v>
      </c>
      <c r="I178" s="9">
        <v>8.9216694697850301</v>
      </c>
      <c r="K178" s="9">
        <v>2.01060468892477</v>
      </c>
      <c r="L178" s="9">
        <v>285.69306851451699</v>
      </c>
      <c r="M178" s="11">
        <v>118.51</v>
      </c>
      <c r="N178" s="9">
        <v>31.471965198577301</v>
      </c>
      <c r="U178" s="9" t="str">
        <f t="shared" si="48"/>
        <v/>
      </c>
      <c r="V178" s="11"/>
      <c r="W178" s="11"/>
      <c r="X178" s="11"/>
      <c r="Y178" s="11"/>
      <c r="AA178" s="9" t="str">
        <f t="shared" si="42"/>
        <v/>
      </c>
      <c r="AB178" s="9" t="str">
        <f t="shared" si="43"/>
        <v/>
      </c>
      <c r="AC178" s="9" t="str">
        <f t="shared" si="44"/>
        <v/>
      </c>
      <c r="AF178" s="9" t="str">
        <f t="shared" si="45"/>
        <v/>
      </c>
      <c r="AG178" s="9" t="str">
        <f t="shared" si="46"/>
        <v/>
      </c>
      <c r="AH178" s="9" t="str">
        <f t="shared" si="47"/>
        <v/>
      </c>
      <c r="AO178"/>
      <c r="AQ178"/>
      <c r="AR178"/>
      <c r="AS178"/>
      <c r="AT178"/>
      <c r="AU178"/>
      <c r="AW178" s="4">
        <v>0</v>
      </c>
      <c r="AX178" s="4">
        <v>0</v>
      </c>
      <c r="AY178" s="4">
        <v>0</v>
      </c>
      <c r="AZ178" s="4">
        <v>0.06</v>
      </c>
      <c r="BA178" s="4">
        <v>25</v>
      </c>
      <c r="BB178" s="4">
        <v>0.36799999999999999</v>
      </c>
    </row>
    <row r="179" spans="1:54" ht="15" customHeight="1" x14ac:dyDescent="0.4">
      <c r="A179" s="4">
        <v>20231031</v>
      </c>
      <c r="B179" s="4" t="s">
        <v>472</v>
      </c>
      <c r="C179" s="5" t="s">
        <v>492</v>
      </c>
      <c r="E179" s="4" t="s">
        <v>14</v>
      </c>
      <c r="F179" s="4">
        <v>2</v>
      </c>
      <c r="G179" s="4">
        <v>5</v>
      </c>
      <c r="H179">
        <v>1</v>
      </c>
      <c r="I179" s="9">
        <v>10.276284244463801</v>
      </c>
      <c r="J179" s="9">
        <v>10.276284244463801</v>
      </c>
      <c r="K179" s="9">
        <v>2.01060468892477</v>
      </c>
      <c r="L179" s="9">
        <v>262.839300111125</v>
      </c>
      <c r="M179" s="12">
        <v>115.05999999999899</v>
      </c>
      <c r="N179" s="9">
        <v>75.137418470129006</v>
      </c>
      <c r="O179" s="9">
        <v>75.137418470129006</v>
      </c>
      <c r="P179" s="9" t="str">
        <f>_xlfn.TEXTJOIN(";", TRUE, Q179, R179, S179, T179)</f>
        <v>0;0;0</v>
      </c>
      <c r="Q179" s="4">
        <v>0</v>
      </c>
      <c r="R179" s="4">
        <v>0</v>
      </c>
      <c r="T179" s="4">
        <v>0</v>
      </c>
      <c r="U179" s="9" t="str">
        <f>_xlfn.TEXTJOIN(";", TRUE, V179, W179, X179, Y179)</f>
        <v>115.059999999999;115.059999999999;115.059999999999</v>
      </c>
      <c r="V179" s="12">
        <v>115.05999999999899</v>
      </c>
      <c r="W179" s="12">
        <v>115.05999999999899</v>
      </c>
      <c r="X179" s="12"/>
      <c r="Y179" s="12">
        <v>115.05999999999899</v>
      </c>
      <c r="Z179" s="9" t="s">
        <v>142</v>
      </c>
      <c r="AA179" s="9">
        <f t="shared" si="42"/>
        <v>14.6122259700056</v>
      </c>
      <c r="AB179" s="9" t="str">
        <f t="shared" si="43"/>
        <v>5.694445982302796</v>
      </c>
      <c r="AC179" s="9" t="str">
        <f t="shared" si="44"/>
        <v/>
      </c>
      <c r="AD179" s="9">
        <v>3</v>
      </c>
      <c r="AE179" s="9" t="s">
        <v>143</v>
      </c>
      <c r="AF179" s="9">
        <f t="shared" si="45"/>
        <v>92.390592341280893</v>
      </c>
      <c r="AG179" s="9" t="str">
        <f t="shared" si="46"/>
        <v>117.06047099476044</v>
      </c>
      <c r="AH179" s="9" t="str">
        <f t="shared" si="47"/>
        <v/>
      </c>
      <c r="AI179" s="9">
        <v>90</v>
      </c>
      <c r="AJ179" s="9" t="s">
        <v>584</v>
      </c>
      <c r="AK179" s="9" t="s">
        <v>577</v>
      </c>
      <c r="AL179" s="9" t="s">
        <v>587</v>
      </c>
      <c r="AM179" s="9" t="s">
        <v>577</v>
      </c>
      <c r="AO179"/>
      <c r="AQ179"/>
      <c r="AR179"/>
      <c r="AS179"/>
      <c r="AT179"/>
      <c r="AU179"/>
      <c r="AW179" s="4">
        <v>0</v>
      </c>
      <c r="AX179" s="4">
        <v>0</v>
      </c>
      <c r="AY179" s="4">
        <v>0</v>
      </c>
      <c r="AZ179" s="4">
        <v>0.06</v>
      </c>
      <c r="BA179" s="4">
        <v>25</v>
      </c>
      <c r="BB179" s="4">
        <v>0.36799999999999999</v>
      </c>
    </row>
    <row r="180" spans="1:54" ht="15" customHeight="1" x14ac:dyDescent="0.4">
      <c r="A180" s="4">
        <v>20231031</v>
      </c>
      <c r="B180" s="4" t="s">
        <v>472</v>
      </c>
      <c r="C180" s="5" t="s">
        <v>492</v>
      </c>
      <c r="D180" s="4" t="s">
        <v>15</v>
      </c>
      <c r="F180" s="4">
        <v>1</v>
      </c>
      <c r="G180" s="4">
        <v>6</v>
      </c>
      <c r="H180">
        <v>0.66669999999999996</v>
      </c>
      <c r="I180" s="9">
        <v>3.6105666956871398</v>
      </c>
      <c r="K180" s="9">
        <v>1.4387857861875899</v>
      </c>
      <c r="L180" s="9">
        <v>293.32575936878499</v>
      </c>
      <c r="M180" s="12">
        <v>7.6399999999999801</v>
      </c>
      <c r="N180" s="9">
        <v>3.6321864064441001</v>
      </c>
      <c r="U180" s="9" t="str">
        <f t="shared" si="48"/>
        <v/>
      </c>
      <c r="V180" s="12"/>
      <c r="W180" s="12"/>
      <c r="X180" s="12"/>
      <c r="Y180" s="12"/>
      <c r="AA180" s="9" t="str">
        <f t="shared" si="42"/>
        <v/>
      </c>
      <c r="AB180" s="9" t="str">
        <f t="shared" si="43"/>
        <v/>
      </c>
      <c r="AC180" s="9" t="str">
        <f t="shared" si="44"/>
        <v/>
      </c>
      <c r="AF180" s="9" t="str">
        <f t="shared" si="45"/>
        <v/>
      </c>
      <c r="AG180" s="9" t="str">
        <f t="shared" si="46"/>
        <v/>
      </c>
      <c r="AH180" s="9" t="str">
        <f t="shared" si="47"/>
        <v/>
      </c>
      <c r="AO180"/>
      <c r="AQ180"/>
      <c r="AR180"/>
      <c r="AS180"/>
      <c r="AT180"/>
      <c r="AU180"/>
      <c r="AW180" s="4">
        <v>0</v>
      </c>
      <c r="AX180" s="4">
        <v>0</v>
      </c>
      <c r="AY180" s="4">
        <v>0</v>
      </c>
      <c r="AZ180" s="4">
        <v>0.06</v>
      </c>
      <c r="BA180" s="4">
        <v>25</v>
      </c>
      <c r="BB180" s="4">
        <v>0.36799999999999999</v>
      </c>
    </row>
    <row r="181" spans="1:54" ht="15" customHeight="1" x14ac:dyDescent="0.4">
      <c r="A181" s="4">
        <v>20231031</v>
      </c>
      <c r="B181" s="4" t="s">
        <v>472</v>
      </c>
      <c r="C181" s="5" t="s">
        <v>492</v>
      </c>
      <c r="E181" s="4" t="s">
        <v>16</v>
      </c>
      <c r="F181" s="4">
        <v>2</v>
      </c>
      <c r="G181" s="4">
        <v>6</v>
      </c>
      <c r="H181">
        <v>0.66669999999999996</v>
      </c>
      <c r="I181" s="9">
        <v>10.0351554230035</v>
      </c>
      <c r="J181" s="9">
        <v>10.0351554230035</v>
      </c>
      <c r="K181" s="9">
        <v>1.4387857861875899</v>
      </c>
      <c r="L181" s="9">
        <v>17.514265406419199</v>
      </c>
      <c r="M181" s="12">
        <v>114.67</v>
      </c>
      <c r="N181" s="9">
        <v>46.514762211599802</v>
      </c>
      <c r="O181" s="9">
        <v>46.514762211599802</v>
      </c>
      <c r="P181" s="9" t="str">
        <f>_xlfn.TEXTJOIN(";", TRUE, Q181, R181, S181, T181)</f>
        <v>0;0</v>
      </c>
      <c r="Q181" s="4">
        <v>0</v>
      </c>
      <c r="T181" s="4">
        <v>0</v>
      </c>
      <c r="U181" s="9" t="str">
        <f>_xlfn.TEXTJOIN(";", TRUE, V181, W181, X181, Y181)</f>
        <v>114.67;114.67</v>
      </c>
      <c r="V181" s="12">
        <v>114.67</v>
      </c>
      <c r="W181" s="12"/>
      <c r="X181" s="12"/>
      <c r="Y181" s="12">
        <v>114.67</v>
      </c>
      <c r="Z181" s="9">
        <v>5.89300671618048</v>
      </c>
      <c r="AA181" s="9">
        <f t="shared" si="42"/>
        <v>5.89300671618048</v>
      </c>
      <c r="AB181" s="9" t="str">
        <f t="shared" si="43"/>
        <v/>
      </c>
      <c r="AC181" s="9" t="str">
        <f t="shared" si="44"/>
        <v/>
      </c>
      <c r="AD181" s="9">
        <v>3</v>
      </c>
      <c r="AE181" s="9">
        <v>75.015370607859595</v>
      </c>
      <c r="AF181" s="9">
        <f t="shared" si="45"/>
        <v>75.015370607859595</v>
      </c>
      <c r="AG181" s="9" t="str">
        <f t="shared" si="46"/>
        <v/>
      </c>
      <c r="AH181" s="9" t="str">
        <f t="shared" si="47"/>
        <v/>
      </c>
      <c r="AI181" s="9">
        <v>90</v>
      </c>
      <c r="AJ181" s="9">
        <v>90</v>
      </c>
      <c r="AK181" s="9">
        <v>0</v>
      </c>
      <c r="AL181" s="9">
        <v>3.0000000000000001E-3</v>
      </c>
      <c r="AM181" s="9">
        <v>0</v>
      </c>
      <c r="AO181"/>
      <c r="AQ181"/>
      <c r="AR181"/>
      <c r="AS181"/>
      <c r="AT181"/>
      <c r="AU181"/>
      <c r="AW181" s="4">
        <v>0</v>
      </c>
      <c r="AX181" s="4">
        <v>0</v>
      </c>
      <c r="AY181" s="4">
        <v>0</v>
      </c>
      <c r="AZ181" s="4">
        <v>0.06</v>
      </c>
      <c r="BA181" s="4">
        <v>25</v>
      </c>
      <c r="BB181" s="4">
        <v>0.36799999999999999</v>
      </c>
    </row>
    <row r="182" spans="1:54" ht="15" customHeight="1" x14ac:dyDescent="0.4">
      <c r="A182" s="4">
        <v>20231031</v>
      </c>
      <c r="B182" s="4" t="s">
        <v>472</v>
      </c>
      <c r="C182" s="5" t="s">
        <v>493</v>
      </c>
      <c r="D182" s="4" t="s">
        <v>2</v>
      </c>
      <c r="F182" s="4">
        <v>1</v>
      </c>
      <c r="G182" s="4">
        <v>1</v>
      </c>
      <c r="H182">
        <v>1</v>
      </c>
      <c r="I182" s="9">
        <v>7.7627145369927701</v>
      </c>
      <c r="K182" s="9">
        <v>3.0328054647990799</v>
      </c>
      <c r="L182" s="9">
        <v>297.96043976035401</v>
      </c>
      <c r="M182" s="11">
        <v>0</v>
      </c>
      <c r="N182" s="9">
        <v>7.0194287909229303</v>
      </c>
      <c r="U182" s="9" t="str">
        <f t="shared" si="48"/>
        <v/>
      </c>
      <c r="V182" s="11"/>
      <c r="W182" s="11"/>
      <c r="X182" s="11"/>
      <c r="Y182" s="11"/>
      <c r="AA182" s="9" t="str">
        <f t="shared" si="42"/>
        <v/>
      </c>
      <c r="AB182" s="9" t="str">
        <f t="shared" si="43"/>
        <v/>
      </c>
      <c r="AC182" s="9" t="str">
        <f t="shared" si="44"/>
        <v/>
      </c>
      <c r="AF182" s="9" t="str">
        <f t="shared" si="45"/>
        <v/>
      </c>
      <c r="AG182" s="9" t="str">
        <f t="shared" si="46"/>
        <v/>
      </c>
      <c r="AH182" s="9" t="str">
        <f t="shared" si="47"/>
        <v/>
      </c>
      <c r="AO182"/>
      <c r="AQ182"/>
      <c r="AR182"/>
      <c r="AS182"/>
      <c r="AT182"/>
      <c r="AU182"/>
      <c r="AW182" s="4">
        <v>0</v>
      </c>
      <c r="AX182" s="4">
        <v>0</v>
      </c>
      <c r="AY182" s="4">
        <v>0</v>
      </c>
      <c r="AZ182" s="4">
        <v>0.06</v>
      </c>
      <c r="BA182" s="4">
        <v>25</v>
      </c>
      <c r="BB182" s="4">
        <v>0.36799999999999999</v>
      </c>
    </row>
    <row r="183" spans="1:54" ht="15" customHeight="1" x14ac:dyDescent="0.4">
      <c r="A183" s="4">
        <v>20231031</v>
      </c>
      <c r="B183" s="4" t="s">
        <v>472</v>
      </c>
      <c r="C183" s="5" t="s">
        <v>493</v>
      </c>
      <c r="D183" s="4" t="s">
        <v>5</v>
      </c>
      <c r="F183" s="4">
        <v>1</v>
      </c>
      <c r="G183" s="4">
        <v>2</v>
      </c>
      <c r="H183">
        <v>1</v>
      </c>
      <c r="I183" s="9">
        <v>7.2120653159866004</v>
      </c>
      <c r="K183" s="9">
        <v>3.0328054647990799</v>
      </c>
      <c r="L183" s="9">
        <v>237.08977100018899</v>
      </c>
      <c r="M183" s="12">
        <v>299.13</v>
      </c>
      <c r="N183" s="9">
        <v>6.5789632164523999</v>
      </c>
      <c r="U183" s="9" t="str">
        <f t="shared" si="48"/>
        <v/>
      </c>
      <c r="V183" s="12"/>
      <c r="W183" s="12"/>
      <c r="X183" s="12"/>
      <c r="Y183" s="12"/>
      <c r="AA183" s="9" t="str">
        <f t="shared" si="42"/>
        <v/>
      </c>
      <c r="AB183" s="9" t="str">
        <f t="shared" si="43"/>
        <v/>
      </c>
      <c r="AC183" s="9" t="str">
        <f t="shared" si="44"/>
        <v/>
      </c>
      <c r="AF183" s="9" t="str">
        <f t="shared" si="45"/>
        <v/>
      </c>
      <c r="AG183" s="9" t="str">
        <f t="shared" si="46"/>
        <v/>
      </c>
      <c r="AH183" s="9" t="str">
        <f t="shared" si="47"/>
        <v/>
      </c>
      <c r="AO183"/>
      <c r="AQ183"/>
      <c r="AR183"/>
      <c r="AS183"/>
      <c r="AT183"/>
      <c r="AU183"/>
      <c r="AW183" s="4">
        <v>0</v>
      </c>
      <c r="AX183" s="4">
        <v>0</v>
      </c>
      <c r="AY183" s="4">
        <v>0</v>
      </c>
      <c r="AZ183" s="4">
        <v>0.06</v>
      </c>
      <c r="BA183" s="4">
        <v>25</v>
      </c>
      <c r="BB183" s="4">
        <v>0.36799999999999999</v>
      </c>
    </row>
    <row r="184" spans="1:54" ht="15" customHeight="1" x14ac:dyDescent="0.4">
      <c r="A184" s="4">
        <v>20231031</v>
      </c>
      <c r="B184" s="4" t="s">
        <v>472</v>
      </c>
      <c r="C184" s="5" t="s">
        <v>493</v>
      </c>
      <c r="E184" s="4" t="s">
        <v>6</v>
      </c>
      <c r="F184" s="4">
        <v>2</v>
      </c>
      <c r="G184" s="4">
        <v>2</v>
      </c>
      <c r="H184">
        <v>1</v>
      </c>
      <c r="I184" s="9">
        <v>21.696948497182198</v>
      </c>
      <c r="J184" s="9">
        <v>21.696948497182198</v>
      </c>
      <c r="K184" s="9">
        <v>1.928800099262</v>
      </c>
      <c r="L184" s="9">
        <v>14.2499499419334</v>
      </c>
      <c r="M184" s="11">
        <v>0</v>
      </c>
      <c r="N184" s="9">
        <v>74.967138460381705</v>
      </c>
      <c r="O184" s="9">
        <v>74.967138460381705</v>
      </c>
      <c r="P184" s="9" t="str">
        <f t="shared" ref="P184:P185" si="57">_xlfn.TEXTJOIN(";", TRUE, Q184, R184, S184, T184)</f>
        <v>0;0</v>
      </c>
      <c r="Q184" s="4">
        <v>0</v>
      </c>
      <c r="T184" s="4">
        <v>0</v>
      </c>
      <c r="U184" s="9" t="str">
        <f t="shared" ref="U184:U185" si="58">_xlfn.TEXTJOIN(";", TRUE, V184, W184, X184, Y184)</f>
        <v>0;0</v>
      </c>
      <c r="V184" s="11">
        <v>0</v>
      </c>
      <c r="W184" s="11"/>
      <c r="X184" s="11"/>
      <c r="Y184" s="11">
        <v>0</v>
      </c>
      <c r="Z184" s="9">
        <v>6.4635581546573402</v>
      </c>
      <c r="AA184" s="9">
        <f t="shared" si="42"/>
        <v>6.4635581546573402</v>
      </c>
      <c r="AB184" s="9" t="str">
        <f t="shared" si="43"/>
        <v/>
      </c>
      <c r="AC184" s="9" t="str">
        <f t="shared" si="44"/>
        <v/>
      </c>
      <c r="AD184" s="9">
        <v>3</v>
      </c>
      <c r="AE184" s="9">
        <v>83.203488620365405</v>
      </c>
      <c r="AF184" s="9">
        <f t="shared" si="45"/>
        <v>83.203488620365405</v>
      </c>
      <c r="AG184" s="9" t="str">
        <f t="shared" si="46"/>
        <v/>
      </c>
      <c r="AH184" s="9" t="str">
        <f t="shared" si="47"/>
        <v/>
      </c>
      <c r="AI184" s="9">
        <v>90</v>
      </c>
      <c r="AJ184" s="9">
        <v>90</v>
      </c>
      <c r="AK184" s="9">
        <v>0</v>
      </c>
      <c r="AL184" s="9">
        <v>3.0000000000000001E-3</v>
      </c>
      <c r="AM184" s="9">
        <v>0</v>
      </c>
      <c r="AO184"/>
      <c r="AQ184"/>
      <c r="AR184"/>
      <c r="AS184"/>
      <c r="AT184"/>
      <c r="AU184"/>
      <c r="AW184" s="4">
        <v>0</v>
      </c>
      <c r="AX184" s="4">
        <v>0</v>
      </c>
      <c r="AY184" s="4">
        <v>0</v>
      </c>
      <c r="AZ184" s="4">
        <v>0.06</v>
      </c>
      <c r="BA184" s="4">
        <v>25</v>
      </c>
      <c r="BB184" s="4">
        <v>0.36799999999999999</v>
      </c>
    </row>
    <row r="185" spans="1:54" ht="15" customHeight="1" x14ac:dyDescent="0.4">
      <c r="A185" s="4">
        <v>20231031</v>
      </c>
      <c r="B185" s="4" t="s">
        <v>472</v>
      </c>
      <c r="C185" s="5" t="s">
        <v>493</v>
      </c>
      <c r="E185" s="4" t="s">
        <v>7</v>
      </c>
      <c r="F185" s="4">
        <v>2</v>
      </c>
      <c r="G185" s="4">
        <v>2</v>
      </c>
      <c r="H185">
        <v>1</v>
      </c>
      <c r="I185" s="9">
        <v>20.737343320480701</v>
      </c>
      <c r="J185" s="9">
        <v>20.737343320480701</v>
      </c>
      <c r="K185" s="9">
        <v>1.8142125429761999</v>
      </c>
      <c r="L185" s="9">
        <v>194.313014025255</v>
      </c>
      <c r="M185" s="11">
        <v>180.06</v>
      </c>
      <c r="N185" s="9">
        <v>66.873251776477602</v>
      </c>
      <c r="O185" s="9">
        <v>66.873251776477602</v>
      </c>
      <c r="P185" s="9" t="str">
        <f t="shared" si="57"/>
        <v>0;0</v>
      </c>
      <c r="Q185" s="4">
        <v>0</v>
      </c>
      <c r="T185" s="4">
        <v>0</v>
      </c>
      <c r="U185" s="9" t="str">
        <f t="shared" si="58"/>
        <v>180.06;180.06</v>
      </c>
      <c r="V185" s="11">
        <v>180.06</v>
      </c>
      <c r="W185" s="11"/>
      <c r="X185" s="11"/>
      <c r="Y185" s="11">
        <v>180.06</v>
      </c>
      <c r="Z185" s="9">
        <v>6.6906954751289502</v>
      </c>
      <c r="AA185" s="9">
        <f t="shared" si="42"/>
        <v>6.6906954751289502</v>
      </c>
      <c r="AB185" s="9" t="str">
        <f t="shared" si="43"/>
        <v/>
      </c>
      <c r="AC185" s="9" t="str">
        <f t="shared" si="44"/>
        <v/>
      </c>
      <c r="AD185" s="9">
        <v>3</v>
      </c>
      <c r="AE185" s="9">
        <v>76.228929171894706</v>
      </c>
      <c r="AF185" s="9">
        <f t="shared" si="45"/>
        <v>76.228929171894706</v>
      </c>
      <c r="AG185" s="9" t="str">
        <f t="shared" si="46"/>
        <v/>
      </c>
      <c r="AH185" s="9" t="str">
        <f t="shared" si="47"/>
        <v/>
      </c>
      <c r="AI185" s="9">
        <v>90</v>
      </c>
      <c r="AJ185" s="9">
        <v>90</v>
      </c>
      <c r="AK185" s="9">
        <v>0</v>
      </c>
      <c r="AL185" s="9">
        <v>3.0000000000000001E-3</v>
      </c>
      <c r="AM185" s="9">
        <v>0</v>
      </c>
      <c r="AO185"/>
      <c r="AQ185"/>
      <c r="AR185"/>
      <c r="AS185"/>
      <c r="AT185"/>
      <c r="AU185"/>
      <c r="AW185" s="4">
        <v>0</v>
      </c>
      <c r="AX185" s="4">
        <v>0</v>
      </c>
      <c r="AY185" s="4">
        <v>0</v>
      </c>
      <c r="AZ185" s="4">
        <v>0.06</v>
      </c>
      <c r="BA185" s="4">
        <v>25</v>
      </c>
      <c r="BB185" s="4">
        <v>0.36799999999999999</v>
      </c>
    </row>
    <row r="186" spans="1:54" ht="15" customHeight="1" x14ac:dyDescent="0.4">
      <c r="A186" s="4">
        <v>20231031</v>
      </c>
      <c r="B186" s="4" t="s">
        <v>472</v>
      </c>
      <c r="C186" s="5" t="s">
        <v>493</v>
      </c>
      <c r="D186" s="4" t="s">
        <v>8</v>
      </c>
      <c r="F186" s="4">
        <v>1</v>
      </c>
      <c r="G186" s="4">
        <v>3</v>
      </c>
      <c r="H186">
        <v>1</v>
      </c>
      <c r="I186" s="9">
        <v>11.8306968930428</v>
      </c>
      <c r="K186" s="9">
        <v>3.0067540054081001</v>
      </c>
      <c r="L186" s="9">
        <v>278.57089814744103</v>
      </c>
      <c r="M186" s="12">
        <v>41.479999999999897</v>
      </c>
      <c r="N186" s="9">
        <v>10.399117109446999</v>
      </c>
      <c r="U186" s="9" t="str">
        <f t="shared" si="48"/>
        <v/>
      </c>
      <c r="V186" s="12"/>
      <c r="W186" s="12"/>
      <c r="X186" s="12"/>
      <c r="Y186" s="12"/>
      <c r="AA186" s="9" t="str">
        <f t="shared" si="42"/>
        <v/>
      </c>
      <c r="AB186" s="9" t="str">
        <f t="shared" si="43"/>
        <v/>
      </c>
      <c r="AC186" s="9" t="str">
        <f t="shared" si="44"/>
        <v/>
      </c>
      <c r="AF186" s="9" t="str">
        <f t="shared" si="45"/>
        <v/>
      </c>
      <c r="AG186" s="9" t="str">
        <f t="shared" si="46"/>
        <v/>
      </c>
      <c r="AH186" s="9" t="str">
        <f t="shared" si="47"/>
        <v/>
      </c>
      <c r="AO186"/>
      <c r="AQ186"/>
      <c r="AR186"/>
      <c r="AS186"/>
      <c r="AT186"/>
      <c r="AU186"/>
      <c r="AW186" s="4">
        <v>0</v>
      </c>
      <c r="AX186" s="4">
        <v>0</v>
      </c>
      <c r="AY186" s="4">
        <v>0</v>
      </c>
      <c r="AZ186" s="4">
        <v>0.06</v>
      </c>
      <c r="BA186" s="4">
        <v>25</v>
      </c>
      <c r="BB186" s="4">
        <v>0.36799999999999999</v>
      </c>
    </row>
    <row r="187" spans="1:54" ht="15" customHeight="1" x14ac:dyDescent="0.4">
      <c r="A187" s="4">
        <v>20231031</v>
      </c>
      <c r="B187" s="4" t="s">
        <v>472</v>
      </c>
      <c r="C187" s="5" t="s">
        <v>493</v>
      </c>
      <c r="E187" s="4" t="s">
        <v>9</v>
      </c>
      <c r="F187" s="4">
        <v>2</v>
      </c>
      <c r="G187" s="4">
        <v>3</v>
      </c>
      <c r="H187">
        <v>1</v>
      </c>
      <c r="I187" s="9">
        <v>29.3233502479567</v>
      </c>
      <c r="J187" s="9">
        <v>29.3233502479567</v>
      </c>
      <c r="K187" s="9">
        <v>2.2035990159724301</v>
      </c>
      <c r="L187" s="9">
        <v>269.04396574533803</v>
      </c>
      <c r="M187" s="12">
        <v>74.73</v>
      </c>
      <c r="N187" s="9">
        <v>59.794383379258498</v>
      </c>
      <c r="O187" s="9">
        <v>59.794383379258498</v>
      </c>
      <c r="P187" s="9" t="str">
        <f>_xlfn.TEXTJOIN(";", TRUE, Q187, R187, S187, T187)</f>
        <v>0;0;0</v>
      </c>
      <c r="Q187" s="4">
        <v>0</v>
      </c>
      <c r="R187" s="4">
        <v>0</v>
      </c>
      <c r="T187" s="4">
        <v>0</v>
      </c>
      <c r="U187" s="9" t="str">
        <f>_xlfn.TEXTJOIN(";", TRUE, V187, W187, X187, Y187)</f>
        <v>74.73;74.73;74.73</v>
      </c>
      <c r="V187" s="12">
        <v>74.73</v>
      </c>
      <c r="W187" s="12">
        <v>74.73</v>
      </c>
      <c r="X187" s="12"/>
      <c r="Y187" s="12">
        <v>74.73</v>
      </c>
      <c r="Z187" s="9" t="s">
        <v>120</v>
      </c>
      <c r="AA187" s="9">
        <f t="shared" si="42"/>
        <v>15.831520697265899</v>
      </c>
      <c r="AB187" s="9" t="str">
        <f t="shared" si="43"/>
        <v>7.85511906627576</v>
      </c>
      <c r="AC187" s="9" t="str">
        <f t="shared" si="44"/>
        <v/>
      </c>
      <c r="AD187" s="9">
        <v>3</v>
      </c>
      <c r="AE187" s="9" t="s">
        <v>121</v>
      </c>
      <c r="AF187" s="9">
        <f t="shared" si="45"/>
        <v>68.178035697768905</v>
      </c>
      <c r="AG187" s="9" t="str">
        <f t="shared" si="46"/>
        <v>98.42542091407947</v>
      </c>
      <c r="AH187" s="9" t="str">
        <f t="shared" si="47"/>
        <v/>
      </c>
      <c r="AI187" s="9">
        <v>90</v>
      </c>
      <c r="AJ187" s="9" t="s">
        <v>584</v>
      </c>
      <c r="AK187" s="9" t="s">
        <v>577</v>
      </c>
      <c r="AL187" s="9" t="s">
        <v>587</v>
      </c>
      <c r="AM187" s="9" t="s">
        <v>577</v>
      </c>
      <c r="AO187"/>
      <c r="AQ187"/>
      <c r="AR187"/>
      <c r="AS187"/>
      <c r="AT187"/>
      <c r="AU187"/>
      <c r="AW187" s="4">
        <v>0</v>
      </c>
      <c r="AX187" s="4">
        <v>0</v>
      </c>
      <c r="AY187" s="4">
        <v>0</v>
      </c>
      <c r="AZ187" s="4">
        <v>0.06</v>
      </c>
      <c r="BA187" s="4">
        <v>25</v>
      </c>
      <c r="BB187" s="4">
        <v>0.36799999999999999</v>
      </c>
    </row>
    <row r="188" spans="1:54" ht="15" customHeight="1" x14ac:dyDescent="0.4">
      <c r="A188" s="4">
        <v>20231031</v>
      </c>
      <c r="B188" s="4" t="s">
        <v>472</v>
      </c>
      <c r="C188" s="5" t="s">
        <v>493</v>
      </c>
      <c r="D188" s="4" t="s">
        <v>10</v>
      </c>
      <c r="F188" s="4">
        <v>1</v>
      </c>
      <c r="G188" s="4">
        <v>4</v>
      </c>
      <c r="H188">
        <v>1</v>
      </c>
      <c r="I188" s="9">
        <v>9.2940074485369806</v>
      </c>
      <c r="K188" s="9">
        <v>2.6423067622204601</v>
      </c>
      <c r="L188" s="9">
        <v>41.7461452881006</v>
      </c>
      <c r="M188" s="11">
        <v>123.18</v>
      </c>
      <c r="N188" s="9">
        <v>2.1266157392829101</v>
      </c>
      <c r="U188" s="9" t="str">
        <f t="shared" si="48"/>
        <v/>
      </c>
      <c r="V188" s="11"/>
      <c r="W188" s="11"/>
      <c r="X188" s="11"/>
      <c r="Y188" s="11"/>
      <c r="AA188" s="9" t="str">
        <f t="shared" si="42"/>
        <v/>
      </c>
      <c r="AB188" s="9" t="str">
        <f t="shared" si="43"/>
        <v/>
      </c>
      <c r="AC188" s="9" t="str">
        <f t="shared" si="44"/>
        <v/>
      </c>
      <c r="AF188" s="9" t="str">
        <f t="shared" si="45"/>
        <v/>
      </c>
      <c r="AG188" s="9" t="str">
        <f t="shared" si="46"/>
        <v/>
      </c>
      <c r="AH188" s="9" t="str">
        <f t="shared" si="47"/>
        <v/>
      </c>
      <c r="AO188"/>
      <c r="AQ188"/>
      <c r="AR188"/>
      <c r="AS188"/>
      <c r="AT188"/>
      <c r="AU188"/>
      <c r="AW188" s="4">
        <v>0</v>
      </c>
      <c r="AX188" s="4">
        <v>0</v>
      </c>
      <c r="AY188" s="4">
        <v>0</v>
      </c>
      <c r="AZ188" s="4">
        <v>0.06</v>
      </c>
      <c r="BA188" s="4">
        <v>25</v>
      </c>
      <c r="BB188" s="4">
        <v>0.36799999999999999</v>
      </c>
    </row>
    <row r="189" spans="1:54" ht="15" customHeight="1" x14ac:dyDescent="0.4">
      <c r="A189" s="4">
        <v>20231031</v>
      </c>
      <c r="B189" s="4" t="s">
        <v>472</v>
      </c>
      <c r="C189" s="5" t="s">
        <v>493</v>
      </c>
      <c r="E189" s="4" t="s">
        <v>11</v>
      </c>
      <c r="F189" s="4">
        <v>2</v>
      </c>
      <c r="G189" s="4">
        <v>4</v>
      </c>
      <c r="H189">
        <v>1</v>
      </c>
      <c r="I189" s="9">
        <v>31.4206603319364</v>
      </c>
      <c r="J189" s="9">
        <v>31.4206603319364</v>
      </c>
      <c r="K189" s="9">
        <v>2.4780472080065699</v>
      </c>
      <c r="L189" s="9">
        <v>115.81541706543899</v>
      </c>
      <c r="M189" s="11">
        <v>206.78</v>
      </c>
      <c r="N189" s="9">
        <v>55.045792108892599</v>
      </c>
      <c r="O189" s="9">
        <v>55.045792108892599</v>
      </c>
      <c r="P189" s="9" t="str">
        <f>_xlfn.TEXTJOIN(";", TRUE, Q189, R189, S189, T189)</f>
        <v>0;0;0</v>
      </c>
      <c r="Q189" s="4">
        <v>0</v>
      </c>
      <c r="R189" s="4">
        <v>0</v>
      </c>
      <c r="T189" s="4">
        <v>0</v>
      </c>
      <c r="U189" s="9" t="str">
        <f>_xlfn.TEXTJOIN(";", TRUE, V189, W189, X189, Y189)</f>
        <v>206.78;206.78;206.78</v>
      </c>
      <c r="V189" s="11">
        <v>206.78</v>
      </c>
      <c r="W189" s="11">
        <v>206.78</v>
      </c>
      <c r="X189" s="11"/>
      <c r="Y189" s="11">
        <v>206.78</v>
      </c>
      <c r="Z189" s="9" t="s">
        <v>122</v>
      </c>
      <c r="AA189" s="9">
        <f t="shared" si="42"/>
        <v>16.209671772886701</v>
      </c>
      <c r="AB189" s="9" t="str">
        <f t="shared" si="43"/>
        <v>5.7417816587685415</v>
      </c>
      <c r="AC189" s="9" t="str">
        <f t="shared" si="44"/>
        <v/>
      </c>
      <c r="AD189" s="9">
        <v>3</v>
      </c>
      <c r="AE189" s="9" t="s">
        <v>123</v>
      </c>
      <c r="AF189" s="9">
        <f t="shared" si="45"/>
        <v>70.342947292475898</v>
      </c>
      <c r="AG189" s="9" t="str">
        <f t="shared" si="46"/>
        <v>93.98651381357853</v>
      </c>
      <c r="AH189" s="9" t="str">
        <f t="shared" si="47"/>
        <v/>
      </c>
      <c r="AI189" s="9">
        <v>90</v>
      </c>
      <c r="AJ189" s="9" t="s">
        <v>584</v>
      </c>
      <c r="AK189" s="9" t="s">
        <v>577</v>
      </c>
      <c r="AL189" s="9" t="s">
        <v>587</v>
      </c>
      <c r="AM189" s="9" t="s">
        <v>577</v>
      </c>
      <c r="AO189"/>
      <c r="AQ189"/>
      <c r="AR189"/>
      <c r="AS189"/>
      <c r="AT189"/>
      <c r="AU189"/>
      <c r="AW189" s="4">
        <v>0</v>
      </c>
      <c r="AX189" s="4">
        <v>0</v>
      </c>
      <c r="AY189" s="4">
        <v>0</v>
      </c>
      <c r="AZ189" s="4">
        <v>0.06</v>
      </c>
      <c r="BA189" s="4">
        <v>25</v>
      </c>
      <c r="BB189" s="4">
        <v>0.36799999999999999</v>
      </c>
    </row>
    <row r="190" spans="1:54" ht="15" customHeight="1" x14ac:dyDescent="0.4">
      <c r="A190" s="4">
        <v>20231031</v>
      </c>
      <c r="B190" s="4" t="s">
        <v>472</v>
      </c>
      <c r="C190" s="5" t="s">
        <v>493</v>
      </c>
      <c r="D190" s="4" t="s">
        <v>13</v>
      </c>
      <c r="F190" s="4">
        <v>1</v>
      </c>
      <c r="G190" s="4">
        <v>5</v>
      </c>
      <c r="H190">
        <v>1</v>
      </c>
      <c r="I190" s="9">
        <v>10.983357566334901</v>
      </c>
      <c r="K190" s="9">
        <v>2.1762294036968601</v>
      </c>
      <c r="L190" s="9">
        <v>323.09184843899197</v>
      </c>
      <c r="M190" s="11">
        <v>281.33999999999997</v>
      </c>
      <c r="N190" s="9">
        <v>22.903378434747999</v>
      </c>
      <c r="U190" s="9" t="str">
        <f t="shared" si="48"/>
        <v/>
      </c>
      <c r="V190" s="11"/>
      <c r="W190" s="11"/>
      <c r="X190" s="11"/>
      <c r="Y190" s="11"/>
      <c r="AA190" s="9" t="str">
        <f t="shared" si="42"/>
        <v/>
      </c>
      <c r="AB190" s="9" t="str">
        <f t="shared" si="43"/>
        <v/>
      </c>
      <c r="AC190" s="9" t="str">
        <f t="shared" si="44"/>
        <v/>
      </c>
      <c r="AF190" s="9" t="str">
        <f t="shared" si="45"/>
        <v/>
      </c>
      <c r="AG190" s="9" t="str">
        <f t="shared" si="46"/>
        <v/>
      </c>
      <c r="AH190" s="9" t="str">
        <f t="shared" si="47"/>
        <v/>
      </c>
      <c r="AO190"/>
      <c r="AQ190"/>
      <c r="AR190"/>
      <c r="AS190"/>
      <c r="AT190"/>
      <c r="AU190"/>
      <c r="AW190" s="4">
        <v>0</v>
      </c>
      <c r="AX190" s="4">
        <v>0</v>
      </c>
      <c r="AY190" s="4">
        <v>0</v>
      </c>
      <c r="AZ190" s="4">
        <v>0.06</v>
      </c>
      <c r="BA190" s="4">
        <v>25</v>
      </c>
      <c r="BB190" s="4">
        <v>0.36799999999999999</v>
      </c>
    </row>
    <row r="191" spans="1:54" ht="15" customHeight="1" x14ac:dyDescent="0.4">
      <c r="A191" s="4">
        <v>20231031</v>
      </c>
      <c r="B191" s="4" t="s">
        <v>472</v>
      </c>
      <c r="C191" s="5" t="s">
        <v>493</v>
      </c>
      <c r="E191" s="4" t="s">
        <v>14</v>
      </c>
      <c r="F191" s="4">
        <v>2</v>
      </c>
      <c r="G191" s="4">
        <v>5</v>
      </c>
      <c r="H191">
        <v>1</v>
      </c>
      <c r="I191" s="9">
        <v>20.319455704961399</v>
      </c>
      <c r="J191" s="9">
        <v>20.319455704961399</v>
      </c>
      <c r="K191" s="9">
        <v>1.90432590345721</v>
      </c>
      <c r="L191" s="9">
        <v>345.037981153624</v>
      </c>
      <c r="M191" s="12">
        <v>229.22</v>
      </c>
      <c r="N191" s="9">
        <v>76.562261073489793</v>
      </c>
      <c r="O191" s="9">
        <v>76.562261073489793</v>
      </c>
      <c r="P191" s="9" t="str">
        <f>_xlfn.TEXTJOIN(";", TRUE, Q191, R191, S191, T191)</f>
        <v>0;0;0</v>
      </c>
      <c r="Q191" s="4">
        <v>0</v>
      </c>
      <c r="R191" s="4">
        <v>0</v>
      </c>
      <c r="T191" s="4">
        <v>0</v>
      </c>
      <c r="U191" s="9" t="str">
        <f>_xlfn.TEXTJOIN(";", TRUE, V191, W191, X191, Y191)</f>
        <v>229.22;229.22;229.22</v>
      </c>
      <c r="V191" s="12">
        <v>229.22</v>
      </c>
      <c r="W191" s="12">
        <v>229.22</v>
      </c>
      <c r="X191" s="12"/>
      <c r="Y191" s="12">
        <v>229.22</v>
      </c>
      <c r="Z191" s="9" t="s">
        <v>124</v>
      </c>
      <c r="AA191" s="9">
        <f t="shared" si="42"/>
        <v>13.848502779022001</v>
      </c>
      <c r="AB191" s="9" t="str">
        <f t="shared" si="43"/>
        <v>4.487265955460524</v>
      </c>
      <c r="AC191" s="9" t="str">
        <f t="shared" si="44"/>
        <v/>
      </c>
      <c r="AD191" s="9">
        <v>3</v>
      </c>
      <c r="AE191" s="9" t="s">
        <v>125</v>
      </c>
      <c r="AF191" s="9">
        <f t="shared" si="45"/>
        <v>100.17421314964599</v>
      </c>
      <c r="AG191" s="9" t="str">
        <f t="shared" si="46"/>
        <v>121.1838525869527</v>
      </c>
      <c r="AH191" s="9" t="str">
        <f t="shared" si="47"/>
        <v/>
      </c>
      <c r="AI191" s="9">
        <v>90</v>
      </c>
      <c r="AJ191" s="9" t="s">
        <v>584</v>
      </c>
      <c r="AK191" s="9" t="s">
        <v>577</v>
      </c>
      <c r="AL191" s="9" t="s">
        <v>587</v>
      </c>
      <c r="AM191" s="9" t="s">
        <v>577</v>
      </c>
      <c r="AO191"/>
      <c r="AQ191"/>
      <c r="AR191"/>
      <c r="AS191"/>
      <c r="AT191"/>
      <c r="AU191"/>
      <c r="AW191" s="4">
        <v>0</v>
      </c>
      <c r="AX191" s="4">
        <v>0</v>
      </c>
      <c r="AY191" s="4">
        <v>0</v>
      </c>
      <c r="AZ191" s="4">
        <v>0.06</v>
      </c>
      <c r="BA191" s="4">
        <v>25</v>
      </c>
      <c r="BB191" s="4">
        <v>0.36799999999999999</v>
      </c>
    </row>
    <row r="192" spans="1:54" ht="15" customHeight="1" x14ac:dyDescent="0.4">
      <c r="A192" s="4">
        <v>20231031</v>
      </c>
      <c r="B192" s="4" t="s">
        <v>472</v>
      </c>
      <c r="C192" s="5" t="s">
        <v>493</v>
      </c>
      <c r="D192" s="4" t="s">
        <v>15</v>
      </c>
      <c r="F192" s="4">
        <v>1</v>
      </c>
      <c r="G192" s="4">
        <v>6</v>
      </c>
      <c r="H192">
        <v>0.66669999999999996</v>
      </c>
      <c r="I192" s="9">
        <v>4.1475321770770002</v>
      </c>
      <c r="K192" s="9">
        <v>1.8293675923352199</v>
      </c>
      <c r="L192" s="9">
        <v>191.01331511093599</v>
      </c>
      <c r="M192" s="11">
        <v>227.92</v>
      </c>
      <c r="N192" s="9">
        <v>14.073833933977401</v>
      </c>
      <c r="U192" s="9" t="str">
        <f t="shared" si="48"/>
        <v/>
      </c>
      <c r="V192" s="11"/>
      <c r="W192" s="11"/>
      <c r="X192" s="11"/>
      <c r="Y192" s="11"/>
      <c r="AA192" s="9" t="str">
        <f t="shared" si="42"/>
        <v/>
      </c>
      <c r="AB192" s="9" t="str">
        <f t="shared" si="43"/>
        <v/>
      </c>
      <c r="AC192" s="9" t="str">
        <f t="shared" si="44"/>
        <v/>
      </c>
      <c r="AF192" s="9" t="str">
        <f t="shared" si="45"/>
        <v/>
      </c>
      <c r="AG192" s="9" t="str">
        <f t="shared" si="46"/>
        <v/>
      </c>
      <c r="AH192" s="9" t="str">
        <f t="shared" si="47"/>
        <v/>
      </c>
      <c r="AO192"/>
      <c r="AQ192"/>
      <c r="AR192"/>
      <c r="AS192"/>
      <c r="AT192"/>
      <c r="AU192"/>
      <c r="AW192" s="4">
        <v>0</v>
      </c>
      <c r="AX192" s="4">
        <v>0</v>
      </c>
      <c r="AY192" s="4">
        <v>0</v>
      </c>
      <c r="AZ192" s="4">
        <v>0.06</v>
      </c>
      <c r="BA192" s="4">
        <v>25</v>
      </c>
      <c r="BB192" s="4">
        <v>0.36799999999999999</v>
      </c>
    </row>
    <row r="193" spans="1:54" ht="15" customHeight="1" x14ac:dyDescent="0.4">
      <c r="A193" s="4">
        <v>20231031</v>
      </c>
      <c r="B193" s="4" t="s">
        <v>472</v>
      </c>
      <c r="C193" s="5" t="s">
        <v>493</v>
      </c>
      <c r="E193" s="4" t="s">
        <v>16</v>
      </c>
      <c r="F193" s="4">
        <v>2</v>
      </c>
      <c r="G193" s="4">
        <v>6</v>
      </c>
      <c r="H193">
        <v>0.66669999999999996</v>
      </c>
      <c r="I193" s="9">
        <v>13.304623402054601</v>
      </c>
      <c r="J193" s="9">
        <v>13.304623402054601</v>
      </c>
      <c r="K193" s="9">
        <v>1.8293675923352199</v>
      </c>
      <c r="L193" s="9">
        <v>216.00935499669799</v>
      </c>
      <c r="M193" s="11">
        <v>230.97</v>
      </c>
      <c r="N193" s="9">
        <v>50.540210090487797</v>
      </c>
      <c r="O193" s="9">
        <v>50.540210090487797</v>
      </c>
      <c r="P193" s="9" t="str">
        <f>_xlfn.TEXTJOIN(";", TRUE, Q193, R193, S193, T193)</f>
        <v>0;0</v>
      </c>
      <c r="Q193" s="4">
        <v>0</v>
      </c>
      <c r="T193" s="4">
        <v>0</v>
      </c>
      <c r="U193" s="9" t="str">
        <f>_xlfn.TEXTJOIN(";", TRUE, V193, W193, X193, Y193)</f>
        <v>230.97;230.97</v>
      </c>
      <c r="V193" s="11">
        <v>230.97</v>
      </c>
      <c r="W193" s="11"/>
      <c r="X193" s="11"/>
      <c r="Y193" s="11">
        <v>230.97</v>
      </c>
      <c r="Z193" s="9">
        <v>11.924621155129</v>
      </c>
      <c r="AA193" s="9">
        <f t="shared" si="42"/>
        <v>11.924621155129</v>
      </c>
      <c r="AB193" s="9" t="str">
        <f t="shared" si="43"/>
        <v/>
      </c>
      <c r="AC193" s="9" t="str">
        <f t="shared" si="44"/>
        <v/>
      </c>
      <c r="AD193" s="9">
        <v>3</v>
      </c>
      <c r="AE193" s="9">
        <v>78.516086572630797</v>
      </c>
      <c r="AF193" s="9">
        <f t="shared" si="45"/>
        <v>78.516086572630797</v>
      </c>
      <c r="AG193" s="9" t="str">
        <f t="shared" si="46"/>
        <v/>
      </c>
      <c r="AH193" s="9" t="str">
        <f t="shared" si="47"/>
        <v/>
      </c>
      <c r="AI193" s="9">
        <v>90</v>
      </c>
      <c r="AJ193" s="9">
        <v>90</v>
      </c>
      <c r="AK193" s="9">
        <v>0</v>
      </c>
      <c r="AL193" s="9">
        <v>3.0000000000000001E-3</v>
      </c>
      <c r="AM193" s="9">
        <v>0</v>
      </c>
      <c r="AO193"/>
      <c r="AQ193"/>
      <c r="AR193"/>
      <c r="AS193"/>
      <c r="AT193"/>
      <c r="AU193"/>
      <c r="AW193" s="4">
        <v>0</v>
      </c>
      <c r="AX193" s="4">
        <v>0</v>
      </c>
      <c r="AY193" s="4">
        <v>0</v>
      </c>
      <c r="AZ193" s="4">
        <v>0.06</v>
      </c>
      <c r="BA193" s="4">
        <v>25</v>
      </c>
      <c r="BB193" s="4">
        <v>0.36799999999999999</v>
      </c>
    </row>
    <row r="194" spans="1:54" ht="15" customHeight="1" x14ac:dyDescent="0.4">
      <c r="A194" s="4">
        <v>20231031</v>
      </c>
      <c r="B194" s="4" t="s">
        <v>472</v>
      </c>
      <c r="C194" s="5" t="s">
        <v>493</v>
      </c>
      <c r="D194" s="4" t="s">
        <v>21</v>
      </c>
      <c r="F194" s="4">
        <v>1</v>
      </c>
      <c r="G194" s="4">
        <v>7</v>
      </c>
      <c r="H194">
        <v>0.33329999999999999</v>
      </c>
      <c r="I194" s="9">
        <v>2.64869072094185</v>
      </c>
      <c r="K194" s="9">
        <v>1.8293675923352199</v>
      </c>
      <c r="L194" s="9">
        <v>7.6231096453224803</v>
      </c>
      <c r="M194" s="11">
        <v>176.61</v>
      </c>
      <c r="N194" s="9">
        <v>12.637011737454401</v>
      </c>
      <c r="U194" s="9" t="str">
        <f t="shared" si="48"/>
        <v/>
      </c>
      <c r="V194" s="11"/>
      <c r="W194" s="11"/>
      <c r="X194" s="11"/>
      <c r="Y194" s="11"/>
      <c r="AA194" s="9" t="str">
        <f t="shared" ref="AA194:AA257" si="59">IF(LEN(Z194)=0, "", IF(ISNUMBER(FIND(",", Z194)), VALUE(LEFT(Z194, FIND(",", Z194)-1)), VALUE(Z194)))</f>
        <v/>
      </c>
      <c r="AB194" s="9" t="str">
        <f t="shared" ref="AB194:AB257" si="60">IF(LEN(Z194)=0, "", IF(ISNUMBER(FIND(",", Z194)), TRIM(MID(SUBSTITUTE(Z194, ",", REPT(" ", LEN(Z194))), LEN(Z194)*(LEN(Z194)&gt;=LEN(SUBSTITUTE(Z194, ",", "")))+1, LEN(Z194))), ""))</f>
        <v/>
      </c>
      <c r="AC194" s="9" t="str">
        <f t="shared" ref="AC194:AC257" si="61">IF(LEN(Z194)=0, "", IF(ISNUMBER(FIND(",", Z194, FIND(",", Z194)+1)), MID(Z194, FIND(",", Z194, FIND(",", Z194)+1)+1, IF(ISNUMBER(FIND(",", Z194, FIND(",", Z194, FIND(",", Z194)+1)+1)), FIND(",", Z194, FIND(",", Z194, FIND(",", Z194)+1)+1)-FIND(",", Z194, FIND(",", Z194)+1)-1, LEN(Z194))), ""))</f>
        <v/>
      </c>
      <c r="AF194" s="9" t="str">
        <f t="shared" ref="AF194:AF257" si="62">IF(LEN(AE194)=0, "", IF(ISNUMBER(FIND(",", AE194)), VALUE(LEFT(AE194, FIND(",", AE194)-1)), VALUE(AE194)))</f>
        <v/>
      </c>
      <c r="AG194" s="9" t="str">
        <f t="shared" ref="AG194:AG257" si="63">IF(LEN(AE194)=0, "", IF(ISNUMBER(FIND(",", AE194)), TRIM(MID(SUBSTITUTE(AE194, ",", REPT(" ", LEN(AE194))), LEN(AE194)*(LEN(AE194)&gt;=LEN(SUBSTITUTE(AE194, ",", "")))+1, LEN(AE194))), ""))</f>
        <v/>
      </c>
      <c r="AH194" s="9" t="str">
        <f t="shared" ref="AH194:AH257" si="64">IF(LEN(AE194)=0, "", IF(ISNUMBER(FIND(",", AE194, FIND(",", AE194)+1)), MID(AE194, FIND(",", AE194, FIND(",", AE194)+1)+1, IF(ISNUMBER(FIND(",", AE194, FIND(",", AE194, FIND(",", AE194)+1)+1)), FIND(",", AE194, FIND(",", AE194, FIND(",", AE194)+1)+1)-FIND(",", AE194, FIND(",", AE194)+1)-1, LEN(AE194))), ""))</f>
        <v/>
      </c>
      <c r="AO194"/>
      <c r="AQ194"/>
      <c r="AR194"/>
      <c r="AS194"/>
      <c r="AT194"/>
      <c r="AU194"/>
      <c r="AW194" s="4">
        <v>0</v>
      </c>
      <c r="AX194" s="4">
        <v>0</v>
      </c>
      <c r="AY194" s="4">
        <v>0</v>
      </c>
      <c r="AZ194" s="4">
        <v>0.06</v>
      </c>
      <c r="BA194" s="4">
        <v>25</v>
      </c>
      <c r="BB194" s="4">
        <v>0.36799999999999999</v>
      </c>
    </row>
    <row r="195" spans="1:54" ht="15" customHeight="1" x14ac:dyDescent="0.4">
      <c r="A195" s="4">
        <v>20231031</v>
      </c>
      <c r="B195" s="4" t="s">
        <v>472</v>
      </c>
      <c r="C195" s="5" t="s">
        <v>493</v>
      </c>
      <c r="E195" s="4" t="s">
        <v>22</v>
      </c>
      <c r="F195" s="4">
        <v>2</v>
      </c>
      <c r="G195" s="4">
        <v>7</v>
      </c>
      <c r="H195">
        <v>0.33329999999999999</v>
      </c>
      <c r="I195" s="9">
        <v>8.8967408345138601</v>
      </c>
      <c r="J195" s="9">
        <v>8.8967408345138601</v>
      </c>
      <c r="K195" s="9">
        <v>1.6168171365294901</v>
      </c>
      <c r="L195" s="9">
        <v>44.341616166788697</v>
      </c>
      <c r="M195" s="12">
        <v>188.33</v>
      </c>
      <c r="N195" s="9">
        <v>42.177945022974903</v>
      </c>
      <c r="O195" s="9">
        <v>42.177945022974903</v>
      </c>
      <c r="P195" s="9" t="str">
        <f>_xlfn.TEXTJOIN(";", TRUE, Q195, R195, S195, T195)</f>
        <v>0;0</v>
      </c>
      <c r="Q195" s="4">
        <v>0</v>
      </c>
      <c r="T195" s="4">
        <v>0</v>
      </c>
      <c r="U195" s="9" t="str">
        <f>_xlfn.TEXTJOIN(";", TRUE, V195, W195, X195, Y195)</f>
        <v>188.33;188.33</v>
      </c>
      <c r="V195" s="12">
        <v>188.33</v>
      </c>
      <c r="W195" s="12"/>
      <c r="X195" s="12"/>
      <c r="Y195" s="12">
        <v>188.33</v>
      </c>
      <c r="Z195" s="9">
        <v>7.9195688176699797</v>
      </c>
      <c r="AA195" s="9">
        <f t="shared" si="59"/>
        <v>7.9195688176699797</v>
      </c>
      <c r="AB195" s="9" t="str">
        <f t="shared" si="60"/>
        <v/>
      </c>
      <c r="AC195" s="9" t="str">
        <f t="shared" si="61"/>
        <v/>
      </c>
      <c r="AD195" s="9">
        <v>3</v>
      </c>
      <c r="AE195" s="9">
        <v>80.436075498310998</v>
      </c>
      <c r="AF195" s="9">
        <f t="shared" si="62"/>
        <v>80.436075498310998</v>
      </c>
      <c r="AG195" s="9" t="str">
        <f t="shared" si="63"/>
        <v/>
      </c>
      <c r="AH195" s="9" t="str">
        <f t="shared" si="64"/>
        <v/>
      </c>
      <c r="AI195" s="9">
        <v>90</v>
      </c>
      <c r="AJ195" s="9">
        <v>90</v>
      </c>
      <c r="AK195" s="9">
        <v>0</v>
      </c>
      <c r="AL195" s="9">
        <v>3.0000000000000001E-3</v>
      </c>
      <c r="AM195" s="9">
        <v>0</v>
      </c>
      <c r="AO195"/>
      <c r="AQ195"/>
      <c r="AR195"/>
      <c r="AS195"/>
      <c r="AT195"/>
      <c r="AU195"/>
      <c r="AW195" s="4">
        <v>0</v>
      </c>
      <c r="AX195" s="4">
        <v>0</v>
      </c>
      <c r="AY195" s="4">
        <v>0</v>
      </c>
      <c r="AZ195" s="4">
        <v>0.06</v>
      </c>
      <c r="BA195" s="4">
        <v>25</v>
      </c>
      <c r="BB195" s="4">
        <v>0.36799999999999999</v>
      </c>
    </row>
    <row r="196" spans="1:54" ht="15" customHeight="1" x14ac:dyDescent="0.4">
      <c r="A196" s="4">
        <v>20231031</v>
      </c>
      <c r="B196" s="4" t="s">
        <v>472</v>
      </c>
      <c r="C196" s="5" t="s">
        <v>494</v>
      </c>
      <c r="D196" s="4" t="s">
        <v>2</v>
      </c>
      <c r="F196" s="4">
        <v>1</v>
      </c>
      <c r="G196" s="4">
        <v>1</v>
      </c>
      <c r="H196">
        <v>1</v>
      </c>
      <c r="I196" s="9">
        <v>7.6696545744857296</v>
      </c>
      <c r="K196" s="9">
        <v>3.11061128395185</v>
      </c>
      <c r="L196" s="9">
        <v>46.969209102331398</v>
      </c>
      <c r="M196" s="11">
        <v>0</v>
      </c>
      <c r="N196" s="9">
        <v>10.3265371445915</v>
      </c>
      <c r="U196" s="9" t="str">
        <f t="shared" ref="U196:U258" si="65">_xlfn.TEXTJOIN(";", TRUE, V196, W196, X196)</f>
        <v/>
      </c>
      <c r="V196" s="11"/>
      <c r="W196" s="11"/>
      <c r="X196" s="11"/>
      <c r="Y196" s="11"/>
      <c r="AA196" s="9" t="str">
        <f t="shared" si="59"/>
        <v/>
      </c>
      <c r="AB196" s="9" t="str">
        <f t="shared" si="60"/>
        <v/>
      </c>
      <c r="AC196" s="9" t="str">
        <f t="shared" si="61"/>
        <v/>
      </c>
      <c r="AF196" s="9" t="str">
        <f t="shared" si="62"/>
        <v/>
      </c>
      <c r="AG196" s="9" t="str">
        <f t="shared" si="63"/>
        <v/>
      </c>
      <c r="AH196" s="9" t="str">
        <f t="shared" si="64"/>
        <v/>
      </c>
      <c r="AO196"/>
      <c r="AQ196"/>
      <c r="AR196"/>
      <c r="AS196"/>
      <c r="AT196"/>
      <c r="AU196"/>
      <c r="AW196" s="4">
        <v>0</v>
      </c>
      <c r="AX196" s="4">
        <v>0</v>
      </c>
      <c r="AY196" s="4">
        <v>0</v>
      </c>
      <c r="AZ196" s="4">
        <v>0.06</v>
      </c>
      <c r="BA196" s="4">
        <v>25</v>
      </c>
      <c r="BB196" s="4">
        <v>0.36799999999999999</v>
      </c>
    </row>
    <row r="197" spans="1:54" ht="15" customHeight="1" x14ac:dyDescent="0.4">
      <c r="A197" s="4">
        <v>20231031</v>
      </c>
      <c r="B197" s="4" t="s">
        <v>472</v>
      </c>
      <c r="C197" s="5" t="s">
        <v>494</v>
      </c>
      <c r="D197" s="4" t="s">
        <v>5</v>
      </c>
      <c r="F197" s="4">
        <v>1</v>
      </c>
      <c r="G197" s="4">
        <v>2</v>
      </c>
      <c r="H197">
        <v>1</v>
      </c>
      <c r="I197" s="9">
        <v>7.2929333193381796</v>
      </c>
      <c r="K197" s="9">
        <v>3.11061128395185</v>
      </c>
      <c r="L197" s="9">
        <v>35.502976333313399</v>
      </c>
      <c r="M197" s="11">
        <v>348.53</v>
      </c>
      <c r="N197" s="9">
        <v>12.6516896476995</v>
      </c>
      <c r="U197" s="9" t="str">
        <f t="shared" si="65"/>
        <v/>
      </c>
      <c r="V197" s="11"/>
      <c r="W197" s="11"/>
      <c r="X197" s="11"/>
      <c r="Y197" s="11"/>
      <c r="AA197" s="9" t="str">
        <f t="shared" si="59"/>
        <v/>
      </c>
      <c r="AB197" s="9" t="str">
        <f t="shared" si="60"/>
        <v/>
      </c>
      <c r="AC197" s="9" t="str">
        <f t="shared" si="61"/>
        <v/>
      </c>
      <c r="AF197" s="9" t="str">
        <f t="shared" si="62"/>
        <v/>
      </c>
      <c r="AG197" s="9" t="str">
        <f t="shared" si="63"/>
        <v/>
      </c>
      <c r="AH197" s="9" t="str">
        <f t="shared" si="64"/>
        <v/>
      </c>
      <c r="AO197"/>
      <c r="AQ197"/>
      <c r="AR197"/>
      <c r="AS197"/>
      <c r="AT197"/>
      <c r="AU197"/>
      <c r="AW197" s="4">
        <v>0</v>
      </c>
      <c r="AX197" s="4">
        <v>0</v>
      </c>
      <c r="AY197" s="4">
        <v>0</v>
      </c>
      <c r="AZ197" s="4">
        <v>0.06</v>
      </c>
      <c r="BA197" s="4">
        <v>25</v>
      </c>
      <c r="BB197" s="4">
        <v>0.36799999999999999</v>
      </c>
    </row>
    <row r="198" spans="1:54" ht="15" customHeight="1" x14ac:dyDescent="0.4">
      <c r="A198" s="4">
        <v>20231031</v>
      </c>
      <c r="B198" s="4" t="s">
        <v>472</v>
      </c>
      <c r="C198" s="5" t="s">
        <v>494</v>
      </c>
      <c r="E198" s="4" t="s">
        <v>6</v>
      </c>
      <c r="F198" s="4">
        <v>2</v>
      </c>
      <c r="G198" s="4">
        <v>2</v>
      </c>
      <c r="H198">
        <v>1</v>
      </c>
      <c r="I198" s="9">
        <v>26.536866809818601</v>
      </c>
      <c r="J198" s="9">
        <v>26.536866809818601</v>
      </c>
      <c r="K198" s="9">
        <v>1.7291383706397101</v>
      </c>
      <c r="L198" s="9">
        <v>135.12320423351099</v>
      </c>
      <c r="M198" s="11">
        <v>0</v>
      </c>
      <c r="N198" s="9">
        <v>71.963432463474405</v>
      </c>
      <c r="O198" s="9">
        <v>71.963432463474405</v>
      </c>
      <c r="P198" s="9" t="str">
        <f t="shared" ref="P198:P199" si="66">_xlfn.TEXTJOIN(";", TRUE, Q198, R198, S198, T198)</f>
        <v>0;0</v>
      </c>
      <c r="Q198" s="4">
        <v>0</v>
      </c>
      <c r="T198" s="4">
        <v>0</v>
      </c>
      <c r="U198" s="9" t="str">
        <f t="shared" ref="U198:U199" si="67">_xlfn.TEXTJOIN(";", TRUE, V198, W198, X198, Y198)</f>
        <v>0;0</v>
      </c>
      <c r="V198" s="11">
        <v>0</v>
      </c>
      <c r="W198" s="11"/>
      <c r="X198" s="11"/>
      <c r="Y198" s="11">
        <v>0</v>
      </c>
      <c r="Z198" s="9">
        <v>5.09033289439071</v>
      </c>
      <c r="AA198" s="9">
        <f t="shared" si="59"/>
        <v>5.09033289439071</v>
      </c>
      <c r="AB198" s="9" t="str">
        <f t="shared" si="60"/>
        <v/>
      </c>
      <c r="AC198" s="9" t="str">
        <f t="shared" si="61"/>
        <v/>
      </c>
      <c r="AD198" s="9">
        <v>3</v>
      </c>
      <c r="AE198" s="9">
        <v>84.678112285412794</v>
      </c>
      <c r="AF198" s="9">
        <f t="shared" si="62"/>
        <v>84.678112285412794</v>
      </c>
      <c r="AG198" s="9" t="str">
        <f t="shared" si="63"/>
        <v/>
      </c>
      <c r="AH198" s="9" t="str">
        <f t="shared" si="64"/>
        <v/>
      </c>
      <c r="AI198" s="9">
        <v>90</v>
      </c>
      <c r="AJ198" s="9">
        <v>90</v>
      </c>
      <c r="AK198" s="9">
        <v>0</v>
      </c>
      <c r="AL198" s="9">
        <v>3.0000000000000001E-3</v>
      </c>
      <c r="AM198" s="9">
        <v>0</v>
      </c>
      <c r="AO198"/>
      <c r="AQ198"/>
      <c r="AR198"/>
      <c r="AS198"/>
      <c r="AT198"/>
      <c r="AU198"/>
      <c r="AW198" s="4">
        <v>0</v>
      </c>
      <c r="AX198" s="4">
        <v>0</v>
      </c>
      <c r="AY198" s="4">
        <v>0</v>
      </c>
      <c r="AZ198" s="4">
        <v>0.06</v>
      </c>
      <c r="BA198" s="4">
        <v>25</v>
      </c>
      <c r="BB198" s="4">
        <v>0.36799999999999999</v>
      </c>
    </row>
    <row r="199" spans="1:54" ht="15" customHeight="1" x14ac:dyDescent="0.4">
      <c r="A199" s="4">
        <v>20231031</v>
      </c>
      <c r="B199" s="4" t="s">
        <v>472</v>
      </c>
      <c r="C199" s="5" t="s">
        <v>494</v>
      </c>
      <c r="E199" s="4" t="s">
        <v>7</v>
      </c>
      <c r="F199" s="4">
        <v>2</v>
      </c>
      <c r="G199" s="4">
        <v>2</v>
      </c>
      <c r="H199">
        <v>1</v>
      </c>
      <c r="I199" s="9">
        <v>19.506182284854699</v>
      </c>
      <c r="J199" s="9">
        <v>19.506182284854699</v>
      </c>
      <c r="K199" s="9">
        <v>1.70363316395001</v>
      </c>
      <c r="L199" s="9">
        <v>294.013214563178</v>
      </c>
      <c r="M199" s="11">
        <v>158.88999999999999</v>
      </c>
      <c r="N199" s="9">
        <v>60.7277322007929</v>
      </c>
      <c r="O199" s="9">
        <v>60.7277322007929</v>
      </c>
      <c r="P199" s="9" t="str">
        <f t="shared" si="66"/>
        <v>0;0</v>
      </c>
      <c r="Q199" s="4">
        <v>0</v>
      </c>
      <c r="T199" s="4">
        <v>0</v>
      </c>
      <c r="U199" s="9" t="str">
        <f t="shared" si="67"/>
        <v>158.89;158.89</v>
      </c>
      <c r="V199" s="11">
        <v>158.88999999999999</v>
      </c>
      <c r="W199" s="11"/>
      <c r="X199" s="11"/>
      <c r="Y199" s="11">
        <v>158.88999999999999</v>
      </c>
      <c r="Z199" s="9">
        <v>6.5451540798968697</v>
      </c>
      <c r="AA199" s="9">
        <f t="shared" si="59"/>
        <v>6.5451540798968697</v>
      </c>
      <c r="AB199" s="9" t="str">
        <f t="shared" si="60"/>
        <v/>
      </c>
      <c r="AC199" s="9" t="str">
        <f t="shared" si="61"/>
        <v/>
      </c>
      <c r="AD199" s="9">
        <v>3</v>
      </c>
      <c r="AE199" s="9">
        <v>69.153538522571793</v>
      </c>
      <c r="AF199" s="9">
        <f t="shared" si="62"/>
        <v>69.153538522571793</v>
      </c>
      <c r="AG199" s="9" t="str">
        <f t="shared" si="63"/>
        <v/>
      </c>
      <c r="AH199" s="9" t="str">
        <f t="shared" si="64"/>
        <v/>
      </c>
      <c r="AI199" s="9">
        <v>90</v>
      </c>
      <c r="AJ199" s="9">
        <v>90</v>
      </c>
      <c r="AK199" s="9">
        <v>0</v>
      </c>
      <c r="AL199" s="9">
        <v>3.0000000000000001E-3</v>
      </c>
      <c r="AM199" s="9">
        <v>0</v>
      </c>
      <c r="AO199"/>
      <c r="AQ199"/>
      <c r="AR199"/>
      <c r="AS199"/>
      <c r="AT199"/>
      <c r="AU199"/>
      <c r="AW199" s="4">
        <v>0</v>
      </c>
      <c r="AX199" s="4">
        <v>0</v>
      </c>
      <c r="AY199" s="4">
        <v>0</v>
      </c>
      <c r="AZ199" s="4">
        <v>0.06</v>
      </c>
      <c r="BA199" s="4">
        <v>25</v>
      </c>
      <c r="BB199" s="4">
        <v>0.36799999999999999</v>
      </c>
    </row>
    <row r="200" spans="1:54" ht="15" customHeight="1" x14ac:dyDescent="0.4">
      <c r="A200" s="4">
        <v>20231031</v>
      </c>
      <c r="B200" s="4" t="s">
        <v>472</v>
      </c>
      <c r="C200" s="5" t="s">
        <v>494</v>
      </c>
      <c r="D200" s="4" t="s">
        <v>8</v>
      </c>
      <c r="F200" s="4">
        <v>1</v>
      </c>
      <c r="G200" s="4">
        <v>3</v>
      </c>
      <c r="H200">
        <v>1</v>
      </c>
      <c r="I200" s="9">
        <v>12.977680614398301</v>
      </c>
      <c r="K200" s="9">
        <v>2.5559380689212801</v>
      </c>
      <c r="L200" s="9">
        <v>39.373894899837701</v>
      </c>
      <c r="M200" s="12">
        <v>3.8699999999999899</v>
      </c>
      <c r="N200" s="9">
        <v>18.837467645455401</v>
      </c>
      <c r="U200" s="9" t="str">
        <f t="shared" si="65"/>
        <v/>
      </c>
      <c r="V200" s="12"/>
      <c r="W200" s="12"/>
      <c r="X200" s="12"/>
      <c r="Y200" s="12"/>
      <c r="AA200" s="9" t="str">
        <f t="shared" si="59"/>
        <v/>
      </c>
      <c r="AB200" s="9" t="str">
        <f t="shared" si="60"/>
        <v/>
      </c>
      <c r="AC200" s="9" t="str">
        <f t="shared" si="61"/>
        <v/>
      </c>
      <c r="AF200" s="9" t="str">
        <f t="shared" si="62"/>
        <v/>
      </c>
      <c r="AG200" s="9" t="str">
        <f t="shared" si="63"/>
        <v/>
      </c>
      <c r="AH200" s="9" t="str">
        <f t="shared" si="64"/>
        <v/>
      </c>
      <c r="AO200"/>
      <c r="AQ200"/>
      <c r="AR200"/>
      <c r="AS200"/>
      <c r="AT200"/>
      <c r="AU200"/>
      <c r="AW200" s="4">
        <v>0</v>
      </c>
      <c r="AX200" s="4">
        <v>0</v>
      </c>
      <c r="AY200" s="4">
        <v>0</v>
      </c>
      <c r="AZ200" s="4">
        <v>0.06</v>
      </c>
      <c r="BA200" s="4">
        <v>25</v>
      </c>
      <c r="BB200" s="4">
        <v>0.36799999999999999</v>
      </c>
    </row>
    <row r="201" spans="1:54" ht="15" customHeight="1" x14ac:dyDescent="0.4">
      <c r="A201" s="4">
        <v>20231031</v>
      </c>
      <c r="B201" s="4" t="s">
        <v>472</v>
      </c>
      <c r="C201" s="5" t="s">
        <v>494</v>
      </c>
      <c r="E201" s="4" t="s">
        <v>9</v>
      </c>
      <c r="F201" s="4">
        <v>2</v>
      </c>
      <c r="G201" s="4">
        <v>3</v>
      </c>
      <c r="H201">
        <v>1</v>
      </c>
      <c r="I201" s="9">
        <v>32.395593340810201</v>
      </c>
      <c r="J201" s="9">
        <v>32.395593340810201</v>
      </c>
      <c r="K201" s="9">
        <v>2.4748712387237601</v>
      </c>
      <c r="L201" s="9">
        <v>20.0058105752939</v>
      </c>
      <c r="M201" s="11">
        <v>86</v>
      </c>
      <c r="N201" s="9">
        <v>67.661743600346796</v>
      </c>
      <c r="O201" s="9">
        <v>67.661743600346796</v>
      </c>
      <c r="P201" s="9" t="str">
        <f>_xlfn.TEXTJOIN(";", TRUE, Q201, R201, S201, T201)</f>
        <v>0;0;0</v>
      </c>
      <c r="Q201" s="4">
        <v>0</v>
      </c>
      <c r="R201" s="4">
        <v>0</v>
      </c>
      <c r="T201" s="4">
        <v>0</v>
      </c>
      <c r="U201" s="9" t="str">
        <f>_xlfn.TEXTJOIN(";", TRUE, V201, W201, X201, Y201)</f>
        <v>86;86;86</v>
      </c>
      <c r="V201" s="11">
        <v>86</v>
      </c>
      <c r="W201" s="11">
        <v>86</v>
      </c>
      <c r="X201" s="11"/>
      <c r="Y201" s="11">
        <v>86</v>
      </c>
      <c r="Z201" s="9" t="s">
        <v>126</v>
      </c>
      <c r="AA201" s="9">
        <f t="shared" si="59"/>
        <v>15.3219373683005</v>
      </c>
      <c r="AB201" s="9" t="str">
        <f t="shared" si="60"/>
        <v>9.71187337923109</v>
      </c>
      <c r="AC201" s="9" t="str">
        <f t="shared" si="61"/>
        <v/>
      </c>
      <c r="AD201" s="9">
        <v>3</v>
      </c>
      <c r="AE201" s="9" t="s">
        <v>127</v>
      </c>
      <c r="AF201" s="9">
        <f t="shared" si="62"/>
        <v>81.032289283062994</v>
      </c>
      <c r="AG201" s="9" t="str">
        <f t="shared" si="63"/>
        <v>104.54765436264756</v>
      </c>
      <c r="AH201" s="9" t="str">
        <f t="shared" si="64"/>
        <v/>
      </c>
      <c r="AI201" s="9">
        <v>90</v>
      </c>
      <c r="AJ201" s="9" t="s">
        <v>584</v>
      </c>
      <c r="AK201" s="9" t="s">
        <v>577</v>
      </c>
      <c r="AL201" s="9" t="s">
        <v>587</v>
      </c>
      <c r="AM201" s="9" t="s">
        <v>577</v>
      </c>
      <c r="AO201"/>
      <c r="AQ201"/>
      <c r="AR201"/>
      <c r="AS201"/>
      <c r="AT201"/>
      <c r="AU201"/>
      <c r="AW201" s="4">
        <v>0</v>
      </c>
      <c r="AX201" s="4">
        <v>0</v>
      </c>
      <c r="AY201" s="4">
        <v>0</v>
      </c>
      <c r="AZ201" s="4">
        <v>0.06</v>
      </c>
      <c r="BA201" s="4">
        <v>25</v>
      </c>
      <c r="BB201" s="4">
        <v>0.36799999999999999</v>
      </c>
    </row>
    <row r="202" spans="1:54" ht="15" customHeight="1" x14ac:dyDescent="0.4">
      <c r="A202" s="4">
        <v>20231031</v>
      </c>
      <c r="B202" s="4" t="s">
        <v>472</v>
      </c>
      <c r="C202" s="5" t="s">
        <v>494</v>
      </c>
      <c r="D202" s="4" t="s">
        <v>10</v>
      </c>
      <c r="F202" s="4">
        <v>1</v>
      </c>
      <c r="G202" s="4">
        <v>4</v>
      </c>
      <c r="H202">
        <v>1</v>
      </c>
      <c r="I202" s="9">
        <v>11.541987770443599</v>
      </c>
      <c r="K202" s="9">
        <v>2.48244489742246</v>
      </c>
      <c r="L202" s="9">
        <v>155.31969690829499</v>
      </c>
      <c r="M202" s="11">
        <v>115.95</v>
      </c>
      <c r="N202" s="9">
        <v>2.0077297927704598</v>
      </c>
      <c r="U202" s="9" t="str">
        <f t="shared" si="65"/>
        <v/>
      </c>
      <c r="V202" s="11"/>
      <c r="W202" s="11"/>
      <c r="X202" s="11"/>
      <c r="Y202" s="11"/>
      <c r="AA202" s="9" t="str">
        <f t="shared" si="59"/>
        <v/>
      </c>
      <c r="AB202" s="9" t="str">
        <f t="shared" si="60"/>
        <v/>
      </c>
      <c r="AC202" s="9" t="str">
        <f t="shared" si="61"/>
        <v/>
      </c>
      <c r="AF202" s="9" t="str">
        <f t="shared" si="62"/>
        <v/>
      </c>
      <c r="AG202" s="9" t="str">
        <f t="shared" si="63"/>
        <v/>
      </c>
      <c r="AH202" s="9" t="str">
        <f t="shared" si="64"/>
        <v/>
      </c>
      <c r="AO202"/>
      <c r="AQ202"/>
      <c r="AR202"/>
      <c r="AS202"/>
      <c r="AT202"/>
      <c r="AU202"/>
      <c r="AW202" s="4">
        <v>0</v>
      </c>
      <c r="AX202" s="4">
        <v>0</v>
      </c>
      <c r="AY202" s="4">
        <v>0</v>
      </c>
      <c r="AZ202" s="4">
        <v>0.06</v>
      </c>
      <c r="BA202" s="4">
        <v>25</v>
      </c>
      <c r="BB202" s="4">
        <v>0.36799999999999999</v>
      </c>
    </row>
    <row r="203" spans="1:54" ht="15" customHeight="1" x14ac:dyDescent="0.4">
      <c r="A203" s="4">
        <v>20231031</v>
      </c>
      <c r="B203" s="4" t="s">
        <v>472</v>
      </c>
      <c r="C203" s="5" t="s">
        <v>494</v>
      </c>
      <c r="E203" s="4" t="s">
        <v>11</v>
      </c>
      <c r="F203" s="4">
        <v>2</v>
      </c>
      <c r="G203" s="4">
        <v>4</v>
      </c>
      <c r="H203">
        <v>1</v>
      </c>
      <c r="I203" s="9">
        <v>31.0451657333372</v>
      </c>
      <c r="J203" s="9">
        <v>31.0451657333372</v>
      </c>
      <c r="K203" s="9">
        <v>2.2309246998466898</v>
      </c>
      <c r="L203" s="9">
        <v>211.29368041829801</v>
      </c>
      <c r="M203" s="11">
        <v>191.28</v>
      </c>
      <c r="N203" s="9">
        <v>47.944839415186799</v>
      </c>
      <c r="O203" s="9">
        <v>47.944839415186799</v>
      </c>
      <c r="P203" s="9" t="str">
        <f>_xlfn.TEXTJOIN(";", TRUE, Q203, R203, S203, T203)</f>
        <v>0;0;0</v>
      </c>
      <c r="Q203" s="4">
        <v>0</v>
      </c>
      <c r="R203" s="4">
        <v>0</v>
      </c>
      <c r="T203" s="4">
        <v>0</v>
      </c>
      <c r="U203" s="9" t="str">
        <f>_xlfn.TEXTJOIN(";", TRUE, V203, W203, X203, Y203)</f>
        <v>191.28;191.28;191.28</v>
      </c>
      <c r="V203" s="11">
        <v>191.28</v>
      </c>
      <c r="W203" s="11">
        <v>191.28</v>
      </c>
      <c r="X203" s="11"/>
      <c r="Y203" s="11">
        <v>191.28</v>
      </c>
      <c r="Z203" s="9" t="s">
        <v>128</v>
      </c>
      <c r="AA203" s="9">
        <f t="shared" si="59"/>
        <v>19.795341111926099</v>
      </c>
      <c r="AB203" s="9" t="str">
        <f t="shared" si="60"/>
        <v>7.959542843966222</v>
      </c>
      <c r="AC203" s="9" t="str">
        <f t="shared" si="61"/>
        <v/>
      </c>
      <c r="AD203" s="9">
        <v>3</v>
      </c>
      <c r="AE203" s="9" t="s">
        <v>129</v>
      </c>
      <c r="AF203" s="9">
        <f t="shared" si="62"/>
        <v>59.383579998430598</v>
      </c>
      <c r="AG203" s="9" t="str">
        <f t="shared" si="63"/>
        <v>78.56941982775402</v>
      </c>
      <c r="AH203" s="9" t="str">
        <f t="shared" si="64"/>
        <v/>
      </c>
      <c r="AI203" s="9">
        <v>90</v>
      </c>
      <c r="AJ203" s="9" t="s">
        <v>584</v>
      </c>
      <c r="AK203" s="9" t="s">
        <v>577</v>
      </c>
      <c r="AL203" s="9" t="s">
        <v>587</v>
      </c>
      <c r="AM203" s="9" t="s">
        <v>577</v>
      </c>
      <c r="AO203"/>
      <c r="AQ203"/>
      <c r="AR203"/>
      <c r="AS203"/>
      <c r="AT203"/>
      <c r="AU203"/>
      <c r="AW203" s="4">
        <v>0</v>
      </c>
      <c r="AX203" s="4">
        <v>0</v>
      </c>
      <c r="AY203" s="4">
        <v>0</v>
      </c>
      <c r="AZ203" s="4">
        <v>0.06</v>
      </c>
      <c r="BA203" s="4">
        <v>25</v>
      </c>
      <c r="BB203" s="4">
        <v>0.36799999999999999</v>
      </c>
    </row>
    <row r="204" spans="1:54" ht="15" customHeight="1" x14ac:dyDescent="0.4">
      <c r="A204" s="4">
        <v>20231031</v>
      </c>
      <c r="B204" s="4" t="s">
        <v>472</v>
      </c>
      <c r="C204" s="5" t="s">
        <v>494</v>
      </c>
      <c r="D204" s="4" t="s">
        <v>13</v>
      </c>
      <c r="F204" s="4">
        <v>1</v>
      </c>
      <c r="G204" s="4">
        <v>5</v>
      </c>
      <c r="H204">
        <v>1</v>
      </c>
      <c r="I204" s="9">
        <v>8.3270608456383499</v>
      </c>
      <c r="K204" s="9">
        <v>2.23170528182865</v>
      </c>
      <c r="L204" s="9">
        <v>60.157679650049403</v>
      </c>
      <c r="M204" s="11">
        <v>264.83999999999997</v>
      </c>
      <c r="N204" s="9">
        <v>16.5343535445523</v>
      </c>
      <c r="U204" s="9" t="str">
        <f t="shared" si="65"/>
        <v/>
      </c>
      <c r="V204" s="11"/>
      <c r="W204" s="11"/>
      <c r="X204" s="11"/>
      <c r="Y204" s="11"/>
      <c r="AA204" s="9" t="str">
        <f t="shared" si="59"/>
        <v/>
      </c>
      <c r="AB204" s="9" t="str">
        <f t="shared" si="60"/>
        <v/>
      </c>
      <c r="AC204" s="9" t="str">
        <f t="shared" si="61"/>
        <v/>
      </c>
      <c r="AF204" s="9" t="str">
        <f t="shared" si="62"/>
        <v/>
      </c>
      <c r="AG204" s="9" t="str">
        <f t="shared" si="63"/>
        <v/>
      </c>
      <c r="AH204" s="9" t="str">
        <f t="shared" si="64"/>
        <v/>
      </c>
      <c r="AO204"/>
      <c r="AQ204"/>
      <c r="AR204"/>
      <c r="AS204"/>
      <c r="AT204"/>
      <c r="AU204"/>
      <c r="AW204" s="4">
        <v>0</v>
      </c>
      <c r="AX204" s="4">
        <v>0</v>
      </c>
      <c r="AY204" s="4">
        <v>0</v>
      </c>
      <c r="AZ204" s="4">
        <v>0.06</v>
      </c>
      <c r="BA204" s="4">
        <v>25</v>
      </c>
      <c r="BB204" s="4">
        <v>0.36799999999999999</v>
      </c>
    </row>
    <row r="205" spans="1:54" ht="15" customHeight="1" x14ac:dyDescent="0.4">
      <c r="A205" s="4">
        <v>20231031</v>
      </c>
      <c r="B205" s="4" t="s">
        <v>472</v>
      </c>
      <c r="C205" s="5" t="s">
        <v>494</v>
      </c>
      <c r="E205" s="4" t="s">
        <v>14</v>
      </c>
      <c r="F205" s="4">
        <v>2</v>
      </c>
      <c r="G205" s="4">
        <v>5</v>
      </c>
      <c r="H205">
        <v>1</v>
      </c>
      <c r="I205" s="9">
        <v>30.620297360348602</v>
      </c>
      <c r="J205" s="9">
        <v>30.620297360348602</v>
      </c>
      <c r="K205" s="9">
        <v>1.84061751610169</v>
      </c>
      <c r="L205" s="9">
        <v>96.403839470259996</v>
      </c>
      <c r="M205" s="11">
        <v>245.11</v>
      </c>
      <c r="N205" s="9">
        <v>75.343332756818498</v>
      </c>
      <c r="O205" s="9">
        <v>75.343332756818498</v>
      </c>
      <c r="P205" s="9" t="str">
        <f>_xlfn.TEXTJOIN(";", TRUE, Q205, R205, S205, T205)</f>
        <v>0;0;0</v>
      </c>
      <c r="Q205" s="4">
        <v>0</v>
      </c>
      <c r="R205" s="4">
        <v>0</v>
      </c>
      <c r="T205" s="4">
        <v>0</v>
      </c>
      <c r="U205" s="9" t="str">
        <f>_xlfn.TEXTJOIN(";", TRUE, V205, W205, X205, Y205)</f>
        <v>245.11;245.11;245.11</v>
      </c>
      <c r="V205" s="11">
        <v>245.11</v>
      </c>
      <c r="W205" s="11">
        <v>245.11</v>
      </c>
      <c r="X205" s="11"/>
      <c r="Y205" s="11">
        <v>245.11</v>
      </c>
      <c r="Z205" s="9" t="s">
        <v>130</v>
      </c>
      <c r="AA205" s="9">
        <f t="shared" si="59"/>
        <v>19.501778407488199</v>
      </c>
      <c r="AB205" s="9" t="str">
        <f t="shared" si="60"/>
        <v>5.7761436947427125</v>
      </c>
      <c r="AC205" s="9" t="str">
        <f t="shared" si="61"/>
        <v/>
      </c>
      <c r="AD205" s="9">
        <v>3</v>
      </c>
      <c r="AE205" s="9" t="s">
        <v>131</v>
      </c>
      <c r="AF205" s="9">
        <f t="shared" si="62"/>
        <v>96.441839560735403</v>
      </c>
      <c r="AG205" s="9" t="str">
        <f t="shared" si="63"/>
        <v>119.53792859453701</v>
      </c>
      <c r="AH205" s="9" t="str">
        <f t="shared" si="64"/>
        <v/>
      </c>
      <c r="AI205" s="9">
        <v>90</v>
      </c>
      <c r="AJ205" s="9" t="s">
        <v>584</v>
      </c>
      <c r="AK205" s="9" t="s">
        <v>577</v>
      </c>
      <c r="AL205" s="9" t="s">
        <v>587</v>
      </c>
      <c r="AM205" s="9" t="s">
        <v>577</v>
      </c>
      <c r="AO205"/>
      <c r="AQ205"/>
      <c r="AR205"/>
      <c r="AS205"/>
      <c r="AT205"/>
      <c r="AU205"/>
      <c r="AW205" s="4">
        <v>0</v>
      </c>
      <c r="AX205" s="4">
        <v>0</v>
      </c>
      <c r="AY205" s="4">
        <v>0</v>
      </c>
      <c r="AZ205" s="4">
        <v>0.06</v>
      </c>
      <c r="BA205" s="4">
        <v>25</v>
      </c>
      <c r="BB205" s="4">
        <v>0.36799999999999999</v>
      </c>
    </row>
    <row r="206" spans="1:54" ht="15" customHeight="1" x14ac:dyDescent="0.4">
      <c r="A206" s="4">
        <v>20231031</v>
      </c>
      <c r="B206" s="4" t="s">
        <v>472</v>
      </c>
      <c r="C206" s="5" t="s">
        <v>494</v>
      </c>
      <c r="D206" s="4" t="s">
        <v>15</v>
      </c>
      <c r="F206" s="4">
        <v>1</v>
      </c>
      <c r="G206" s="4">
        <v>6</v>
      </c>
      <c r="H206">
        <v>0.66669999999999996</v>
      </c>
      <c r="I206" s="9">
        <v>9.8691985664006001</v>
      </c>
      <c r="K206" s="9">
        <v>1.87227069335306</v>
      </c>
      <c r="L206" s="9">
        <v>344.51411622226902</v>
      </c>
      <c r="M206" s="11">
        <v>284.35000000000002</v>
      </c>
      <c r="N206" s="9">
        <v>11.476838348086901</v>
      </c>
      <c r="U206" s="9" t="str">
        <f t="shared" si="65"/>
        <v/>
      </c>
      <c r="V206" s="11"/>
      <c r="W206" s="11"/>
      <c r="X206" s="11"/>
      <c r="Y206" s="11"/>
      <c r="AA206" s="9" t="str">
        <f t="shared" si="59"/>
        <v/>
      </c>
      <c r="AB206" s="9" t="str">
        <f t="shared" si="60"/>
        <v/>
      </c>
      <c r="AC206" s="9" t="str">
        <f t="shared" si="61"/>
        <v/>
      </c>
      <c r="AF206" s="9" t="str">
        <f t="shared" si="62"/>
        <v/>
      </c>
      <c r="AG206" s="9" t="str">
        <f t="shared" si="63"/>
        <v/>
      </c>
      <c r="AH206" s="9" t="str">
        <f t="shared" si="64"/>
        <v/>
      </c>
      <c r="AO206"/>
      <c r="AQ206"/>
      <c r="AR206"/>
      <c r="AS206"/>
      <c r="AT206"/>
      <c r="AU206"/>
      <c r="AW206" s="4">
        <v>0</v>
      </c>
      <c r="AX206" s="4">
        <v>0</v>
      </c>
      <c r="AY206" s="4">
        <v>0</v>
      </c>
      <c r="AZ206" s="4">
        <v>0.06</v>
      </c>
      <c r="BA206" s="4">
        <v>25</v>
      </c>
      <c r="BB206" s="4">
        <v>0.36799999999999999</v>
      </c>
    </row>
    <row r="207" spans="1:54" ht="15" customHeight="1" x14ac:dyDescent="0.4">
      <c r="A207" s="4">
        <v>20231031</v>
      </c>
      <c r="B207" s="4" t="s">
        <v>472</v>
      </c>
      <c r="C207" s="5" t="s">
        <v>494</v>
      </c>
      <c r="E207" s="4" t="s">
        <v>16</v>
      </c>
      <c r="F207" s="4">
        <v>2</v>
      </c>
      <c r="G207" s="4">
        <v>6</v>
      </c>
      <c r="H207">
        <v>0.66669999999999996</v>
      </c>
      <c r="I207" s="9">
        <v>15.079921916079901</v>
      </c>
      <c r="J207" s="9">
        <v>15.079921916079901</v>
      </c>
      <c r="K207" s="9">
        <v>1.87227069335306</v>
      </c>
      <c r="L207" s="9">
        <v>312.58892199359798</v>
      </c>
      <c r="M207" s="11">
        <v>216.19</v>
      </c>
      <c r="N207" s="9">
        <v>74.130845320180697</v>
      </c>
      <c r="O207" s="9">
        <v>74.130845320180697</v>
      </c>
      <c r="P207" s="9" t="str">
        <f>_xlfn.TEXTJOIN(";", TRUE, Q207, R207, S207, T207)</f>
        <v>0;0</v>
      </c>
      <c r="Q207" s="4">
        <v>0</v>
      </c>
      <c r="T207" s="4">
        <v>0</v>
      </c>
      <c r="U207" s="9" t="str">
        <f>_xlfn.TEXTJOIN(";", TRUE, V207, W207, X207, Y207)</f>
        <v>216.19;216.19</v>
      </c>
      <c r="V207" s="11">
        <v>216.19</v>
      </c>
      <c r="W207" s="11"/>
      <c r="X207" s="11"/>
      <c r="Y207" s="11">
        <v>216.19</v>
      </c>
      <c r="Z207" s="9">
        <v>15.4390549447228</v>
      </c>
      <c r="AA207" s="9">
        <f t="shared" si="59"/>
        <v>15.4390549447228</v>
      </c>
      <c r="AB207" s="9" t="str">
        <f t="shared" si="60"/>
        <v/>
      </c>
      <c r="AC207" s="9" t="str">
        <f t="shared" si="61"/>
        <v/>
      </c>
      <c r="AD207" s="9">
        <v>3</v>
      </c>
      <c r="AE207" s="9">
        <v>90.000094095922194</v>
      </c>
      <c r="AF207" s="9">
        <f t="shared" si="62"/>
        <v>90.000094095922194</v>
      </c>
      <c r="AG207" s="9" t="str">
        <f t="shared" si="63"/>
        <v/>
      </c>
      <c r="AH207" s="9" t="str">
        <f t="shared" si="64"/>
        <v/>
      </c>
      <c r="AI207" s="9">
        <v>90</v>
      </c>
      <c r="AJ207" s="9">
        <v>90</v>
      </c>
      <c r="AK207" s="9">
        <v>0</v>
      </c>
      <c r="AL207" s="9">
        <v>3.0000000000000001E-3</v>
      </c>
      <c r="AM207" s="9">
        <v>0</v>
      </c>
      <c r="AO207"/>
      <c r="AQ207"/>
      <c r="AR207"/>
      <c r="AS207"/>
      <c r="AT207"/>
      <c r="AU207"/>
      <c r="AW207" s="4">
        <v>0</v>
      </c>
      <c r="AX207" s="4">
        <v>0</v>
      </c>
      <c r="AY207" s="4">
        <v>0</v>
      </c>
      <c r="AZ207" s="4">
        <v>0.06</v>
      </c>
      <c r="BA207" s="4">
        <v>25</v>
      </c>
      <c r="BB207" s="4">
        <v>0.36799999999999999</v>
      </c>
    </row>
    <row r="208" spans="1:54" ht="15" customHeight="1" x14ac:dyDescent="0.4">
      <c r="A208" s="4">
        <v>20231031</v>
      </c>
      <c r="B208" s="4" t="s">
        <v>472</v>
      </c>
      <c r="C208" s="5" t="s">
        <v>494</v>
      </c>
      <c r="D208" s="4" t="s">
        <v>21</v>
      </c>
      <c r="F208" s="4">
        <v>1</v>
      </c>
      <c r="G208" s="4">
        <v>7</v>
      </c>
      <c r="H208">
        <v>0.33329999999999999</v>
      </c>
      <c r="I208" s="9">
        <v>3.0263185525594101</v>
      </c>
      <c r="K208" s="9">
        <v>1.85812560314081</v>
      </c>
      <c r="L208" s="9">
        <v>148.20850786210599</v>
      </c>
      <c r="M208" s="12">
        <v>163.69999999999999</v>
      </c>
      <c r="N208" s="9">
        <v>39.913771457958902</v>
      </c>
      <c r="U208" s="9" t="str">
        <f t="shared" si="65"/>
        <v/>
      </c>
      <c r="V208" s="12"/>
      <c r="W208" s="12"/>
      <c r="X208" s="12"/>
      <c r="Y208" s="12"/>
      <c r="AA208" s="9" t="str">
        <f t="shared" si="59"/>
        <v/>
      </c>
      <c r="AB208" s="9" t="str">
        <f t="shared" si="60"/>
        <v/>
      </c>
      <c r="AC208" s="9" t="str">
        <f t="shared" si="61"/>
        <v/>
      </c>
      <c r="AF208" s="9" t="str">
        <f t="shared" si="62"/>
        <v/>
      </c>
      <c r="AG208" s="9" t="str">
        <f t="shared" si="63"/>
        <v/>
      </c>
      <c r="AH208" s="9" t="str">
        <f t="shared" si="64"/>
        <v/>
      </c>
      <c r="AO208"/>
      <c r="AQ208"/>
      <c r="AR208"/>
      <c r="AS208"/>
      <c r="AT208"/>
      <c r="AU208"/>
      <c r="AW208" s="4">
        <v>0</v>
      </c>
      <c r="AX208" s="4">
        <v>0</v>
      </c>
      <c r="AY208" s="4">
        <v>0</v>
      </c>
      <c r="AZ208" s="4">
        <v>0.06</v>
      </c>
      <c r="BA208" s="4">
        <v>25</v>
      </c>
      <c r="BB208" s="4">
        <v>0.36799999999999999</v>
      </c>
    </row>
    <row r="209" spans="1:54" ht="15" customHeight="1" x14ac:dyDescent="0.4">
      <c r="A209" s="4">
        <v>20231031</v>
      </c>
      <c r="B209" s="4" t="s">
        <v>472</v>
      </c>
      <c r="C209" s="5" t="s">
        <v>494</v>
      </c>
      <c r="E209" s="4" t="s">
        <v>22</v>
      </c>
      <c r="F209" s="4">
        <v>2</v>
      </c>
      <c r="G209" s="4">
        <v>7</v>
      </c>
      <c r="H209">
        <v>0.33329999999999999</v>
      </c>
      <c r="I209" s="9">
        <v>5.2935697798335699</v>
      </c>
      <c r="J209" s="9">
        <v>5.2935697798335699</v>
      </c>
      <c r="K209" s="9">
        <v>1.85812560314081</v>
      </c>
      <c r="L209" s="9">
        <v>140.097245638114</v>
      </c>
      <c r="M209" s="12">
        <v>187.51</v>
      </c>
      <c r="N209" s="9">
        <v>22.291622948343299</v>
      </c>
      <c r="O209" s="9">
        <v>22.291622948343299</v>
      </c>
      <c r="P209" s="9" t="str">
        <f>_xlfn.TEXTJOIN(";", TRUE, Q209, R209, S209, T209)</f>
        <v>0;0</v>
      </c>
      <c r="Q209" s="4">
        <v>0</v>
      </c>
      <c r="T209" s="4">
        <v>0</v>
      </c>
      <c r="U209" s="9" t="str">
        <f>_xlfn.TEXTJOIN(";", TRUE, V209, W209, X209, Y209)</f>
        <v>187.51;187.51</v>
      </c>
      <c r="V209" s="12">
        <v>187.51</v>
      </c>
      <c r="W209" s="12"/>
      <c r="X209" s="12"/>
      <c r="Y209" s="12">
        <v>187.51</v>
      </c>
      <c r="Z209" s="9">
        <v>14.5999713395647</v>
      </c>
      <c r="AA209" s="9">
        <f t="shared" si="59"/>
        <v>14.5999713395647</v>
      </c>
      <c r="AB209" s="9" t="str">
        <f t="shared" si="60"/>
        <v/>
      </c>
      <c r="AC209" s="9" t="str">
        <f t="shared" si="61"/>
        <v/>
      </c>
      <c r="AD209" s="9">
        <v>3</v>
      </c>
      <c r="AE209" s="9">
        <v>83.176247474389996</v>
      </c>
      <c r="AF209" s="9">
        <f t="shared" si="62"/>
        <v>83.176247474389996</v>
      </c>
      <c r="AG209" s="9" t="str">
        <f t="shared" si="63"/>
        <v/>
      </c>
      <c r="AH209" s="9" t="str">
        <f t="shared" si="64"/>
        <v/>
      </c>
      <c r="AI209" s="9">
        <v>90</v>
      </c>
      <c r="AJ209" s="9">
        <v>90</v>
      </c>
      <c r="AK209" s="9">
        <v>0</v>
      </c>
      <c r="AL209" s="9">
        <v>3.0000000000000001E-3</v>
      </c>
      <c r="AM209" s="9">
        <v>0</v>
      </c>
      <c r="AO209"/>
      <c r="AQ209"/>
      <c r="AR209"/>
      <c r="AS209"/>
      <c r="AT209"/>
      <c r="AU209"/>
      <c r="AW209" s="4">
        <v>0</v>
      </c>
      <c r="AX209" s="4">
        <v>0</v>
      </c>
      <c r="AY209" s="4">
        <v>0</v>
      </c>
      <c r="AZ209" s="4">
        <v>0.06</v>
      </c>
      <c r="BA209" s="4">
        <v>25</v>
      </c>
      <c r="BB209" s="4">
        <v>0.36799999999999999</v>
      </c>
    </row>
    <row r="210" spans="1:54" ht="15" customHeight="1" x14ac:dyDescent="0.4">
      <c r="A210" s="4">
        <v>20231031</v>
      </c>
      <c r="B210" s="4" t="s">
        <v>473</v>
      </c>
      <c r="C210" s="5" t="s">
        <v>495</v>
      </c>
      <c r="D210" s="4" t="s">
        <v>2</v>
      </c>
      <c r="F210" s="4">
        <v>1</v>
      </c>
      <c r="G210" s="4">
        <v>1</v>
      </c>
      <c r="H210">
        <v>1</v>
      </c>
      <c r="I210" s="9">
        <v>7.8169660288393699</v>
      </c>
      <c r="K210" s="9">
        <v>3.1965931776194099</v>
      </c>
      <c r="L210" s="9">
        <v>304.69363486289097</v>
      </c>
      <c r="M210" s="11">
        <v>0</v>
      </c>
      <c r="N210" s="9">
        <v>7.7388065063844804</v>
      </c>
      <c r="U210" s="9" t="str">
        <f t="shared" si="65"/>
        <v/>
      </c>
      <c r="V210" s="11"/>
      <c r="W210" s="11"/>
      <c r="X210" s="11"/>
      <c r="Y210" s="11"/>
      <c r="AA210" s="9" t="str">
        <f t="shared" si="59"/>
        <v/>
      </c>
      <c r="AB210" s="9" t="str">
        <f t="shared" si="60"/>
        <v/>
      </c>
      <c r="AC210" s="9" t="str">
        <f t="shared" si="61"/>
        <v/>
      </c>
      <c r="AF210" s="9" t="str">
        <f t="shared" si="62"/>
        <v/>
      </c>
      <c r="AG210" s="9" t="str">
        <f t="shared" si="63"/>
        <v/>
      </c>
      <c r="AH210" s="9" t="str">
        <f t="shared" si="64"/>
        <v/>
      </c>
      <c r="AO210"/>
      <c r="AQ210"/>
      <c r="AR210"/>
      <c r="AS210"/>
      <c r="AT210"/>
      <c r="AU210"/>
      <c r="AW210" s="4">
        <v>0</v>
      </c>
      <c r="AX210" s="4">
        <v>0</v>
      </c>
      <c r="AY210" s="4">
        <v>0</v>
      </c>
      <c r="AZ210" s="4">
        <v>0.06</v>
      </c>
      <c r="BA210" s="4">
        <v>25</v>
      </c>
      <c r="BB210" s="4">
        <v>0.36799999999999999</v>
      </c>
    </row>
    <row r="211" spans="1:54" ht="15" customHeight="1" x14ac:dyDescent="0.4">
      <c r="A211" s="4">
        <v>20231031</v>
      </c>
      <c r="B211" s="4" t="s">
        <v>473</v>
      </c>
      <c r="C211" s="5" t="s">
        <v>495</v>
      </c>
      <c r="D211" s="4" t="s">
        <v>5</v>
      </c>
      <c r="F211" s="4">
        <v>1</v>
      </c>
      <c r="G211" s="4">
        <v>2</v>
      </c>
      <c r="H211">
        <v>1</v>
      </c>
      <c r="I211" s="9">
        <v>2.9736492316084799</v>
      </c>
      <c r="K211" s="9">
        <v>2.73661810202278</v>
      </c>
      <c r="L211" s="9">
        <v>317.25702415068201</v>
      </c>
      <c r="M211" s="12">
        <v>12.569999999999901</v>
      </c>
      <c r="N211" s="9">
        <v>10.941230686685699</v>
      </c>
      <c r="U211" s="9" t="str">
        <f t="shared" si="65"/>
        <v/>
      </c>
      <c r="V211" s="12"/>
      <c r="W211" s="12"/>
      <c r="X211" s="12"/>
      <c r="Y211" s="12"/>
      <c r="AA211" s="9" t="str">
        <f t="shared" si="59"/>
        <v/>
      </c>
      <c r="AB211" s="9" t="str">
        <f t="shared" si="60"/>
        <v/>
      </c>
      <c r="AC211" s="9" t="str">
        <f t="shared" si="61"/>
        <v/>
      </c>
      <c r="AF211" s="9" t="str">
        <f t="shared" si="62"/>
        <v/>
      </c>
      <c r="AG211" s="9" t="str">
        <f t="shared" si="63"/>
        <v/>
      </c>
      <c r="AH211" s="9" t="str">
        <f t="shared" si="64"/>
        <v/>
      </c>
      <c r="AO211"/>
      <c r="AQ211"/>
      <c r="AR211"/>
      <c r="AS211"/>
      <c r="AT211"/>
      <c r="AU211"/>
      <c r="AW211" s="4">
        <v>0</v>
      </c>
      <c r="AX211" s="4">
        <v>0</v>
      </c>
      <c r="AY211" s="4">
        <v>0</v>
      </c>
      <c r="AZ211" s="4">
        <v>0.06</v>
      </c>
      <c r="BA211" s="4">
        <v>25</v>
      </c>
      <c r="BB211" s="4">
        <v>0.36799999999999999</v>
      </c>
    </row>
    <row r="212" spans="1:54" ht="15" customHeight="1" x14ac:dyDescent="0.4">
      <c r="A212" s="4">
        <v>20231031</v>
      </c>
      <c r="B212" s="4" t="s">
        <v>473</v>
      </c>
      <c r="C212" s="5" t="s">
        <v>495</v>
      </c>
      <c r="E212" s="4" t="s">
        <v>6</v>
      </c>
      <c r="F212" s="4">
        <v>2</v>
      </c>
      <c r="G212" s="4">
        <v>2</v>
      </c>
      <c r="H212">
        <v>1</v>
      </c>
      <c r="I212" s="9">
        <v>17.576839506275402</v>
      </c>
      <c r="J212" s="9">
        <v>17.576839506275402</v>
      </c>
      <c r="K212" s="9">
        <v>2.1685659664838002</v>
      </c>
      <c r="L212" s="9">
        <v>6.1140227491655201</v>
      </c>
      <c r="M212" s="11">
        <v>0</v>
      </c>
      <c r="N212" s="9">
        <v>66.530488150361805</v>
      </c>
      <c r="O212" s="9">
        <v>66.530488150361805</v>
      </c>
      <c r="P212" s="9" t="str">
        <f t="shared" ref="P212:P213" si="68">_xlfn.TEXTJOIN(";", TRUE, Q212, R212, S212, T212)</f>
        <v>0;0</v>
      </c>
      <c r="Q212" s="4">
        <v>0</v>
      </c>
      <c r="T212" s="4">
        <v>0</v>
      </c>
      <c r="U212" s="9" t="str">
        <f t="shared" ref="U212:U213" si="69">_xlfn.TEXTJOIN(";", TRUE, V212, W212, X212, Y212)</f>
        <v>0;0</v>
      </c>
      <c r="V212" s="11">
        <v>0</v>
      </c>
      <c r="W212" s="11"/>
      <c r="X212" s="11"/>
      <c r="Y212" s="11">
        <v>0</v>
      </c>
      <c r="Z212" s="9">
        <v>3.7799842718994499</v>
      </c>
      <c r="AA212" s="9">
        <f t="shared" si="59"/>
        <v>3.7799842718994499</v>
      </c>
      <c r="AB212" s="9" t="str">
        <f t="shared" si="60"/>
        <v/>
      </c>
      <c r="AC212" s="9" t="str">
        <f t="shared" si="61"/>
        <v/>
      </c>
      <c r="AD212" s="9">
        <v>3</v>
      </c>
      <c r="AE212" s="9">
        <v>72.512031426798103</v>
      </c>
      <c r="AF212" s="9">
        <f t="shared" si="62"/>
        <v>72.512031426798103</v>
      </c>
      <c r="AG212" s="9" t="str">
        <f t="shared" si="63"/>
        <v/>
      </c>
      <c r="AH212" s="9" t="str">
        <f t="shared" si="64"/>
        <v/>
      </c>
      <c r="AI212" s="9">
        <v>90</v>
      </c>
      <c r="AJ212" s="9">
        <v>90</v>
      </c>
      <c r="AK212" s="9">
        <v>0</v>
      </c>
      <c r="AL212" s="9">
        <v>3.0000000000000001E-3</v>
      </c>
      <c r="AM212" s="9">
        <v>0</v>
      </c>
      <c r="AO212"/>
      <c r="AQ212"/>
      <c r="AR212"/>
      <c r="AS212"/>
      <c r="AT212"/>
      <c r="AU212"/>
      <c r="AW212" s="4">
        <v>0</v>
      </c>
      <c r="AX212" s="4">
        <v>0</v>
      </c>
      <c r="AY212" s="4">
        <v>0</v>
      </c>
      <c r="AZ212" s="4">
        <v>0.06</v>
      </c>
      <c r="BA212" s="4">
        <v>25</v>
      </c>
      <c r="BB212" s="4">
        <v>0.36799999999999999</v>
      </c>
    </row>
    <row r="213" spans="1:54" ht="15" customHeight="1" x14ac:dyDescent="0.4">
      <c r="A213" s="4">
        <v>20231031</v>
      </c>
      <c r="B213" s="4" t="s">
        <v>473</v>
      </c>
      <c r="C213" s="5" t="s">
        <v>495</v>
      </c>
      <c r="E213" s="4" t="s">
        <v>7</v>
      </c>
      <c r="F213" s="4">
        <v>2</v>
      </c>
      <c r="G213" s="4">
        <v>2</v>
      </c>
      <c r="H213">
        <v>1</v>
      </c>
      <c r="I213" s="9">
        <v>16.646607484104202</v>
      </c>
      <c r="J213" s="9">
        <v>16.646607484104202</v>
      </c>
      <c r="K213" s="9">
        <v>2.0619450324868902</v>
      </c>
      <c r="L213" s="9">
        <v>219.45542562533799</v>
      </c>
      <c r="M213" s="11">
        <v>213.35</v>
      </c>
      <c r="N213" s="9">
        <v>84.259738850393603</v>
      </c>
      <c r="O213" s="9">
        <v>84.259738850393603</v>
      </c>
      <c r="P213" s="9" t="str">
        <f t="shared" si="68"/>
        <v>0;0</v>
      </c>
      <c r="Q213" s="4">
        <v>0</v>
      </c>
      <c r="T213" s="4">
        <v>0</v>
      </c>
      <c r="U213" s="9" t="str">
        <f t="shared" si="69"/>
        <v>213.35;213.35</v>
      </c>
      <c r="V213" s="11">
        <v>213.35</v>
      </c>
      <c r="W213" s="11"/>
      <c r="X213" s="11"/>
      <c r="Y213" s="11">
        <v>213.35</v>
      </c>
      <c r="Z213" s="9">
        <v>3.5974548252436298</v>
      </c>
      <c r="AA213" s="9">
        <f t="shared" si="59"/>
        <v>3.5974548252436298</v>
      </c>
      <c r="AB213" s="9" t="str">
        <f t="shared" si="60"/>
        <v/>
      </c>
      <c r="AC213" s="9" t="str">
        <f t="shared" si="61"/>
        <v/>
      </c>
      <c r="AD213" s="9">
        <v>3</v>
      </c>
      <c r="AE213" s="9">
        <v>92.312496141887905</v>
      </c>
      <c r="AF213" s="9">
        <f t="shared" si="62"/>
        <v>92.312496141887905</v>
      </c>
      <c r="AG213" s="9" t="str">
        <f t="shared" si="63"/>
        <v/>
      </c>
      <c r="AH213" s="9" t="str">
        <f t="shared" si="64"/>
        <v/>
      </c>
      <c r="AI213" s="9">
        <v>90</v>
      </c>
      <c r="AJ213" s="9">
        <v>90</v>
      </c>
      <c r="AK213" s="9">
        <v>0</v>
      </c>
      <c r="AL213" s="9">
        <v>3.0000000000000001E-3</v>
      </c>
      <c r="AM213" s="9">
        <v>0</v>
      </c>
      <c r="AO213"/>
      <c r="AQ213"/>
      <c r="AR213"/>
      <c r="AS213"/>
      <c r="AT213"/>
      <c r="AU213"/>
      <c r="AW213" s="4">
        <v>0</v>
      </c>
      <c r="AX213" s="4">
        <v>0</v>
      </c>
      <c r="AY213" s="4">
        <v>0</v>
      </c>
      <c r="AZ213" s="4">
        <v>0.06</v>
      </c>
      <c r="BA213" s="4">
        <v>25</v>
      </c>
      <c r="BB213" s="4">
        <v>0.36799999999999999</v>
      </c>
    </row>
    <row r="214" spans="1:54" ht="15" customHeight="1" x14ac:dyDescent="0.4">
      <c r="A214" s="4">
        <v>20231031</v>
      </c>
      <c r="B214" s="4" t="s">
        <v>473</v>
      </c>
      <c r="C214" s="5" t="s">
        <v>495</v>
      </c>
      <c r="D214" s="4" t="s">
        <v>8</v>
      </c>
      <c r="F214" s="4">
        <v>1</v>
      </c>
      <c r="G214" s="4">
        <v>3</v>
      </c>
      <c r="H214">
        <v>1</v>
      </c>
      <c r="I214" s="9">
        <v>14.397178013454999</v>
      </c>
      <c r="K214" s="9">
        <v>2.9552189714700798</v>
      </c>
      <c r="L214" s="9">
        <v>93.508229985002302</v>
      </c>
      <c r="M214" s="11">
        <v>136.25</v>
      </c>
      <c r="N214" s="9">
        <v>14.931005657123</v>
      </c>
      <c r="U214" s="9" t="str">
        <f t="shared" si="65"/>
        <v/>
      </c>
      <c r="V214" s="11"/>
      <c r="W214" s="11"/>
      <c r="X214" s="11"/>
      <c r="Y214" s="11"/>
      <c r="AA214" s="9" t="str">
        <f t="shared" si="59"/>
        <v/>
      </c>
      <c r="AB214" s="9" t="str">
        <f t="shared" si="60"/>
        <v/>
      </c>
      <c r="AC214" s="9" t="str">
        <f t="shared" si="61"/>
        <v/>
      </c>
      <c r="AF214" s="9" t="str">
        <f t="shared" si="62"/>
        <v/>
      </c>
      <c r="AG214" s="9" t="str">
        <f t="shared" si="63"/>
        <v/>
      </c>
      <c r="AH214" s="9" t="str">
        <f t="shared" si="64"/>
        <v/>
      </c>
      <c r="AO214"/>
      <c r="AQ214"/>
      <c r="AR214"/>
      <c r="AS214"/>
      <c r="AT214"/>
      <c r="AU214"/>
      <c r="AW214" s="4">
        <v>0</v>
      </c>
      <c r="AX214" s="4">
        <v>0</v>
      </c>
      <c r="AY214" s="4">
        <v>0</v>
      </c>
      <c r="AZ214" s="4">
        <v>0.06</v>
      </c>
      <c r="BA214" s="4">
        <v>25</v>
      </c>
      <c r="BB214" s="4">
        <v>0.36799999999999999</v>
      </c>
    </row>
    <row r="215" spans="1:54" ht="15" customHeight="1" x14ac:dyDescent="0.4">
      <c r="A215" s="4">
        <v>20231031</v>
      </c>
      <c r="B215" s="4" t="s">
        <v>473</v>
      </c>
      <c r="C215" s="5" t="s">
        <v>495</v>
      </c>
      <c r="E215" s="4" t="s">
        <v>9</v>
      </c>
      <c r="F215" s="4">
        <v>2</v>
      </c>
      <c r="G215" s="4">
        <v>3</v>
      </c>
      <c r="H215">
        <v>1</v>
      </c>
      <c r="I215" s="9">
        <v>30.4340260099574</v>
      </c>
      <c r="J215" s="9">
        <v>30.4340260099574</v>
      </c>
      <c r="K215" s="9">
        <v>2.7720669456350202</v>
      </c>
      <c r="L215" s="9">
        <v>101.37871866573499</v>
      </c>
      <c r="M215" s="11">
        <v>241.92</v>
      </c>
      <c r="N215" s="9">
        <v>58.775750603888099</v>
      </c>
      <c r="O215" s="9">
        <v>58.775750603888099</v>
      </c>
      <c r="P215" s="9" t="str">
        <f>_xlfn.TEXTJOIN(";", TRUE, Q215, R215, S215, T215)</f>
        <v>0;0;0</v>
      </c>
      <c r="Q215" s="4">
        <v>0</v>
      </c>
      <c r="R215" s="4">
        <v>0</v>
      </c>
      <c r="T215" s="4">
        <v>0</v>
      </c>
      <c r="U215" s="9" t="str">
        <f>_xlfn.TEXTJOIN(";", TRUE, V215, W215, X215, Y215)</f>
        <v>241.92;241.92;241.92</v>
      </c>
      <c r="V215" s="11">
        <v>241.92</v>
      </c>
      <c r="W215" s="11">
        <v>241.92</v>
      </c>
      <c r="X215" s="11"/>
      <c r="Y215" s="11">
        <v>241.92</v>
      </c>
      <c r="Z215" s="9" t="s">
        <v>148</v>
      </c>
      <c r="AA215" s="9">
        <f t="shared" si="59"/>
        <v>14.507098460424199</v>
      </c>
      <c r="AB215" s="9" t="str">
        <f t="shared" si="60"/>
        <v>9.34551824871823</v>
      </c>
      <c r="AC215" s="9" t="str">
        <f t="shared" si="61"/>
        <v/>
      </c>
      <c r="AD215" s="9">
        <v>3</v>
      </c>
      <c r="AE215" s="9" t="s">
        <v>149</v>
      </c>
      <c r="AF215" s="9">
        <f t="shared" si="62"/>
        <v>66.049715577867701</v>
      </c>
      <c r="AG215" s="9" t="str">
        <f t="shared" si="63"/>
        <v>85.31323661951919</v>
      </c>
      <c r="AH215" s="9" t="str">
        <f t="shared" si="64"/>
        <v/>
      </c>
      <c r="AI215" s="9">
        <v>90</v>
      </c>
      <c r="AJ215" s="9" t="s">
        <v>584</v>
      </c>
      <c r="AK215" s="9" t="s">
        <v>577</v>
      </c>
      <c r="AL215" s="9" t="s">
        <v>587</v>
      </c>
      <c r="AM215" s="9" t="s">
        <v>577</v>
      </c>
      <c r="AO215"/>
      <c r="AQ215"/>
      <c r="AR215"/>
      <c r="AS215"/>
      <c r="AT215"/>
      <c r="AU215"/>
      <c r="AW215" s="4">
        <v>0</v>
      </c>
      <c r="AX215" s="4">
        <v>0</v>
      </c>
      <c r="AY215" s="4">
        <v>0</v>
      </c>
      <c r="AZ215" s="4">
        <v>0.06</v>
      </c>
      <c r="BA215" s="4">
        <v>25</v>
      </c>
      <c r="BB215" s="4">
        <v>0.36799999999999999</v>
      </c>
    </row>
    <row r="216" spans="1:54" ht="15" customHeight="1" x14ac:dyDescent="0.4">
      <c r="A216" s="4">
        <v>20231031</v>
      </c>
      <c r="B216" s="4" t="s">
        <v>473</v>
      </c>
      <c r="C216" s="5" t="s">
        <v>495</v>
      </c>
      <c r="D216" s="4" t="s">
        <v>10</v>
      </c>
      <c r="F216" s="4">
        <v>1</v>
      </c>
      <c r="G216" s="4">
        <v>4</v>
      </c>
      <c r="H216">
        <v>1</v>
      </c>
      <c r="I216" s="9">
        <v>13.0246157620983</v>
      </c>
      <c r="K216" s="9">
        <v>2.6891710858835398</v>
      </c>
      <c r="L216" s="9">
        <v>205.394148049531</v>
      </c>
      <c r="M216" s="12">
        <v>111.879999999999</v>
      </c>
      <c r="N216" s="9">
        <v>1.1934776998509899</v>
      </c>
      <c r="U216" s="9" t="str">
        <f t="shared" si="65"/>
        <v/>
      </c>
      <c r="V216" s="12"/>
      <c r="W216" s="12"/>
      <c r="X216" s="12"/>
      <c r="Y216" s="12"/>
      <c r="AA216" s="9" t="str">
        <f t="shared" si="59"/>
        <v/>
      </c>
      <c r="AB216" s="9" t="str">
        <f t="shared" si="60"/>
        <v/>
      </c>
      <c r="AC216" s="9" t="str">
        <f t="shared" si="61"/>
        <v/>
      </c>
      <c r="AF216" s="9" t="str">
        <f t="shared" si="62"/>
        <v/>
      </c>
      <c r="AG216" s="9" t="str">
        <f t="shared" si="63"/>
        <v/>
      </c>
      <c r="AH216" s="9" t="str">
        <f t="shared" si="64"/>
        <v/>
      </c>
      <c r="AO216"/>
      <c r="AQ216"/>
      <c r="AR216"/>
      <c r="AS216"/>
      <c r="AT216"/>
      <c r="AU216"/>
      <c r="AW216" s="4">
        <v>0</v>
      </c>
      <c r="AX216" s="4">
        <v>0</v>
      </c>
      <c r="AY216" s="4">
        <v>0</v>
      </c>
      <c r="AZ216" s="4">
        <v>0.06</v>
      </c>
      <c r="BA216" s="4">
        <v>25</v>
      </c>
      <c r="BB216" s="4">
        <v>0.36799999999999999</v>
      </c>
    </row>
    <row r="217" spans="1:54" ht="15" customHeight="1" x14ac:dyDescent="0.4">
      <c r="A217" s="4">
        <v>20231031</v>
      </c>
      <c r="B217" s="4" t="s">
        <v>473</v>
      </c>
      <c r="C217" s="5" t="s">
        <v>495</v>
      </c>
      <c r="E217" s="4" t="s">
        <v>11</v>
      </c>
      <c r="F217" s="4">
        <v>2</v>
      </c>
      <c r="G217" s="4">
        <v>4</v>
      </c>
      <c r="H217">
        <v>1</v>
      </c>
      <c r="I217" s="9">
        <v>29.000925165245501</v>
      </c>
      <c r="J217" s="9">
        <v>29.000925165245501</v>
      </c>
      <c r="K217" s="9">
        <v>2.43130571980238</v>
      </c>
      <c r="L217" s="9">
        <v>219.13654231216199</v>
      </c>
      <c r="M217" s="11">
        <v>117.76</v>
      </c>
      <c r="N217" s="9">
        <v>52.237292892486003</v>
      </c>
      <c r="O217" s="9">
        <v>52.237292892486003</v>
      </c>
      <c r="P217" s="9" t="str">
        <f>_xlfn.TEXTJOIN(";", TRUE, Q217, R217, S217, T217)</f>
        <v>0;0;0</v>
      </c>
      <c r="Q217" s="4">
        <v>0</v>
      </c>
      <c r="R217" s="4">
        <v>0</v>
      </c>
      <c r="T217" s="4">
        <v>0</v>
      </c>
      <c r="U217" s="9" t="str">
        <f>_xlfn.TEXTJOIN(";", TRUE, V217, W217, X217, Y217)</f>
        <v>117.76;117.76;117.76</v>
      </c>
      <c r="V217" s="11">
        <v>117.76</v>
      </c>
      <c r="W217" s="11">
        <v>117.76</v>
      </c>
      <c r="X217" s="11"/>
      <c r="Y217" s="11">
        <v>117.76</v>
      </c>
      <c r="Z217" s="9" t="s">
        <v>150</v>
      </c>
      <c r="AA217" s="9">
        <f t="shared" si="59"/>
        <v>19.266342946208098</v>
      </c>
      <c r="AB217" s="9" t="str">
        <f t="shared" si="60"/>
        <v>6.972916719481581</v>
      </c>
      <c r="AC217" s="9" t="str">
        <f t="shared" si="61"/>
        <v/>
      </c>
      <c r="AD217" s="9">
        <v>3</v>
      </c>
      <c r="AE217" s="9" t="s">
        <v>151</v>
      </c>
      <c r="AF217" s="9">
        <f t="shared" si="62"/>
        <v>66.235285994023002</v>
      </c>
      <c r="AG217" s="9" t="str">
        <f t="shared" si="63"/>
        <v>86.8222231494655</v>
      </c>
      <c r="AH217" s="9" t="str">
        <f t="shared" si="64"/>
        <v/>
      </c>
      <c r="AI217" s="9">
        <v>90</v>
      </c>
      <c r="AJ217" s="9" t="s">
        <v>584</v>
      </c>
      <c r="AK217" s="9" t="s">
        <v>577</v>
      </c>
      <c r="AL217" s="9" t="s">
        <v>587</v>
      </c>
      <c r="AM217" s="9" t="s">
        <v>577</v>
      </c>
      <c r="AO217"/>
      <c r="AQ217"/>
      <c r="AR217"/>
      <c r="AS217"/>
      <c r="AT217"/>
      <c r="AU217"/>
      <c r="AW217" s="4">
        <v>0</v>
      </c>
      <c r="AX217" s="4">
        <v>0</v>
      </c>
      <c r="AY217" s="4">
        <v>0</v>
      </c>
      <c r="AZ217" s="4">
        <v>0.06</v>
      </c>
      <c r="BA217" s="4">
        <v>25</v>
      </c>
      <c r="BB217" s="4">
        <v>0.36799999999999999</v>
      </c>
    </row>
    <row r="218" spans="1:54" ht="15" customHeight="1" x14ac:dyDescent="0.4">
      <c r="A218" s="4">
        <v>20231031</v>
      </c>
      <c r="B218" s="4" t="s">
        <v>473</v>
      </c>
      <c r="C218" s="5" t="s">
        <v>495</v>
      </c>
      <c r="D218" s="4" t="s">
        <v>13</v>
      </c>
      <c r="F218" s="4">
        <v>1</v>
      </c>
      <c r="G218" s="4">
        <v>5</v>
      </c>
      <c r="H218">
        <v>1</v>
      </c>
      <c r="I218" s="9">
        <v>8.6484305776350396</v>
      </c>
      <c r="K218" s="9">
        <v>2.3802681417901899</v>
      </c>
      <c r="L218" s="9">
        <v>58.382375789633201</v>
      </c>
      <c r="M218" s="11">
        <v>212.99</v>
      </c>
      <c r="N218" s="9">
        <v>20.694415469855802</v>
      </c>
      <c r="U218" s="9" t="str">
        <f t="shared" si="65"/>
        <v/>
      </c>
      <c r="V218" s="11"/>
      <c r="W218" s="11"/>
      <c r="X218" s="11"/>
      <c r="Y218" s="11"/>
      <c r="AA218" s="9" t="str">
        <f t="shared" si="59"/>
        <v/>
      </c>
      <c r="AB218" s="9" t="str">
        <f t="shared" si="60"/>
        <v/>
      </c>
      <c r="AC218" s="9" t="str">
        <f t="shared" si="61"/>
        <v/>
      </c>
      <c r="AF218" s="9" t="str">
        <f t="shared" si="62"/>
        <v/>
      </c>
      <c r="AG218" s="9" t="str">
        <f t="shared" si="63"/>
        <v/>
      </c>
      <c r="AH218" s="9" t="str">
        <f t="shared" si="64"/>
        <v/>
      </c>
      <c r="AO218"/>
      <c r="AQ218"/>
      <c r="AR218"/>
      <c r="AS218"/>
      <c r="AT218"/>
      <c r="AU218"/>
      <c r="AW218" s="4">
        <v>0</v>
      </c>
      <c r="AX218" s="4">
        <v>0</v>
      </c>
      <c r="AY218" s="4">
        <v>0</v>
      </c>
      <c r="AZ218" s="4">
        <v>0.06</v>
      </c>
      <c r="BA218" s="4">
        <v>25</v>
      </c>
      <c r="BB218" s="4">
        <v>0.36799999999999999</v>
      </c>
    </row>
    <row r="219" spans="1:54" ht="15" customHeight="1" x14ac:dyDescent="0.4">
      <c r="A219" s="4">
        <v>20231031</v>
      </c>
      <c r="B219" s="4" t="s">
        <v>473</v>
      </c>
      <c r="C219" s="5" t="s">
        <v>495</v>
      </c>
      <c r="E219" s="4" t="s">
        <v>14</v>
      </c>
      <c r="F219" s="4">
        <v>2</v>
      </c>
      <c r="G219" s="4">
        <v>5</v>
      </c>
      <c r="H219">
        <v>1</v>
      </c>
      <c r="I219" s="9">
        <v>23.5708152033258</v>
      </c>
      <c r="J219" s="9">
        <v>23.5708152033258</v>
      </c>
      <c r="K219" s="9">
        <v>2.3197538867143499</v>
      </c>
      <c r="L219" s="9">
        <v>6.52342957955935</v>
      </c>
      <c r="M219" s="11">
        <v>147.38</v>
      </c>
      <c r="N219" s="9">
        <v>62.635938263017401</v>
      </c>
      <c r="O219" s="9">
        <v>62.635938263017401</v>
      </c>
      <c r="P219" s="9" t="str">
        <f>_xlfn.TEXTJOIN(";", TRUE, Q219, R219, S219, T219)</f>
        <v>0;0;0</v>
      </c>
      <c r="Q219" s="4">
        <v>0</v>
      </c>
      <c r="R219" s="4">
        <v>0</v>
      </c>
      <c r="T219" s="4">
        <v>0</v>
      </c>
      <c r="U219" s="9" t="str">
        <f>_xlfn.TEXTJOIN(";", TRUE, V219, W219, X219, Y219)</f>
        <v>147.38;147.38;147.38</v>
      </c>
      <c r="V219" s="11">
        <v>147.38</v>
      </c>
      <c r="W219" s="11">
        <v>147.38</v>
      </c>
      <c r="X219" s="11"/>
      <c r="Y219" s="11">
        <v>147.38</v>
      </c>
      <c r="Z219" s="9" t="s">
        <v>152</v>
      </c>
      <c r="AA219" s="9">
        <f t="shared" si="59"/>
        <v>15.269675763879301</v>
      </c>
      <c r="AB219" s="9" t="str">
        <f t="shared" si="60"/>
        <v>6.577259744333332</v>
      </c>
      <c r="AC219" s="9" t="str">
        <f t="shared" si="61"/>
        <v/>
      </c>
      <c r="AD219" s="9">
        <v>3</v>
      </c>
      <c r="AE219" s="9" t="s">
        <v>153</v>
      </c>
      <c r="AF219" s="9">
        <f t="shared" si="62"/>
        <v>83.489646501622005</v>
      </c>
      <c r="AG219" s="9" t="str">
        <f t="shared" si="63"/>
        <v>109.10982340562838</v>
      </c>
      <c r="AH219" s="9" t="str">
        <f t="shared" si="64"/>
        <v/>
      </c>
      <c r="AI219" s="9">
        <v>90</v>
      </c>
      <c r="AJ219" s="9" t="s">
        <v>584</v>
      </c>
      <c r="AK219" s="9" t="s">
        <v>577</v>
      </c>
      <c r="AL219" s="9" t="s">
        <v>587</v>
      </c>
      <c r="AM219" s="9" t="s">
        <v>577</v>
      </c>
      <c r="AO219"/>
      <c r="AQ219"/>
      <c r="AR219"/>
      <c r="AS219"/>
      <c r="AT219"/>
      <c r="AU219"/>
      <c r="AW219" s="4">
        <v>0</v>
      </c>
      <c r="AX219" s="4">
        <v>0</v>
      </c>
      <c r="AY219" s="4">
        <v>0</v>
      </c>
      <c r="AZ219" s="4">
        <v>0.06</v>
      </c>
      <c r="BA219" s="4">
        <v>25</v>
      </c>
      <c r="BB219" s="4">
        <v>0.36799999999999999</v>
      </c>
    </row>
    <row r="220" spans="1:54" ht="15" customHeight="1" x14ac:dyDescent="0.4">
      <c r="A220" s="4">
        <v>20231031</v>
      </c>
      <c r="B220" s="4" t="s">
        <v>473</v>
      </c>
      <c r="C220" s="5" t="s">
        <v>495</v>
      </c>
      <c r="D220" s="4" t="s">
        <v>15</v>
      </c>
      <c r="F220" s="4">
        <v>1</v>
      </c>
      <c r="G220" s="4">
        <v>6</v>
      </c>
      <c r="H220">
        <v>0.83330000000000004</v>
      </c>
      <c r="I220" s="9">
        <v>4.2061529774850097</v>
      </c>
      <c r="K220" s="9">
        <v>2.0483961752886999</v>
      </c>
      <c r="L220" s="9">
        <v>119.755201514452</v>
      </c>
      <c r="M220" s="11">
        <v>61.38</v>
      </c>
      <c r="N220" s="9">
        <v>11.9093518120046</v>
      </c>
      <c r="U220" s="9" t="str">
        <f t="shared" si="65"/>
        <v/>
      </c>
      <c r="V220" s="11"/>
      <c r="W220" s="11"/>
      <c r="X220" s="11"/>
      <c r="Y220" s="11"/>
      <c r="AA220" s="9" t="str">
        <f t="shared" si="59"/>
        <v/>
      </c>
      <c r="AB220" s="9" t="str">
        <f t="shared" si="60"/>
        <v/>
      </c>
      <c r="AC220" s="9" t="str">
        <f t="shared" si="61"/>
        <v/>
      </c>
      <c r="AF220" s="9" t="str">
        <f t="shared" si="62"/>
        <v/>
      </c>
      <c r="AG220" s="9" t="str">
        <f t="shared" si="63"/>
        <v/>
      </c>
      <c r="AH220" s="9" t="str">
        <f t="shared" si="64"/>
        <v/>
      </c>
      <c r="AO220"/>
      <c r="AQ220"/>
      <c r="AR220"/>
      <c r="AS220"/>
      <c r="AT220"/>
      <c r="AU220"/>
      <c r="AW220" s="4">
        <v>0</v>
      </c>
      <c r="AX220" s="4">
        <v>0</v>
      </c>
      <c r="AY220" s="4">
        <v>0</v>
      </c>
      <c r="AZ220" s="4">
        <v>0.06</v>
      </c>
      <c r="BA220" s="4">
        <v>25</v>
      </c>
      <c r="BB220" s="4">
        <v>0.36799999999999999</v>
      </c>
    </row>
    <row r="221" spans="1:54" ht="15" customHeight="1" x14ac:dyDescent="0.4">
      <c r="A221" s="4">
        <v>20231031</v>
      </c>
      <c r="B221" s="4" t="s">
        <v>473</v>
      </c>
      <c r="C221" s="5" t="s">
        <v>495</v>
      </c>
      <c r="E221" s="4" t="s">
        <v>16</v>
      </c>
      <c r="F221" s="4">
        <v>2</v>
      </c>
      <c r="G221" s="4">
        <v>6</v>
      </c>
      <c r="H221">
        <v>0.83330000000000004</v>
      </c>
      <c r="I221" s="9">
        <v>14.474077567467701</v>
      </c>
      <c r="J221" s="9">
        <v>14.474077567467701</v>
      </c>
      <c r="K221" s="9">
        <v>1.8596654379534201</v>
      </c>
      <c r="L221" s="9">
        <v>137.39952024047</v>
      </c>
      <c r="M221" s="11">
        <v>130.88</v>
      </c>
      <c r="N221" s="9">
        <v>67.815285476537596</v>
      </c>
      <c r="O221" s="9">
        <v>67.815285476537596</v>
      </c>
      <c r="P221" s="9" t="str">
        <f>_xlfn.TEXTJOIN(";", TRUE, Q221, R221, S221, T221)</f>
        <v>0;0;0</v>
      </c>
      <c r="Q221" s="4">
        <v>0</v>
      </c>
      <c r="R221" s="4">
        <v>0</v>
      </c>
      <c r="T221" s="4">
        <v>0</v>
      </c>
      <c r="U221" s="9" t="str">
        <f>_xlfn.TEXTJOIN(";", TRUE, V221, W221, X221, Y221)</f>
        <v>130.88;130.88;130.88</v>
      </c>
      <c r="V221" s="11">
        <v>130.88</v>
      </c>
      <c r="W221" s="11">
        <v>130.88</v>
      </c>
      <c r="X221" s="11"/>
      <c r="Y221" s="11">
        <v>130.88</v>
      </c>
      <c r="Z221" s="9" t="s">
        <v>154</v>
      </c>
      <c r="AA221" s="9">
        <f t="shared" si="59"/>
        <v>11.5629761147629</v>
      </c>
      <c r="AB221" s="9" t="str">
        <f t="shared" si="60"/>
        <v>5.470625215451421</v>
      </c>
      <c r="AC221" s="9" t="str">
        <f t="shared" si="61"/>
        <v/>
      </c>
      <c r="AD221" s="9">
        <v>3</v>
      </c>
      <c r="AE221" s="9" t="s">
        <v>155</v>
      </c>
      <c r="AF221" s="9">
        <f t="shared" si="62"/>
        <v>93.038257827239804</v>
      </c>
      <c r="AG221" s="9" t="str">
        <f t="shared" si="63"/>
        <v>108.88302317976901</v>
      </c>
      <c r="AH221" s="9" t="str">
        <f t="shared" si="64"/>
        <v/>
      </c>
      <c r="AI221" s="9">
        <v>90</v>
      </c>
      <c r="AJ221" s="9" t="s">
        <v>584</v>
      </c>
      <c r="AK221" s="9" t="s">
        <v>577</v>
      </c>
      <c r="AL221" s="9" t="s">
        <v>587</v>
      </c>
      <c r="AM221" s="9" t="s">
        <v>577</v>
      </c>
      <c r="AO221"/>
      <c r="AQ221"/>
      <c r="AR221"/>
      <c r="AS221"/>
      <c r="AT221"/>
      <c r="AU221"/>
      <c r="AW221" s="4">
        <v>0</v>
      </c>
      <c r="AX221" s="4">
        <v>0</v>
      </c>
      <c r="AY221" s="4">
        <v>0</v>
      </c>
      <c r="AZ221" s="4">
        <v>0.06</v>
      </c>
      <c r="BA221" s="4">
        <v>25</v>
      </c>
      <c r="BB221" s="4">
        <v>0.36799999999999999</v>
      </c>
    </row>
    <row r="222" spans="1:54" ht="15" customHeight="1" x14ac:dyDescent="0.4">
      <c r="A222" s="4">
        <v>20231031</v>
      </c>
      <c r="B222" s="4" t="s">
        <v>473</v>
      </c>
      <c r="C222" s="5" t="s">
        <v>495</v>
      </c>
      <c r="D222" s="4" t="s">
        <v>21</v>
      </c>
      <c r="F222" s="4">
        <v>1</v>
      </c>
      <c r="G222" s="4">
        <v>7</v>
      </c>
      <c r="H222">
        <v>0.16669999999999999</v>
      </c>
      <c r="I222" s="9">
        <v>5.1176191951001098</v>
      </c>
      <c r="K222" s="9">
        <v>1.8339012022089101</v>
      </c>
      <c r="L222" s="9">
        <v>6.3285931598911898</v>
      </c>
      <c r="M222" s="11">
        <v>246.57</v>
      </c>
      <c r="N222" s="9">
        <v>3.8836309169466299</v>
      </c>
      <c r="U222" s="9" t="str">
        <f t="shared" si="65"/>
        <v/>
      </c>
      <c r="V222" s="11"/>
      <c r="W222" s="11"/>
      <c r="X222" s="11"/>
      <c r="Y222" s="11"/>
      <c r="AA222" s="9" t="str">
        <f t="shared" si="59"/>
        <v/>
      </c>
      <c r="AB222" s="9" t="str">
        <f t="shared" si="60"/>
        <v/>
      </c>
      <c r="AC222" s="9" t="str">
        <f t="shared" si="61"/>
        <v/>
      </c>
      <c r="AF222" s="9" t="str">
        <f t="shared" si="62"/>
        <v/>
      </c>
      <c r="AG222" s="9" t="str">
        <f t="shared" si="63"/>
        <v/>
      </c>
      <c r="AH222" s="9" t="str">
        <f t="shared" si="64"/>
        <v/>
      </c>
      <c r="AO222"/>
      <c r="AQ222"/>
      <c r="AR222"/>
      <c r="AS222"/>
      <c r="AT222"/>
      <c r="AU222"/>
      <c r="AW222" s="4">
        <v>0</v>
      </c>
      <c r="AX222" s="4">
        <v>0</v>
      </c>
      <c r="AY222" s="4">
        <v>0</v>
      </c>
      <c r="AZ222" s="4">
        <v>0.06</v>
      </c>
      <c r="BA222" s="4">
        <v>25</v>
      </c>
      <c r="BB222" s="4">
        <v>0.36799999999999999</v>
      </c>
    </row>
    <row r="223" spans="1:54" ht="15" customHeight="1" x14ac:dyDescent="0.4">
      <c r="A223" s="4">
        <v>20231031</v>
      </c>
      <c r="B223" s="4" t="s">
        <v>473</v>
      </c>
      <c r="C223" s="5" t="s">
        <v>495</v>
      </c>
      <c r="E223" s="4" t="s">
        <v>22</v>
      </c>
      <c r="F223" s="4">
        <v>2</v>
      </c>
      <c r="G223" s="4">
        <v>7</v>
      </c>
      <c r="H223">
        <v>0.16669999999999999</v>
      </c>
      <c r="I223" s="9">
        <v>8.3366367531793202</v>
      </c>
      <c r="J223" s="9">
        <v>8.3366367531793202</v>
      </c>
      <c r="K223" s="9">
        <v>1.61501316286301</v>
      </c>
      <c r="L223" s="9">
        <v>279.76573723803602</v>
      </c>
      <c r="M223" s="12">
        <v>142.36999999999901</v>
      </c>
      <c r="N223" s="9">
        <v>37.814887906111899</v>
      </c>
      <c r="O223" s="9">
        <v>37.814887906111899</v>
      </c>
      <c r="P223" s="9" t="str">
        <f>_xlfn.TEXTJOIN(";", TRUE, Q223, R223, S223, T223)</f>
        <v>0;0</v>
      </c>
      <c r="Q223" s="4">
        <v>0</v>
      </c>
      <c r="T223" s="4">
        <v>0</v>
      </c>
      <c r="U223" s="9" t="str">
        <f>_xlfn.TEXTJOIN(";", TRUE, V223, W223, X223, Y223)</f>
        <v>142.369999999999;142.369999999999</v>
      </c>
      <c r="V223" s="12">
        <v>142.36999999999901</v>
      </c>
      <c r="W223" s="12"/>
      <c r="X223" s="12"/>
      <c r="Y223" s="12">
        <v>142.36999999999901</v>
      </c>
      <c r="Z223" s="9">
        <v>8.1282155923112196</v>
      </c>
      <c r="AA223" s="9">
        <f t="shared" si="59"/>
        <v>8.1282155923112196</v>
      </c>
      <c r="AB223" s="9" t="str">
        <f t="shared" si="60"/>
        <v/>
      </c>
      <c r="AC223" s="9" t="str">
        <f t="shared" si="61"/>
        <v/>
      </c>
      <c r="AD223" s="9">
        <v>3</v>
      </c>
      <c r="AE223" s="9">
        <v>73.345918311644198</v>
      </c>
      <c r="AF223" s="9">
        <f t="shared" si="62"/>
        <v>73.345918311644198</v>
      </c>
      <c r="AG223" s="9" t="str">
        <f t="shared" si="63"/>
        <v/>
      </c>
      <c r="AH223" s="9" t="str">
        <f t="shared" si="64"/>
        <v/>
      </c>
      <c r="AI223" s="9">
        <v>90</v>
      </c>
      <c r="AJ223" s="9">
        <v>90</v>
      </c>
      <c r="AK223" s="9">
        <v>0</v>
      </c>
      <c r="AL223" s="9">
        <v>3.0000000000000001E-3</v>
      </c>
      <c r="AM223" s="9">
        <v>0</v>
      </c>
      <c r="AO223"/>
      <c r="AQ223"/>
      <c r="AR223"/>
      <c r="AS223"/>
      <c r="AT223"/>
      <c r="AU223"/>
      <c r="AW223" s="4">
        <v>0</v>
      </c>
      <c r="AX223" s="4">
        <v>0</v>
      </c>
      <c r="AY223" s="4">
        <v>0</v>
      </c>
      <c r="AZ223" s="4">
        <v>0.06</v>
      </c>
      <c r="BA223" s="4">
        <v>25</v>
      </c>
      <c r="BB223" s="4">
        <v>0.36799999999999999</v>
      </c>
    </row>
    <row r="224" spans="1:54" ht="15" customHeight="1" x14ac:dyDescent="0.4">
      <c r="A224" s="4">
        <v>20231031</v>
      </c>
      <c r="B224" s="4" t="s">
        <v>472</v>
      </c>
      <c r="C224" s="5" t="s">
        <v>496</v>
      </c>
      <c r="D224" s="4" t="s">
        <v>2</v>
      </c>
      <c r="F224" s="4">
        <v>1</v>
      </c>
      <c r="G224" s="4">
        <v>1</v>
      </c>
      <c r="H224">
        <v>1</v>
      </c>
      <c r="I224" s="9">
        <v>6.3919476594267</v>
      </c>
      <c r="K224" s="9">
        <v>3.1454519669436301</v>
      </c>
      <c r="L224" s="9">
        <v>323.82111155144702</v>
      </c>
      <c r="M224" s="11">
        <v>0</v>
      </c>
      <c r="N224" s="9">
        <v>14.0473594945943</v>
      </c>
      <c r="U224" s="9" t="str">
        <f t="shared" si="65"/>
        <v/>
      </c>
      <c r="V224" s="11"/>
      <c r="W224" s="11"/>
      <c r="X224" s="11"/>
      <c r="Y224" s="11"/>
      <c r="AA224" s="9" t="str">
        <f t="shared" si="59"/>
        <v/>
      </c>
      <c r="AB224" s="9" t="str">
        <f t="shared" si="60"/>
        <v/>
      </c>
      <c r="AC224" s="9" t="str">
        <f t="shared" si="61"/>
        <v/>
      </c>
      <c r="AF224" s="9" t="str">
        <f t="shared" si="62"/>
        <v/>
      </c>
      <c r="AG224" s="9" t="str">
        <f t="shared" si="63"/>
        <v/>
      </c>
      <c r="AH224" s="9" t="str">
        <f t="shared" si="64"/>
        <v/>
      </c>
      <c r="AO224"/>
      <c r="AQ224"/>
      <c r="AR224"/>
      <c r="AS224"/>
      <c r="AT224"/>
      <c r="AU224"/>
      <c r="AW224" s="4">
        <v>0</v>
      </c>
      <c r="AX224" s="4">
        <v>0</v>
      </c>
      <c r="AY224" s="4">
        <v>0</v>
      </c>
      <c r="AZ224" s="4">
        <v>0.06</v>
      </c>
      <c r="BA224" s="4">
        <v>25</v>
      </c>
      <c r="BB224" s="4">
        <v>0.36799999999999999</v>
      </c>
    </row>
    <row r="225" spans="1:54" ht="15" customHeight="1" x14ac:dyDescent="0.4">
      <c r="A225" s="4">
        <v>20231031</v>
      </c>
      <c r="B225" s="4" t="s">
        <v>472</v>
      </c>
      <c r="C225" s="5" t="s">
        <v>496</v>
      </c>
      <c r="D225" s="4" t="s">
        <v>5</v>
      </c>
      <c r="F225" s="4">
        <v>1</v>
      </c>
      <c r="G225" s="4">
        <v>2</v>
      </c>
      <c r="H225">
        <v>1</v>
      </c>
      <c r="I225" s="9">
        <v>6.4558587094069004</v>
      </c>
      <c r="K225" s="9">
        <v>3.1454519669436301</v>
      </c>
      <c r="L225" s="9">
        <v>341.64873735669801</v>
      </c>
      <c r="M225" s="12">
        <v>17.829999999999899</v>
      </c>
      <c r="N225" s="9">
        <v>14.0179692356811</v>
      </c>
      <c r="U225" s="9" t="str">
        <f t="shared" si="65"/>
        <v/>
      </c>
      <c r="V225" s="12"/>
      <c r="W225" s="12"/>
      <c r="X225" s="12"/>
      <c r="Y225" s="12"/>
      <c r="AA225" s="9" t="str">
        <f t="shared" si="59"/>
        <v/>
      </c>
      <c r="AB225" s="9" t="str">
        <f t="shared" si="60"/>
        <v/>
      </c>
      <c r="AC225" s="9" t="str">
        <f t="shared" si="61"/>
        <v/>
      </c>
      <c r="AF225" s="9" t="str">
        <f t="shared" si="62"/>
        <v/>
      </c>
      <c r="AG225" s="9" t="str">
        <f t="shared" si="63"/>
        <v/>
      </c>
      <c r="AH225" s="9" t="str">
        <f t="shared" si="64"/>
        <v/>
      </c>
      <c r="AO225"/>
      <c r="AQ225"/>
      <c r="AR225"/>
      <c r="AS225"/>
      <c r="AT225"/>
      <c r="AU225"/>
      <c r="AW225" s="4">
        <v>0</v>
      </c>
      <c r="AX225" s="4">
        <v>0</v>
      </c>
      <c r="AY225" s="4">
        <v>0</v>
      </c>
      <c r="AZ225" s="4">
        <v>0.06</v>
      </c>
      <c r="BA225" s="4">
        <v>25</v>
      </c>
      <c r="BB225" s="4">
        <v>0.36799999999999999</v>
      </c>
    </row>
    <row r="226" spans="1:54" ht="15" customHeight="1" x14ac:dyDescent="0.4">
      <c r="A226" s="4">
        <v>20231031</v>
      </c>
      <c r="B226" s="4" t="s">
        <v>472</v>
      </c>
      <c r="C226" s="5" t="s">
        <v>496</v>
      </c>
      <c r="E226" s="4" t="s">
        <v>6</v>
      </c>
      <c r="F226" s="4">
        <v>2</v>
      </c>
      <c r="G226" s="4">
        <v>2</v>
      </c>
      <c r="H226">
        <v>1</v>
      </c>
      <c r="I226" s="9">
        <v>16.543425336712598</v>
      </c>
      <c r="J226" s="9">
        <v>16.543425336712598</v>
      </c>
      <c r="K226" s="9">
        <v>1.5659017414408001</v>
      </c>
      <c r="L226" s="9">
        <v>259.540039953644</v>
      </c>
      <c r="M226" s="11">
        <v>0</v>
      </c>
      <c r="N226" s="9">
        <v>73.431902377481904</v>
      </c>
      <c r="O226" s="9">
        <v>73.431902377481904</v>
      </c>
      <c r="P226" s="9" t="str">
        <f t="shared" ref="P226:P227" si="70">_xlfn.TEXTJOIN(";", TRUE, Q226, R226, S226, T226)</f>
        <v>0;0</v>
      </c>
      <c r="Q226" s="4">
        <v>0</v>
      </c>
      <c r="T226" s="4">
        <v>0</v>
      </c>
      <c r="U226" s="9" t="str">
        <f t="shared" ref="U226:U227" si="71">_xlfn.TEXTJOIN(";", TRUE, V226, W226, X226, Y226)</f>
        <v>0;0</v>
      </c>
      <c r="V226" s="11">
        <v>0</v>
      </c>
      <c r="W226" s="11"/>
      <c r="X226" s="11"/>
      <c r="Y226" s="11">
        <v>0</v>
      </c>
      <c r="Z226" s="9">
        <v>4.6033001042658199</v>
      </c>
      <c r="AA226" s="9">
        <f t="shared" si="59"/>
        <v>4.6033001042658199</v>
      </c>
      <c r="AB226" s="9" t="str">
        <f t="shared" si="60"/>
        <v/>
      </c>
      <c r="AC226" s="9" t="str">
        <f t="shared" si="61"/>
        <v/>
      </c>
      <c r="AD226" s="9">
        <v>3</v>
      </c>
      <c r="AE226" s="9">
        <v>78.374390593750107</v>
      </c>
      <c r="AF226" s="9">
        <f t="shared" si="62"/>
        <v>78.374390593750107</v>
      </c>
      <c r="AG226" s="9" t="str">
        <f t="shared" si="63"/>
        <v/>
      </c>
      <c r="AH226" s="9" t="str">
        <f t="shared" si="64"/>
        <v/>
      </c>
      <c r="AI226" s="9">
        <v>90</v>
      </c>
      <c r="AJ226" s="9">
        <v>90</v>
      </c>
      <c r="AK226" s="9">
        <v>0</v>
      </c>
      <c r="AL226" s="9">
        <v>3.0000000000000001E-3</v>
      </c>
      <c r="AM226" s="9">
        <v>0</v>
      </c>
      <c r="AO226"/>
      <c r="AQ226"/>
      <c r="AR226"/>
      <c r="AS226"/>
      <c r="AT226"/>
      <c r="AU226"/>
      <c r="AW226" s="4">
        <v>0</v>
      </c>
      <c r="AX226" s="4">
        <v>0</v>
      </c>
      <c r="AY226" s="4">
        <v>0</v>
      </c>
      <c r="AZ226" s="4">
        <v>0.06</v>
      </c>
      <c r="BA226" s="4">
        <v>25</v>
      </c>
      <c r="BB226" s="4">
        <v>0.36799999999999999</v>
      </c>
    </row>
    <row r="227" spans="1:54" ht="15" customHeight="1" x14ac:dyDescent="0.4">
      <c r="A227" s="4">
        <v>20231031</v>
      </c>
      <c r="B227" s="4" t="s">
        <v>472</v>
      </c>
      <c r="C227" s="5" t="s">
        <v>496</v>
      </c>
      <c r="E227" s="4" t="s">
        <v>7</v>
      </c>
      <c r="F227" s="4">
        <v>2</v>
      </c>
      <c r="G227" s="4">
        <v>2</v>
      </c>
      <c r="H227">
        <v>1</v>
      </c>
      <c r="I227" s="9">
        <v>18.594790264852399</v>
      </c>
      <c r="J227" s="9">
        <v>18.594790264852399</v>
      </c>
      <c r="K227" s="9">
        <v>1.6296246297508701</v>
      </c>
      <c r="L227" s="9">
        <v>56.342676032719098</v>
      </c>
      <c r="M227" s="11">
        <v>156.80000000000001</v>
      </c>
      <c r="N227" s="9">
        <v>69.657152385900801</v>
      </c>
      <c r="O227" s="9">
        <v>69.657152385900801</v>
      </c>
      <c r="P227" s="9" t="str">
        <f t="shared" si="70"/>
        <v>0;0</v>
      </c>
      <c r="Q227" s="4">
        <v>0</v>
      </c>
      <c r="T227" s="4">
        <v>0</v>
      </c>
      <c r="U227" s="9" t="str">
        <f t="shared" si="71"/>
        <v>156.8;156.8</v>
      </c>
      <c r="V227" s="11">
        <v>156.80000000000001</v>
      </c>
      <c r="W227" s="11"/>
      <c r="X227" s="11"/>
      <c r="Y227" s="11">
        <v>156.80000000000001</v>
      </c>
      <c r="Z227" s="9">
        <v>3.8426376032831602</v>
      </c>
      <c r="AA227" s="9">
        <f t="shared" si="59"/>
        <v>3.8426376032831602</v>
      </c>
      <c r="AB227" s="9" t="str">
        <f t="shared" si="60"/>
        <v/>
      </c>
      <c r="AC227" s="9" t="str">
        <f t="shared" si="61"/>
        <v/>
      </c>
      <c r="AD227" s="9">
        <v>3</v>
      </c>
      <c r="AE227" s="9">
        <v>82.816677349863994</v>
      </c>
      <c r="AF227" s="9">
        <f t="shared" si="62"/>
        <v>82.816677349863994</v>
      </c>
      <c r="AG227" s="9" t="str">
        <f t="shared" si="63"/>
        <v/>
      </c>
      <c r="AH227" s="9" t="str">
        <f t="shared" si="64"/>
        <v/>
      </c>
      <c r="AI227" s="9">
        <v>90</v>
      </c>
      <c r="AJ227" s="9">
        <v>90</v>
      </c>
      <c r="AK227" s="9">
        <v>0</v>
      </c>
      <c r="AL227" s="9">
        <v>3.0000000000000001E-3</v>
      </c>
      <c r="AM227" s="9">
        <v>0</v>
      </c>
      <c r="AO227"/>
      <c r="AQ227"/>
      <c r="AR227"/>
      <c r="AS227"/>
      <c r="AT227"/>
      <c r="AU227"/>
      <c r="AW227" s="4">
        <v>0</v>
      </c>
      <c r="AX227" s="4">
        <v>0</v>
      </c>
      <c r="AY227" s="4">
        <v>0</v>
      </c>
      <c r="AZ227" s="4">
        <v>0.06</v>
      </c>
      <c r="BA227" s="4">
        <v>25</v>
      </c>
      <c r="BB227" s="4">
        <v>0.36799999999999999</v>
      </c>
    </row>
    <row r="228" spans="1:54" ht="15" customHeight="1" x14ac:dyDescent="0.4">
      <c r="A228" s="4">
        <v>20231031</v>
      </c>
      <c r="B228" s="4" t="s">
        <v>472</v>
      </c>
      <c r="C228" s="5" t="s">
        <v>496</v>
      </c>
      <c r="D228" s="4" t="s">
        <v>8</v>
      </c>
      <c r="F228" s="4">
        <v>1</v>
      </c>
      <c r="G228" s="4">
        <v>3</v>
      </c>
      <c r="H228">
        <v>1</v>
      </c>
      <c r="I228" s="9">
        <v>11.6823359391036</v>
      </c>
      <c r="K228" s="9">
        <v>2.8816876454573199</v>
      </c>
      <c r="L228" s="9">
        <v>306.54139127695203</v>
      </c>
      <c r="M228" s="11">
        <v>324.89</v>
      </c>
      <c r="N228" s="9">
        <v>3.9734176013041802</v>
      </c>
      <c r="U228" s="9" t="str">
        <f t="shared" si="65"/>
        <v/>
      </c>
      <c r="V228" s="11"/>
      <c r="W228" s="11"/>
      <c r="X228" s="11"/>
      <c r="Y228" s="11"/>
      <c r="AA228" s="9" t="str">
        <f t="shared" si="59"/>
        <v/>
      </c>
      <c r="AB228" s="9" t="str">
        <f t="shared" si="60"/>
        <v/>
      </c>
      <c r="AC228" s="9" t="str">
        <f t="shared" si="61"/>
        <v/>
      </c>
      <c r="AF228" s="9" t="str">
        <f t="shared" si="62"/>
        <v/>
      </c>
      <c r="AG228" s="9" t="str">
        <f t="shared" si="63"/>
        <v/>
      </c>
      <c r="AH228" s="9" t="str">
        <f t="shared" si="64"/>
        <v/>
      </c>
      <c r="AO228"/>
      <c r="AQ228"/>
      <c r="AR228"/>
      <c r="AS228"/>
      <c r="AT228"/>
      <c r="AU228"/>
      <c r="AW228" s="4">
        <v>0</v>
      </c>
      <c r="AX228" s="4">
        <v>0</v>
      </c>
      <c r="AY228" s="4">
        <v>0</v>
      </c>
      <c r="AZ228" s="4">
        <v>0.06</v>
      </c>
      <c r="BA228" s="4">
        <v>25</v>
      </c>
      <c r="BB228" s="4">
        <v>0.36799999999999999</v>
      </c>
    </row>
    <row r="229" spans="1:54" ht="15" customHeight="1" x14ac:dyDescent="0.4">
      <c r="A229" s="4">
        <v>20231031</v>
      </c>
      <c r="B229" s="4" t="s">
        <v>472</v>
      </c>
      <c r="C229" s="5" t="s">
        <v>496</v>
      </c>
      <c r="E229" s="4" t="s">
        <v>9</v>
      </c>
      <c r="F229" s="4">
        <v>2</v>
      </c>
      <c r="G229" s="4">
        <v>3</v>
      </c>
      <c r="H229">
        <v>1</v>
      </c>
      <c r="I229" s="9">
        <v>30.906051784319001</v>
      </c>
      <c r="J229" s="9">
        <v>30.906051784319001</v>
      </c>
      <c r="K229" s="9">
        <v>2.2756951264148202</v>
      </c>
      <c r="L229" s="9">
        <v>149.09737500455799</v>
      </c>
      <c r="M229" s="11">
        <v>92.76</v>
      </c>
      <c r="N229" s="9">
        <v>46.333164059302703</v>
      </c>
      <c r="O229" s="9">
        <v>46.333164059302703</v>
      </c>
      <c r="P229" s="9" t="str">
        <f>_xlfn.TEXTJOIN(";", TRUE, Q229, R229, S229, T229)</f>
        <v>0;0;0</v>
      </c>
      <c r="Q229" s="4">
        <v>0</v>
      </c>
      <c r="R229" s="4">
        <v>0</v>
      </c>
      <c r="T229" s="4">
        <v>0</v>
      </c>
      <c r="U229" s="9" t="str">
        <f>_xlfn.TEXTJOIN(";", TRUE, V229, W229, X229, Y229)</f>
        <v>92.76;92.76;92.76</v>
      </c>
      <c r="V229" s="11">
        <v>92.76</v>
      </c>
      <c r="W229" s="11">
        <v>92.76</v>
      </c>
      <c r="X229" s="11"/>
      <c r="Y229" s="11">
        <v>92.76</v>
      </c>
      <c r="Z229" s="9" t="s">
        <v>132</v>
      </c>
      <c r="AA229" s="9">
        <f t="shared" si="59"/>
        <v>13.910332277794399</v>
      </c>
      <c r="AB229" s="9" t="str">
        <f t="shared" si="60"/>
        <v>6.757894006789228</v>
      </c>
      <c r="AC229" s="9" t="str">
        <f t="shared" si="61"/>
        <v/>
      </c>
      <c r="AD229" s="9">
        <v>3</v>
      </c>
      <c r="AE229" s="9" t="s">
        <v>133</v>
      </c>
      <c r="AF229" s="9">
        <f t="shared" si="62"/>
        <v>52.3451190433032</v>
      </c>
      <c r="AG229" s="9" t="str">
        <f t="shared" si="63"/>
        <v>70.54644684066261</v>
      </c>
      <c r="AH229" s="9" t="str">
        <f t="shared" si="64"/>
        <v/>
      </c>
      <c r="AI229" s="9">
        <v>90</v>
      </c>
      <c r="AJ229" s="9" t="s">
        <v>584</v>
      </c>
      <c r="AK229" s="9" t="s">
        <v>577</v>
      </c>
      <c r="AL229" s="9" t="s">
        <v>587</v>
      </c>
      <c r="AM229" s="9" t="s">
        <v>577</v>
      </c>
      <c r="AO229"/>
      <c r="AQ229"/>
      <c r="AR229"/>
      <c r="AS229"/>
      <c r="AT229"/>
      <c r="AU229"/>
      <c r="AW229" s="4">
        <v>0</v>
      </c>
      <c r="AX229" s="4">
        <v>0</v>
      </c>
      <c r="AY229" s="4">
        <v>0</v>
      </c>
      <c r="AZ229" s="4">
        <v>0.06</v>
      </c>
      <c r="BA229" s="4">
        <v>25</v>
      </c>
      <c r="BB229" s="4">
        <v>0.36799999999999999</v>
      </c>
    </row>
    <row r="230" spans="1:54" ht="15" customHeight="1" x14ac:dyDescent="0.4">
      <c r="A230" s="4">
        <v>20231031</v>
      </c>
      <c r="B230" s="4" t="s">
        <v>472</v>
      </c>
      <c r="C230" s="5" t="s">
        <v>496</v>
      </c>
      <c r="D230" s="4" t="s">
        <v>10</v>
      </c>
      <c r="F230" s="4">
        <v>1</v>
      </c>
      <c r="G230" s="4">
        <v>4</v>
      </c>
      <c r="H230">
        <v>1</v>
      </c>
      <c r="I230" s="9">
        <v>8.1666842018388799</v>
      </c>
      <c r="K230" s="9">
        <v>2.5753221608650798</v>
      </c>
      <c r="L230" s="9">
        <v>315.86293835900898</v>
      </c>
      <c r="M230" s="12">
        <v>9.3199999999999896</v>
      </c>
      <c r="N230" s="9">
        <v>17.784138067078899</v>
      </c>
      <c r="U230" s="9" t="str">
        <f t="shared" si="65"/>
        <v/>
      </c>
      <c r="V230" s="12"/>
      <c r="W230" s="12"/>
      <c r="X230" s="12"/>
      <c r="Y230" s="12"/>
      <c r="AA230" s="9" t="str">
        <f t="shared" si="59"/>
        <v/>
      </c>
      <c r="AB230" s="9" t="str">
        <f t="shared" si="60"/>
        <v/>
      </c>
      <c r="AC230" s="9" t="str">
        <f t="shared" si="61"/>
        <v/>
      </c>
      <c r="AF230" s="9" t="str">
        <f t="shared" si="62"/>
        <v/>
      </c>
      <c r="AG230" s="9" t="str">
        <f t="shared" si="63"/>
        <v/>
      </c>
      <c r="AH230" s="9" t="str">
        <f t="shared" si="64"/>
        <v/>
      </c>
      <c r="AO230"/>
      <c r="AQ230"/>
      <c r="AR230"/>
      <c r="AS230"/>
      <c r="AT230"/>
      <c r="AU230"/>
      <c r="AW230" s="4">
        <v>0</v>
      </c>
      <c r="AX230" s="4">
        <v>0</v>
      </c>
      <c r="AY230" s="4">
        <v>0</v>
      </c>
      <c r="AZ230" s="4">
        <v>0.06</v>
      </c>
      <c r="BA230" s="4">
        <v>25</v>
      </c>
      <c r="BB230" s="4">
        <v>0.36799999999999999</v>
      </c>
    </row>
    <row r="231" spans="1:54" ht="15" customHeight="1" x14ac:dyDescent="0.4">
      <c r="A231" s="4">
        <v>20231031</v>
      </c>
      <c r="B231" s="4" t="s">
        <v>472</v>
      </c>
      <c r="C231" s="5" t="s">
        <v>496</v>
      </c>
      <c r="E231" s="4" t="s">
        <v>11</v>
      </c>
      <c r="F231" s="4">
        <v>2</v>
      </c>
      <c r="G231" s="4">
        <v>4</v>
      </c>
      <c r="H231">
        <v>1</v>
      </c>
      <c r="I231" s="9">
        <v>33.357558947610002</v>
      </c>
      <c r="J231" s="9">
        <v>33.357558947610002</v>
      </c>
      <c r="K231" s="9">
        <v>2.2090871611951601</v>
      </c>
      <c r="L231" s="9">
        <v>340.99118210205398</v>
      </c>
      <c r="M231" s="11">
        <v>191.89</v>
      </c>
      <c r="N231" s="9">
        <v>59.874036459189199</v>
      </c>
      <c r="O231" s="9">
        <v>59.874036459189199</v>
      </c>
      <c r="P231" s="9" t="str">
        <f>_xlfn.TEXTJOIN(";", TRUE, Q231, R231, S231, T231)</f>
        <v>0;0;0</v>
      </c>
      <c r="Q231" s="4">
        <v>0</v>
      </c>
      <c r="R231" s="4">
        <v>0</v>
      </c>
      <c r="T231" s="4">
        <v>0</v>
      </c>
      <c r="U231" s="9" t="str">
        <f>_xlfn.TEXTJOIN(";", TRUE, V231, W231, X231, Y231)</f>
        <v>191.89;191.89;191.89</v>
      </c>
      <c r="V231" s="11">
        <v>191.89</v>
      </c>
      <c r="W231" s="11">
        <v>191.89</v>
      </c>
      <c r="X231" s="11"/>
      <c r="Y231" s="11">
        <v>191.89</v>
      </c>
      <c r="Z231" s="9" t="s">
        <v>134</v>
      </c>
      <c r="AA231" s="9">
        <f t="shared" si="59"/>
        <v>19.572344027394099</v>
      </c>
      <c r="AB231" s="9" t="str">
        <f t="shared" si="60"/>
        <v>8.7988904541878</v>
      </c>
      <c r="AC231" s="9" t="str">
        <f t="shared" si="61"/>
        <v/>
      </c>
      <c r="AD231" s="9">
        <v>3</v>
      </c>
      <c r="AE231" s="9" t="s">
        <v>135</v>
      </c>
      <c r="AF231" s="9">
        <f t="shared" si="62"/>
        <v>70.465444300812095</v>
      </c>
      <c r="AG231" s="9" t="str">
        <f t="shared" si="63"/>
        <v>97.54465078157014</v>
      </c>
      <c r="AH231" s="9" t="str">
        <f t="shared" si="64"/>
        <v/>
      </c>
      <c r="AI231" s="9">
        <v>90</v>
      </c>
      <c r="AJ231" s="9" t="s">
        <v>584</v>
      </c>
      <c r="AK231" s="9" t="s">
        <v>577</v>
      </c>
      <c r="AL231" s="9" t="s">
        <v>587</v>
      </c>
      <c r="AM231" s="9" t="s">
        <v>577</v>
      </c>
      <c r="AO231"/>
      <c r="AQ231"/>
      <c r="AR231"/>
      <c r="AS231"/>
      <c r="AT231"/>
      <c r="AU231"/>
      <c r="AW231" s="4">
        <v>0</v>
      </c>
      <c r="AX231" s="4">
        <v>0</v>
      </c>
      <c r="AY231" s="4">
        <v>0</v>
      </c>
      <c r="AZ231" s="4">
        <v>0.06</v>
      </c>
      <c r="BA231" s="4">
        <v>25</v>
      </c>
      <c r="BB231" s="4">
        <v>0.36799999999999999</v>
      </c>
    </row>
    <row r="232" spans="1:54" ht="15" customHeight="1" x14ac:dyDescent="0.4">
      <c r="A232" s="4">
        <v>20231031</v>
      </c>
      <c r="B232" s="4" t="s">
        <v>472</v>
      </c>
      <c r="C232" s="5" t="s">
        <v>496</v>
      </c>
      <c r="D232" s="4" t="s">
        <v>13</v>
      </c>
      <c r="F232" s="4">
        <v>1</v>
      </c>
      <c r="G232" s="4">
        <v>5</v>
      </c>
      <c r="H232">
        <v>1</v>
      </c>
      <c r="I232" s="9">
        <v>12.6060972360699</v>
      </c>
      <c r="K232" s="9">
        <v>2.1609877885747202</v>
      </c>
      <c r="L232" s="9">
        <v>236.19680408962299</v>
      </c>
      <c r="M232" s="12">
        <v>280.33999999999997</v>
      </c>
      <c r="N232" s="9">
        <v>11.2918584942002</v>
      </c>
      <c r="U232" s="9" t="str">
        <f t="shared" si="65"/>
        <v/>
      </c>
      <c r="V232" s="12"/>
      <c r="W232" s="12"/>
      <c r="X232" s="12"/>
      <c r="Y232" s="12"/>
      <c r="AA232" s="9" t="str">
        <f t="shared" si="59"/>
        <v/>
      </c>
      <c r="AB232" s="9" t="str">
        <f t="shared" si="60"/>
        <v/>
      </c>
      <c r="AC232" s="9" t="str">
        <f t="shared" si="61"/>
        <v/>
      </c>
      <c r="AF232" s="9" t="str">
        <f t="shared" si="62"/>
        <v/>
      </c>
      <c r="AG232" s="9" t="str">
        <f t="shared" si="63"/>
        <v/>
      </c>
      <c r="AH232" s="9" t="str">
        <f t="shared" si="64"/>
        <v/>
      </c>
      <c r="AO232"/>
      <c r="AQ232"/>
      <c r="AR232"/>
      <c r="AS232"/>
      <c r="AT232"/>
      <c r="AU232"/>
      <c r="AW232" s="4">
        <v>0</v>
      </c>
      <c r="AX232" s="4">
        <v>0</v>
      </c>
      <c r="AY232" s="4">
        <v>0</v>
      </c>
      <c r="AZ232" s="4">
        <v>0.06</v>
      </c>
      <c r="BA232" s="4">
        <v>25</v>
      </c>
      <c r="BB232" s="4">
        <v>0.36799999999999999</v>
      </c>
    </row>
    <row r="233" spans="1:54" ht="15" customHeight="1" x14ac:dyDescent="0.4">
      <c r="A233" s="4">
        <v>20231031</v>
      </c>
      <c r="B233" s="4" t="s">
        <v>472</v>
      </c>
      <c r="C233" s="5" t="s">
        <v>496</v>
      </c>
      <c r="E233" s="4" t="s">
        <v>14</v>
      </c>
      <c r="F233" s="4">
        <v>2</v>
      </c>
      <c r="G233" s="4">
        <v>5</v>
      </c>
      <c r="H233">
        <v>1</v>
      </c>
      <c r="I233" s="9">
        <v>25.130981379375601</v>
      </c>
      <c r="J233" s="9">
        <v>25.130981379375601</v>
      </c>
      <c r="K233" s="9">
        <v>1.96774956298547</v>
      </c>
      <c r="L233" s="9">
        <v>219.487524782343</v>
      </c>
      <c r="M233" s="11">
        <v>238.5</v>
      </c>
      <c r="N233" s="9">
        <v>67.105176262405095</v>
      </c>
      <c r="O233" s="9">
        <v>67.105176262405095</v>
      </c>
      <c r="P233" s="9" t="str">
        <f>_xlfn.TEXTJOIN(";", TRUE, Q233, R233, S233, T233)</f>
        <v>0;0;0</v>
      </c>
      <c r="Q233" s="4">
        <v>0</v>
      </c>
      <c r="R233" s="4">
        <v>0</v>
      </c>
      <c r="T233" s="4">
        <v>0</v>
      </c>
      <c r="U233" s="9" t="str">
        <f>_xlfn.TEXTJOIN(";", TRUE, V233, W233, X233, Y233)</f>
        <v>238.5;238.5;238.5</v>
      </c>
      <c r="V233" s="11">
        <v>238.5</v>
      </c>
      <c r="W233" s="11">
        <v>238.5</v>
      </c>
      <c r="X233" s="11"/>
      <c r="Y233" s="11">
        <v>238.5</v>
      </c>
      <c r="Z233" s="9" t="s">
        <v>136</v>
      </c>
      <c r="AA233" s="9">
        <f t="shared" si="59"/>
        <v>18.322000958894499</v>
      </c>
      <c r="AB233" s="9" t="str">
        <f t="shared" si="60"/>
        <v>4.74818680787056</v>
      </c>
      <c r="AC233" s="9" t="str">
        <f t="shared" si="61"/>
        <v/>
      </c>
      <c r="AD233" s="9">
        <v>3</v>
      </c>
      <c r="AE233" s="9" t="s">
        <v>137</v>
      </c>
      <c r="AF233" s="9">
        <f t="shared" si="62"/>
        <v>86.104996831026099</v>
      </c>
      <c r="AG233" s="9" t="str">
        <f t="shared" si="63"/>
        <v>101.18014427694912</v>
      </c>
      <c r="AH233" s="9" t="str">
        <f t="shared" si="64"/>
        <v/>
      </c>
      <c r="AI233" s="9">
        <v>90</v>
      </c>
      <c r="AJ233" s="9" t="s">
        <v>584</v>
      </c>
      <c r="AK233" s="9" t="s">
        <v>577</v>
      </c>
      <c r="AL233" s="9" t="s">
        <v>587</v>
      </c>
      <c r="AM233" s="9" t="s">
        <v>577</v>
      </c>
      <c r="AO233"/>
      <c r="AQ233"/>
      <c r="AR233"/>
      <c r="AS233"/>
      <c r="AT233"/>
      <c r="AU233"/>
      <c r="AW233" s="4">
        <v>0</v>
      </c>
      <c r="AX233" s="4">
        <v>0</v>
      </c>
      <c r="AY233" s="4">
        <v>0</v>
      </c>
      <c r="AZ233" s="4">
        <v>0.06</v>
      </c>
      <c r="BA233" s="4">
        <v>25</v>
      </c>
      <c r="BB233" s="4">
        <v>0.36799999999999999</v>
      </c>
    </row>
    <row r="234" spans="1:54" ht="15" customHeight="1" x14ac:dyDescent="0.4">
      <c r="A234" s="4">
        <v>20231031</v>
      </c>
      <c r="B234" s="4" t="s">
        <v>472</v>
      </c>
      <c r="C234" s="5" t="s">
        <v>496</v>
      </c>
      <c r="D234" s="4" t="s">
        <v>15</v>
      </c>
      <c r="F234" s="4">
        <v>1</v>
      </c>
      <c r="G234" s="4">
        <v>6</v>
      </c>
      <c r="H234">
        <v>0.66669999999999996</v>
      </c>
      <c r="I234" s="9">
        <v>6.1857916272234599</v>
      </c>
      <c r="K234" s="9">
        <v>1.95004117846503</v>
      </c>
      <c r="L234" s="9">
        <v>45.846487397172901</v>
      </c>
      <c r="M234" s="12">
        <v>169.65</v>
      </c>
      <c r="N234" s="9">
        <v>16.064386178109999</v>
      </c>
      <c r="U234" s="9" t="str">
        <f t="shared" si="65"/>
        <v/>
      </c>
      <c r="V234" s="12"/>
      <c r="W234" s="12"/>
      <c r="X234" s="12"/>
      <c r="Y234" s="12"/>
      <c r="AA234" s="9" t="str">
        <f t="shared" si="59"/>
        <v/>
      </c>
      <c r="AB234" s="9" t="str">
        <f t="shared" si="60"/>
        <v/>
      </c>
      <c r="AC234" s="9" t="str">
        <f t="shared" si="61"/>
        <v/>
      </c>
      <c r="AF234" s="9" t="str">
        <f t="shared" si="62"/>
        <v/>
      </c>
      <c r="AG234" s="9" t="str">
        <f t="shared" si="63"/>
        <v/>
      </c>
      <c r="AH234" s="9" t="str">
        <f t="shared" si="64"/>
        <v/>
      </c>
      <c r="AO234"/>
      <c r="AQ234"/>
      <c r="AR234"/>
      <c r="AS234"/>
      <c r="AT234"/>
      <c r="AU234"/>
      <c r="AW234" s="4">
        <v>0</v>
      </c>
      <c r="AX234" s="4">
        <v>0</v>
      </c>
      <c r="AY234" s="4">
        <v>0</v>
      </c>
      <c r="AZ234" s="4">
        <v>0.06</v>
      </c>
      <c r="BA234" s="4">
        <v>25</v>
      </c>
      <c r="BB234" s="4">
        <v>0.36799999999999999</v>
      </c>
    </row>
    <row r="235" spans="1:54" ht="15" customHeight="1" x14ac:dyDescent="0.4">
      <c r="A235" s="4">
        <v>20231031</v>
      </c>
      <c r="B235" s="4" t="s">
        <v>472</v>
      </c>
      <c r="C235" s="5" t="s">
        <v>496</v>
      </c>
      <c r="E235" s="4" t="s">
        <v>16</v>
      </c>
      <c r="F235" s="4">
        <v>2</v>
      </c>
      <c r="G235" s="4">
        <v>6</v>
      </c>
      <c r="H235">
        <v>0.66669999999999996</v>
      </c>
      <c r="I235" s="9">
        <v>9.9241958225181399</v>
      </c>
      <c r="J235" s="9">
        <v>9.9241958225181399</v>
      </c>
      <c r="K235" s="9">
        <v>1.7221038864980101</v>
      </c>
      <c r="L235" s="9">
        <v>66.420678907947206</v>
      </c>
      <c r="M235" s="11">
        <v>206.93</v>
      </c>
      <c r="N235" s="9">
        <v>51.882055477197099</v>
      </c>
      <c r="O235" s="9">
        <v>51.882055477197099</v>
      </c>
      <c r="P235" s="9" t="str">
        <f>_xlfn.TEXTJOIN(";", TRUE, Q235, R235, S235, T235)</f>
        <v>0;0</v>
      </c>
      <c r="Q235" s="4">
        <v>0</v>
      </c>
      <c r="T235" s="4">
        <v>0</v>
      </c>
      <c r="U235" s="9" t="str">
        <f>_xlfn.TEXTJOIN(";", TRUE, V235, W235, X235, Y235)</f>
        <v>206.93;206.93</v>
      </c>
      <c r="V235" s="11">
        <v>206.93</v>
      </c>
      <c r="W235" s="11"/>
      <c r="X235" s="11"/>
      <c r="Y235" s="11">
        <v>206.93</v>
      </c>
      <c r="Z235" s="9">
        <v>7.3496065364001302</v>
      </c>
      <c r="AA235" s="9">
        <f t="shared" si="59"/>
        <v>7.3496065364001302</v>
      </c>
      <c r="AB235" s="9" t="str">
        <f t="shared" si="60"/>
        <v/>
      </c>
      <c r="AC235" s="9" t="str">
        <f t="shared" si="61"/>
        <v/>
      </c>
      <c r="AD235" s="9">
        <v>3</v>
      </c>
      <c r="AE235" s="9">
        <v>80.597452544874102</v>
      </c>
      <c r="AF235" s="9">
        <f t="shared" si="62"/>
        <v>80.597452544874102</v>
      </c>
      <c r="AG235" s="9" t="str">
        <f t="shared" si="63"/>
        <v/>
      </c>
      <c r="AH235" s="9" t="str">
        <f t="shared" si="64"/>
        <v/>
      </c>
      <c r="AI235" s="9">
        <v>90</v>
      </c>
      <c r="AJ235" s="9">
        <v>90</v>
      </c>
      <c r="AK235" s="9">
        <v>0</v>
      </c>
      <c r="AL235" s="9">
        <v>3.0000000000000001E-3</v>
      </c>
      <c r="AM235" s="9">
        <v>0</v>
      </c>
      <c r="AO235"/>
      <c r="AQ235"/>
      <c r="AR235"/>
      <c r="AS235"/>
      <c r="AT235"/>
      <c r="AU235"/>
      <c r="AW235" s="4">
        <v>0</v>
      </c>
      <c r="AX235" s="4">
        <v>0</v>
      </c>
      <c r="AY235" s="4">
        <v>0</v>
      </c>
      <c r="AZ235" s="4">
        <v>0.06</v>
      </c>
      <c r="BA235" s="4">
        <v>25</v>
      </c>
      <c r="BB235" s="4">
        <v>0.36799999999999999</v>
      </c>
    </row>
    <row r="236" spans="1:54" ht="15" customHeight="1" x14ac:dyDescent="0.4">
      <c r="A236" s="4">
        <v>20231031</v>
      </c>
      <c r="B236" s="4" t="s">
        <v>473</v>
      </c>
      <c r="C236" s="5" t="s">
        <v>497</v>
      </c>
      <c r="D236" s="4" t="s">
        <v>2</v>
      </c>
      <c r="F236" s="4">
        <v>1</v>
      </c>
      <c r="G236" s="4">
        <v>1</v>
      </c>
      <c r="H236">
        <v>1</v>
      </c>
      <c r="I236" s="9">
        <v>4.0986826592547496</v>
      </c>
      <c r="K236" s="9">
        <v>8.5997955081957809</v>
      </c>
      <c r="L236" s="9">
        <v>44.823232488699702</v>
      </c>
      <c r="M236" s="11">
        <v>0</v>
      </c>
      <c r="N236" s="9">
        <v>5.3260625809413202</v>
      </c>
      <c r="U236" s="9" t="str">
        <f t="shared" si="65"/>
        <v/>
      </c>
      <c r="V236" s="11"/>
      <c r="W236" s="11"/>
      <c r="X236" s="11"/>
      <c r="Y236" s="11"/>
      <c r="AA236" s="9" t="str">
        <f t="shared" si="59"/>
        <v/>
      </c>
      <c r="AB236" s="9" t="str">
        <f t="shared" si="60"/>
        <v/>
      </c>
      <c r="AC236" s="9" t="str">
        <f t="shared" si="61"/>
        <v/>
      </c>
      <c r="AF236" s="9" t="str">
        <f t="shared" si="62"/>
        <v/>
      </c>
      <c r="AG236" s="9" t="str">
        <f t="shared" si="63"/>
        <v/>
      </c>
      <c r="AH236" s="9" t="str">
        <f t="shared" si="64"/>
        <v/>
      </c>
      <c r="AO236"/>
      <c r="AQ236"/>
      <c r="AR236"/>
      <c r="AS236"/>
      <c r="AT236"/>
      <c r="AU236"/>
      <c r="AW236" s="4">
        <v>0</v>
      </c>
      <c r="AX236" s="4">
        <v>0</v>
      </c>
      <c r="AY236" s="4">
        <v>0</v>
      </c>
      <c r="AZ236" s="4">
        <v>0.06</v>
      </c>
      <c r="BA236" s="4">
        <v>25</v>
      </c>
      <c r="BB236" s="4">
        <v>0.36799999999999999</v>
      </c>
    </row>
    <row r="237" spans="1:54" ht="15" customHeight="1" x14ac:dyDescent="0.4">
      <c r="A237" s="4">
        <v>20231031</v>
      </c>
      <c r="B237" s="4" t="s">
        <v>473</v>
      </c>
      <c r="C237" s="5" t="s">
        <v>497</v>
      </c>
      <c r="D237" s="4" t="s">
        <v>5</v>
      </c>
      <c r="F237" s="4">
        <v>1</v>
      </c>
      <c r="G237" s="4">
        <v>2</v>
      </c>
      <c r="H237">
        <v>1</v>
      </c>
      <c r="I237" s="9">
        <v>5.4509620915810402</v>
      </c>
      <c r="K237" s="9">
        <v>4.3384834393517604</v>
      </c>
      <c r="L237" s="9">
        <v>337.75728359581899</v>
      </c>
      <c r="M237" s="11">
        <v>292.94</v>
      </c>
      <c r="N237" s="9">
        <v>3.3455761424767401</v>
      </c>
      <c r="U237" s="9" t="str">
        <f t="shared" si="65"/>
        <v/>
      </c>
      <c r="V237" s="11"/>
      <c r="W237" s="11"/>
      <c r="X237" s="11"/>
      <c r="Y237" s="11"/>
      <c r="AA237" s="9" t="str">
        <f t="shared" si="59"/>
        <v/>
      </c>
      <c r="AB237" s="9" t="str">
        <f t="shared" si="60"/>
        <v/>
      </c>
      <c r="AC237" s="9" t="str">
        <f t="shared" si="61"/>
        <v/>
      </c>
      <c r="AF237" s="9" t="str">
        <f t="shared" si="62"/>
        <v/>
      </c>
      <c r="AG237" s="9" t="str">
        <f t="shared" si="63"/>
        <v/>
      </c>
      <c r="AH237" s="9" t="str">
        <f t="shared" si="64"/>
        <v/>
      </c>
      <c r="AO237"/>
      <c r="AQ237"/>
      <c r="AR237"/>
      <c r="AS237"/>
      <c r="AT237"/>
      <c r="AU237"/>
      <c r="AW237" s="4">
        <v>0</v>
      </c>
      <c r="AX237" s="4">
        <v>0</v>
      </c>
      <c r="AY237" s="4">
        <v>0</v>
      </c>
      <c r="AZ237" s="4">
        <v>0.06</v>
      </c>
      <c r="BA237" s="4">
        <v>25</v>
      </c>
      <c r="BB237" s="4">
        <v>0.36799999999999999</v>
      </c>
    </row>
    <row r="238" spans="1:54" ht="15" customHeight="1" x14ac:dyDescent="0.4">
      <c r="A238" s="4">
        <v>20231031</v>
      </c>
      <c r="B238" s="4" t="s">
        <v>473</v>
      </c>
      <c r="C238" s="5" t="s">
        <v>497</v>
      </c>
      <c r="E238" s="4" t="s">
        <v>6</v>
      </c>
      <c r="F238" s="4">
        <v>2</v>
      </c>
      <c r="G238" s="4">
        <v>2</v>
      </c>
      <c r="H238">
        <v>1</v>
      </c>
      <c r="I238" s="9">
        <v>22.532855643927899</v>
      </c>
      <c r="J238" s="9">
        <v>22.532855643927899</v>
      </c>
      <c r="K238" s="9">
        <v>2.2379218491106299</v>
      </c>
      <c r="L238" s="9">
        <v>310.403839165671</v>
      </c>
      <c r="M238" s="11">
        <v>0</v>
      </c>
      <c r="N238" s="9">
        <v>83.001091250565494</v>
      </c>
      <c r="O238" s="9">
        <v>83.001091250565494</v>
      </c>
      <c r="P238" s="9" t="str">
        <f t="shared" ref="P238:P239" si="72">_xlfn.TEXTJOIN(";", TRUE, Q238, R238, S238, T238)</f>
        <v>0;0</v>
      </c>
      <c r="Q238" s="4">
        <v>0</v>
      </c>
      <c r="T238" s="4">
        <v>0</v>
      </c>
      <c r="U238" s="9" t="str">
        <f t="shared" ref="U238:U239" si="73">_xlfn.TEXTJOIN(";", TRUE, V238, W238, X238, Y238)</f>
        <v>0;0</v>
      </c>
      <c r="V238" s="11">
        <v>0</v>
      </c>
      <c r="W238" s="11"/>
      <c r="X238" s="11"/>
      <c r="Y238" s="11">
        <v>0</v>
      </c>
      <c r="Z238" s="9">
        <v>3.12908780859892</v>
      </c>
      <c r="AA238" s="9">
        <f t="shared" si="59"/>
        <v>3.12908780859892</v>
      </c>
      <c r="AB238" s="9" t="str">
        <f t="shared" si="60"/>
        <v/>
      </c>
      <c r="AC238" s="9" t="str">
        <f t="shared" si="61"/>
        <v/>
      </c>
      <c r="AD238" s="9">
        <v>3</v>
      </c>
      <c r="AE238" s="9">
        <v>87.184672760236893</v>
      </c>
      <c r="AF238" s="9">
        <f t="shared" si="62"/>
        <v>87.184672760236893</v>
      </c>
      <c r="AG238" s="9" t="str">
        <f t="shared" si="63"/>
        <v/>
      </c>
      <c r="AH238" s="9" t="str">
        <f t="shared" si="64"/>
        <v/>
      </c>
      <c r="AI238" s="9">
        <v>90</v>
      </c>
      <c r="AJ238" s="9">
        <v>90</v>
      </c>
      <c r="AK238" s="9">
        <v>0</v>
      </c>
      <c r="AL238" s="9">
        <v>3.0000000000000001E-3</v>
      </c>
      <c r="AM238" s="9">
        <v>0</v>
      </c>
      <c r="AO238"/>
      <c r="AQ238"/>
      <c r="AR238"/>
      <c r="AS238"/>
      <c r="AT238"/>
      <c r="AU238"/>
      <c r="AW238" s="4">
        <v>0</v>
      </c>
      <c r="AX238" s="4">
        <v>0</v>
      </c>
      <c r="AY238" s="4">
        <v>0</v>
      </c>
      <c r="AZ238" s="4">
        <v>0.06</v>
      </c>
      <c r="BA238" s="4">
        <v>25</v>
      </c>
      <c r="BB238" s="4">
        <v>0.36799999999999999</v>
      </c>
    </row>
    <row r="239" spans="1:54" ht="15" customHeight="1" x14ac:dyDescent="0.4">
      <c r="A239" s="4">
        <v>20231031</v>
      </c>
      <c r="B239" s="4" t="s">
        <v>473</v>
      </c>
      <c r="C239" s="5" t="s">
        <v>497</v>
      </c>
      <c r="E239" s="4" t="s">
        <v>7</v>
      </c>
      <c r="F239" s="4">
        <v>2</v>
      </c>
      <c r="G239" s="4">
        <v>2</v>
      </c>
      <c r="H239">
        <v>1</v>
      </c>
      <c r="I239" s="9">
        <v>22.175700755218902</v>
      </c>
      <c r="J239" s="9">
        <v>22.175700755218902</v>
      </c>
      <c r="K239" s="9">
        <v>2.3140838704758502</v>
      </c>
      <c r="L239" s="9">
        <v>154.262432627637</v>
      </c>
      <c r="M239" s="11">
        <v>203.86</v>
      </c>
      <c r="N239" s="9">
        <v>77.923108272954195</v>
      </c>
      <c r="O239" s="9">
        <v>77.923108272954195</v>
      </c>
      <c r="P239" s="9" t="str">
        <f t="shared" si="72"/>
        <v>0;0</v>
      </c>
      <c r="Q239" s="4">
        <v>0</v>
      </c>
      <c r="T239" s="4">
        <v>0</v>
      </c>
      <c r="U239" s="9" t="str">
        <f t="shared" si="73"/>
        <v>203.86;203.86</v>
      </c>
      <c r="V239" s="11">
        <v>203.86</v>
      </c>
      <c r="W239" s="11"/>
      <c r="X239" s="11"/>
      <c r="Y239" s="11">
        <v>203.86</v>
      </c>
      <c r="Z239" s="9">
        <v>5.3649515246226898</v>
      </c>
      <c r="AA239" s="9">
        <f t="shared" si="59"/>
        <v>5.3649515246226898</v>
      </c>
      <c r="AB239" s="9" t="str">
        <f t="shared" si="60"/>
        <v/>
      </c>
      <c r="AC239" s="9" t="str">
        <f t="shared" si="61"/>
        <v/>
      </c>
      <c r="AD239" s="9">
        <v>3</v>
      </c>
      <c r="AE239" s="9">
        <v>81.600374215377101</v>
      </c>
      <c r="AF239" s="9">
        <f t="shared" si="62"/>
        <v>81.600374215377101</v>
      </c>
      <c r="AG239" s="9" t="str">
        <f t="shared" si="63"/>
        <v/>
      </c>
      <c r="AH239" s="9" t="str">
        <f t="shared" si="64"/>
        <v/>
      </c>
      <c r="AI239" s="9">
        <v>90</v>
      </c>
      <c r="AJ239" s="9">
        <v>90</v>
      </c>
      <c r="AK239" s="9">
        <v>0</v>
      </c>
      <c r="AL239" s="9">
        <v>3.0000000000000001E-3</v>
      </c>
      <c r="AM239" s="9">
        <v>0</v>
      </c>
      <c r="AO239"/>
      <c r="AQ239"/>
      <c r="AR239"/>
      <c r="AS239"/>
      <c r="AT239"/>
      <c r="AU239"/>
      <c r="AW239" s="4">
        <v>0</v>
      </c>
      <c r="AX239" s="4">
        <v>0</v>
      </c>
      <c r="AY239" s="4">
        <v>0</v>
      </c>
      <c r="AZ239" s="4">
        <v>0.06</v>
      </c>
      <c r="BA239" s="4">
        <v>25</v>
      </c>
      <c r="BB239" s="4">
        <v>0.36799999999999999</v>
      </c>
    </row>
    <row r="240" spans="1:54" ht="15" customHeight="1" x14ac:dyDescent="0.4">
      <c r="A240" s="4">
        <v>20231031</v>
      </c>
      <c r="B240" s="4" t="s">
        <v>473</v>
      </c>
      <c r="C240" s="5" t="s">
        <v>497</v>
      </c>
      <c r="D240" s="4" t="s">
        <v>8</v>
      </c>
      <c r="F240" s="4">
        <v>1</v>
      </c>
      <c r="G240" s="4">
        <v>3</v>
      </c>
      <c r="H240">
        <v>1</v>
      </c>
      <c r="I240" s="9">
        <v>7.7056113557636303</v>
      </c>
      <c r="K240" s="9">
        <v>3.4949454057945402</v>
      </c>
      <c r="L240" s="9">
        <v>6.5267309301238097</v>
      </c>
      <c r="M240" s="12">
        <v>28.7699999999999</v>
      </c>
      <c r="N240" s="9">
        <v>7.0905293188797698</v>
      </c>
      <c r="U240" s="9" t="str">
        <f t="shared" si="65"/>
        <v/>
      </c>
      <c r="V240" s="12"/>
      <c r="W240" s="12"/>
      <c r="X240" s="12"/>
      <c r="Y240" s="12"/>
      <c r="AA240" s="9" t="str">
        <f t="shared" si="59"/>
        <v/>
      </c>
      <c r="AB240" s="9" t="str">
        <f t="shared" si="60"/>
        <v/>
      </c>
      <c r="AC240" s="9" t="str">
        <f t="shared" si="61"/>
        <v/>
      </c>
      <c r="AF240" s="9" t="str">
        <f t="shared" si="62"/>
        <v/>
      </c>
      <c r="AG240" s="9" t="str">
        <f t="shared" si="63"/>
        <v/>
      </c>
      <c r="AH240" s="9" t="str">
        <f t="shared" si="64"/>
        <v/>
      </c>
      <c r="AO240"/>
      <c r="AQ240"/>
      <c r="AR240"/>
      <c r="AS240"/>
      <c r="AT240"/>
      <c r="AU240"/>
      <c r="AW240" s="4">
        <v>0</v>
      </c>
      <c r="AX240" s="4">
        <v>0</v>
      </c>
      <c r="AY240" s="4">
        <v>0</v>
      </c>
      <c r="AZ240" s="4">
        <v>0.06</v>
      </c>
      <c r="BA240" s="4">
        <v>25</v>
      </c>
      <c r="BB240" s="4">
        <v>0.36799999999999999</v>
      </c>
    </row>
    <row r="241" spans="1:54" ht="15" customHeight="1" x14ac:dyDescent="0.4">
      <c r="A241" s="4">
        <v>20231031</v>
      </c>
      <c r="B241" s="4" t="s">
        <v>473</v>
      </c>
      <c r="C241" s="5" t="s">
        <v>497</v>
      </c>
      <c r="E241" s="4" t="s">
        <v>9</v>
      </c>
      <c r="F241" s="4">
        <v>2</v>
      </c>
      <c r="G241" s="4">
        <v>3</v>
      </c>
      <c r="H241">
        <v>1</v>
      </c>
      <c r="I241" s="9">
        <v>35.762360548753499</v>
      </c>
      <c r="J241" s="9">
        <v>35.762360548753499</v>
      </c>
      <c r="K241" s="9">
        <v>3.1524417856121798</v>
      </c>
      <c r="L241" s="9">
        <v>53.319094680882699</v>
      </c>
      <c r="M241" s="11">
        <v>259.06</v>
      </c>
      <c r="N241" s="9">
        <v>64.315665824812299</v>
      </c>
      <c r="O241" s="9">
        <v>64.315665824812299</v>
      </c>
      <c r="P241" s="9" t="str">
        <f>_xlfn.TEXTJOIN(";", TRUE, Q241, R241, S241, T241)</f>
        <v>0;0;0</v>
      </c>
      <c r="Q241" s="4">
        <v>0</v>
      </c>
      <c r="R241" s="4">
        <v>0</v>
      </c>
      <c r="T241" s="4">
        <v>0</v>
      </c>
      <c r="U241" s="9" t="str">
        <f>_xlfn.TEXTJOIN(";", TRUE, V241, W241, X241, Y241)</f>
        <v>259.06;259.06;259.06</v>
      </c>
      <c r="V241" s="11">
        <v>259.06</v>
      </c>
      <c r="W241" s="11">
        <v>259.06</v>
      </c>
      <c r="X241" s="11"/>
      <c r="Y241" s="11">
        <v>259.06</v>
      </c>
      <c r="Z241" s="9" t="s">
        <v>164</v>
      </c>
      <c r="AA241" s="9">
        <f t="shared" si="59"/>
        <v>17.318594176784199</v>
      </c>
      <c r="AB241" s="9" t="str">
        <f t="shared" si="60"/>
        <v>7.088249938622287</v>
      </c>
      <c r="AC241" s="9" t="str">
        <f t="shared" si="61"/>
        <v/>
      </c>
      <c r="AD241" s="9">
        <v>3</v>
      </c>
      <c r="AE241" s="9" t="s">
        <v>165</v>
      </c>
      <c r="AF241" s="9">
        <f t="shared" si="62"/>
        <v>69.184660351058398</v>
      </c>
      <c r="AG241" s="9" t="str">
        <f t="shared" si="63"/>
        <v>83.30986849677372</v>
      </c>
      <c r="AH241" s="9" t="str">
        <f t="shared" si="64"/>
        <v/>
      </c>
      <c r="AI241" s="9">
        <v>90</v>
      </c>
      <c r="AJ241" s="9" t="s">
        <v>584</v>
      </c>
      <c r="AK241" s="9" t="s">
        <v>577</v>
      </c>
      <c r="AL241" s="9" t="s">
        <v>587</v>
      </c>
      <c r="AM241" s="9" t="s">
        <v>577</v>
      </c>
      <c r="AO241"/>
      <c r="AQ241"/>
      <c r="AR241"/>
      <c r="AS241"/>
      <c r="AT241"/>
      <c r="AU241"/>
      <c r="AW241" s="4">
        <v>0</v>
      </c>
      <c r="AX241" s="4">
        <v>0</v>
      </c>
      <c r="AY241" s="4">
        <v>0</v>
      </c>
      <c r="AZ241" s="4">
        <v>0.06</v>
      </c>
      <c r="BA241" s="4">
        <v>25</v>
      </c>
      <c r="BB241" s="4">
        <v>0.36799999999999999</v>
      </c>
    </row>
    <row r="242" spans="1:54" ht="15" customHeight="1" x14ac:dyDescent="0.4">
      <c r="A242" s="4">
        <v>20231031</v>
      </c>
      <c r="B242" s="4" t="s">
        <v>473</v>
      </c>
      <c r="C242" s="5" t="s">
        <v>497</v>
      </c>
      <c r="D242" s="4" t="s">
        <v>10</v>
      </c>
      <c r="F242" s="4">
        <v>1</v>
      </c>
      <c r="G242" s="4">
        <v>4</v>
      </c>
      <c r="H242">
        <v>1</v>
      </c>
      <c r="I242" s="9">
        <v>10.4193997798669</v>
      </c>
      <c r="K242" s="9">
        <v>3.4949454057945402</v>
      </c>
      <c r="L242" s="9">
        <v>288.87661480877398</v>
      </c>
      <c r="M242" s="11">
        <v>282.35000000000002</v>
      </c>
      <c r="N242" s="9">
        <v>2.2318256067459101</v>
      </c>
      <c r="U242" s="9" t="str">
        <f t="shared" si="65"/>
        <v/>
      </c>
      <c r="V242" s="11"/>
      <c r="W242" s="11"/>
      <c r="X242" s="11"/>
      <c r="Y242" s="11"/>
      <c r="AA242" s="9" t="str">
        <f t="shared" si="59"/>
        <v/>
      </c>
      <c r="AB242" s="9" t="str">
        <f t="shared" si="60"/>
        <v/>
      </c>
      <c r="AC242" s="9" t="str">
        <f t="shared" si="61"/>
        <v/>
      </c>
      <c r="AF242" s="9" t="str">
        <f t="shared" si="62"/>
        <v/>
      </c>
      <c r="AG242" s="9" t="str">
        <f t="shared" si="63"/>
        <v/>
      </c>
      <c r="AH242" s="9" t="str">
        <f t="shared" si="64"/>
        <v/>
      </c>
      <c r="AO242"/>
      <c r="AQ242"/>
      <c r="AR242"/>
      <c r="AS242"/>
      <c r="AT242"/>
      <c r="AU242"/>
      <c r="AW242" s="4">
        <v>0</v>
      </c>
      <c r="AX242" s="4">
        <v>0</v>
      </c>
      <c r="AY242" s="4">
        <v>0</v>
      </c>
      <c r="AZ242" s="4">
        <v>0.06</v>
      </c>
      <c r="BA242" s="4">
        <v>25</v>
      </c>
      <c r="BB242" s="4">
        <v>0.36799999999999999</v>
      </c>
    </row>
    <row r="243" spans="1:54" ht="15" customHeight="1" x14ac:dyDescent="0.4">
      <c r="A243" s="4">
        <v>20231031</v>
      </c>
      <c r="B243" s="4" t="s">
        <v>473</v>
      </c>
      <c r="C243" s="5" t="s">
        <v>497</v>
      </c>
      <c r="E243" s="4" t="s">
        <v>11</v>
      </c>
      <c r="F243" s="4">
        <v>2</v>
      </c>
      <c r="G243" s="4">
        <v>4</v>
      </c>
      <c r="H243">
        <v>1</v>
      </c>
      <c r="I243" s="9">
        <v>35.112881887881002</v>
      </c>
      <c r="J243" s="9">
        <v>35.112881887881002</v>
      </c>
      <c r="K243" s="9">
        <v>3.4949454057945402</v>
      </c>
      <c r="L243" s="9">
        <v>246.56493392554401</v>
      </c>
      <c r="M243" s="11">
        <v>193.24</v>
      </c>
      <c r="N243" s="9">
        <v>62.473073729121403</v>
      </c>
      <c r="O243" s="9">
        <v>62.473073729121403</v>
      </c>
      <c r="P243" s="9" t="str">
        <f>_xlfn.TEXTJOIN(";", TRUE, Q243, R243, S243, T243)</f>
        <v>0;0;0</v>
      </c>
      <c r="Q243" s="4">
        <v>0</v>
      </c>
      <c r="R243" s="4">
        <v>0</v>
      </c>
      <c r="T243" s="4">
        <v>0</v>
      </c>
      <c r="U243" s="9" t="str">
        <f>_xlfn.TEXTJOIN(";", TRUE, V243, W243, X243, Y243)</f>
        <v>193.24;193.24;193.24</v>
      </c>
      <c r="V243" s="11">
        <v>193.24</v>
      </c>
      <c r="W243" s="11">
        <v>193.24</v>
      </c>
      <c r="X243" s="11"/>
      <c r="Y243" s="11">
        <v>193.24</v>
      </c>
      <c r="Z243" s="9" t="s">
        <v>166</v>
      </c>
      <c r="AA243" s="9">
        <f t="shared" si="59"/>
        <v>21.356058227944601</v>
      </c>
      <c r="AB243" s="9" t="str">
        <f t="shared" si="60"/>
        <v>10.225113319640386</v>
      </c>
      <c r="AC243" s="9" t="str">
        <f t="shared" si="61"/>
        <v/>
      </c>
      <c r="AD243" s="9">
        <v>3</v>
      </c>
      <c r="AE243" s="9" t="s">
        <v>167</v>
      </c>
      <c r="AF243" s="9">
        <f t="shared" si="62"/>
        <v>73.481552034578399</v>
      </c>
      <c r="AG243" s="9" t="str">
        <f t="shared" si="63"/>
        <v>94.98208922311835</v>
      </c>
      <c r="AH243" s="9" t="str">
        <f t="shared" si="64"/>
        <v/>
      </c>
      <c r="AI243" s="9">
        <v>90</v>
      </c>
      <c r="AJ243" s="9" t="s">
        <v>584</v>
      </c>
      <c r="AK243" s="9" t="s">
        <v>577</v>
      </c>
      <c r="AL243" s="9" t="s">
        <v>587</v>
      </c>
      <c r="AM243" s="9" t="s">
        <v>577</v>
      </c>
      <c r="AO243"/>
      <c r="AQ243"/>
      <c r="AR243"/>
      <c r="AS243"/>
      <c r="AT243"/>
      <c r="AU243"/>
      <c r="AW243" s="4">
        <v>0</v>
      </c>
      <c r="AX243" s="4">
        <v>0</v>
      </c>
      <c r="AY243" s="4">
        <v>0</v>
      </c>
      <c r="AZ243" s="4">
        <v>0.06</v>
      </c>
      <c r="BA243" s="4">
        <v>25</v>
      </c>
      <c r="BB243" s="4">
        <v>0.36799999999999999</v>
      </c>
    </row>
    <row r="244" spans="1:54" ht="15" customHeight="1" x14ac:dyDescent="0.4">
      <c r="A244" s="4">
        <v>20231031</v>
      </c>
      <c r="B244" s="4" t="s">
        <v>473</v>
      </c>
      <c r="C244" s="5" t="s">
        <v>497</v>
      </c>
      <c r="D244" s="4" t="s">
        <v>13</v>
      </c>
      <c r="F244" s="4">
        <v>1</v>
      </c>
      <c r="G244" s="4">
        <v>5</v>
      </c>
      <c r="H244">
        <v>1</v>
      </c>
      <c r="I244" s="9">
        <v>12.111031104819901</v>
      </c>
      <c r="K244" s="9">
        <v>3.4949454057945402</v>
      </c>
      <c r="L244" s="9">
        <v>67.121884438526607</v>
      </c>
      <c r="M244" s="11">
        <v>138.24</v>
      </c>
      <c r="N244" s="9">
        <v>4.3963683375935698</v>
      </c>
      <c r="U244" s="9" t="str">
        <f t="shared" si="65"/>
        <v/>
      </c>
      <c r="V244" s="11"/>
      <c r="W244" s="11"/>
      <c r="X244" s="11"/>
      <c r="Y244" s="11"/>
      <c r="AA244" s="9" t="str">
        <f t="shared" si="59"/>
        <v/>
      </c>
      <c r="AB244" s="9" t="str">
        <f t="shared" si="60"/>
        <v/>
      </c>
      <c r="AC244" s="9" t="str">
        <f t="shared" si="61"/>
        <v/>
      </c>
      <c r="AF244" s="9" t="str">
        <f t="shared" si="62"/>
        <v/>
      </c>
      <c r="AG244" s="9" t="str">
        <f t="shared" si="63"/>
        <v/>
      </c>
      <c r="AH244" s="9" t="str">
        <f t="shared" si="64"/>
        <v/>
      </c>
      <c r="AO244"/>
      <c r="AQ244"/>
      <c r="AR244"/>
      <c r="AS244"/>
      <c r="AT244"/>
      <c r="AU244"/>
      <c r="AW244" s="4">
        <v>0</v>
      </c>
      <c r="AX244" s="4">
        <v>0</v>
      </c>
      <c r="AY244" s="4">
        <v>0</v>
      </c>
      <c r="AZ244" s="4">
        <v>0.06</v>
      </c>
      <c r="BA244" s="4">
        <v>25</v>
      </c>
      <c r="BB244" s="4">
        <v>0.36799999999999999</v>
      </c>
    </row>
    <row r="245" spans="1:54" ht="15" customHeight="1" x14ac:dyDescent="0.4">
      <c r="A245" s="4">
        <v>20231031</v>
      </c>
      <c r="B245" s="4" t="s">
        <v>473</v>
      </c>
      <c r="C245" s="5" t="s">
        <v>497</v>
      </c>
      <c r="E245" s="4" t="s">
        <v>14</v>
      </c>
      <c r="F245" s="4">
        <v>2</v>
      </c>
      <c r="G245" s="4">
        <v>5</v>
      </c>
      <c r="H245">
        <v>1</v>
      </c>
      <c r="I245" s="9">
        <v>37.321641365368798</v>
      </c>
      <c r="J245" s="9">
        <v>37.321641365368798</v>
      </c>
      <c r="K245" s="9">
        <v>2.81428616000448</v>
      </c>
      <c r="L245" s="9">
        <v>118.809014260593</v>
      </c>
      <c r="M245" s="11">
        <v>232.25</v>
      </c>
      <c r="N245" s="9">
        <v>49.781343369746097</v>
      </c>
      <c r="O245" s="9">
        <v>49.781343369746097</v>
      </c>
      <c r="P245" s="9" t="str">
        <f>_xlfn.TEXTJOIN(";", TRUE, Q245, R245, S245, T245)</f>
        <v>0;0;0</v>
      </c>
      <c r="Q245" s="4">
        <v>0</v>
      </c>
      <c r="R245" s="4">
        <v>0</v>
      </c>
      <c r="T245" s="4">
        <v>0</v>
      </c>
      <c r="U245" s="9" t="str">
        <f>_xlfn.TEXTJOIN(";", TRUE, V245, W245, X245, Y245)</f>
        <v>232.25;232.25;232.25</v>
      </c>
      <c r="V245" s="11">
        <v>232.25</v>
      </c>
      <c r="W245" s="11">
        <v>232.25</v>
      </c>
      <c r="X245" s="11"/>
      <c r="Y245" s="11">
        <v>232.25</v>
      </c>
      <c r="Z245" s="9" t="s">
        <v>168</v>
      </c>
      <c r="AA245" s="9">
        <f t="shared" si="59"/>
        <v>20.635494139854199</v>
      </c>
      <c r="AB245" s="9" t="str">
        <f t="shared" si="60"/>
        <v>8.368460987553783</v>
      </c>
      <c r="AC245" s="9" t="str">
        <f t="shared" si="61"/>
        <v/>
      </c>
      <c r="AD245" s="9">
        <v>3</v>
      </c>
      <c r="AE245" s="9" t="s">
        <v>169</v>
      </c>
      <c r="AF245" s="9">
        <f t="shared" si="62"/>
        <v>55.201171588087902</v>
      </c>
      <c r="AG245" s="9" t="str">
        <f t="shared" si="63"/>
        <v>62.625419303479546</v>
      </c>
      <c r="AH245" s="9" t="str">
        <f t="shared" si="64"/>
        <v/>
      </c>
      <c r="AI245" s="9">
        <v>90</v>
      </c>
      <c r="AJ245" s="9" t="s">
        <v>584</v>
      </c>
      <c r="AK245" s="9" t="s">
        <v>577</v>
      </c>
      <c r="AL245" s="9" t="s">
        <v>587</v>
      </c>
      <c r="AM245" s="9" t="s">
        <v>577</v>
      </c>
      <c r="AO245"/>
      <c r="AQ245"/>
      <c r="AR245"/>
      <c r="AS245"/>
      <c r="AT245"/>
      <c r="AU245"/>
      <c r="AW245" s="4">
        <v>0</v>
      </c>
      <c r="AX245" s="4">
        <v>0</v>
      </c>
      <c r="AY245" s="4">
        <v>0</v>
      </c>
      <c r="AZ245" s="4">
        <v>0.06</v>
      </c>
      <c r="BA245" s="4">
        <v>25</v>
      </c>
      <c r="BB245" s="4">
        <v>0.36799999999999999</v>
      </c>
    </row>
    <row r="246" spans="1:54" ht="15" customHeight="1" x14ac:dyDescent="0.4">
      <c r="A246" s="4">
        <v>20231031</v>
      </c>
      <c r="B246" s="4" t="s">
        <v>473</v>
      </c>
      <c r="C246" s="5" t="s">
        <v>497</v>
      </c>
      <c r="D246" s="4" t="s">
        <v>15</v>
      </c>
      <c r="F246" s="4">
        <v>1</v>
      </c>
      <c r="G246" s="4">
        <v>6</v>
      </c>
      <c r="H246">
        <v>0.83330000000000004</v>
      </c>
      <c r="I246" s="9">
        <v>8.6593240581823796</v>
      </c>
      <c r="K246" s="9">
        <v>3.4949454057945402</v>
      </c>
      <c r="L246" s="9">
        <v>329.59664420452901</v>
      </c>
      <c r="M246" s="11">
        <v>262.48</v>
      </c>
      <c r="N246" s="9">
        <v>19.107806964660298</v>
      </c>
      <c r="U246" s="9" t="str">
        <f t="shared" si="65"/>
        <v/>
      </c>
      <c r="V246" s="11"/>
      <c r="W246" s="11"/>
      <c r="X246" s="11"/>
      <c r="Y246" s="11"/>
      <c r="AA246" s="9" t="str">
        <f t="shared" si="59"/>
        <v/>
      </c>
      <c r="AB246" s="9" t="str">
        <f t="shared" si="60"/>
        <v/>
      </c>
      <c r="AC246" s="9" t="str">
        <f t="shared" si="61"/>
        <v/>
      </c>
      <c r="AF246" s="9" t="str">
        <f t="shared" si="62"/>
        <v/>
      </c>
      <c r="AG246" s="9" t="str">
        <f t="shared" si="63"/>
        <v/>
      </c>
      <c r="AH246" s="9" t="str">
        <f t="shared" si="64"/>
        <v/>
      </c>
      <c r="AO246"/>
      <c r="AQ246"/>
      <c r="AR246"/>
      <c r="AS246"/>
      <c r="AT246"/>
      <c r="AU246"/>
      <c r="AW246" s="4">
        <v>0</v>
      </c>
      <c r="AX246" s="4">
        <v>0</v>
      </c>
      <c r="AY246" s="4">
        <v>0</v>
      </c>
      <c r="AZ246" s="4">
        <v>0.06</v>
      </c>
      <c r="BA246" s="4">
        <v>25</v>
      </c>
      <c r="BB246" s="4">
        <v>0.36799999999999999</v>
      </c>
    </row>
    <row r="247" spans="1:54" ht="15" customHeight="1" x14ac:dyDescent="0.4">
      <c r="A247" s="4">
        <v>20231031</v>
      </c>
      <c r="B247" s="4" t="s">
        <v>473</v>
      </c>
      <c r="C247" s="5" t="s">
        <v>497</v>
      </c>
      <c r="E247" s="4" t="s">
        <v>16</v>
      </c>
      <c r="F247" s="4">
        <v>2</v>
      </c>
      <c r="G247" s="4">
        <v>6</v>
      </c>
      <c r="H247">
        <v>0.83330000000000004</v>
      </c>
      <c r="I247" s="9">
        <v>12.2464544017233</v>
      </c>
      <c r="J247" s="9">
        <v>12.2464544017233</v>
      </c>
      <c r="K247" s="9">
        <v>3.4949454057945402</v>
      </c>
      <c r="L247" s="9">
        <v>341.31119573818597</v>
      </c>
      <c r="M247" s="11">
        <v>222.5</v>
      </c>
      <c r="N247" s="9">
        <v>64.319039524534702</v>
      </c>
      <c r="O247" s="9">
        <v>64.319039524534702</v>
      </c>
      <c r="P247" s="9" t="str">
        <f>_xlfn.TEXTJOIN(";", TRUE, Q247, R247, S247, T247)</f>
        <v>0;0;0</v>
      </c>
      <c r="Q247" s="4">
        <v>0</v>
      </c>
      <c r="R247" s="4">
        <v>0</v>
      </c>
      <c r="T247" s="4">
        <v>0</v>
      </c>
      <c r="U247" s="9" t="str">
        <f>_xlfn.TEXTJOIN(";", TRUE, V247, W247, X247, Y247)</f>
        <v>222.5;222.5;222.5</v>
      </c>
      <c r="V247" s="11">
        <v>222.5</v>
      </c>
      <c r="W247" s="11">
        <v>222.5</v>
      </c>
      <c r="X247" s="11"/>
      <c r="Y247" s="11">
        <v>222.5</v>
      </c>
      <c r="Z247" s="9" t="s">
        <v>170</v>
      </c>
      <c r="AA247" s="9">
        <f t="shared" si="59"/>
        <v>22.849794910080298</v>
      </c>
      <c r="AB247" s="9" t="str">
        <f t="shared" si="60"/>
        <v>7.596996678962582</v>
      </c>
      <c r="AC247" s="9" t="str">
        <f t="shared" si="61"/>
        <v/>
      </c>
      <c r="AD247" s="9">
        <v>3</v>
      </c>
      <c r="AE247" s="9" t="s">
        <v>171</v>
      </c>
      <c r="AF247" s="9">
        <f t="shared" si="62"/>
        <v>88.623235754001897</v>
      </c>
      <c r="AG247" s="9" t="str">
        <f t="shared" si="63"/>
        <v>122.66938109987188</v>
      </c>
      <c r="AH247" s="9" t="str">
        <f t="shared" si="64"/>
        <v/>
      </c>
      <c r="AI247" s="9">
        <v>90</v>
      </c>
      <c r="AJ247" s="9" t="s">
        <v>584</v>
      </c>
      <c r="AK247" s="9" t="s">
        <v>577</v>
      </c>
      <c r="AL247" s="9" t="s">
        <v>587</v>
      </c>
      <c r="AM247" s="9" t="s">
        <v>577</v>
      </c>
      <c r="AO247"/>
      <c r="AQ247"/>
      <c r="AR247"/>
      <c r="AS247"/>
      <c r="AT247"/>
      <c r="AU247"/>
      <c r="AW247" s="4">
        <v>0</v>
      </c>
      <c r="AX247" s="4">
        <v>0</v>
      </c>
      <c r="AY247" s="4">
        <v>0</v>
      </c>
      <c r="AZ247" s="4">
        <v>0.06</v>
      </c>
      <c r="BA247" s="4">
        <v>25</v>
      </c>
      <c r="BB247" s="4">
        <v>0.36799999999999999</v>
      </c>
    </row>
    <row r="248" spans="1:54" ht="15" customHeight="1" x14ac:dyDescent="0.4">
      <c r="A248" s="4">
        <v>20231107</v>
      </c>
      <c r="B248" s="4" t="s">
        <v>473</v>
      </c>
      <c r="C248" s="5" t="s">
        <v>498</v>
      </c>
      <c r="D248" s="4" t="s">
        <v>2</v>
      </c>
      <c r="F248" s="4">
        <v>1</v>
      </c>
      <c r="G248" s="4">
        <v>1</v>
      </c>
      <c r="H248">
        <v>1</v>
      </c>
      <c r="I248" s="9">
        <v>8.9850484233984194</v>
      </c>
      <c r="K248" s="9">
        <v>5.6402275449412302</v>
      </c>
      <c r="L248" s="9">
        <v>157.94489730277201</v>
      </c>
      <c r="M248" s="11">
        <v>0</v>
      </c>
      <c r="N248" s="9">
        <v>9.8190512091195501</v>
      </c>
      <c r="U248" s="9" t="str">
        <f t="shared" si="65"/>
        <v/>
      </c>
      <c r="V248" s="11"/>
      <c r="W248" s="11"/>
      <c r="X248" s="11"/>
      <c r="Y248" s="11"/>
      <c r="AA248" s="9" t="str">
        <f t="shared" si="59"/>
        <v/>
      </c>
      <c r="AB248" s="9" t="str">
        <f t="shared" si="60"/>
        <v/>
      </c>
      <c r="AC248" s="9" t="str">
        <f t="shared" si="61"/>
        <v/>
      </c>
      <c r="AF248" s="9" t="str">
        <f t="shared" si="62"/>
        <v/>
      </c>
      <c r="AG248" s="9" t="str">
        <f t="shared" si="63"/>
        <v/>
      </c>
      <c r="AH248" s="9" t="str">
        <f t="shared" si="64"/>
        <v/>
      </c>
      <c r="AO248"/>
      <c r="AQ248"/>
      <c r="AR248"/>
      <c r="AS248"/>
      <c r="AT248"/>
      <c r="AU248"/>
      <c r="AW248" s="4">
        <v>0</v>
      </c>
      <c r="AX248" s="4">
        <v>0</v>
      </c>
      <c r="AY248" s="4">
        <v>0</v>
      </c>
      <c r="AZ248" s="4">
        <v>0.06</v>
      </c>
      <c r="BA248" s="4">
        <v>25</v>
      </c>
      <c r="BB248" s="4">
        <v>0.36799999999999999</v>
      </c>
    </row>
    <row r="249" spans="1:54" ht="15" customHeight="1" x14ac:dyDescent="0.4">
      <c r="A249" s="4">
        <v>20231107</v>
      </c>
      <c r="B249" s="4" t="s">
        <v>473</v>
      </c>
      <c r="C249" s="5" t="s">
        <v>498</v>
      </c>
      <c r="D249" s="4" t="s">
        <v>5</v>
      </c>
      <c r="F249" s="4">
        <v>1</v>
      </c>
      <c r="G249" s="4">
        <v>2</v>
      </c>
      <c r="H249">
        <v>1</v>
      </c>
      <c r="I249" s="9">
        <v>9.1510002843074698</v>
      </c>
      <c r="K249" s="9">
        <v>4.3649612684951897</v>
      </c>
      <c r="L249" s="9">
        <v>139.202039439076</v>
      </c>
      <c r="M249" s="11">
        <v>341.26</v>
      </c>
      <c r="N249" s="9">
        <v>6.2148711880216796</v>
      </c>
      <c r="U249" s="9" t="str">
        <f t="shared" si="65"/>
        <v/>
      </c>
      <c r="V249" s="11"/>
      <c r="W249" s="11"/>
      <c r="X249" s="11"/>
      <c r="Y249" s="11"/>
      <c r="AA249" s="9" t="str">
        <f t="shared" si="59"/>
        <v/>
      </c>
      <c r="AB249" s="9" t="str">
        <f t="shared" si="60"/>
        <v/>
      </c>
      <c r="AC249" s="9" t="str">
        <f t="shared" si="61"/>
        <v/>
      </c>
      <c r="AF249" s="9" t="str">
        <f t="shared" si="62"/>
        <v/>
      </c>
      <c r="AG249" s="9" t="str">
        <f t="shared" si="63"/>
        <v/>
      </c>
      <c r="AH249" s="9" t="str">
        <f t="shared" si="64"/>
        <v/>
      </c>
      <c r="AO249"/>
      <c r="AQ249"/>
      <c r="AR249"/>
      <c r="AS249"/>
      <c r="AT249"/>
      <c r="AU249"/>
      <c r="AW249" s="4">
        <v>0</v>
      </c>
      <c r="AX249" s="4">
        <v>0</v>
      </c>
      <c r="AY249" s="4">
        <v>0</v>
      </c>
      <c r="AZ249" s="4">
        <v>0.06</v>
      </c>
      <c r="BA249" s="4">
        <v>25</v>
      </c>
      <c r="BB249" s="4">
        <v>0.36799999999999999</v>
      </c>
    </row>
    <row r="250" spans="1:54" ht="15" customHeight="1" x14ac:dyDescent="0.4">
      <c r="A250" s="4">
        <v>20231107</v>
      </c>
      <c r="B250" s="4" t="s">
        <v>473</v>
      </c>
      <c r="C250" s="5" t="s">
        <v>498</v>
      </c>
      <c r="E250" s="4" t="s">
        <v>6</v>
      </c>
      <c r="F250" s="4">
        <v>2</v>
      </c>
      <c r="G250" s="4">
        <v>2</v>
      </c>
      <c r="H250">
        <v>1</v>
      </c>
      <c r="I250" s="9">
        <v>25.697872518660699</v>
      </c>
      <c r="J250" s="9">
        <v>25.697872518660699</v>
      </c>
      <c r="K250" s="9">
        <v>2.86624539916878</v>
      </c>
      <c r="L250" s="9">
        <v>113.78694231760301</v>
      </c>
      <c r="M250" s="11">
        <v>0</v>
      </c>
      <c r="N250" s="9">
        <v>79.836518259969395</v>
      </c>
      <c r="O250" s="9">
        <v>79.836518259969395</v>
      </c>
      <c r="P250" s="9" t="str">
        <f t="shared" ref="P250:P251" si="74">_xlfn.TEXTJOIN(";", TRUE, Q250, R250, S250, T250)</f>
        <v>0;0</v>
      </c>
      <c r="Q250" s="4">
        <v>0</v>
      </c>
      <c r="T250" s="4">
        <v>0</v>
      </c>
      <c r="U250" s="9" t="str">
        <f t="shared" ref="U250:U251" si="75">_xlfn.TEXTJOIN(";", TRUE, V250, W250, X250, Y250)</f>
        <v>0;0</v>
      </c>
      <c r="V250" s="11">
        <v>0</v>
      </c>
      <c r="W250" s="11"/>
      <c r="X250" s="11"/>
      <c r="Y250" s="11">
        <v>0</v>
      </c>
      <c r="Z250" s="9">
        <v>6.58094513297661</v>
      </c>
      <c r="AA250" s="9">
        <f t="shared" si="59"/>
        <v>6.58094513297661</v>
      </c>
      <c r="AB250" s="9" t="str">
        <f t="shared" si="60"/>
        <v/>
      </c>
      <c r="AC250" s="9" t="str">
        <f t="shared" si="61"/>
        <v/>
      </c>
      <c r="AD250" s="9">
        <v>3</v>
      </c>
      <c r="AE250" s="9">
        <v>76.418229825211299</v>
      </c>
      <c r="AF250" s="9">
        <f t="shared" si="62"/>
        <v>76.418229825211299</v>
      </c>
      <c r="AG250" s="9" t="str">
        <f t="shared" si="63"/>
        <v/>
      </c>
      <c r="AH250" s="9" t="str">
        <f t="shared" si="64"/>
        <v/>
      </c>
      <c r="AI250" s="9">
        <v>90</v>
      </c>
      <c r="AJ250" s="9">
        <v>90</v>
      </c>
      <c r="AK250" s="9">
        <v>0</v>
      </c>
      <c r="AL250" s="9">
        <v>3.0000000000000001E-3</v>
      </c>
      <c r="AM250" s="9">
        <v>0</v>
      </c>
      <c r="AO250"/>
      <c r="AQ250"/>
      <c r="AR250"/>
      <c r="AS250"/>
      <c r="AT250"/>
      <c r="AU250"/>
      <c r="AW250" s="4">
        <v>0</v>
      </c>
      <c r="AX250" s="4">
        <v>0</v>
      </c>
      <c r="AY250" s="4">
        <v>0</v>
      </c>
      <c r="AZ250" s="4">
        <v>0.06</v>
      </c>
      <c r="BA250" s="4">
        <v>25</v>
      </c>
      <c r="BB250" s="4">
        <v>0.36799999999999999</v>
      </c>
    </row>
    <row r="251" spans="1:54" ht="15" customHeight="1" x14ac:dyDescent="0.4">
      <c r="A251" s="4">
        <v>20231107</v>
      </c>
      <c r="B251" s="4" t="s">
        <v>473</v>
      </c>
      <c r="C251" s="5" t="s">
        <v>498</v>
      </c>
      <c r="E251" s="4" t="s">
        <v>7</v>
      </c>
      <c r="F251" s="4">
        <v>2</v>
      </c>
      <c r="G251" s="4">
        <v>2</v>
      </c>
      <c r="H251">
        <v>1</v>
      </c>
      <c r="I251" s="9">
        <v>23.447580146033498</v>
      </c>
      <c r="J251" s="9">
        <v>23.447580146033498</v>
      </c>
      <c r="K251" s="9">
        <v>2.9491388434604899</v>
      </c>
      <c r="L251" s="9">
        <v>322.24654767918599</v>
      </c>
      <c r="M251" s="11">
        <v>208.46</v>
      </c>
      <c r="N251" s="9">
        <v>78.707681848868802</v>
      </c>
      <c r="O251" s="9">
        <v>78.707681848868802</v>
      </c>
      <c r="P251" s="9" t="str">
        <f t="shared" si="74"/>
        <v>0;0</v>
      </c>
      <c r="Q251" s="4">
        <v>0</v>
      </c>
      <c r="T251" s="4">
        <v>0</v>
      </c>
      <c r="U251" s="9" t="str">
        <f t="shared" si="75"/>
        <v>208.46;208.46</v>
      </c>
      <c r="V251" s="11">
        <v>208.46</v>
      </c>
      <c r="W251" s="11"/>
      <c r="X251" s="11"/>
      <c r="Y251" s="11">
        <v>208.46</v>
      </c>
      <c r="Z251" s="9">
        <v>6.9412844869279402</v>
      </c>
      <c r="AA251" s="9">
        <f t="shared" si="59"/>
        <v>6.9412844869279402</v>
      </c>
      <c r="AB251" s="9" t="str">
        <f t="shared" si="60"/>
        <v/>
      </c>
      <c r="AC251" s="9" t="str">
        <f t="shared" si="61"/>
        <v/>
      </c>
      <c r="AD251" s="9">
        <v>3</v>
      </c>
      <c r="AE251" s="9">
        <v>92.037187444013796</v>
      </c>
      <c r="AF251" s="9">
        <f t="shared" si="62"/>
        <v>92.037187444013796</v>
      </c>
      <c r="AG251" s="9" t="str">
        <f t="shared" si="63"/>
        <v/>
      </c>
      <c r="AH251" s="9" t="str">
        <f t="shared" si="64"/>
        <v/>
      </c>
      <c r="AI251" s="9">
        <v>90</v>
      </c>
      <c r="AJ251" s="9">
        <v>90</v>
      </c>
      <c r="AK251" s="9">
        <v>0</v>
      </c>
      <c r="AL251" s="9">
        <v>3.0000000000000001E-3</v>
      </c>
      <c r="AM251" s="9">
        <v>0</v>
      </c>
      <c r="AO251"/>
      <c r="AQ251"/>
      <c r="AR251"/>
      <c r="AS251"/>
      <c r="AT251"/>
      <c r="AU251"/>
      <c r="AW251" s="4">
        <v>0</v>
      </c>
      <c r="AX251" s="4">
        <v>0</v>
      </c>
      <c r="AY251" s="4">
        <v>0</v>
      </c>
      <c r="AZ251" s="4">
        <v>0.06</v>
      </c>
      <c r="BA251" s="4">
        <v>25</v>
      </c>
      <c r="BB251" s="4">
        <v>0.36799999999999999</v>
      </c>
    </row>
    <row r="252" spans="1:54" ht="15" customHeight="1" x14ac:dyDescent="0.4">
      <c r="A252" s="4">
        <v>20231107</v>
      </c>
      <c r="B252" s="4" t="s">
        <v>473</v>
      </c>
      <c r="C252" s="5" t="s">
        <v>498</v>
      </c>
      <c r="D252" s="4" t="s">
        <v>8</v>
      </c>
      <c r="F252" s="4">
        <v>1</v>
      </c>
      <c r="G252" s="4">
        <v>3</v>
      </c>
      <c r="H252">
        <v>1</v>
      </c>
      <c r="I252" s="9">
        <v>11.821337352777199</v>
      </c>
      <c r="K252" s="9">
        <v>5.2339060009354403</v>
      </c>
      <c r="L252" s="9">
        <v>204.63189700846999</v>
      </c>
      <c r="M252" s="11">
        <v>65.430000000000007</v>
      </c>
      <c r="N252" s="9">
        <v>11.585942032040199</v>
      </c>
      <c r="U252" s="9" t="str">
        <f t="shared" si="65"/>
        <v/>
      </c>
      <c r="V252" s="11"/>
      <c r="W252" s="11"/>
      <c r="X252" s="11"/>
      <c r="Y252" s="11"/>
      <c r="AA252" s="9" t="str">
        <f t="shared" si="59"/>
        <v/>
      </c>
      <c r="AB252" s="9" t="str">
        <f t="shared" si="60"/>
        <v/>
      </c>
      <c r="AC252" s="9" t="str">
        <f t="shared" si="61"/>
        <v/>
      </c>
      <c r="AF252" s="9" t="str">
        <f t="shared" si="62"/>
        <v/>
      </c>
      <c r="AG252" s="9" t="str">
        <f t="shared" si="63"/>
        <v/>
      </c>
      <c r="AH252" s="9" t="str">
        <f t="shared" si="64"/>
        <v/>
      </c>
      <c r="AO252"/>
      <c r="AQ252"/>
      <c r="AR252"/>
      <c r="AS252"/>
      <c r="AT252"/>
      <c r="AU252"/>
      <c r="AW252" s="4">
        <v>0</v>
      </c>
      <c r="AX252" s="4">
        <v>0</v>
      </c>
      <c r="AY252" s="4">
        <v>0</v>
      </c>
      <c r="AZ252" s="4">
        <v>0.06</v>
      </c>
      <c r="BA252" s="4">
        <v>25</v>
      </c>
      <c r="BB252" s="4">
        <v>0.36799999999999999</v>
      </c>
    </row>
    <row r="253" spans="1:54" ht="15" customHeight="1" x14ac:dyDescent="0.4">
      <c r="A253" s="4">
        <v>20231107</v>
      </c>
      <c r="B253" s="4" t="s">
        <v>473</v>
      </c>
      <c r="C253" s="5" t="s">
        <v>498</v>
      </c>
      <c r="E253" s="4" t="s">
        <v>9</v>
      </c>
      <c r="F253" s="4">
        <v>2</v>
      </c>
      <c r="G253" s="4">
        <v>3</v>
      </c>
      <c r="H253">
        <v>1</v>
      </c>
      <c r="I253" s="9">
        <v>32.335743297650801</v>
      </c>
      <c r="J253" s="9">
        <v>32.335743297650801</v>
      </c>
      <c r="K253" s="9">
        <v>5.0777349955762698</v>
      </c>
      <c r="L253" s="9">
        <v>228.56202686157701</v>
      </c>
      <c r="M253" s="12">
        <v>266.30999999999898</v>
      </c>
      <c r="N253" s="9">
        <v>70.684268031104907</v>
      </c>
      <c r="O253" s="9">
        <v>70.684268031104907</v>
      </c>
      <c r="P253" s="9" t="str">
        <f>_xlfn.TEXTJOIN(";", TRUE, Q253, R253, S253, T253)</f>
        <v>0;0;0</v>
      </c>
      <c r="Q253" s="4">
        <v>0</v>
      </c>
      <c r="R253" s="4">
        <v>0</v>
      </c>
      <c r="T253" s="4">
        <v>0</v>
      </c>
      <c r="U253" s="9" t="str">
        <f>_xlfn.TEXTJOIN(";", TRUE, V253, W253, X253, Y253)</f>
        <v>266.309999999999;266.309999999999;266.309999999999</v>
      </c>
      <c r="V253" s="12">
        <v>266.30999999999898</v>
      </c>
      <c r="W253" s="12">
        <v>266.30999999999898</v>
      </c>
      <c r="X253" s="12"/>
      <c r="Y253" s="12">
        <v>266.30999999999898</v>
      </c>
      <c r="Z253" s="9" t="s">
        <v>238</v>
      </c>
      <c r="AA253" s="9">
        <f t="shared" si="59"/>
        <v>17.292577200642398</v>
      </c>
      <c r="AB253" s="9" t="str">
        <f t="shared" si="60"/>
        <v>8.858193467491088</v>
      </c>
      <c r="AC253" s="9" t="str">
        <f t="shared" si="61"/>
        <v/>
      </c>
      <c r="AD253" s="9">
        <v>3</v>
      </c>
      <c r="AE253" s="9" t="s">
        <v>239</v>
      </c>
      <c r="AF253" s="9">
        <f t="shared" si="62"/>
        <v>82.221345070207406</v>
      </c>
      <c r="AG253" s="9" t="str">
        <f t="shared" si="63"/>
        <v>94.88652226149934</v>
      </c>
      <c r="AH253" s="9" t="str">
        <f t="shared" si="64"/>
        <v/>
      </c>
      <c r="AI253" s="9">
        <v>90</v>
      </c>
      <c r="AJ253" s="9" t="s">
        <v>584</v>
      </c>
      <c r="AK253" s="9" t="s">
        <v>577</v>
      </c>
      <c r="AL253" s="9" t="s">
        <v>587</v>
      </c>
      <c r="AM253" s="9" t="s">
        <v>577</v>
      </c>
      <c r="AO253"/>
      <c r="AQ253"/>
      <c r="AR253"/>
      <c r="AS253"/>
      <c r="AT253"/>
      <c r="AU253"/>
      <c r="AW253" s="4">
        <v>0</v>
      </c>
      <c r="AX253" s="4">
        <v>0</v>
      </c>
      <c r="AY253" s="4">
        <v>0</v>
      </c>
      <c r="AZ253" s="4">
        <v>0.06</v>
      </c>
      <c r="BA253" s="4">
        <v>25</v>
      </c>
      <c r="BB253" s="4">
        <v>0.36799999999999999</v>
      </c>
    </row>
    <row r="254" spans="1:54" ht="15" customHeight="1" x14ac:dyDescent="0.4">
      <c r="A254" s="4">
        <v>20231107</v>
      </c>
      <c r="B254" s="4" t="s">
        <v>473</v>
      </c>
      <c r="C254" s="5" t="s">
        <v>498</v>
      </c>
      <c r="D254" s="4" t="s">
        <v>10</v>
      </c>
      <c r="F254" s="4">
        <v>1</v>
      </c>
      <c r="G254" s="4">
        <v>4</v>
      </c>
      <c r="H254">
        <v>1</v>
      </c>
      <c r="I254" s="9">
        <v>8.8946731326535708</v>
      </c>
      <c r="K254" s="9">
        <v>4.1576734845835803</v>
      </c>
      <c r="L254" s="9">
        <v>106.725424144409</v>
      </c>
      <c r="M254" s="11">
        <v>262.10000000000002</v>
      </c>
      <c r="N254" s="9">
        <v>6.8855013539104002</v>
      </c>
      <c r="U254" s="9" t="str">
        <f t="shared" si="65"/>
        <v/>
      </c>
      <c r="V254" s="11"/>
      <c r="W254" s="11"/>
      <c r="X254" s="11"/>
      <c r="Y254" s="11"/>
      <c r="AA254" s="9" t="str">
        <f t="shared" si="59"/>
        <v/>
      </c>
      <c r="AB254" s="9" t="str">
        <f t="shared" si="60"/>
        <v/>
      </c>
      <c r="AC254" s="9" t="str">
        <f t="shared" si="61"/>
        <v/>
      </c>
      <c r="AF254" s="9" t="str">
        <f t="shared" si="62"/>
        <v/>
      </c>
      <c r="AG254" s="9" t="str">
        <f t="shared" si="63"/>
        <v/>
      </c>
      <c r="AH254" s="9" t="str">
        <f t="shared" si="64"/>
        <v/>
      </c>
      <c r="AO254"/>
      <c r="AQ254"/>
      <c r="AR254"/>
      <c r="AS254"/>
      <c r="AT254"/>
      <c r="AU254"/>
      <c r="AW254" s="4">
        <v>0</v>
      </c>
      <c r="AX254" s="4">
        <v>0</v>
      </c>
      <c r="AY254" s="4">
        <v>0</v>
      </c>
      <c r="AZ254" s="4">
        <v>0.06</v>
      </c>
      <c r="BA254" s="4">
        <v>25</v>
      </c>
      <c r="BB254" s="4">
        <v>0.36799999999999999</v>
      </c>
    </row>
    <row r="255" spans="1:54" ht="15" customHeight="1" x14ac:dyDescent="0.4">
      <c r="A255" s="4">
        <v>20231107</v>
      </c>
      <c r="B255" s="4" t="s">
        <v>473</v>
      </c>
      <c r="C255" s="5" t="s">
        <v>498</v>
      </c>
      <c r="E255" s="4" t="s">
        <v>11</v>
      </c>
      <c r="F255" s="4">
        <v>2</v>
      </c>
      <c r="G255" s="4">
        <v>4</v>
      </c>
      <c r="H255">
        <v>1</v>
      </c>
      <c r="I255" s="9">
        <v>46.121683214924197</v>
      </c>
      <c r="J255" s="9">
        <v>46.121683214924197</v>
      </c>
      <c r="K255" s="9">
        <v>3.7384950813027</v>
      </c>
      <c r="L255" s="9">
        <v>25.346153534791402</v>
      </c>
      <c r="M255" s="12">
        <v>156.79</v>
      </c>
      <c r="N255" s="9">
        <v>49.089255004915003</v>
      </c>
      <c r="O255" s="9">
        <v>49.089255004915003</v>
      </c>
      <c r="P255" s="9" t="str">
        <f>_xlfn.TEXTJOIN(";", TRUE, Q255, R255, S255, T255)</f>
        <v>0;0;0</v>
      </c>
      <c r="Q255" s="4">
        <v>0</v>
      </c>
      <c r="R255" s="4">
        <v>0</v>
      </c>
      <c r="T255" s="4">
        <v>0</v>
      </c>
      <c r="U255" s="9" t="str">
        <f>_xlfn.TEXTJOIN(";", TRUE, V255, W255, X255, Y255)</f>
        <v>156.79;156.79;156.79</v>
      </c>
      <c r="V255" s="12">
        <v>156.79</v>
      </c>
      <c r="W255" s="12">
        <v>156.79</v>
      </c>
      <c r="X255" s="12"/>
      <c r="Y255" s="12">
        <v>156.79</v>
      </c>
      <c r="Z255" s="9" t="s">
        <v>240</v>
      </c>
      <c r="AA255" s="9">
        <f t="shared" si="59"/>
        <v>26.202269464681599</v>
      </c>
      <c r="AB255" s="9" t="str">
        <f t="shared" si="60"/>
        <v>11.956527455397348</v>
      </c>
      <c r="AC255" s="9" t="str">
        <f t="shared" si="61"/>
        <v/>
      </c>
      <c r="AD255" s="9">
        <v>3</v>
      </c>
      <c r="AE255" s="9" t="s">
        <v>241</v>
      </c>
      <c r="AF255" s="9">
        <f t="shared" si="62"/>
        <v>51.8793141090201</v>
      </c>
      <c r="AG255" s="9" t="str">
        <f t="shared" si="63"/>
        <v>62.33495407961311</v>
      </c>
      <c r="AH255" s="9" t="str">
        <f t="shared" si="64"/>
        <v/>
      </c>
      <c r="AI255" s="9">
        <v>90</v>
      </c>
      <c r="AJ255" s="9" t="s">
        <v>584</v>
      </c>
      <c r="AK255" s="9" t="s">
        <v>577</v>
      </c>
      <c r="AL255" s="9" t="s">
        <v>587</v>
      </c>
      <c r="AM255" s="9" t="s">
        <v>577</v>
      </c>
      <c r="AO255"/>
      <c r="AQ255"/>
      <c r="AR255"/>
      <c r="AS255"/>
      <c r="AT255"/>
      <c r="AU255"/>
      <c r="AW255" s="4">
        <v>0</v>
      </c>
      <c r="AX255" s="4">
        <v>0</v>
      </c>
      <c r="AY255" s="4">
        <v>0</v>
      </c>
      <c r="AZ255" s="4">
        <v>0.06</v>
      </c>
      <c r="BA255" s="4">
        <v>25</v>
      </c>
      <c r="BB255" s="4">
        <v>0.36799999999999999</v>
      </c>
    </row>
    <row r="256" spans="1:54" ht="15" customHeight="1" x14ac:dyDescent="0.4">
      <c r="A256" s="4">
        <v>20231107</v>
      </c>
      <c r="B256" s="4" t="s">
        <v>473</v>
      </c>
      <c r="C256" s="5" t="s">
        <v>498</v>
      </c>
      <c r="D256" s="4" t="s">
        <v>13</v>
      </c>
      <c r="F256" s="4">
        <v>1</v>
      </c>
      <c r="G256" s="4">
        <v>5</v>
      </c>
      <c r="H256">
        <v>1</v>
      </c>
      <c r="I256" s="9">
        <v>11.9799887742466</v>
      </c>
      <c r="K256" s="9">
        <v>3.5760624729607899</v>
      </c>
      <c r="L256" s="9">
        <v>180.798931172647</v>
      </c>
      <c r="M256" s="12">
        <v>74.069999999999993</v>
      </c>
      <c r="N256" s="9">
        <v>9.1429833869507995</v>
      </c>
      <c r="U256" s="9" t="str">
        <f t="shared" si="65"/>
        <v/>
      </c>
      <c r="V256" s="12"/>
      <c r="W256" s="12"/>
      <c r="X256" s="12"/>
      <c r="Y256" s="12"/>
      <c r="AA256" s="9" t="str">
        <f t="shared" si="59"/>
        <v/>
      </c>
      <c r="AB256" s="9" t="str">
        <f t="shared" si="60"/>
        <v/>
      </c>
      <c r="AC256" s="9" t="str">
        <f t="shared" si="61"/>
        <v/>
      </c>
      <c r="AF256" s="9" t="str">
        <f t="shared" si="62"/>
        <v/>
      </c>
      <c r="AG256" s="9" t="str">
        <f t="shared" si="63"/>
        <v/>
      </c>
      <c r="AH256" s="9" t="str">
        <f t="shared" si="64"/>
        <v/>
      </c>
      <c r="AO256"/>
      <c r="AQ256"/>
      <c r="AR256"/>
      <c r="AS256"/>
      <c r="AT256"/>
      <c r="AU256"/>
      <c r="AW256" s="4">
        <v>0</v>
      </c>
      <c r="AX256" s="4">
        <v>0</v>
      </c>
      <c r="AY256" s="4">
        <v>0</v>
      </c>
      <c r="AZ256" s="4">
        <v>0.06</v>
      </c>
      <c r="BA256" s="4">
        <v>25</v>
      </c>
      <c r="BB256" s="4">
        <v>0.36799999999999999</v>
      </c>
    </row>
    <row r="257" spans="1:54" ht="15" customHeight="1" x14ac:dyDescent="0.4">
      <c r="A257" s="4">
        <v>20231107</v>
      </c>
      <c r="B257" s="4" t="s">
        <v>473</v>
      </c>
      <c r="C257" s="5" t="s">
        <v>498</v>
      </c>
      <c r="E257" s="4" t="s">
        <v>14</v>
      </c>
      <c r="F257" s="4">
        <v>2</v>
      </c>
      <c r="G257" s="4">
        <v>5</v>
      </c>
      <c r="H257">
        <v>1</v>
      </c>
      <c r="I257" s="9">
        <v>39.501655125981202</v>
      </c>
      <c r="J257" s="9">
        <v>39.501655125981202</v>
      </c>
      <c r="K257" s="9">
        <v>3.15981087387968</v>
      </c>
      <c r="L257" s="9">
        <v>154.290491241458</v>
      </c>
      <c r="M257" s="11">
        <v>128.94</v>
      </c>
      <c r="N257" s="9">
        <v>53.847720825424197</v>
      </c>
      <c r="O257" s="9">
        <v>53.847720825424197</v>
      </c>
      <c r="P257" s="9" t="str">
        <f>_xlfn.TEXTJOIN(";", TRUE, Q257, R257, S257, T257)</f>
        <v>0;0;0;0</v>
      </c>
      <c r="Q257" s="4">
        <v>0</v>
      </c>
      <c r="R257" s="4">
        <v>0</v>
      </c>
      <c r="S257" s="4">
        <v>0</v>
      </c>
      <c r="T257" s="4">
        <v>0</v>
      </c>
      <c r="U257" s="9" t="str">
        <f>_xlfn.TEXTJOIN(";", TRUE, V257, W257, X257, Y257)</f>
        <v>128.94;128.94;128.94;128.94</v>
      </c>
      <c r="V257" s="11">
        <v>128.94</v>
      </c>
      <c r="W257" s="11">
        <v>128.94</v>
      </c>
      <c r="X257" s="11">
        <v>128.94</v>
      </c>
      <c r="Y257" s="11">
        <v>128.94</v>
      </c>
      <c r="Z257" s="9" t="s">
        <v>242</v>
      </c>
      <c r="AA257" s="9">
        <f t="shared" si="59"/>
        <v>22.1467565915923</v>
      </c>
      <c r="AB257" s="9" t="str">
        <f t="shared" si="60"/>
        <v>32.23465029956077</v>
      </c>
      <c r="AC257" s="9" t="str">
        <f t="shared" si="61"/>
        <v xml:space="preserve"> 13.556432955662835</v>
      </c>
      <c r="AD257" s="9">
        <v>3</v>
      </c>
      <c r="AE257" s="9" t="s">
        <v>243</v>
      </c>
      <c r="AF257" s="9">
        <f t="shared" si="62"/>
        <v>51.159763342519902</v>
      </c>
      <c r="AG257" s="9" t="str">
        <f t="shared" si="63"/>
        <v>52.36520137598441</v>
      </c>
      <c r="AH257" s="9" t="str">
        <f t="shared" si="64"/>
        <v xml:space="preserve"> 73.44927090995687</v>
      </c>
      <c r="AI257" s="9">
        <v>90</v>
      </c>
      <c r="AJ257" s="9" t="s">
        <v>585</v>
      </c>
      <c r="AK257" s="9" t="s">
        <v>578</v>
      </c>
      <c r="AL257" s="9" t="s">
        <v>586</v>
      </c>
      <c r="AM257" s="9" t="s">
        <v>578</v>
      </c>
      <c r="AO257"/>
      <c r="AQ257"/>
      <c r="AR257"/>
      <c r="AS257"/>
      <c r="AT257"/>
      <c r="AU257"/>
      <c r="AW257" s="4">
        <v>0</v>
      </c>
      <c r="AX257" s="4">
        <v>0</v>
      </c>
      <c r="AY257" s="4">
        <v>0</v>
      </c>
      <c r="AZ257" s="4">
        <v>0.06</v>
      </c>
      <c r="BA257" s="4">
        <v>25</v>
      </c>
      <c r="BB257" s="4">
        <v>0.36799999999999999</v>
      </c>
    </row>
    <row r="258" spans="1:54" ht="15" customHeight="1" x14ac:dyDescent="0.4">
      <c r="A258" s="4">
        <v>20231107</v>
      </c>
      <c r="B258" s="4" t="s">
        <v>473</v>
      </c>
      <c r="C258" s="5" t="s">
        <v>498</v>
      </c>
      <c r="D258" s="4" t="s">
        <v>15</v>
      </c>
      <c r="F258" s="4">
        <v>1</v>
      </c>
      <c r="G258" s="4">
        <v>6</v>
      </c>
      <c r="H258">
        <v>1</v>
      </c>
      <c r="I258" s="9">
        <v>14.3956258082271</v>
      </c>
      <c r="K258" s="9">
        <v>3.6055365868713301</v>
      </c>
      <c r="L258" s="9">
        <v>264.31182924355898</v>
      </c>
      <c r="M258" s="12">
        <v>83.509999999999906</v>
      </c>
      <c r="N258" s="9">
        <v>4.1616330723653201</v>
      </c>
      <c r="U258" s="9" t="str">
        <f t="shared" si="65"/>
        <v/>
      </c>
      <c r="V258" s="12"/>
      <c r="W258" s="12"/>
      <c r="X258" s="12"/>
      <c r="Y258" s="12"/>
      <c r="AA258" s="9" t="str">
        <f t="shared" ref="AA258:AA320" si="76">IF(LEN(Z258)=0, "", IF(ISNUMBER(FIND(",", Z258)), VALUE(LEFT(Z258, FIND(",", Z258)-1)), VALUE(Z258)))</f>
        <v/>
      </c>
      <c r="AB258" s="9" t="str">
        <f t="shared" ref="AB258:AB320" si="77">IF(LEN(Z258)=0, "", IF(ISNUMBER(FIND(",", Z258)), TRIM(MID(SUBSTITUTE(Z258, ",", REPT(" ", LEN(Z258))), LEN(Z258)*(LEN(Z258)&gt;=LEN(SUBSTITUTE(Z258, ",", "")))+1, LEN(Z258))), ""))</f>
        <v/>
      </c>
      <c r="AC258" s="9" t="str">
        <f t="shared" ref="AC258:AC320" si="78">IF(LEN(Z258)=0, "", IF(ISNUMBER(FIND(",", Z258, FIND(",", Z258)+1)), MID(Z258, FIND(",", Z258, FIND(",", Z258)+1)+1, IF(ISNUMBER(FIND(",", Z258, FIND(",", Z258, FIND(",", Z258)+1)+1)), FIND(",", Z258, FIND(",", Z258, FIND(",", Z258)+1)+1)-FIND(",", Z258, FIND(",", Z258)+1)-1, LEN(Z258))), ""))</f>
        <v/>
      </c>
      <c r="AF258" s="9" t="str">
        <f t="shared" ref="AF258:AF320" si="79">IF(LEN(AE258)=0, "", IF(ISNUMBER(FIND(",", AE258)), VALUE(LEFT(AE258, FIND(",", AE258)-1)), VALUE(AE258)))</f>
        <v/>
      </c>
      <c r="AG258" s="9" t="str">
        <f t="shared" ref="AG258:AG320" si="80">IF(LEN(AE258)=0, "", IF(ISNUMBER(FIND(",", AE258)), TRIM(MID(SUBSTITUTE(AE258, ",", REPT(" ", LEN(AE258))), LEN(AE258)*(LEN(AE258)&gt;=LEN(SUBSTITUTE(AE258, ",", "")))+1, LEN(AE258))), ""))</f>
        <v/>
      </c>
      <c r="AH258" s="9" t="str">
        <f t="shared" ref="AH258:AH320" si="81">IF(LEN(AE258)=0, "", IF(ISNUMBER(FIND(",", AE258, FIND(",", AE258)+1)), MID(AE258, FIND(",", AE258, FIND(",", AE258)+1)+1, IF(ISNUMBER(FIND(",", AE258, FIND(",", AE258, FIND(",", AE258)+1)+1)), FIND(",", AE258, FIND(",", AE258, FIND(",", AE258)+1)+1)-FIND(",", AE258, FIND(",", AE258)+1)-1, LEN(AE258))), ""))</f>
        <v/>
      </c>
      <c r="AO258"/>
      <c r="AQ258"/>
      <c r="AR258"/>
      <c r="AS258"/>
      <c r="AT258"/>
      <c r="AU258"/>
      <c r="AW258" s="4">
        <v>0</v>
      </c>
      <c r="AX258" s="4">
        <v>0</v>
      </c>
      <c r="AY258" s="4">
        <v>0</v>
      </c>
      <c r="AZ258" s="4">
        <v>0.06</v>
      </c>
      <c r="BA258" s="4">
        <v>25</v>
      </c>
      <c r="BB258" s="4">
        <v>0.36799999999999999</v>
      </c>
    </row>
    <row r="259" spans="1:54" ht="15" customHeight="1" x14ac:dyDescent="0.4">
      <c r="A259" s="4">
        <v>20231107</v>
      </c>
      <c r="B259" s="4" t="s">
        <v>473</v>
      </c>
      <c r="C259" s="5" t="s">
        <v>498</v>
      </c>
      <c r="E259" s="4" t="s">
        <v>16</v>
      </c>
      <c r="F259" s="4">
        <v>2</v>
      </c>
      <c r="G259" s="4">
        <v>6</v>
      </c>
      <c r="H259">
        <v>1</v>
      </c>
      <c r="I259" s="9">
        <v>42.9179199640447</v>
      </c>
      <c r="J259" s="9">
        <v>42.9179199640447</v>
      </c>
      <c r="K259" s="9">
        <v>3.31670110525909</v>
      </c>
      <c r="L259" s="9">
        <v>286.483492582895</v>
      </c>
      <c r="M259" s="12">
        <v>132.19</v>
      </c>
      <c r="N259" s="9">
        <v>44.005443779316302</v>
      </c>
      <c r="O259" s="9">
        <v>44.005443779316302</v>
      </c>
      <c r="P259" s="9" t="str">
        <f>_xlfn.TEXTJOIN(";", TRUE, Q259, R259, S259, T259)</f>
        <v>0;0;0;0</v>
      </c>
      <c r="Q259" s="4">
        <v>0</v>
      </c>
      <c r="R259" s="4">
        <v>0</v>
      </c>
      <c r="S259" s="4">
        <v>0</v>
      </c>
      <c r="T259" s="4">
        <v>0</v>
      </c>
      <c r="U259" s="9" t="str">
        <f>_xlfn.TEXTJOIN(";", TRUE, V259, W259, X259, Y259)</f>
        <v>132.19;132.19;132.19;132.19</v>
      </c>
      <c r="V259" s="12">
        <v>132.19</v>
      </c>
      <c r="W259" s="12">
        <v>132.19</v>
      </c>
      <c r="X259" s="12">
        <v>132.19</v>
      </c>
      <c r="Y259" s="12">
        <v>132.19</v>
      </c>
      <c r="Z259" s="9" t="s">
        <v>244</v>
      </c>
      <c r="AA259" s="9">
        <f t="shared" si="76"/>
        <v>32.252923055343899</v>
      </c>
      <c r="AB259" s="9" t="str">
        <f t="shared" si="77"/>
        <v>30.449909630819025</v>
      </c>
      <c r="AC259" s="9" t="str">
        <f t="shared" si="78"/>
        <v xml:space="preserve"> 11.601098436343717</v>
      </c>
      <c r="AD259" s="9">
        <v>3</v>
      </c>
      <c r="AE259" s="9" t="s">
        <v>245</v>
      </c>
      <c r="AF259" s="9">
        <f t="shared" si="79"/>
        <v>43.099160685623303</v>
      </c>
      <c r="AG259" s="9" t="str">
        <f t="shared" si="80"/>
        <v>51.77980261828457</v>
      </c>
      <c r="AH259" s="9" t="str">
        <f t="shared" si="81"/>
        <v xml:space="preserve"> 72.50814979875322</v>
      </c>
      <c r="AI259" s="9">
        <v>90</v>
      </c>
      <c r="AJ259" s="9" t="s">
        <v>585</v>
      </c>
      <c r="AK259" s="9" t="s">
        <v>578</v>
      </c>
      <c r="AL259" s="9" t="s">
        <v>586</v>
      </c>
      <c r="AM259" s="9" t="s">
        <v>578</v>
      </c>
      <c r="AO259"/>
      <c r="AQ259"/>
      <c r="AR259"/>
      <c r="AS259"/>
      <c r="AT259"/>
      <c r="AU259"/>
      <c r="AW259" s="4">
        <v>0</v>
      </c>
      <c r="AX259" s="4">
        <v>0</v>
      </c>
      <c r="AY259" s="4">
        <v>0</v>
      </c>
      <c r="AZ259" s="4">
        <v>0.06</v>
      </c>
      <c r="BA259" s="4">
        <v>25</v>
      </c>
      <c r="BB259" s="4">
        <v>0.36799999999999999</v>
      </c>
    </row>
    <row r="260" spans="1:54" ht="15" customHeight="1" x14ac:dyDescent="0.4">
      <c r="A260" s="4">
        <v>20231107</v>
      </c>
      <c r="B260" s="4" t="s">
        <v>473</v>
      </c>
      <c r="C260" s="5" t="s">
        <v>498</v>
      </c>
      <c r="D260" s="4" t="s">
        <v>21</v>
      </c>
      <c r="F260" s="4">
        <v>1</v>
      </c>
      <c r="G260" s="4">
        <v>7</v>
      </c>
      <c r="H260">
        <v>1</v>
      </c>
      <c r="I260" s="9">
        <v>16.138896568610999</v>
      </c>
      <c r="K260" s="9">
        <v>3.6178725628285702</v>
      </c>
      <c r="L260" s="9">
        <v>95.629200394304405</v>
      </c>
      <c r="M260" s="11">
        <v>191.32</v>
      </c>
      <c r="N260" s="9">
        <v>8.2624714145759501</v>
      </c>
      <c r="U260" s="9" t="str">
        <f t="shared" ref="U260:U322" si="82">_xlfn.TEXTJOIN(";", TRUE, V260, W260, X260)</f>
        <v/>
      </c>
      <c r="V260" s="11"/>
      <c r="W260" s="11"/>
      <c r="X260" s="11"/>
      <c r="Y260" s="11"/>
      <c r="AA260" s="9" t="str">
        <f t="shared" si="76"/>
        <v/>
      </c>
      <c r="AB260" s="9" t="str">
        <f t="shared" si="77"/>
        <v/>
      </c>
      <c r="AC260" s="9" t="str">
        <f t="shared" si="78"/>
        <v/>
      </c>
      <c r="AF260" s="9" t="str">
        <f t="shared" si="79"/>
        <v/>
      </c>
      <c r="AG260" s="9" t="str">
        <f t="shared" si="80"/>
        <v/>
      </c>
      <c r="AH260" s="9" t="str">
        <f t="shared" si="81"/>
        <v/>
      </c>
      <c r="AO260"/>
      <c r="AQ260"/>
      <c r="AR260"/>
      <c r="AS260"/>
      <c r="AT260"/>
      <c r="AU260"/>
      <c r="AW260" s="4">
        <v>0</v>
      </c>
      <c r="AX260" s="4">
        <v>0</v>
      </c>
      <c r="AY260" s="4">
        <v>0</v>
      </c>
      <c r="AZ260" s="4">
        <v>0.06</v>
      </c>
      <c r="BA260" s="4">
        <v>25</v>
      </c>
      <c r="BB260" s="4">
        <v>0.36799999999999999</v>
      </c>
    </row>
    <row r="261" spans="1:54" ht="15" customHeight="1" x14ac:dyDescent="0.4">
      <c r="A261" s="4">
        <v>20231107</v>
      </c>
      <c r="B261" s="4" t="s">
        <v>473</v>
      </c>
      <c r="C261" s="5" t="s">
        <v>498</v>
      </c>
      <c r="E261" s="4" t="s">
        <v>22</v>
      </c>
      <c r="F261" s="4">
        <v>2</v>
      </c>
      <c r="G261" s="4">
        <v>7</v>
      </c>
      <c r="H261">
        <v>1</v>
      </c>
      <c r="I261" s="9">
        <v>38.343505317418497</v>
      </c>
      <c r="J261" s="9">
        <v>38.343505317418497</v>
      </c>
      <c r="K261" s="9">
        <v>3.2573322553931701</v>
      </c>
      <c r="L261" s="9">
        <v>74.367287722440807</v>
      </c>
      <c r="M261" s="11">
        <v>147.88999999999999</v>
      </c>
      <c r="N261" s="9">
        <v>54.7674018426736</v>
      </c>
      <c r="O261" s="9">
        <v>54.7674018426736</v>
      </c>
      <c r="P261" s="9" t="str">
        <f>_xlfn.TEXTJOIN(";", TRUE, Q261, R261, S261, T261)</f>
        <v>0;0;0;0</v>
      </c>
      <c r="Q261" s="4">
        <v>0</v>
      </c>
      <c r="R261" s="4">
        <v>0</v>
      </c>
      <c r="S261" s="4">
        <v>0</v>
      </c>
      <c r="T261" s="4">
        <v>0</v>
      </c>
      <c r="U261" s="9" t="str">
        <f>_xlfn.TEXTJOIN(";", TRUE, V261, W261, X261, Y261)</f>
        <v>147.89;147.89;147.89;147.89</v>
      </c>
      <c r="V261" s="11">
        <v>147.88999999999999</v>
      </c>
      <c r="W261" s="11">
        <v>147.88999999999999</v>
      </c>
      <c r="X261" s="11">
        <v>147.88999999999999</v>
      </c>
      <c r="Y261" s="11">
        <v>147.88999999999999</v>
      </c>
      <c r="Z261" s="9" t="s">
        <v>246</v>
      </c>
      <c r="AA261" s="9">
        <f t="shared" si="76"/>
        <v>30.735480357512799</v>
      </c>
      <c r="AB261" s="9" t="str">
        <f t="shared" si="77"/>
        <v>33.61578460501377</v>
      </c>
      <c r="AC261" s="9" t="str">
        <f t="shared" si="78"/>
        <v xml:space="preserve"> 12.149203370638718</v>
      </c>
      <c r="AD261" s="9">
        <v>3</v>
      </c>
      <c r="AE261" s="9" t="s">
        <v>247</v>
      </c>
      <c r="AF261" s="9">
        <f t="shared" si="79"/>
        <v>66.9552411679431</v>
      </c>
      <c r="AG261" s="9" t="str">
        <f t="shared" si="80"/>
        <v>86.41109142116298</v>
      </c>
      <c r="AH261" s="9" t="str">
        <f t="shared" si="81"/>
        <v xml:space="preserve"> 114.4872833926859</v>
      </c>
      <c r="AI261" s="9">
        <v>90</v>
      </c>
      <c r="AJ261" s="9" t="s">
        <v>585</v>
      </c>
      <c r="AK261" s="9" t="s">
        <v>578</v>
      </c>
      <c r="AL261" s="9" t="s">
        <v>586</v>
      </c>
      <c r="AM261" s="9" t="s">
        <v>578</v>
      </c>
      <c r="AO261"/>
      <c r="AQ261"/>
      <c r="AR261"/>
      <c r="AS261"/>
      <c r="AT261"/>
      <c r="AU261"/>
      <c r="AW261" s="4">
        <v>0</v>
      </c>
      <c r="AX261" s="4">
        <v>0</v>
      </c>
      <c r="AY261" s="4">
        <v>0</v>
      </c>
      <c r="AZ261" s="4">
        <v>0.06</v>
      </c>
      <c r="BA261" s="4">
        <v>25</v>
      </c>
      <c r="BB261" s="4">
        <v>0.36799999999999999</v>
      </c>
    </row>
    <row r="262" spans="1:54" ht="15" customHeight="1" x14ac:dyDescent="0.4">
      <c r="A262" s="4">
        <v>20231107</v>
      </c>
      <c r="B262" s="4" t="s">
        <v>473</v>
      </c>
      <c r="C262" s="5" t="s">
        <v>498</v>
      </c>
      <c r="D262" s="4" t="s">
        <v>24</v>
      </c>
      <c r="F262" s="4">
        <v>1</v>
      </c>
      <c r="G262" s="4">
        <v>8</v>
      </c>
      <c r="H262">
        <v>1</v>
      </c>
      <c r="I262" s="9">
        <v>22.5573595707245</v>
      </c>
      <c r="K262" s="9">
        <v>3.34995397701607</v>
      </c>
      <c r="L262" s="9">
        <v>216.21042736874099</v>
      </c>
      <c r="M262" s="11">
        <v>120.58</v>
      </c>
      <c r="N262" s="9">
        <v>12.074276229189101</v>
      </c>
      <c r="U262" s="9" t="str">
        <f t="shared" si="82"/>
        <v/>
      </c>
      <c r="V262" s="11"/>
      <c r="W262" s="11"/>
      <c r="X262" s="11"/>
      <c r="Y262" s="11"/>
      <c r="AA262" s="9" t="str">
        <f t="shared" si="76"/>
        <v/>
      </c>
      <c r="AB262" s="9" t="str">
        <f t="shared" si="77"/>
        <v/>
      </c>
      <c r="AC262" s="9" t="str">
        <f t="shared" si="78"/>
        <v/>
      </c>
      <c r="AF262" s="9" t="str">
        <f t="shared" si="79"/>
        <v/>
      </c>
      <c r="AG262" s="9" t="str">
        <f t="shared" si="80"/>
        <v/>
      </c>
      <c r="AH262" s="9" t="str">
        <f t="shared" si="81"/>
        <v/>
      </c>
      <c r="AO262"/>
      <c r="AQ262"/>
      <c r="AR262"/>
      <c r="AS262"/>
      <c r="AT262"/>
      <c r="AU262"/>
      <c r="AW262" s="4">
        <v>0</v>
      </c>
      <c r="AX262" s="4">
        <v>0</v>
      </c>
      <c r="AY262" s="4">
        <v>0</v>
      </c>
      <c r="AZ262" s="4">
        <v>0.06</v>
      </c>
      <c r="BA262" s="4">
        <v>25</v>
      </c>
      <c r="BB262" s="4">
        <v>0.36799999999999999</v>
      </c>
    </row>
    <row r="263" spans="1:54" ht="15" customHeight="1" x14ac:dyDescent="0.4">
      <c r="A263" s="4">
        <v>20231107</v>
      </c>
      <c r="B263" s="4" t="s">
        <v>473</v>
      </c>
      <c r="C263" s="5" t="s">
        <v>498</v>
      </c>
      <c r="E263" s="4" t="s">
        <v>25</v>
      </c>
      <c r="F263" s="4">
        <v>2</v>
      </c>
      <c r="G263" s="4">
        <v>8</v>
      </c>
      <c r="H263">
        <v>1</v>
      </c>
      <c r="I263" s="9">
        <v>22.213705889455301</v>
      </c>
      <c r="J263" s="9">
        <v>22.213705889455301</v>
      </c>
      <c r="K263" s="9">
        <v>2.5925138336056399</v>
      </c>
      <c r="L263" s="9">
        <v>203.194073762024</v>
      </c>
      <c r="M263" s="11">
        <v>128.82</v>
      </c>
      <c r="N263" s="9">
        <v>64.313583863560297</v>
      </c>
      <c r="O263" s="9">
        <v>64.313583863560297</v>
      </c>
      <c r="P263" s="9" t="str">
        <f>_xlfn.TEXTJOIN(";", TRUE, Q263, R263, S263, T263)</f>
        <v>0;0;0;0</v>
      </c>
      <c r="Q263" s="4">
        <v>0</v>
      </c>
      <c r="R263" s="4">
        <v>0</v>
      </c>
      <c r="S263" s="4">
        <v>0</v>
      </c>
      <c r="T263" s="4">
        <v>0</v>
      </c>
      <c r="U263" s="9" t="str">
        <f>_xlfn.TEXTJOIN(";", TRUE, V263, W263, X263, Y263)</f>
        <v>128.82;128.82;128.82;128.82</v>
      </c>
      <c r="V263" s="11">
        <v>128.82</v>
      </c>
      <c r="W263" s="11">
        <v>128.82</v>
      </c>
      <c r="X263" s="11">
        <v>128.82</v>
      </c>
      <c r="Y263" s="11">
        <v>128.82</v>
      </c>
      <c r="Z263" s="9" t="s">
        <v>248</v>
      </c>
      <c r="AA263" s="9">
        <f t="shared" si="76"/>
        <v>14.6621180177598</v>
      </c>
      <c r="AB263" s="9" t="str">
        <f t="shared" si="77"/>
        <v>13.215996678258177</v>
      </c>
      <c r="AC263" s="9" t="str">
        <f t="shared" si="78"/>
        <v xml:space="preserve"> 8.658825028704168</v>
      </c>
      <c r="AD263" s="9">
        <v>3</v>
      </c>
      <c r="AE263" s="9" t="s">
        <v>249</v>
      </c>
      <c r="AF263" s="9">
        <f t="shared" si="79"/>
        <v>72.615759307615903</v>
      </c>
      <c r="AG263" s="9" t="str">
        <f t="shared" si="80"/>
        <v>90.52578598155229</v>
      </c>
      <c r="AH263" s="9" t="str">
        <f t="shared" si="81"/>
        <v xml:space="preserve"> 102.75814980175976</v>
      </c>
      <c r="AI263" s="9">
        <v>90</v>
      </c>
      <c r="AJ263" s="9" t="s">
        <v>585</v>
      </c>
      <c r="AK263" s="9" t="s">
        <v>578</v>
      </c>
      <c r="AL263" s="9" t="s">
        <v>586</v>
      </c>
      <c r="AM263" s="9" t="s">
        <v>578</v>
      </c>
      <c r="AO263"/>
      <c r="AQ263"/>
      <c r="AR263"/>
      <c r="AS263"/>
      <c r="AT263"/>
      <c r="AU263"/>
      <c r="AW263" s="4">
        <v>0</v>
      </c>
      <c r="AX263" s="4">
        <v>0</v>
      </c>
      <c r="AY263" s="4">
        <v>0</v>
      </c>
      <c r="AZ263" s="4">
        <v>0.06</v>
      </c>
      <c r="BA263" s="4">
        <v>25</v>
      </c>
      <c r="BB263" s="4">
        <v>0.36799999999999999</v>
      </c>
    </row>
    <row r="264" spans="1:54" ht="15" customHeight="1" x14ac:dyDescent="0.4">
      <c r="A264" s="4">
        <v>20231107</v>
      </c>
      <c r="B264" s="4" t="s">
        <v>473</v>
      </c>
      <c r="C264" s="5" t="s">
        <v>498</v>
      </c>
      <c r="D264" s="4" t="s">
        <v>28</v>
      </c>
      <c r="F264" s="4">
        <v>1</v>
      </c>
      <c r="G264" s="4">
        <v>9</v>
      </c>
      <c r="H264">
        <v>0.83330000000000004</v>
      </c>
      <c r="I264" s="9">
        <v>13.595620741001801</v>
      </c>
      <c r="K264" s="9">
        <v>3.5812900540956898</v>
      </c>
      <c r="L264" s="9">
        <v>323.06707766852998</v>
      </c>
      <c r="M264" s="11">
        <v>106.86</v>
      </c>
      <c r="N264" s="9">
        <v>27.851673570623301</v>
      </c>
      <c r="U264" s="9" t="str">
        <f t="shared" si="82"/>
        <v/>
      </c>
      <c r="V264" s="11"/>
      <c r="W264" s="11"/>
      <c r="X264" s="11"/>
      <c r="Y264" s="11"/>
      <c r="AA264" s="9" t="str">
        <f t="shared" si="76"/>
        <v/>
      </c>
      <c r="AB264" s="9" t="str">
        <f t="shared" si="77"/>
        <v/>
      </c>
      <c r="AC264" s="9" t="str">
        <f t="shared" si="78"/>
        <v/>
      </c>
      <c r="AF264" s="9" t="str">
        <f t="shared" si="79"/>
        <v/>
      </c>
      <c r="AG264" s="9" t="str">
        <f t="shared" si="80"/>
        <v/>
      </c>
      <c r="AH264" s="9" t="str">
        <f t="shared" si="81"/>
        <v/>
      </c>
      <c r="AO264"/>
      <c r="AQ264"/>
      <c r="AR264"/>
      <c r="AS264"/>
      <c r="AT264"/>
      <c r="AU264"/>
      <c r="AW264" s="4">
        <v>0</v>
      </c>
      <c r="AX264" s="4">
        <v>0</v>
      </c>
      <c r="AY264" s="4">
        <v>0</v>
      </c>
      <c r="AZ264" s="4">
        <v>0.06</v>
      </c>
      <c r="BA264" s="4">
        <v>25</v>
      </c>
      <c r="BB264" s="4">
        <v>0.36799999999999999</v>
      </c>
    </row>
    <row r="265" spans="1:54" ht="15" customHeight="1" x14ac:dyDescent="0.4">
      <c r="A265" s="4">
        <v>20231107</v>
      </c>
      <c r="B265" s="4" t="s">
        <v>473</v>
      </c>
      <c r="C265" s="5" t="s">
        <v>498</v>
      </c>
      <c r="E265" s="4" t="s">
        <v>29</v>
      </c>
      <c r="F265" s="4">
        <v>2</v>
      </c>
      <c r="G265" s="4">
        <v>9</v>
      </c>
      <c r="H265">
        <v>0.83330000000000004</v>
      </c>
      <c r="I265" s="9">
        <v>11.5441486135133</v>
      </c>
      <c r="J265" s="9">
        <v>11.5441486135133</v>
      </c>
      <c r="K265" s="9">
        <v>3.5812900540956898</v>
      </c>
      <c r="L265" s="9">
        <v>338.98369204055302</v>
      </c>
      <c r="M265" s="12">
        <v>135.79</v>
      </c>
      <c r="N265" s="9">
        <v>62.8869111659113</v>
      </c>
      <c r="O265" s="9">
        <v>62.8869111659113</v>
      </c>
      <c r="P265" s="9" t="str">
        <f>_xlfn.TEXTJOIN(";", TRUE, Q265, R265, S265, T265)</f>
        <v>0;0;0;0</v>
      </c>
      <c r="Q265" s="4">
        <v>0</v>
      </c>
      <c r="R265" s="4">
        <v>0</v>
      </c>
      <c r="S265" s="4">
        <v>0</v>
      </c>
      <c r="T265" s="4">
        <v>0</v>
      </c>
      <c r="U265" s="9" t="str">
        <f>_xlfn.TEXTJOIN(";", TRUE, V265, W265, X265, Y265)</f>
        <v>135.79;135.79;135.79;135.79</v>
      </c>
      <c r="V265" s="12">
        <v>135.79</v>
      </c>
      <c r="W265" s="12">
        <v>135.79</v>
      </c>
      <c r="X265" s="12">
        <v>135.79</v>
      </c>
      <c r="Y265" s="12">
        <v>135.79</v>
      </c>
      <c r="Z265" s="9" t="s">
        <v>250</v>
      </c>
      <c r="AA265" s="9">
        <f t="shared" si="76"/>
        <v>8.1674852331567909</v>
      </c>
      <c r="AB265" s="9" t="str">
        <f t="shared" si="77"/>
        <v>14.29215302021927</v>
      </c>
      <c r="AC265" s="9" t="str">
        <f t="shared" si="78"/>
        <v xml:space="preserve"> 7.1202046514571045</v>
      </c>
      <c r="AD265" s="9">
        <v>3</v>
      </c>
      <c r="AE265" s="9" t="s">
        <v>251</v>
      </c>
      <c r="AF265" s="9">
        <f t="shared" si="79"/>
        <v>68.555089808664505</v>
      </c>
      <c r="AG265" s="9" t="str">
        <f t="shared" si="80"/>
        <v>76.81731083900551</v>
      </c>
      <c r="AH265" s="9" t="str">
        <f t="shared" si="81"/>
        <v xml:space="preserve"> 89.40081232105923</v>
      </c>
      <c r="AI265" s="9">
        <v>90</v>
      </c>
      <c r="AJ265" s="9" t="s">
        <v>585</v>
      </c>
      <c r="AK265" s="9" t="s">
        <v>578</v>
      </c>
      <c r="AL265" s="9" t="s">
        <v>586</v>
      </c>
      <c r="AM265" s="9" t="s">
        <v>578</v>
      </c>
      <c r="AO265"/>
      <c r="AQ265"/>
      <c r="AR265"/>
      <c r="AS265"/>
      <c r="AT265"/>
      <c r="AU265"/>
      <c r="AW265" s="4">
        <v>0</v>
      </c>
      <c r="AX265" s="4">
        <v>0</v>
      </c>
      <c r="AY265" s="4">
        <v>0</v>
      </c>
      <c r="AZ265" s="4">
        <v>0.06</v>
      </c>
      <c r="BA265" s="4">
        <v>25</v>
      </c>
      <c r="BB265" s="4">
        <v>0.36799999999999999</v>
      </c>
    </row>
    <row r="266" spans="1:54" ht="15" customHeight="1" x14ac:dyDescent="0.4">
      <c r="A266" s="4">
        <v>20231107</v>
      </c>
      <c r="B266" s="4" t="s">
        <v>472</v>
      </c>
      <c r="C266" s="5" t="s">
        <v>499</v>
      </c>
      <c r="D266" s="4" t="s">
        <v>2</v>
      </c>
      <c r="F266" s="4">
        <v>1</v>
      </c>
      <c r="G266" s="4">
        <v>1</v>
      </c>
      <c r="H266">
        <v>1</v>
      </c>
      <c r="I266" s="9">
        <v>5.3709722290034803</v>
      </c>
      <c r="K266" s="9">
        <v>4.9634973887634999</v>
      </c>
      <c r="L266" s="9">
        <v>160.29278381571999</v>
      </c>
      <c r="M266" s="11">
        <v>0</v>
      </c>
      <c r="N266" s="9">
        <v>1.59089502960329</v>
      </c>
      <c r="U266" s="9" t="str">
        <f t="shared" si="82"/>
        <v/>
      </c>
      <c r="V266" s="11"/>
      <c r="W266" s="11"/>
      <c r="X266" s="11"/>
      <c r="Y266" s="11"/>
      <c r="AA266" s="9" t="str">
        <f t="shared" si="76"/>
        <v/>
      </c>
      <c r="AB266" s="9" t="str">
        <f t="shared" si="77"/>
        <v/>
      </c>
      <c r="AC266" s="9" t="str">
        <f t="shared" si="78"/>
        <v/>
      </c>
      <c r="AF266" s="9" t="str">
        <f t="shared" si="79"/>
        <v/>
      </c>
      <c r="AG266" s="9" t="str">
        <f t="shared" si="80"/>
        <v/>
      </c>
      <c r="AH266" s="9" t="str">
        <f t="shared" si="81"/>
        <v/>
      </c>
      <c r="AO266"/>
      <c r="AQ266"/>
      <c r="AR266"/>
      <c r="AS266"/>
      <c r="AT266"/>
      <c r="AU266"/>
      <c r="AW266" s="4">
        <v>0</v>
      </c>
      <c r="AX266" s="4">
        <v>0</v>
      </c>
      <c r="AY266" s="4">
        <v>0</v>
      </c>
      <c r="AZ266" s="4">
        <v>0.06</v>
      </c>
      <c r="BA266" s="4">
        <v>25</v>
      </c>
      <c r="BB266" s="4">
        <v>0.36799999999999999</v>
      </c>
    </row>
    <row r="267" spans="1:54" ht="15" customHeight="1" x14ac:dyDescent="0.4">
      <c r="A267" s="4">
        <v>20231107</v>
      </c>
      <c r="B267" s="4" t="s">
        <v>472</v>
      </c>
      <c r="C267" s="5" t="s">
        <v>499</v>
      </c>
      <c r="D267" s="4" t="s">
        <v>5</v>
      </c>
      <c r="F267" s="4">
        <v>1</v>
      </c>
      <c r="G267" s="4">
        <v>2</v>
      </c>
      <c r="H267">
        <v>1</v>
      </c>
      <c r="I267" s="9">
        <v>9.0118039922916608</v>
      </c>
      <c r="K267" s="9">
        <v>3.0602351620309598</v>
      </c>
      <c r="L267" s="9">
        <v>248.714423949527</v>
      </c>
      <c r="M267" s="12">
        <v>88.42</v>
      </c>
      <c r="N267" s="9">
        <v>0.52299154903195499</v>
      </c>
      <c r="U267" s="9" t="str">
        <f t="shared" si="82"/>
        <v/>
      </c>
      <c r="V267" s="12"/>
      <c r="W267" s="12"/>
      <c r="X267" s="12"/>
      <c r="Y267" s="12"/>
      <c r="AA267" s="9" t="str">
        <f t="shared" si="76"/>
        <v/>
      </c>
      <c r="AB267" s="9" t="str">
        <f t="shared" si="77"/>
        <v/>
      </c>
      <c r="AC267" s="9" t="str">
        <f t="shared" si="78"/>
        <v/>
      </c>
      <c r="AF267" s="9" t="str">
        <f t="shared" si="79"/>
        <v/>
      </c>
      <c r="AG267" s="9" t="str">
        <f t="shared" si="80"/>
        <v/>
      </c>
      <c r="AH267" s="9" t="str">
        <f t="shared" si="81"/>
        <v/>
      </c>
      <c r="AO267"/>
      <c r="AQ267"/>
      <c r="AR267"/>
      <c r="AS267"/>
      <c r="AT267"/>
      <c r="AU267"/>
      <c r="AW267" s="4">
        <v>0</v>
      </c>
      <c r="AX267" s="4">
        <v>0</v>
      </c>
      <c r="AY267" s="4">
        <v>0</v>
      </c>
      <c r="AZ267" s="4">
        <v>0.06</v>
      </c>
      <c r="BA267" s="4">
        <v>25</v>
      </c>
      <c r="BB267" s="4">
        <v>0.36799999999999999</v>
      </c>
    </row>
    <row r="268" spans="1:54" ht="15" customHeight="1" x14ac:dyDescent="0.4">
      <c r="A268" s="4">
        <v>20231107</v>
      </c>
      <c r="B268" s="4" t="s">
        <v>472</v>
      </c>
      <c r="C268" s="5" t="s">
        <v>499</v>
      </c>
      <c r="E268" s="4" t="s">
        <v>6</v>
      </c>
      <c r="F268" s="4">
        <v>2</v>
      </c>
      <c r="G268" s="4">
        <v>2</v>
      </c>
      <c r="H268">
        <v>1</v>
      </c>
      <c r="I268" s="9">
        <v>24.511608374148199</v>
      </c>
      <c r="J268" s="9">
        <v>24.511608374148199</v>
      </c>
      <c r="K268" s="9">
        <v>2.2207781566535698</v>
      </c>
      <c r="L268" s="9">
        <v>94.921981844568606</v>
      </c>
      <c r="M268" s="11">
        <v>0</v>
      </c>
      <c r="N268" s="9">
        <v>94.974683936767505</v>
      </c>
      <c r="O268" s="9">
        <v>94.974683936767505</v>
      </c>
      <c r="P268" s="9" t="str">
        <f t="shared" ref="P268:P269" si="83">_xlfn.TEXTJOIN(";", TRUE, Q268, R268, S268, T268)</f>
        <v>0;0</v>
      </c>
      <c r="Q268" s="4">
        <v>0</v>
      </c>
      <c r="T268" s="4">
        <v>0</v>
      </c>
      <c r="U268" s="9" t="str">
        <f t="shared" ref="U268:U269" si="84">_xlfn.TEXTJOIN(";", TRUE, V268, W268, X268, Y268)</f>
        <v>0;0</v>
      </c>
      <c r="V268" s="11">
        <v>0</v>
      </c>
      <c r="W268" s="11"/>
      <c r="X268" s="11"/>
      <c r="Y268" s="11">
        <v>0</v>
      </c>
      <c r="Z268" s="9">
        <v>4.4276404279782202</v>
      </c>
      <c r="AA268" s="9">
        <f t="shared" si="76"/>
        <v>4.4276404279782202</v>
      </c>
      <c r="AB268" s="9" t="str">
        <f t="shared" si="77"/>
        <v/>
      </c>
      <c r="AC268" s="9" t="str">
        <f t="shared" si="78"/>
        <v/>
      </c>
      <c r="AD268" s="9">
        <v>3</v>
      </c>
      <c r="AE268" s="9">
        <v>102.175022666251</v>
      </c>
      <c r="AF268" s="9">
        <f t="shared" si="79"/>
        <v>102.175022666251</v>
      </c>
      <c r="AG268" s="9" t="str">
        <f t="shared" si="80"/>
        <v/>
      </c>
      <c r="AH268" s="9" t="str">
        <f t="shared" si="81"/>
        <v/>
      </c>
      <c r="AI268" s="9">
        <v>90</v>
      </c>
      <c r="AJ268" s="9">
        <v>90</v>
      </c>
      <c r="AK268" s="9">
        <v>0</v>
      </c>
      <c r="AL268" s="9">
        <v>3.0000000000000001E-3</v>
      </c>
      <c r="AM268" s="9">
        <v>0</v>
      </c>
      <c r="AO268"/>
      <c r="AQ268"/>
      <c r="AR268"/>
      <c r="AS268"/>
      <c r="AT268"/>
      <c r="AU268"/>
      <c r="AW268" s="4">
        <v>0</v>
      </c>
      <c r="AX268" s="4">
        <v>0</v>
      </c>
      <c r="AY268" s="4">
        <v>0</v>
      </c>
      <c r="AZ268" s="4">
        <v>0.06</v>
      </c>
      <c r="BA268" s="4">
        <v>25</v>
      </c>
      <c r="BB268" s="4">
        <v>0.36799999999999999</v>
      </c>
    </row>
    <row r="269" spans="1:54" ht="15" customHeight="1" x14ac:dyDescent="0.4">
      <c r="A269" s="4">
        <v>20231107</v>
      </c>
      <c r="B269" s="4" t="s">
        <v>472</v>
      </c>
      <c r="C269" s="5" t="s">
        <v>499</v>
      </c>
      <c r="E269" s="4" t="s">
        <v>7</v>
      </c>
      <c r="F269" s="4">
        <v>2</v>
      </c>
      <c r="G269" s="4">
        <v>2</v>
      </c>
      <c r="H269">
        <v>1</v>
      </c>
      <c r="I269" s="9">
        <v>21.5711904569932</v>
      </c>
      <c r="J269" s="9">
        <v>21.5711904569932</v>
      </c>
      <c r="K269" s="9">
        <v>2.19709629598918</v>
      </c>
      <c r="L269" s="9">
        <v>251.806728359689</v>
      </c>
      <c r="M269" s="11">
        <v>156.88999999999999</v>
      </c>
      <c r="N269" s="9">
        <v>97.558226686198594</v>
      </c>
      <c r="O269" s="9">
        <v>97.558226686198594</v>
      </c>
      <c r="P269" s="9" t="str">
        <f t="shared" si="83"/>
        <v>0;0</v>
      </c>
      <c r="Q269" s="4">
        <v>0</v>
      </c>
      <c r="T269" s="4">
        <v>0</v>
      </c>
      <c r="U269" s="9" t="str">
        <f t="shared" si="84"/>
        <v>156.89;156.89</v>
      </c>
      <c r="V269" s="11">
        <v>156.88999999999999</v>
      </c>
      <c r="W269" s="11"/>
      <c r="X269" s="11"/>
      <c r="Y269" s="11">
        <v>156.88999999999999</v>
      </c>
      <c r="Z269" s="9">
        <v>4.3431063561374597</v>
      </c>
      <c r="AA269" s="9">
        <f t="shared" si="76"/>
        <v>4.3431063561374597</v>
      </c>
      <c r="AB269" s="9" t="str">
        <f t="shared" si="77"/>
        <v/>
      </c>
      <c r="AC269" s="9" t="str">
        <f t="shared" si="78"/>
        <v/>
      </c>
      <c r="AD269" s="9">
        <v>3</v>
      </c>
      <c r="AE269" s="9">
        <v>99.447187479316</v>
      </c>
      <c r="AF269" s="9">
        <f t="shared" si="79"/>
        <v>99.447187479316</v>
      </c>
      <c r="AG269" s="9" t="str">
        <f t="shared" si="80"/>
        <v/>
      </c>
      <c r="AH269" s="9" t="str">
        <f t="shared" si="81"/>
        <v/>
      </c>
      <c r="AI269" s="9">
        <v>90</v>
      </c>
      <c r="AJ269" s="9">
        <v>90</v>
      </c>
      <c r="AK269" s="9">
        <v>0</v>
      </c>
      <c r="AL269" s="9">
        <v>3.0000000000000001E-3</v>
      </c>
      <c r="AM269" s="9">
        <v>0</v>
      </c>
      <c r="AO269"/>
      <c r="AQ269"/>
      <c r="AR269"/>
      <c r="AS269"/>
      <c r="AT269"/>
      <c r="AU269"/>
      <c r="AW269" s="4">
        <v>0</v>
      </c>
      <c r="AX269" s="4">
        <v>0</v>
      </c>
      <c r="AY269" s="4">
        <v>0</v>
      </c>
      <c r="AZ269" s="4">
        <v>0.06</v>
      </c>
      <c r="BA269" s="4">
        <v>25</v>
      </c>
      <c r="BB269" s="4">
        <v>0.36799999999999999</v>
      </c>
    </row>
    <row r="270" spans="1:54" ht="15" customHeight="1" x14ac:dyDescent="0.4">
      <c r="A270" s="4">
        <v>20231107</v>
      </c>
      <c r="B270" s="4" t="s">
        <v>472</v>
      </c>
      <c r="C270" s="5" t="s">
        <v>499</v>
      </c>
      <c r="D270" s="4" t="s">
        <v>8</v>
      </c>
      <c r="F270" s="4">
        <v>1</v>
      </c>
      <c r="G270" s="4">
        <v>3</v>
      </c>
      <c r="H270">
        <v>1</v>
      </c>
      <c r="I270" s="9">
        <v>10.4097206349491</v>
      </c>
      <c r="K270" s="9">
        <v>2.9845858718542999</v>
      </c>
      <c r="L270" s="9">
        <v>276.97447014785803</v>
      </c>
      <c r="M270" s="12">
        <v>28.26</v>
      </c>
      <c r="N270" s="9">
        <v>3.2556606917977899</v>
      </c>
      <c r="U270" s="9" t="str">
        <f t="shared" si="82"/>
        <v/>
      </c>
      <c r="V270" s="12"/>
      <c r="W270" s="12"/>
      <c r="X270" s="12"/>
      <c r="Y270" s="12"/>
      <c r="AA270" s="9" t="str">
        <f t="shared" si="76"/>
        <v/>
      </c>
      <c r="AB270" s="9" t="str">
        <f t="shared" si="77"/>
        <v/>
      </c>
      <c r="AC270" s="9" t="str">
        <f t="shared" si="78"/>
        <v/>
      </c>
      <c r="AF270" s="9" t="str">
        <f t="shared" si="79"/>
        <v/>
      </c>
      <c r="AG270" s="9" t="str">
        <f t="shared" si="80"/>
        <v/>
      </c>
      <c r="AH270" s="9" t="str">
        <f t="shared" si="81"/>
        <v/>
      </c>
      <c r="AO270"/>
      <c r="AQ270"/>
      <c r="AR270"/>
      <c r="AS270"/>
      <c r="AT270"/>
      <c r="AU270"/>
      <c r="AW270" s="4">
        <v>0</v>
      </c>
      <c r="AX270" s="4">
        <v>0</v>
      </c>
      <c r="AY270" s="4">
        <v>0</v>
      </c>
      <c r="AZ270" s="4">
        <v>0.06</v>
      </c>
      <c r="BA270" s="4">
        <v>25</v>
      </c>
      <c r="BB270" s="4">
        <v>0.36799999999999999</v>
      </c>
    </row>
    <row r="271" spans="1:54" ht="15" customHeight="1" x14ac:dyDescent="0.4">
      <c r="A271" s="4">
        <v>20231107</v>
      </c>
      <c r="B271" s="4" t="s">
        <v>472</v>
      </c>
      <c r="C271" s="5" t="s">
        <v>499</v>
      </c>
      <c r="E271" s="4" t="s">
        <v>9</v>
      </c>
      <c r="F271" s="4">
        <v>2</v>
      </c>
      <c r="G271" s="4">
        <v>3</v>
      </c>
      <c r="H271">
        <v>1</v>
      </c>
      <c r="I271" s="9">
        <v>38.778188085840299</v>
      </c>
      <c r="J271" s="9">
        <v>38.778188085840299</v>
      </c>
      <c r="K271" s="9">
        <v>3.15351119942033</v>
      </c>
      <c r="L271" s="9">
        <v>328.07524531719099</v>
      </c>
      <c r="M271" s="12">
        <v>76.269999999999897</v>
      </c>
      <c r="N271" s="9">
        <v>63.984705517858401</v>
      </c>
      <c r="O271" s="9">
        <v>63.984705517858401</v>
      </c>
      <c r="P271" s="9" t="str">
        <f>_xlfn.TEXTJOIN(";", TRUE, Q271, R271, S271, T271)</f>
        <v>0;0;0</v>
      </c>
      <c r="Q271" s="4">
        <v>0</v>
      </c>
      <c r="R271" s="4">
        <v>0</v>
      </c>
      <c r="T271" s="4">
        <v>0</v>
      </c>
      <c r="U271" s="9" t="str">
        <f>_xlfn.TEXTJOIN(";", TRUE, V271, W271, X271, Y271)</f>
        <v>76.2699999999999;76.2699999999999;76.2699999999999</v>
      </c>
      <c r="V271" s="12">
        <v>76.269999999999897</v>
      </c>
      <c r="W271" s="12">
        <v>76.269999999999897</v>
      </c>
      <c r="X271" s="12"/>
      <c r="Y271" s="12">
        <v>76.269999999999897</v>
      </c>
      <c r="Z271" s="9" t="s">
        <v>290</v>
      </c>
      <c r="AA271" s="9">
        <f t="shared" si="76"/>
        <v>15.959283546443499</v>
      </c>
      <c r="AB271" s="9" t="str">
        <f t="shared" si="77"/>
        <v>8.479254281906528</v>
      </c>
      <c r="AC271" s="9" t="str">
        <f t="shared" si="78"/>
        <v/>
      </c>
      <c r="AD271" s="9">
        <v>3</v>
      </c>
      <c r="AE271" s="9" t="s">
        <v>291</v>
      </c>
      <c r="AF271" s="9">
        <f t="shared" si="79"/>
        <v>72.723560455745798</v>
      </c>
      <c r="AG271" s="9" t="str">
        <f t="shared" si="80"/>
        <v>102.6425648710979</v>
      </c>
      <c r="AH271" s="9" t="str">
        <f t="shared" si="81"/>
        <v/>
      </c>
      <c r="AI271" s="9">
        <v>90</v>
      </c>
      <c r="AJ271" s="9" t="s">
        <v>584</v>
      </c>
      <c r="AK271" s="9" t="s">
        <v>577</v>
      </c>
      <c r="AL271" s="9" t="s">
        <v>594</v>
      </c>
      <c r="AM271" s="9" t="s">
        <v>577</v>
      </c>
      <c r="AO271"/>
      <c r="AQ271"/>
      <c r="AR271"/>
      <c r="AS271"/>
      <c r="AT271"/>
      <c r="AU271"/>
      <c r="AW271" s="4">
        <v>0</v>
      </c>
      <c r="AX271" s="4">
        <v>0</v>
      </c>
      <c r="AY271" s="4">
        <v>0</v>
      </c>
      <c r="AZ271" s="4">
        <v>0.06</v>
      </c>
      <c r="BA271" s="4">
        <v>25</v>
      </c>
      <c r="BB271" s="4">
        <v>0.36799999999999999</v>
      </c>
    </row>
    <row r="272" spans="1:54" ht="15" customHeight="1" x14ac:dyDescent="0.4">
      <c r="A272" s="4">
        <v>20231107</v>
      </c>
      <c r="B272" s="4" t="s">
        <v>472</v>
      </c>
      <c r="C272" s="5" t="s">
        <v>499</v>
      </c>
      <c r="D272" s="4" t="s">
        <v>10</v>
      </c>
      <c r="F272" s="4">
        <v>1</v>
      </c>
      <c r="G272" s="4">
        <v>4</v>
      </c>
      <c r="H272">
        <v>1</v>
      </c>
      <c r="I272" s="9">
        <v>9.7284915159333991</v>
      </c>
      <c r="K272" s="9">
        <v>3.15351119942033</v>
      </c>
      <c r="L272" s="9">
        <v>122.100237014372</v>
      </c>
      <c r="M272" s="11">
        <v>205.13</v>
      </c>
      <c r="N272" s="9">
        <v>4.63238429691447</v>
      </c>
      <c r="U272" s="9" t="str">
        <f t="shared" si="82"/>
        <v/>
      </c>
      <c r="V272" s="11"/>
      <c r="W272" s="11"/>
      <c r="X272" s="11"/>
      <c r="Y272" s="11"/>
      <c r="AA272" s="9" t="str">
        <f t="shared" si="76"/>
        <v/>
      </c>
      <c r="AB272" s="9" t="str">
        <f t="shared" si="77"/>
        <v/>
      </c>
      <c r="AC272" s="9" t="str">
        <f t="shared" si="78"/>
        <v/>
      </c>
      <c r="AF272" s="9" t="str">
        <f t="shared" si="79"/>
        <v/>
      </c>
      <c r="AG272" s="9" t="str">
        <f t="shared" si="80"/>
        <v/>
      </c>
      <c r="AH272" s="9" t="str">
        <f t="shared" si="81"/>
        <v/>
      </c>
      <c r="AO272"/>
      <c r="AQ272"/>
      <c r="AR272"/>
      <c r="AS272"/>
      <c r="AT272"/>
      <c r="AU272"/>
      <c r="AW272" s="4">
        <v>0</v>
      </c>
      <c r="AX272" s="4">
        <v>0</v>
      </c>
      <c r="AY272" s="4">
        <v>0</v>
      </c>
      <c r="AZ272" s="4">
        <v>0.06</v>
      </c>
      <c r="BA272" s="4">
        <v>25</v>
      </c>
      <c r="BB272" s="4">
        <v>0.36799999999999999</v>
      </c>
    </row>
    <row r="273" spans="1:54" ht="15" customHeight="1" x14ac:dyDescent="0.4">
      <c r="A273" s="4">
        <v>20231107</v>
      </c>
      <c r="B273" s="4" t="s">
        <v>472</v>
      </c>
      <c r="C273" s="5" t="s">
        <v>499</v>
      </c>
      <c r="E273" s="4" t="s">
        <v>11</v>
      </c>
      <c r="F273" s="4">
        <v>2</v>
      </c>
      <c r="G273" s="4">
        <v>4</v>
      </c>
      <c r="H273">
        <v>1</v>
      </c>
      <c r="I273" s="9">
        <v>41.359771907802802</v>
      </c>
      <c r="J273" s="9">
        <v>41.359771907802802</v>
      </c>
      <c r="K273" s="9">
        <v>3.15351119942033</v>
      </c>
      <c r="L273" s="9">
        <v>175.10619644651101</v>
      </c>
      <c r="M273" s="12">
        <v>207.03</v>
      </c>
      <c r="N273" s="9">
        <v>65.625287411623304</v>
      </c>
      <c r="O273" s="9">
        <v>65.625287411623304</v>
      </c>
      <c r="P273" s="9" t="str">
        <f>_xlfn.TEXTJOIN(";", TRUE, Q273, R273, S273, T273)</f>
        <v>0;0;0</v>
      </c>
      <c r="Q273" s="4">
        <v>0</v>
      </c>
      <c r="R273" s="4">
        <v>0</v>
      </c>
      <c r="T273" s="4">
        <v>0</v>
      </c>
      <c r="U273" s="9" t="str">
        <f>_xlfn.TEXTJOIN(";", TRUE, V273, W273, X273, Y273)</f>
        <v>207.03;207.03;207.03</v>
      </c>
      <c r="V273" s="12">
        <v>207.03</v>
      </c>
      <c r="W273" s="12">
        <v>207.03</v>
      </c>
      <c r="X273" s="12"/>
      <c r="Y273" s="12">
        <v>207.03</v>
      </c>
      <c r="Z273" s="9" t="s">
        <v>292</v>
      </c>
      <c r="AA273" s="9">
        <f t="shared" si="76"/>
        <v>22.140479877148699</v>
      </c>
      <c r="AB273" s="9" t="str">
        <f t="shared" si="77"/>
        <v>10.957850854635675</v>
      </c>
      <c r="AC273" s="9" t="str">
        <f t="shared" si="78"/>
        <v/>
      </c>
      <c r="AD273" s="9">
        <v>3</v>
      </c>
      <c r="AE273" s="9" t="s">
        <v>293</v>
      </c>
      <c r="AF273" s="9">
        <f t="shared" si="79"/>
        <v>67.242618612247696</v>
      </c>
      <c r="AG273" s="9" t="str">
        <f t="shared" si="80"/>
        <v>98.13917235301078</v>
      </c>
      <c r="AH273" s="9" t="str">
        <f t="shared" si="81"/>
        <v/>
      </c>
      <c r="AI273" s="9">
        <v>90</v>
      </c>
      <c r="AJ273" s="9" t="s">
        <v>584</v>
      </c>
      <c r="AK273" s="9" t="s">
        <v>577</v>
      </c>
      <c r="AL273" s="9" t="s">
        <v>594</v>
      </c>
      <c r="AM273" s="9" t="s">
        <v>577</v>
      </c>
      <c r="AO273"/>
      <c r="AQ273"/>
      <c r="AR273"/>
      <c r="AS273"/>
      <c r="AT273"/>
      <c r="AU273"/>
      <c r="AW273" s="4">
        <v>0</v>
      </c>
      <c r="AX273" s="4">
        <v>0</v>
      </c>
      <c r="AY273" s="4">
        <v>0</v>
      </c>
      <c r="AZ273" s="4">
        <v>0.06</v>
      </c>
      <c r="BA273" s="4">
        <v>25</v>
      </c>
      <c r="BB273" s="4">
        <v>0.36799999999999999</v>
      </c>
    </row>
    <row r="274" spans="1:54" ht="15" customHeight="1" x14ac:dyDescent="0.4">
      <c r="A274" s="4">
        <v>20231107</v>
      </c>
      <c r="B274" s="4" t="s">
        <v>472</v>
      </c>
      <c r="C274" s="5" t="s">
        <v>499</v>
      </c>
      <c r="D274" s="4" t="s">
        <v>13</v>
      </c>
      <c r="F274" s="4">
        <v>1</v>
      </c>
      <c r="G274" s="4">
        <v>5</v>
      </c>
      <c r="H274">
        <v>1</v>
      </c>
      <c r="I274" s="9">
        <v>12.3774056471054</v>
      </c>
      <c r="K274" s="9">
        <v>3.15351119942033</v>
      </c>
      <c r="L274" s="9">
        <v>79.733415464753094</v>
      </c>
      <c r="M274" s="11">
        <v>317.63</v>
      </c>
      <c r="N274" s="9">
        <v>5.9733662178533899</v>
      </c>
      <c r="U274" s="9" t="str">
        <f t="shared" si="82"/>
        <v/>
      </c>
      <c r="V274" s="11"/>
      <c r="W274" s="11"/>
      <c r="X274" s="11"/>
      <c r="Y274" s="11"/>
      <c r="AA274" s="9" t="str">
        <f t="shared" si="76"/>
        <v/>
      </c>
      <c r="AB274" s="9" t="str">
        <f t="shared" si="77"/>
        <v/>
      </c>
      <c r="AC274" s="9" t="str">
        <f t="shared" si="78"/>
        <v/>
      </c>
      <c r="AF274" s="9" t="str">
        <f t="shared" si="79"/>
        <v/>
      </c>
      <c r="AG274" s="9" t="str">
        <f t="shared" si="80"/>
        <v/>
      </c>
      <c r="AH274" s="9" t="str">
        <f t="shared" si="81"/>
        <v/>
      </c>
      <c r="AO274"/>
      <c r="AQ274"/>
      <c r="AR274"/>
      <c r="AS274"/>
      <c r="AT274"/>
      <c r="AU274"/>
      <c r="AW274" s="4">
        <v>0</v>
      </c>
      <c r="AX274" s="4">
        <v>0</v>
      </c>
      <c r="AY274" s="4">
        <v>0</v>
      </c>
      <c r="AZ274" s="4">
        <v>0.06</v>
      </c>
      <c r="BA274" s="4">
        <v>25</v>
      </c>
      <c r="BB274" s="4">
        <v>0.36799999999999999</v>
      </c>
    </row>
    <row r="275" spans="1:54" ht="15" customHeight="1" x14ac:dyDescent="0.4">
      <c r="A275" s="4">
        <v>20231107</v>
      </c>
      <c r="B275" s="4" t="s">
        <v>472</v>
      </c>
      <c r="C275" s="5" t="s">
        <v>499</v>
      </c>
      <c r="E275" s="4" t="s">
        <v>14</v>
      </c>
      <c r="F275" s="4">
        <v>2</v>
      </c>
      <c r="G275" s="4">
        <v>5</v>
      </c>
      <c r="H275">
        <v>1</v>
      </c>
      <c r="I275" s="9">
        <v>55.3351343201834</v>
      </c>
      <c r="J275" s="9">
        <v>55.3351343201834</v>
      </c>
      <c r="K275" s="9">
        <v>2.9870285502335601</v>
      </c>
      <c r="L275" s="9">
        <v>47.173415401708503</v>
      </c>
      <c r="M275" s="11">
        <v>232.06</v>
      </c>
      <c r="N275" s="9">
        <v>51.303260722507297</v>
      </c>
      <c r="O275" s="9">
        <v>51.303260722507297</v>
      </c>
      <c r="P275" s="9" t="str">
        <f>_xlfn.TEXTJOIN(";", TRUE, Q275, R275, S275, T275)</f>
        <v>0;0;0</v>
      </c>
      <c r="Q275" s="4">
        <v>0</v>
      </c>
      <c r="R275" s="4">
        <v>0</v>
      </c>
      <c r="T275" s="4">
        <v>0</v>
      </c>
      <c r="U275" s="9" t="str">
        <f>_xlfn.TEXTJOIN(";", TRUE, V275, W275, X275, Y275)</f>
        <v>232.06;232.06;232.06</v>
      </c>
      <c r="V275" s="11">
        <v>232.06</v>
      </c>
      <c r="W275" s="11">
        <v>232.06</v>
      </c>
      <c r="X275" s="11"/>
      <c r="Y275" s="11">
        <v>232.06</v>
      </c>
      <c r="Z275" s="9" t="s">
        <v>294</v>
      </c>
      <c r="AA275" s="9">
        <f t="shared" si="76"/>
        <v>32.492152175422497</v>
      </c>
      <c r="AB275" s="9" t="str">
        <f t="shared" si="77"/>
        <v>11.728119660414743</v>
      </c>
      <c r="AC275" s="9" t="str">
        <f t="shared" si="78"/>
        <v/>
      </c>
      <c r="AD275" s="9">
        <v>3</v>
      </c>
      <c r="AE275" s="9" t="s">
        <v>295</v>
      </c>
      <c r="AF275" s="9">
        <f t="shared" si="79"/>
        <v>66.076759336793899</v>
      </c>
      <c r="AG275" s="9" t="str">
        <f t="shared" si="80"/>
        <v>98.66396106203382</v>
      </c>
      <c r="AH275" s="9" t="str">
        <f t="shared" si="81"/>
        <v/>
      </c>
      <c r="AI275" s="9">
        <v>90</v>
      </c>
      <c r="AJ275" s="9" t="s">
        <v>584</v>
      </c>
      <c r="AK275" s="9" t="s">
        <v>577</v>
      </c>
      <c r="AL275" s="9" t="s">
        <v>596</v>
      </c>
      <c r="AM275" s="9" t="s">
        <v>577</v>
      </c>
      <c r="AO275"/>
      <c r="AQ275"/>
      <c r="AR275"/>
      <c r="AS275"/>
      <c r="AT275"/>
      <c r="AU275"/>
      <c r="AW275" s="4">
        <v>0</v>
      </c>
      <c r="AX275" s="4">
        <v>0</v>
      </c>
      <c r="AY275" s="4">
        <v>0</v>
      </c>
      <c r="AZ275" s="4">
        <v>0.06</v>
      </c>
      <c r="BA275" s="4">
        <v>25</v>
      </c>
      <c r="BB275" s="4">
        <v>0.36799999999999999</v>
      </c>
    </row>
    <row r="276" spans="1:54" ht="15" customHeight="1" x14ac:dyDescent="0.4">
      <c r="A276" s="4">
        <v>20231107</v>
      </c>
      <c r="B276" s="4" t="s">
        <v>472</v>
      </c>
      <c r="C276" s="5" t="s">
        <v>499</v>
      </c>
      <c r="D276" s="4" t="s">
        <v>15</v>
      </c>
      <c r="F276" s="4">
        <v>1</v>
      </c>
      <c r="G276" s="4">
        <v>6</v>
      </c>
      <c r="H276">
        <v>1</v>
      </c>
      <c r="I276" s="9">
        <v>11.2817513172518</v>
      </c>
      <c r="K276" s="9">
        <v>3.1099973032779</v>
      </c>
      <c r="L276" s="9">
        <v>268.32155389215001</v>
      </c>
      <c r="M276" s="11">
        <v>188.59</v>
      </c>
      <c r="N276" s="9">
        <v>5.8981127315779096</v>
      </c>
      <c r="U276" s="9" t="str">
        <f t="shared" si="82"/>
        <v/>
      </c>
      <c r="V276" s="11"/>
      <c r="W276" s="11"/>
      <c r="X276" s="11"/>
      <c r="Y276" s="11"/>
      <c r="AA276" s="9" t="str">
        <f t="shared" si="76"/>
        <v/>
      </c>
      <c r="AB276" s="9" t="str">
        <f t="shared" si="77"/>
        <v/>
      </c>
      <c r="AC276" s="9" t="str">
        <f t="shared" si="78"/>
        <v/>
      </c>
      <c r="AF276" s="9" t="str">
        <f t="shared" si="79"/>
        <v/>
      </c>
      <c r="AG276" s="9" t="str">
        <f t="shared" si="80"/>
        <v/>
      </c>
      <c r="AH276" s="9" t="str">
        <f t="shared" si="81"/>
        <v/>
      </c>
      <c r="AO276"/>
      <c r="AQ276"/>
      <c r="AR276"/>
      <c r="AS276"/>
      <c r="AT276"/>
      <c r="AU276"/>
      <c r="AW276" s="4">
        <v>0</v>
      </c>
      <c r="AX276" s="4">
        <v>0</v>
      </c>
      <c r="AY276" s="4">
        <v>0</v>
      </c>
      <c r="AZ276" s="4">
        <v>0.06</v>
      </c>
      <c r="BA276" s="4">
        <v>25</v>
      </c>
      <c r="BB276" s="4">
        <v>0.36799999999999999</v>
      </c>
    </row>
    <row r="277" spans="1:54" ht="15" customHeight="1" x14ac:dyDescent="0.4">
      <c r="A277" s="4">
        <v>20231107</v>
      </c>
      <c r="B277" s="4" t="s">
        <v>472</v>
      </c>
      <c r="C277" s="5" t="s">
        <v>499</v>
      </c>
      <c r="E277" s="4" t="s">
        <v>16</v>
      </c>
      <c r="F277" s="4">
        <v>2</v>
      </c>
      <c r="G277" s="4">
        <v>6</v>
      </c>
      <c r="H277">
        <v>1</v>
      </c>
      <c r="I277" s="9">
        <v>33.660844184351099</v>
      </c>
      <c r="J277" s="9">
        <v>33.660844184351099</v>
      </c>
      <c r="K277" s="9">
        <v>2.96216809184441</v>
      </c>
      <c r="L277" s="9">
        <v>266.24315747147398</v>
      </c>
      <c r="M277" s="11">
        <v>219.07</v>
      </c>
      <c r="N277" s="9">
        <v>37.0891282006464</v>
      </c>
      <c r="O277" s="9">
        <v>37.0891282006464</v>
      </c>
      <c r="P277" s="9" t="str">
        <f>_xlfn.TEXTJOIN(";", TRUE, Q277, R277, S277, T277)</f>
        <v>0;0;0;0</v>
      </c>
      <c r="Q277" s="4">
        <v>0</v>
      </c>
      <c r="R277" s="4">
        <v>0</v>
      </c>
      <c r="S277" s="4">
        <v>0</v>
      </c>
      <c r="T277" s="4">
        <v>0</v>
      </c>
      <c r="U277" s="9" t="str">
        <f>_xlfn.TEXTJOIN(";", TRUE, V277, W277, X277, Y277)</f>
        <v>219.07;219.07;219.07;219.07</v>
      </c>
      <c r="V277" s="11">
        <v>219.07</v>
      </c>
      <c r="W277" s="11">
        <v>219.07</v>
      </c>
      <c r="X277" s="11">
        <v>219.07</v>
      </c>
      <c r="Y277" s="11">
        <v>219.07</v>
      </c>
      <c r="Z277" s="9" t="s">
        <v>296</v>
      </c>
      <c r="AA277" s="9">
        <f t="shared" si="76"/>
        <v>23.5005144707463</v>
      </c>
      <c r="AB277" s="9" t="str">
        <f t="shared" si="77"/>
        <v>27.288377435799966</v>
      </c>
      <c r="AC277" s="9" t="str">
        <f t="shared" si="78"/>
        <v xml:space="preserve"> 11.210447295751452</v>
      </c>
      <c r="AD277" s="9">
        <v>3</v>
      </c>
      <c r="AE277" s="9" t="s">
        <v>297</v>
      </c>
      <c r="AF277" s="9">
        <f t="shared" si="79"/>
        <v>42.956621533010598</v>
      </c>
      <c r="AG277" s="9" t="str">
        <f t="shared" si="80"/>
        <v>54.46629647776286</v>
      </c>
      <c r="AH277" s="9" t="str">
        <f t="shared" si="81"/>
        <v xml:space="preserve"> 75.50800147817678</v>
      </c>
      <c r="AI277" s="9">
        <v>90</v>
      </c>
      <c r="AJ277" s="9" t="s">
        <v>585</v>
      </c>
      <c r="AK277" s="9" t="s">
        <v>578</v>
      </c>
      <c r="AL277" s="9" t="s">
        <v>595</v>
      </c>
      <c r="AM277" s="9" t="s">
        <v>578</v>
      </c>
      <c r="AO277"/>
      <c r="AQ277"/>
      <c r="AR277"/>
      <c r="AS277"/>
      <c r="AT277"/>
      <c r="AU277"/>
      <c r="AW277" s="4">
        <v>0</v>
      </c>
      <c r="AX277" s="4">
        <v>0</v>
      </c>
      <c r="AY277" s="4">
        <v>0</v>
      </c>
      <c r="AZ277" s="4">
        <v>0.06</v>
      </c>
      <c r="BA277" s="4">
        <v>25</v>
      </c>
      <c r="BB277" s="4">
        <v>0.36799999999999999</v>
      </c>
    </row>
    <row r="278" spans="1:54" ht="15" customHeight="1" x14ac:dyDescent="0.4">
      <c r="A278" s="4">
        <v>20231107</v>
      </c>
      <c r="B278" s="4" t="s">
        <v>472</v>
      </c>
      <c r="C278" s="5" t="s">
        <v>499</v>
      </c>
      <c r="D278" s="4" t="s">
        <v>21</v>
      </c>
      <c r="F278" s="4">
        <v>1</v>
      </c>
      <c r="G278" s="4">
        <v>7</v>
      </c>
      <c r="H278">
        <v>1</v>
      </c>
      <c r="I278" s="9">
        <v>10.978806978716801</v>
      </c>
      <c r="K278" s="9">
        <v>3.0606965436875901</v>
      </c>
      <c r="L278" s="9">
        <v>101.529315287831</v>
      </c>
      <c r="M278" s="11">
        <v>193.21</v>
      </c>
      <c r="N278" s="9">
        <v>23.505859963179301</v>
      </c>
      <c r="U278" s="9" t="str">
        <f t="shared" si="82"/>
        <v/>
      </c>
      <c r="V278" s="11"/>
      <c r="W278" s="11"/>
      <c r="X278" s="11"/>
      <c r="Y278" s="11"/>
      <c r="AA278" s="9" t="str">
        <f t="shared" si="76"/>
        <v/>
      </c>
      <c r="AB278" s="9" t="str">
        <f t="shared" si="77"/>
        <v/>
      </c>
      <c r="AC278" s="9" t="str">
        <f t="shared" si="78"/>
        <v/>
      </c>
      <c r="AF278" s="9" t="str">
        <f t="shared" si="79"/>
        <v/>
      </c>
      <c r="AG278" s="9" t="str">
        <f t="shared" si="80"/>
        <v/>
      </c>
      <c r="AH278" s="9" t="str">
        <f t="shared" si="81"/>
        <v/>
      </c>
      <c r="AO278"/>
      <c r="AQ278"/>
      <c r="AR278"/>
      <c r="AS278"/>
      <c r="AT278"/>
      <c r="AU278"/>
      <c r="AW278" s="4">
        <v>0</v>
      </c>
      <c r="AX278" s="4">
        <v>0</v>
      </c>
      <c r="AY278" s="4">
        <v>0</v>
      </c>
      <c r="AZ278" s="4">
        <v>0.06</v>
      </c>
      <c r="BA278" s="4">
        <v>25</v>
      </c>
      <c r="BB278" s="4">
        <v>0.36799999999999999</v>
      </c>
    </row>
    <row r="279" spans="1:54" ht="15" customHeight="1" x14ac:dyDescent="0.4">
      <c r="A279" s="4">
        <v>20231107</v>
      </c>
      <c r="B279" s="4" t="s">
        <v>472</v>
      </c>
      <c r="C279" s="5" t="s">
        <v>499</v>
      </c>
      <c r="E279" s="4" t="s">
        <v>22</v>
      </c>
      <c r="F279" s="4">
        <v>2</v>
      </c>
      <c r="G279" s="4">
        <v>7</v>
      </c>
      <c r="H279">
        <v>1</v>
      </c>
      <c r="I279" s="9">
        <v>23.115172873967399</v>
      </c>
      <c r="J279" s="9">
        <v>23.115172873967399</v>
      </c>
      <c r="K279" s="9">
        <v>2.81110682660456</v>
      </c>
      <c r="L279" s="9">
        <v>127.843669546033</v>
      </c>
      <c r="M279" s="11">
        <v>221.6</v>
      </c>
      <c r="N279" s="9">
        <v>58.7155221147015</v>
      </c>
      <c r="O279" s="9">
        <v>58.7155221147015</v>
      </c>
      <c r="P279" s="9" t="str">
        <f>_xlfn.TEXTJOIN(";", TRUE, Q279, R279, S279, T279)</f>
        <v>0;0;0;0</v>
      </c>
      <c r="Q279" s="4">
        <v>0</v>
      </c>
      <c r="R279" s="4">
        <v>0</v>
      </c>
      <c r="S279" s="4">
        <v>0</v>
      </c>
      <c r="T279" s="4">
        <v>0</v>
      </c>
      <c r="U279" s="9" t="str">
        <f>_xlfn.TEXTJOIN(";", TRUE, V279, W279, X279, Y279)</f>
        <v>221.6;221.6;221.6;221.6</v>
      </c>
      <c r="V279" s="11">
        <v>221.6</v>
      </c>
      <c r="W279" s="11">
        <v>221.6</v>
      </c>
      <c r="X279" s="11">
        <v>221.6</v>
      </c>
      <c r="Y279" s="11">
        <v>221.6</v>
      </c>
      <c r="Z279" s="9" t="s">
        <v>298</v>
      </c>
      <c r="AA279" s="9">
        <f t="shared" si="76"/>
        <v>15.0695745262425</v>
      </c>
      <c r="AB279" s="9" t="str">
        <f t="shared" si="77"/>
        <v>25.897599592299546</v>
      </c>
      <c r="AC279" s="9" t="str">
        <f t="shared" si="78"/>
        <v xml:space="preserve"> 11.2410087444874</v>
      </c>
      <c r="AD279" s="9">
        <v>3</v>
      </c>
      <c r="AE279" s="9" t="s">
        <v>299</v>
      </c>
      <c r="AF279" s="9">
        <f t="shared" si="79"/>
        <v>64.453168335564996</v>
      </c>
      <c r="AG279" s="9" t="str">
        <f t="shared" si="80"/>
        <v>77.01817546058136</v>
      </c>
      <c r="AH279" s="9" t="str">
        <f t="shared" si="81"/>
        <v xml:space="preserve"> 88.70388205243037</v>
      </c>
      <c r="AI279" s="9">
        <v>90</v>
      </c>
      <c r="AJ279" s="9" t="s">
        <v>585</v>
      </c>
      <c r="AK279" s="9" t="s">
        <v>578</v>
      </c>
      <c r="AL279" s="9" t="s">
        <v>586</v>
      </c>
      <c r="AM279" s="9" t="s">
        <v>578</v>
      </c>
      <c r="AO279"/>
      <c r="AQ279"/>
      <c r="AR279"/>
      <c r="AS279"/>
      <c r="AT279"/>
      <c r="AU279"/>
      <c r="AW279" s="4">
        <v>0</v>
      </c>
      <c r="AX279" s="4">
        <v>0</v>
      </c>
      <c r="AY279" s="4">
        <v>0</v>
      </c>
      <c r="AZ279" s="4">
        <v>0.06</v>
      </c>
      <c r="BA279" s="4">
        <v>25</v>
      </c>
      <c r="BB279" s="4">
        <v>0.36799999999999999</v>
      </c>
    </row>
    <row r="280" spans="1:54" ht="15" customHeight="1" x14ac:dyDescent="0.4">
      <c r="A280" s="4">
        <v>20231107</v>
      </c>
      <c r="B280" s="4" t="s">
        <v>472</v>
      </c>
      <c r="C280" s="5" t="s">
        <v>499</v>
      </c>
      <c r="D280" s="4" t="s">
        <v>24</v>
      </c>
      <c r="F280" s="4">
        <v>1</v>
      </c>
      <c r="G280" s="4">
        <v>8</v>
      </c>
      <c r="H280">
        <v>1</v>
      </c>
      <c r="I280" s="9">
        <v>16.1134623659688</v>
      </c>
      <c r="K280" s="9">
        <v>3.15351119942033</v>
      </c>
      <c r="L280" s="9">
        <v>358.77350025070098</v>
      </c>
      <c r="M280" s="11">
        <v>257.24</v>
      </c>
      <c r="N280" s="9">
        <v>27.154907307041601</v>
      </c>
      <c r="U280" s="9" t="str">
        <f t="shared" si="82"/>
        <v/>
      </c>
      <c r="V280" s="11"/>
      <c r="W280" s="11"/>
      <c r="X280" s="11"/>
      <c r="Y280" s="11"/>
      <c r="AA280" s="9" t="str">
        <f t="shared" si="76"/>
        <v/>
      </c>
      <c r="AB280" s="9" t="str">
        <f t="shared" si="77"/>
        <v/>
      </c>
      <c r="AC280" s="9" t="str">
        <f t="shared" si="78"/>
        <v/>
      </c>
      <c r="AF280" s="9" t="str">
        <f t="shared" si="79"/>
        <v/>
      </c>
      <c r="AG280" s="9" t="str">
        <f t="shared" si="80"/>
        <v/>
      </c>
      <c r="AH280" s="9" t="str">
        <f t="shared" si="81"/>
        <v/>
      </c>
      <c r="AO280"/>
      <c r="AQ280"/>
      <c r="AR280"/>
      <c r="AS280"/>
      <c r="AT280"/>
      <c r="AU280"/>
      <c r="AW280" s="4">
        <v>0</v>
      </c>
      <c r="AX280" s="4">
        <v>0</v>
      </c>
      <c r="AY280" s="4">
        <v>0</v>
      </c>
      <c r="AZ280" s="4">
        <v>0.06</v>
      </c>
      <c r="BA280" s="4">
        <v>25</v>
      </c>
      <c r="BB280" s="4">
        <v>0.36799999999999999</v>
      </c>
    </row>
    <row r="281" spans="1:54" ht="15" customHeight="1" x14ac:dyDescent="0.4">
      <c r="A281" s="4">
        <v>20231107</v>
      </c>
      <c r="B281" s="4" t="s">
        <v>472</v>
      </c>
      <c r="C281" s="5" t="s">
        <v>499</v>
      </c>
      <c r="E281" s="4" t="s">
        <v>25</v>
      </c>
      <c r="F281" s="4">
        <v>2</v>
      </c>
      <c r="G281" s="4">
        <v>8</v>
      </c>
      <c r="H281">
        <v>1</v>
      </c>
      <c r="I281" s="9">
        <v>15.258058989919199</v>
      </c>
      <c r="J281" s="9">
        <v>15.258058989919199</v>
      </c>
      <c r="K281" s="9">
        <v>3.15351119942033</v>
      </c>
      <c r="L281" s="9">
        <v>352.215103369156</v>
      </c>
      <c r="M281" s="11">
        <v>224.38</v>
      </c>
      <c r="N281" s="9">
        <v>77.696836386331199</v>
      </c>
      <c r="O281" s="9">
        <v>77.696836386331199</v>
      </c>
      <c r="P281" s="9" t="str">
        <f>_xlfn.TEXTJOIN(";", TRUE, Q281, R281, S281, T281)</f>
        <v>0;0;0;0</v>
      </c>
      <c r="Q281" s="4">
        <v>0</v>
      </c>
      <c r="R281" s="4">
        <v>0</v>
      </c>
      <c r="S281" s="4">
        <v>0</v>
      </c>
      <c r="T281" s="4">
        <v>0</v>
      </c>
      <c r="U281" s="9" t="str">
        <f>_xlfn.TEXTJOIN(";", TRUE, V281, W281, X281, Y281)</f>
        <v>224.38;224.38;224.38;224.38</v>
      </c>
      <c r="V281" s="11">
        <v>224.38</v>
      </c>
      <c r="W281" s="11">
        <v>224.38</v>
      </c>
      <c r="X281" s="11">
        <v>224.38</v>
      </c>
      <c r="Y281" s="11">
        <v>224.38</v>
      </c>
      <c r="Z281" s="9" t="s">
        <v>300</v>
      </c>
      <c r="AA281" s="9">
        <f t="shared" si="76"/>
        <v>5.5490759355660897</v>
      </c>
      <c r="AB281" s="9" t="str">
        <f t="shared" si="77"/>
        <v>12.457242825900886</v>
      </c>
      <c r="AC281" s="9" t="str">
        <f t="shared" si="78"/>
        <v xml:space="preserve"> 6.610779872864176</v>
      </c>
      <c r="AD281" s="9">
        <v>3</v>
      </c>
      <c r="AE281" s="9" t="s">
        <v>301</v>
      </c>
      <c r="AF281" s="9">
        <f t="shared" si="79"/>
        <v>85.218371308134707</v>
      </c>
      <c r="AG281" s="9" t="str">
        <f t="shared" si="80"/>
        <v>97.70014858630417</v>
      </c>
      <c r="AH281" s="9" t="str">
        <f t="shared" si="81"/>
        <v xml:space="preserve"> 119.19395694762389</v>
      </c>
      <c r="AI281" s="9">
        <v>90</v>
      </c>
      <c r="AJ281" s="9" t="s">
        <v>585</v>
      </c>
      <c r="AK281" s="9" t="s">
        <v>578</v>
      </c>
      <c r="AL281" s="9" t="s">
        <v>586</v>
      </c>
      <c r="AM281" s="9" t="s">
        <v>578</v>
      </c>
      <c r="AO281"/>
      <c r="AQ281"/>
      <c r="AR281"/>
      <c r="AS281"/>
      <c r="AT281"/>
      <c r="AU281"/>
      <c r="AW281" s="4">
        <v>0</v>
      </c>
      <c r="AX281" s="4">
        <v>0</v>
      </c>
      <c r="AY281" s="4">
        <v>0</v>
      </c>
      <c r="AZ281" s="4">
        <v>0.06</v>
      </c>
      <c r="BA281" s="4">
        <v>25</v>
      </c>
      <c r="BB281" s="4">
        <v>0.36799999999999999</v>
      </c>
    </row>
    <row r="282" spans="1:54" ht="15" customHeight="1" x14ac:dyDescent="0.4">
      <c r="A282" s="4">
        <v>20231107</v>
      </c>
      <c r="B282" s="4" t="s">
        <v>472</v>
      </c>
      <c r="C282" s="5" t="s">
        <v>499</v>
      </c>
      <c r="D282" s="4" t="s">
        <v>28</v>
      </c>
      <c r="F282" s="4">
        <v>1</v>
      </c>
      <c r="G282" s="4">
        <v>9</v>
      </c>
      <c r="H282">
        <v>0.66669999999999996</v>
      </c>
      <c r="I282" s="9">
        <v>7.7544339159632498</v>
      </c>
      <c r="K282" s="9">
        <v>2.66365929444994</v>
      </c>
      <c r="L282" s="9">
        <v>297.11154555636602</v>
      </c>
      <c r="M282" s="12">
        <v>298.33999999999997</v>
      </c>
      <c r="N282" s="9">
        <v>7.3722459195420296</v>
      </c>
      <c r="U282" s="9" t="str">
        <f t="shared" si="82"/>
        <v/>
      </c>
      <c r="V282" s="12"/>
      <c r="W282" s="12"/>
      <c r="X282" s="12"/>
      <c r="Y282" s="12"/>
      <c r="AA282" s="9" t="str">
        <f t="shared" si="76"/>
        <v/>
      </c>
      <c r="AB282" s="9" t="str">
        <f t="shared" si="77"/>
        <v/>
      </c>
      <c r="AC282" s="9" t="str">
        <f t="shared" si="78"/>
        <v/>
      </c>
      <c r="AF282" s="9" t="str">
        <f t="shared" si="79"/>
        <v/>
      </c>
      <c r="AG282" s="9" t="str">
        <f t="shared" si="80"/>
        <v/>
      </c>
      <c r="AH282" s="9" t="str">
        <f t="shared" si="81"/>
        <v/>
      </c>
      <c r="AO282"/>
      <c r="AQ282"/>
      <c r="AR282"/>
      <c r="AS282"/>
      <c r="AT282"/>
      <c r="AU282"/>
      <c r="AW282" s="4">
        <v>0</v>
      </c>
      <c r="AX282" s="4">
        <v>0</v>
      </c>
      <c r="AY282" s="4">
        <v>0</v>
      </c>
      <c r="AZ282" s="4">
        <v>0.06</v>
      </c>
      <c r="BA282" s="4">
        <v>25</v>
      </c>
      <c r="BB282" s="4">
        <v>0.36799999999999999</v>
      </c>
    </row>
    <row r="283" spans="1:54" ht="15" customHeight="1" x14ac:dyDescent="0.4">
      <c r="A283" s="4">
        <v>20231107</v>
      </c>
      <c r="B283" s="4" t="s">
        <v>472</v>
      </c>
      <c r="C283" s="5" t="s">
        <v>499</v>
      </c>
      <c r="E283" s="4" t="s">
        <v>29</v>
      </c>
      <c r="F283" s="4">
        <v>2</v>
      </c>
      <c r="G283" s="4">
        <v>9</v>
      </c>
      <c r="H283">
        <v>0.66669999999999996</v>
      </c>
      <c r="I283" s="9">
        <v>11.2058299973855</v>
      </c>
      <c r="J283" s="9">
        <v>11.2058299973855</v>
      </c>
      <c r="K283" s="9">
        <v>1.8560300392322899</v>
      </c>
      <c r="L283" s="9">
        <v>215.567739724544</v>
      </c>
      <c r="M283" s="12">
        <v>223.349999999999</v>
      </c>
      <c r="N283" s="9">
        <v>54.544181328742901</v>
      </c>
      <c r="O283" s="9">
        <v>54.544181328742901</v>
      </c>
      <c r="P283" s="9" t="str">
        <f>_xlfn.TEXTJOIN(";", TRUE, Q283, R283, S283, T283)</f>
        <v>0;0</v>
      </c>
      <c r="Q283" s="4">
        <v>0</v>
      </c>
      <c r="T283" s="4">
        <v>0</v>
      </c>
      <c r="U283" s="9" t="str">
        <f>_xlfn.TEXTJOIN(";", TRUE, V283, W283, X283, Y283)</f>
        <v>223.349999999999;223.349999999999</v>
      </c>
      <c r="V283" s="12">
        <v>223.349999999999</v>
      </c>
      <c r="W283" s="12"/>
      <c r="X283" s="12"/>
      <c r="Y283" s="12">
        <v>223.349999999999</v>
      </c>
      <c r="Z283" s="9">
        <v>8.7650211731161303</v>
      </c>
      <c r="AA283" s="9">
        <f t="shared" si="76"/>
        <v>8.7650211731161303</v>
      </c>
      <c r="AB283" s="9" t="str">
        <f t="shared" si="77"/>
        <v/>
      </c>
      <c r="AC283" s="9" t="str">
        <f t="shared" si="78"/>
        <v/>
      </c>
      <c r="AD283" s="9">
        <v>3</v>
      </c>
      <c r="AE283" s="9">
        <v>61.9612941771802</v>
      </c>
      <c r="AF283" s="9">
        <f t="shared" si="79"/>
        <v>61.9612941771802</v>
      </c>
      <c r="AG283" s="9" t="str">
        <f t="shared" si="80"/>
        <v/>
      </c>
      <c r="AH283" s="9" t="str">
        <f t="shared" si="81"/>
        <v/>
      </c>
      <c r="AI283" s="9">
        <v>90</v>
      </c>
      <c r="AJ283" s="9">
        <v>90</v>
      </c>
      <c r="AK283" s="9">
        <v>0</v>
      </c>
      <c r="AL283" s="9">
        <v>3.0000000000000001E-3</v>
      </c>
      <c r="AM283" s="9">
        <v>0</v>
      </c>
      <c r="AO283"/>
      <c r="AQ283"/>
      <c r="AR283"/>
      <c r="AS283"/>
      <c r="AT283"/>
      <c r="AU283"/>
      <c r="AW283" s="4">
        <v>0</v>
      </c>
      <c r="AX283" s="4">
        <v>0</v>
      </c>
      <c r="AY283" s="4">
        <v>0</v>
      </c>
      <c r="AZ283" s="4">
        <v>0.06</v>
      </c>
      <c r="BA283" s="4">
        <v>25</v>
      </c>
      <c r="BB283" s="4">
        <v>0.36799999999999999</v>
      </c>
    </row>
    <row r="284" spans="1:54" ht="15" customHeight="1" x14ac:dyDescent="0.4">
      <c r="A284" s="4">
        <v>20231107</v>
      </c>
      <c r="B284" s="4" t="s">
        <v>472</v>
      </c>
      <c r="C284" s="5" t="s">
        <v>500</v>
      </c>
      <c r="D284" s="4" t="s">
        <v>2</v>
      </c>
      <c r="F284" s="4">
        <v>1</v>
      </c>
      <c r="G284" s="4">
        <v>1</v>
      </c>
      <c r="H284">
        <v>1</v>
      </c>
      <c r="I284" s="9">
        <v>6.7480757281695203</v>
      </c>
      <c r="K284" s="9">
        <v>3.7419596085565101</v>
      </c>
      <c r="L284" s="9">
        <v>322.25278506437201</v>
      </c>
      <c r="M284" s="11">
        <v>0</v>
      </c>
      <c r="N284" s="9">
        <v>17.471575724665101</v>
      </c>
      <c r="U284" s="9" t="str">
        <f t="shared" si="82"/>
        <v/>
      </c>
      <c r="V284" s="11"/>
      <c r="W284" s="11"/>
      <c r="X284" s="11"/>
      <c r="Y284" s="11"/>
      <c r="AA284" s="9" t="str">
        <f t="shared" si="76"/>
        <v/>
      </c>
      <c r="AB284" s="9" t="str">
        <f t="shared" si="77"/>
        <v/>
      </c>
      <c r="AC284" s="9" t="str">
        <f t="shared" si="78"/>
        <v/>
      </c>
      <c r="AF284" s="9" t="str">
        <f t="shared" si="79"/>
        <v/>
      </c>
      <c r="AG284" s="9" t="str">
        <f t="shared" si="80"/>
        <v/>
      </c>
      <c r="AH284" s="9" t="str">
        <f t="shared" si="81"/>
        <v/>
      </c>
      <c r="AO284"/>
      <c r="AQ284"/>
      <c r="AR284"/>
      <c r="AS284"/>
      <c r="AT284"/>
      <c r="AU284"/>
      <c r="AW284" s="4">
        <v>0</v>
      </c>
      <c r="AX284" s="4">
        <v>0</v>
      </c>
      <c r="AY284" s="4">
        <v>0</v>
      </c>
      <c r="AZ284" s="4">
        <v>0.06</v>
      </c>
      <c r="BA284" s="4">
        <v>25</v>
      </c>
      <c r="BB284" s="4">
        <v>0.36799999999999999</v>
      </c>
    </row>
    <row r="285" spans="1:54" ht="15" customHeight="1" x14ac:dyDescent="0.4">
      <c r="A285" s="4">
        <v>20231107</v>
      </c>
      <c r="B285" s="4" t="s">
        <v>472</v>
      </c>
      <c r="C285" s="5" t="s">
        <v>500</v>
      </c>
      <c r="D285" s="4" t="s">
        <v>5</v>
      </c>
      <c r="F285" s="4">
        <v>1</v>
      </c>
      <c r="G285" s="4">
        <v>2</v>
      </c>
      <c r="H285">
        <v>1</v>
      </c>
      <c r="I285" s="9">
        <v>5.9774191235467402</v>
      </c>
      <c r="K285" s="9">
        <v>3.1525416211297199</v>
      </c>
      <c r="L285" s="9">
        <v>323.774721300355</v>
      </c>
      <c r="M285" s="12">
        <v>1.51999999999998</v>
      </c>
      <c r="N285" s="9">
        <v>18.0846234691676</v>
      </c>
      <c r="U285" s="9" t="str">
        <f t="shared" si="82"/>
        <v/>
      </c>
      <c r="V285" s="12"/>
      <c r="W285" s="12"/>
      <c r="X285" s="12"/>
      <c r="Y285" s="12"/>
      <c r="AA285" s="9" t="str">
        <f t="shared" si="76"/>
        <v/>
      </c>
      <c r="AB285" s="9" t="str">
        <f t="shared" si="77"/>
        <v/>
      </c>
      <c r="AC285" s="9" t="str">
        <f t="shared" si="78"/>
        <v/>
      </c>
      <c r="AF285" s="9" t="str">
        <f t="shared" si="79"/>
        <v/>
      </c>
      <c r="AG285" s="9" t="str">
        <f t="shared" si="80"/>
        <v/>
      </c>
      <c r="AH285" s="9" t="str">
        <f t="shared" si="81"/>
        <v/>
      </c>
      <c r="AO285"/>
      <c r="AQ285"/>
      <c r="AR285"/>
      <c r="AS285"/>
      <c r="AT285"/>
      <c r="AU285"/>
      <c r="AW285" s="4">
        <v>0</v>
      </c>
      <c r="AX285" s="4">
        <v>0</v>
      </c>
      <c r="AY285" s="4">
        <v>0</v>
      </c>
      <c r="AZ285" s="4">
        <v>0.06</v>
      </c>
      <c r="BA285" s="4">
        <v>25</v>
      </c>
      <c r="BB285" s="4">
        <v>0.36799999999999999</v>
      </c>
    </row>
    <row r="286" spans="1:54" ht="15" customHeight="1" x14ac:dyDescent="0.4">
      <c r="A286" s="4">
        <v>20231107</v>
      </c>
      <c r="B286" s="4" t="s">
        <v>472</v>
      </c>
      <c r="C286" s="5" t="s">
        <v>500</v>
      </c>
      <c r="E286" s="4" t="s">
        <v>6</v>
      </c>
      <c r="F286" s="4">
        <v>2</v>
      </c>
      <c r="G286" s="4">
        <v>2</v>
      </c>
      <c r="H286">
        <v>1</v>
      </c>
      <c r="I286" s="9">
        <v>17.844207480885199</v>
      </c>
      <c r="J286" s="9">
        <v>17.844207480885199</v>
      </c>
      <c r="K286" s="9">
        <v>2.0231049288940901</v>
      </c>
      <c r="L286" s="9">
        <v>358.89160193064498</v>
      </c>
      <c r="M286" s="11">
        <v>0</v>
      </c>
      <c r="N286" s="9">
        <v>88.366588032117605</v>
      </c>
      <c r="O286" s="9">
        <v>88.366588032117605</v>
      </c>
      <c r="P286" s="9" t="str">
        <f t="shared" ref="P286:P287" si="85">_xlfn.TEXTJOIN(";", TRUE, Q286, R286, S286, T286)</f>
        <v>0;0</v>
      </c>
      <c r="Q286" s="4">
        <v>0</v>
      </c>
      <c r="T286" s="4">
        <v>0</v>
      </c>
      <c r="U286" s="9" t="str">
        <f t="shared" ref="U286:U287" si="86">_xlfn.TEXTJOIN(";", TRUE, V286, W286, X286, Y286)</f>
        <v>0;0</v>
      </c>
      <c r="V286" s="11">
        <v>0</v>
      </c>
      <c r="W286" s="11"/>
      <c r="X286" s="11"/>
      <c r="Y286" s="11">
        <v>0</v>
      </c>
      <c r="Z286" s="9">
        <v>3.01758065019775</v>
      </c>
      <c r="AA286" s="9">
        <f t="shared" si="76"/>
        <v>3.01758065019775</v>
      </c>
      <c r="AB286" s="9" t="str">
        <f t="shared" si="77"/>
        <v/>
      </c>
      <c r="AC286" s="9" t="str">
        <f t="shared" si="78"/>
        <v/>
      </c>
      <c r="AD286" s="9">
        <v>3</v>
      </c>
      <c r="AE286" s="9">
        <v>93.993465167528996</v>
      </c>
      <c r="AF286" s="9">
        <f t="shared" si="79"/>
        <v>93.993465167528996</v>
      </c>
      <c r="AG286" s="9" t="str">
        <f t="shared" si="80"/>
        <v/>
      </c>
      <c r="AH286" s="9" t="str">
        <f t="shared" si="81"/>
        <v/>
      </c>
      <c r="AI286" s="9">
        <v>90</v>
      </c>
      <c r="AJ286" s="9">
        <v>90</v>
      </c>
      <c r="AK286" s="9">
        <v>0</v>
      </c>
      <c r="AL286" s="9">
        <v>3.0000000000000001E-3</v>
      </c>
      <c r="AM286" s="9">
        <v>0</v>
      </c>
      <c r="AO286"/>
      <c r="AQ286"/>
      <c r="AR286"/>
      <c r="AS286"/>
      <c r="AT286"/>
      <c r="AU286"/>
      <c r="AW286" s="4">
        <v>0</v>
      </c>
      <c r="AX286" s="4">
        <v>0</v>
      </c>
      <c r="AY286" s="4">
        <v>0</v>
      </c>
      <c r="AZ286" s="4">
        <v>0.06</v>
      </c>
      <c r="BA286" s="4">
        <v>25</v>
      </c>
      <c r="BB286" s="4">
        <v>0.36799999999999999</v>
      </c>
    </row>
    <row r="287" spans="1:54" ht="15" customHeight="1" x14ac:dyDescent="0.4">
      <c r="A287" s="4">
        <v>20231107</v>
      </c>
      <c r="B287" s="4" t="s">
        <v>472</v>
      </c>
      <c r="C287" s="5" t="s">
        <v>500</v>
      </c>
      <c r="E287" s="4" t="s">
        <v>7</v>
      </c>
      <c r="F287" s="4">
        <v>2</v>
      </c>
      <c r="G287" s="4">
        <v>2</v>
      </c>
      <c r="H287">
        <v>1</v>
      </c>
      <c r="I287" s="9">
        <v>21.008979631367801</v>
      </c>
      <c r="J287" s="9">
        <v>21.008979631367801</v>
      </c>
      <c r="K287" s="9">
        <v>2.4528383868541002</v>
      </c>
      <c r="L287" s="9">
        <v>203.66300572083699</v>
      </c>
      <c r="M287" s="11">
        <v>204.77</v>
      </c>
      <c r="N287" s="9">
        <v>92.032353718307704</v>
      </c>
      <c r="O287" s="9">
        <v>92.032353718307704</v>
      </c>
      <c r="P287" s="9" t="str">
        <f t="shared" si="85"/>
        <v>0;0</v>
      </c>
      <c r="Q287" s="4">
        <v>0</v>
      </c>
      <c r="T287" s="4">
        <v>0</v>
      </c>
      <c r="U287" s="9" t="str">
        <f t="shared" si="86"/>
        <v>204.77;204.77</v>
      </c>
      <c r="V287" s="11">
        <v>204.77</v>
      </c>
      <c r="W287" s="11"/>
      <c r="X287" s="11"/>
      <c r="Y287" s="11">
        <v>204.77</v>
      </c>
      <c r="Z287" s="9">
        <v>2.7403634611117398</v>
      </c>
      <c r="AA287" s="9">
        <f t="shared" si="76"/>
        <v>2.7403634611117398</v>
      </c>
      <c r="AB287" s="9" t="str">
        <f t="shared" si="77"/>
        <v/>
      </c>
      <c r="AC287" s="9" t="str">
        <f t="shared" si="78"/>
        <v/>
      </c>
      <c r="AD287" s="9">
        <v>3</v>
      </c>
      <c r="AE287" s="9">
        <v>93.881505988605497</v>
      </c>
      <c r="AF287" s="9">
        <f t="shared" si="79"/>
        <v>93.881505988605497</v>
      </c>
      <c r="AG287" s="9" t="str">
        <f t="shared" si="80"/>
        <v/>
      </c>
      <c r="AH287" s="9" t="str">
        <f t="shared" si="81"/>
        <v/>
      </c>
      <c r="AI287" s="9">
        <v>90</v>
      </c>
      <c r="AJ287" s="9">
        <v>90</v>
      </c>
      <c r="AK287" s="9">
        <v>0</v>
      </c>
      <c r="AL287" s="9">
        <v>3.0000000000000001E-3</v>
      </c>
      <c r="AM287" s="9">
        <v>0</v>
      </c>
      <c r="AO287"/>
      <c r="AQ287"/>
      <c r="AR287"/>
      <c r="AS287"/>
      <c r="AT287"/>
      <c r="AU287"/>
      <c r="AW287" s="4">
        <v>0</v>
      </c>
      <c r="AX287" s="4">
        <v>0</v>
      </c>
      <c r="AY287" s="4">
        <v>0</v>
      </c>
      <c r="AZ287" s="4">
        <v>0.06</v>
      </c>
      <c r="BA287" s="4">
        <v>25</v>
      </c>
      <c r="BB287" s="4">
        <v>0.36799999999999999</v>
      </c>
    </row>
    <row r="288" spans="1:54" ht="15" customHeight="1" x14ac:dyDescent="0.4">
      <c r="A288" s="4">
        <v>20231107</v>
      </c>
      <c r="B288" s="4" t="s">
        <v>472</v>
      </c>
      <c r="C288" s="5" t="s">
        <v>500</v>
      </c>
      <c r="D288" s="4" t="s">
        <v>8</v>
      </c>
      <c r="F288" s="4">
        <v>1</v>
      </c>
      <c r="G288" s="4">
        <v>3</v>
      </c>
      <c r="H288">
        <v>1</v>
      </c>
      <c r="I288" s="9">
        <v>9.1536663232969708</v>
      </c>
      <c r="K288" s="9">
        <v>3.41219335224923</v>
      </c>
      <c r="L288" s="9">
        <v>320.85107481162902</v>
      </c>
      <c r="M288" s="12">
        <v>357.08</v>
      </c>
      <c r="N288" s="9">
        <v>16.1583606604467</v>
      </c>
      <c r="U288" s="9" t="str">
        <f t="shared" si="82"/>
        <v/>
      </c>
      <c r="V288" s="12"/>
      <c r="W288" s="12"/>
      <c r="X288" s="12"/>
      <c r="Y288" s="12"/>
      <c r="AA288" s="9" t="str">
        <f t="shared" si="76"/>
        <v/>
      </c>
      <c r="AB288" s="9" t="str">
        <f t="shared" si="77"/>
        <v/>
      </c>
      <c r="AC288" s="9" t="str">
        <f t="shared" si="78"/>
        <v/>
      </c>
      <c r="AF288" s="9" t="str">
        <f t="shared" si="79"/>
        <v/>
      </c>
      <c r="AG288" s="9" t="str">
        <f t="shared" si="80"/>
        <v/>
      </c>
      <c r="AH288" s="9" t="str">
        <f t="shared" si="81"/>
        <v/>
      </c>
      <c r="AO288"/>
      <c r="AQ288"/>
      <c r="AR288"/>
      <c r="AS288"/>
      <c r="AT288"/>
      <c r="AU288"/>
      <c r="AW288" s="4">
        <v>0</v>
      </c>
      <c r="AX288" s="4">
        <v>0</v>
      </c>
      <c r="AY288" s="4">
        <v>0</v>
      </c>
      <c r="AZ288" s="4">
        <v>0.06</v>
      </c>
      <c r="BA288" s="4">
        <v>25</v>
      </c>
      <c r="BB288" s="4">
        <v>0.36799999999999999</v>
      </c>
    </row>
    <row r="289" spans="1:54" ht="15" customHeight="1" x14ac:dyDescent="0.4">
      <c r="A289" s="4">
        <v>20231107</v>
      </c>
      <c r="B289" s="4" t="s">
        <v>472</v>
      </c>
      <c r="C289" s="5" t="s">
        <v>500</v>
      </c>
      <c r="E289" s="4" t="s">
        <v>9</v>
      </c>
      <c r="F289" s="4">
        <v>2</v>
      </c>
      <c r="G289" s="4">
        <v>3</v>
      </c>
      <c r="H289">
        <v>1</v>
      </c>
      <c r="I289" s="9">
        <v>28.162377436022499</v>
      </c>
      <c r="J289" s="9">
        <v>28.162377436022499</v>
      </c>
      <c r="K289" s="9">
        <v>3.4814013347922601</v>
      </c>
      <c r="L289" s="9">
        <v>89.786363176210401</v>
      </c>
      <c r="M289" s="11">
        <v>246.13</v>
      </c>
      <c r="N289" s="9">
        <v>64.627819229770907</v>
      </c>
      <c r="O289" s="9">
        <v>64.627819229770907</v>
      </c>
      <c r="P289" s="9" t="str">
        <f>_xlfn.TEXTJOIN(";", TRUE, Q289, R289, S289, T289)</f>
        <v>0;0;0</v>
      </c>
      <c r="Q289" s="4">
        <v>0</v>
      </c>
      <c r="R289" s="4">
        <v>0</v>
      </c>
      <c r="T289" s="4">
        <v>0</v>
      </c>
      <c r="U289" s="9" t="str">
        <f>_xlfn.TEXTJOIN(";", TRUE, V289, W289, X289, Y289)</f>
        <v>246.13;246.13;246.13</v>
      </c>
      <c r="V289" s="11">
        <v>246.13</v>
      </c>
      <c r="W289" s="11">
        <v>246.13</v>
      </c>
      <c r="X289" s="11"/>
      <c r="Y289" s="11">
        <v>246.13</v>
      </c>
      <c r="Z289" s="9" t="s">
        <v>302</v>
      </c>
      <c r="AA289" s="9">
        <f t="shared" si="76"/>
        <v>12.616599884539699</v>
      </c>
      <c r="AB289" s="9" t="str">
        <f t="shared" si="77"/>
        <v>7.430753130458484</v>
      </c>
      <c r="AC289" s="9" t="str">
        <f t="shared" si="78"/>
        <v/>
      </c>
      <c r="AD289" s="9">
        <v>3</v>
      </c>
      <c r="AE289" s="9" t="s">
        <v>303</v>
      </c>
      <c r="AF289" s="9">
        <f t="shared" si="79"/>
        <v>69.982477506466694</v>
      </c>
      <c r="AG289" s="9" t="str">
        <f t="shared" si="80"/>
        <v>92.98549934599673</v>
      </c>
      <c r="AH289" s="9" t="str">
        <f t="shared" si="81"/>
        <v/>
      </c>
      <c r="AI289" s="9">
        <v>90</v>
      </c>
      <c r="AJ289" s="9" t="s">
        <v>584</v>
      </c>
      <c r="AK289" s="9" t="s">
        <v>577</v>
      </c>
      <c r="AL289" s="9" t="s">
        <v>594</v>
      </c>
      <c r="AM289" s="9" t="s">
        <v>577</v>
      </c>
      <c r="AO289"/>
      <c r="AQ289"/>
      <c r="AR289"/>
      <c r="AS289"/>
      <c r="AT289"/>
      <c r="AU289"/>
      <c r="AW289" s="4">
        <v>0</v>
      </c>
      <c r="AX289" s="4">
        <v>0</v>
      </c>
      <c r="AY289" s="4">
        <v>0</v>
      </c>
      <c r="AZ289" s="4">
        <v>0.06</v>
      </c>
      <c r="BA289" s="4">
        <v>25</v>
      </c>
      <c r="BB289" s="4">
        <v>0.36799999999999999</v>
      </c>
    </row>
    <row r="290" spans="1:54" ht="15" customHeight="1" x14ac:dyDescent="0.4">
      <c r="A290" s="4">
        <v>20231107</v>
      </c>
      <c r="B290" s="4" t="s">
        <v>472</v>
      </c>
      <c r="C290" s="5" t="s">
        <v>500</v>
      </c>
      <c r="D290" s="4" t="s">
        <v>10</v>
      </c>
      <c r="F290" s="4">
        <v>1</v>
      </c>
      <c r="G290" s="4">
        <v>4</v>
      </c>
      <c r="H290">
        <v>1</v>
      </c>
      <c r="I290" s="9">
        <v>6.6007092807960897</v>
      </c>
      <c r="K290" s="9">
        <v>3.43664381452479</v>
      </c>
      <c r="L290" s="9">
        <v>296.50910157582399</v>
      </c>
      <c r="M290" s="11">
        <v>335.66</v>
      </c>
      <c r="N290" s="9">
        <v>17.075711336561799</v>
      </c>
      <c r="U290" s="9" t="str">
        <f t="shared" si="82"/>
        <v/>
      </c>
      <c r="V290" s="11"/>
      <c r="W290" s="11"/>
      <c r="X290" s="11"/>
      <c r="Y290" s="11"/>
      <c r="AA290" s="9" t="str">
        <f t="shared" si="76"/>
        <v/>
      </c>
      <c r="AB290" s="9" t="str">
        <f t="shared" si="77"/>
        <v/>
      </c>
      <c r="AC290" s="9" t="str">
        <f t="shared" si="78"/>
        <v/>
      </c>
      <c r="AF290" s="9" t="str">
        <f t="shared" si="79"/>
        <v/>
      </c>
      <c r="AG290" s="9" t="str">
        <f t="shared" si="80"/>
        <v/>
      </c>
      <c r="AH290" s="9" t="str">
        <f t="shared" si="81"/>
        <v/>
      </c>
      <c r="AO290"/>
      <c r="AQ290"/>
      <c r="AR290"/>
      <c r="AS290"/>
      <c r="AT290"/>
      <c r="AU290"/>
      <c r="AW290" s="4">
        <v>0</v>
      </c>
      <c r="AX290" s="4">
        <v>0</v>
      </c>
      <c r="AY290" s="4">
        <v>0</v>
      </c>
      <c r="AZ290" s="4">
        <v>0.06</v>
      </c>
      <c r="BA290" s="4">
        <v>25</v>
      </c>
      <c r="BB290" s="4">
        <v>0.36799999999999999</v>
      </c>
    </row>
    <row r="291" spans="1:54" ht="15" customHeight="1" x14ac:dyDescent="0.4">
      <c r="A291" s="4">
        <v>20231107</v>
      </c>
      <c r="B291" s="4" t="s">
        <v>472</v>
      </c>
      <c r="C291" s="5" t="s">
        <v>500</v>
      </c>
      <c r="E291" s="4" t="s">
        <v>11</v>
      </c>
      <c r="F291" s="4">
        <v>2</v>
      </c>
      <c r="G291" s="4">
        <v>4</v>
      </c>
      <c r="H291">
        <v>1</v>
      </c>
      <c r="I291" s="9">
        <v>41.059822723593001</v>
      </c>
      <c r="J291" s="9">
        <v>41.059822723593001</v>
      </c>
      <c r="K291" s="9">
        <v>3.1774590983626498</v>
      </c>
      <c r="L291" s="9">
        <v>284.05069738620301</v>
      </c>
      <c r="M291" s="11">
        <v>194.26</v>
      </c>
      <c r="N291" s="9">
        <v>74.5852962179695</v>
      </c>
      <c r="O291" s="9">
        <v>74.5852962179695</v>
      </c>
      <c r="P291" s="9" t="str">
        <f>_xlfn.TEXTJOIN(";", TRUE, Q291, R291, S291, T291)</f>
        <v>0;0;0</v>
      </c>
      <c r="Q291" s="4">
        <v>0</v>
      </c>
      <c r="R291" s="4">
        <v>0</v>
      </c>
      <c r="T291" s="4">
        <v>0</v>
      </c>
      <c r="U291" s="9" t="str">
        <f>_xlfn.TEXTJOIN(";", TRUE, V291, W291, X291, Y291)</f>
        <v>194.26;194.26;194.26</v>
      </c>
      <c r="V291" s="11">
        <v>194.26</v>
      </c>
      <c r="W291" s="11">
        <v>194.26</v>
      </c>
      <c r="X291" s="11"/>
      <c r="Y291" s="11">
        <v>194.26</v>
      </c>
      <c r="Z291" s="9" t="s">
        <v>304</v>
      </c>
      <c r="AA291" s="9">
        <f t="shared" si="76"/>
        <v>18.084734801955101</v>
      </c>
      <c r="AB291" s="9" t="str">
        <f t="shared" si="77"/>
        <v>7.56945412415052</v>
      </c>
      <c r="AC291" s="9" t="str">
        <f t="shared" si="78"/>
        <v/>
      </c>
      <c r="AD291" s="9">
        <v>3</v>
      </c>
      <c r="AE291" s="9" t="s">
        <v>305</v>
      </c>
      <c r="AF291" s="9">
        <f t="shared" si="79"/>
        <v>73.714100895182298</v>
      </c>
      <c r="AG291" s="9" t="str">
        <f t="shared" si="80"/>
        <v>85.97666222752846</v>
      </c>
      <c r="AH291" s="9" t="str">
        <f t="shared" si="81"/>
        <v/>
      </c>
      <c r="AI291" s="9">
        <v>90</v>
      </c>
      <c r="AJ291" s="9" t="s">
        <v>584</v>
      </c>
      <c r="AK291" s="9" t="s">
        <v>577</v>
      </c>
      <c r="AL291" s="9" t="s">
        <v>594</v>
      </c>
      <c r="AM291" s="9" t="s">
        <v>577</v>
      </c>
      <c r="AO291"/>
      <c r="AQ291"/>
      <c r="AR291"/>
      <c r="AS291"/>
      <c r="AT291"/>
      <c r="AU291"/>
      <c r="AW291" s="4">
        <v>0</v>
      </c>
      <c r="AX291" s="4">
        <v>0</v>
      </c>
      <c r="AY291" s="4">
        <v>0</v>
      </c>
      <c r="AZ291" s="4">
        <v>0.06</v>
      </c>
      <c r="BA291" s="4">
        <v>25</v>
      </c>
      <c r="BB291" s="4">
        <v>0.36799999999999999</v>
      </c>
    </row>
    <row r="292" spans="1:54" ht="15" customHeight="1" x14ac:dyDescent="0.4">
      <c r="A292" s="4">
        <v>20231107</v>
      </c>
      <c r="B292" s="4" t="s">
        <v>472</v>
      </c>
      <c r="C292" s="5" t="s">
        <v>500</v>
      </c>
      <c r="D292" s="4" t="s">
        <v>13</v>
      </c>
      <c r="F292" s="4">
        <v>1</v>
      </c>
      <c r="G292" s="4">
        <v>5</v>
      </c>
      <c r="H292">
        <v>1</v>
      </c>
      <c r="I292" s="9">
        <v>10.1187049996536</v>
      </c>
      <c r="K292" s="9">
        <v>3.4594168573947499</v>
      </c>
      <c r="L292" s="9">
        <v>294.65893455961998</v>
      </c>
      <c r="M292" s="12">
        <v>358.15</v>
      </c>
      <c r="N292" s="9">
        <v>11.2796564143131</v>
      </c>
      <c r="U292" s="9" t="str">
        <f t="shared" si="82"/>
        <v/>
      </c>
      <c r="V292" s="12"/>
      <c r="W292" s="12"/>
      <c r="X292" s="12"/>
      <c r="Y292" s="12"/>
      <c r="AA292" s="9" t="str">
        <f t="shared" si="76"/>
        <v/>
      </c>
      <c r="AB292" s="9" t="str">
        <f t="shared" si="77"/>
        <v/>
      </c>
      <c r="AC292" s="9" t="str">
        <f t="shared" si="78"/>
        <v/>
      </c>
      <c r="AF292" s="9" t="str">
        <f t="shared" si="79"/>
        <v/>
      </c>
      <c r="AG292" s="9" t="str">
        <f t="shared" si="80"/>
        <v/>
      </c>
      <c r="AH292" s="9" t="str">
        <f t="shared" si="81"/>
        <v/>
      </c>
      <c r="AO292"/>
      <c r="AQ292"/>
      <c r="AR292"/>
      <c r="AS292"/>
      <c r="AT292"/>
      <c r="AU292"/>
      <c r="AW292" s="4">
        <v>0</v>
      </c>
      <c r="AX292" s="4">
        <v>0</v>
      </c>
      <c r="AY292" s="4">
        <v>0</v>
      </c>
      <c r="AZ292" s="4">
        <v>0.06</v>
      </c>
      <c r="BA292" s="4">
        <v>25</v>
      </c>
      <c r="BB292" s="4">
        <v>0.36799999999999999</v>
      </c>
    </row>
    <row r="293" spans="1:54" ht="15" customHeight="1" x14ac:dyDescent="0.4">
      <c r="A293" s="4">
        <v>20231107</v>
      </c>
      <c r="B293" s="4" t="s">
        <v>472</v>
      </c>
      <c r="C293" s="5" t="s">
        <v>500</v>
      </c>
      <c r="E293" s="4" t="s">
        <v>14</v>
      </c>
      <c r="F293" s="4">
        <v>2</v>
      </c>
      <c r="G293" s="4">
        <v>5</v>
      </c>
      <c r="H293">
        <v>1</v>
      </c>
      <c r="I293" s="9">
        <v>40.834448491838003</v>
      </c>
      <c r="J293" s="9">
        <v>40.834448491838003</v>
      </c>
      <c r="K293" s="9">
        <v>3.1303362473110101</v>
      </c>
      <c r="L293" s="9">
        <v>168.27652836098301</v>
      </c>
      <c r="M293" s="11">
        <v>244.23</v>
      </c>
      <c r="N293" s="9">
        <v>60.238420554322801</v>
      </c>
      <c r="O293" s="9">
        <v>60.238420554322801</v>
      </c>
      <c r="P293" s="9" t="str">
        <f>_xlfn.TEXTJOIN(";", TRUE, Q293, R293, S293, T293)</f>
        <v>0;0;0</v>
      </c>
      <c r="Q293" s="4">
        <v>0</v>
      </c>
      <c r="R293" s="4">
        <v>0</v>
      </c>
      <c r="T293" s="4">
        <v>0</v>
      </c>
      <c r="U293" s="9" t="str">
        <f>_xlfn.TEXTJOIN(";", TRUE, V293, W293, X293, Y293)</f>
        <v>244.23;244.23;244.23</v>
      </c>
      <c r="V293" s="11">
        <v>244.23</v>
      </c>
      <c r="W293" s="11">
        <v>244.23</v>
      </c>
      <c r="X293" s="11"/>
      <c r="Y293" s="11">
        <v>244.23</v>
      </c>
      <c r="Z293" s="9" t="s">
        <v>306</v>
      </c>
      <c r="AA293" s="9">
        <f t="shared" si="76"/>
        <v>25.129626715837901</v>
      </c>
      <c r="AB293" s="9" t="str">
        <f t="shared" si="77"/>
        <v>6.922797734721623</v>
      </c>
      <c r="AC293" s="9" t="str">
        <f t="shared" si="78"/>
        <v/>
      </c>
      <c r="AD293" s="9">
        <v>3</v>
      </c>
      <c r="AE293" s="9" t="s">
        <v>307</v>
      </c>
      <c r="AF293" s="9">
        <f t="shared" si="79"/>
        <v>62.783621498163299</v>
      </c>
      <c r="AG293" s="9" t="str">
        <f t="shared" si="80"/>
        <v>78.73351695322376</v>
      </c>
      <c r="AH293" s="9" t="str">
        <f t="shared" si="81"/>
        <v/>
      </c>
      <c r="AI293" s="9">
        <v>90</v>
      </c>
      <c r="AJ293" s="9" t="s">
        <v>584</v>
      </c>
      <c r="AK293" s="9" t="s">
        <v>577</v>
      </c>
      <c r="AL293" s="9" t="s">
        <v>596</v>
      </c>
      <c r="AM293" s="9" t="s">
        <v>577</v>
      </c>
      <c r="AO293"/>
      <c r="AQ293"/>
      <c r="AR293"/>
      <c r="AS293"/>
      <c r="AT293"/>
      <c r="AU293"/>
      <c r="AW293" s="4">
        <v>0</v>
      </c>
      <c r="AX293" s="4">
        <v>0</v>
      </c>
      <c r="AY293" s="4">
        <v>0</v>
      </c>
      <c r="AZ293" s="4">
        <v>0.06</v>
      </c>
      <c r="BA293" s="4">
        <v>25</v>
      </c>
      <c r="BB293" s="4">
        <v>0.36799999999999999</v>
      </c>
    </row>
    <row r="294" spans="1:54" ht="15" customHeight="1" x14ac:dyDescent="0.4">
      <c r="A294" s="4">
        <v>20231107</v>
      </c>
      <c r="B294" s="4" t="s">
        <v>472</v>
      </c>
      <c r="C294" s="5" t="s">
        <v>500</v>
      </c>
      <c r="D294" s="4" t="s">
        <v>15</v>
      </c>
      <c r="F294" s="4">
        <v>1</v>
      </c>
      <c r="G294" s="4">
        <v>6</v>
      </c>
      <c r="H294">
        <v>1</v>
      </c>
      <c r="I294" s="9">
        <v>9.8483158946965297</v>
      </c>
      <c r="K294" s="9">
        <v>3.30893141815584</v>
      </c>
      <c r="L294" s="9">
        <v>306.272664942657</v>
      </c>
      <c r="M294" s="12">
        <v>11.6099999999999</v>
      </c>
      <c r="N294" s="9">
        <v>18.750340072633499</v>
      </c>
      <c r="U294" s="9" t="str">
        <f t="shared" si="82"/>
        <v/>
      </c>
      <c r="V294" s="12"/>
      <c r="W294" s="12"/>
      <c r="X294" s="12"/>
      <c r="Y294" s="12"/>
      <c r="AA294" s="9" t="str">
        <f t="shared" si="76"/>
        <v/>
      </c>
      <c r="AB294" s="9" t="str">
        <f t="shared" si="77"/>
        <v/>
      </c>
      <c r="AC294" s="9" t="str">
        <f t="shared" si="78"/>
        <v/>
      </c>
      <c r="AF294" s="9" t="str">
        <f t="shared" si="79"/>
        <v/>
      </c>
      <c r="AG294" s="9" t="str">
        <f t="shared" si="80"/>
        <v/>
      </c>
      <c r="AH294" s="9" t="str">
        <f t="shared" si="81"/>
        <v/>
      </c>
      <c r="AO294"/>
      <c r="AQ294"/>
      <c r="AR294"/>
      <c r="AS294"/>
      <c r="AT294"/>
      <c r="AU294"/>
      <c r="AW294" s="4">
        <v>0</v>
      </c>
      <c r="AX294" s="4">
        <v>0</v>
      </c>
      <c r="AY294" s="4">
        <v>0</v>
      </c>
      <c r="AZ294" s="4">
        <v>0.06</v>
      </c>
      <c r="BA294" s="4">
        <v>25</v>
      </c>
      <c r="BB294" s="4">
        <v>0.36799999999999999</v>
      </c>
    </row>
    <row r="295" spans="1:54" ht="15" customHeight="1" x14ac:dyDescent="0.4">
      <c r="A295" s="4">
        <v>20231107</v>
      </c>
      <c r="B295" s="4" t="s">
        <v>472</v>
      </c>
      <c r="C295" s="5" t="s">
        <v>500</v>
      </c>
      <c r="E295" s="4" t="s">
        <v>16</v>
      </c>
      <c r="F295" s="4">
        <v>2</v>
      </c>
      <c r="G295" s="4">
        <v>6</v>
      </c>
      <c r="H295">
        <v>1</v>
      </c>
      <c r="I295" s="9">
        <v>42.248864453819699</v>
      </c>
      <c r="J295" s="9">
        <v>42.248864453819699</v>
      </c>
      <c r="K295" s="9">
        <v>2.9391979606654899</v>
      </c>
      <c r="L295" s="9">
        <v>19.387755721683099</v>
      </c>
      <c r="M295" s="11">
        <v>211.11</v>
      </c>
      <c r="N295" s="9">
        <v>52.247669721481998</v>
      </c>
      <c r="O295" s="9">
        <v>52.247669721481998</v>
      </c>
      <c r="P295" s="9" t="str">
        <f>_xlfn.TEXTJOIN(";", TRUE, Q295, R295, S295, T295)</f>
        <v>0;0;0;0</v>
      </c>
      <c r="Q295" s="4">
        <v>0</v>
      </c>
      <c r="R295" s="4">
        <v>0</v>
      </c>
      <c r="S295" s="4">
        <v>0</v>
      </c>
      <c r="T295" s="4">
        <v>0</v>
      </c>
      <c r="U295" s="9" t="str">
        <f>_xlfn.TEXTJOIN(";", TRUE, V295, W295, X295, Y295)</f>
        <v>211.11;211.11;211.11;211.11</v>
      </c>
      <c r="V295" s="11">
        <v>211.11</v>
      </c>
      <c r="W295" s="11">
        <v>211.11</v>
      </c>
      <c r="X295" s="11">
        <v>211.11</v>
      </c>
      <c r="Y295" s="11">
        <v>211.11</v>
      </c>
      <c r="Z295" s="9" t="s">
        <v>308</v>
      </c>
      <c r="AA295" s="9">
        <f t="shared" si="76"/>
        <v>28.989826958011601</v>
      </c>
      <c r="AB295" s="9" t="str">
        <f t="shared" si="77"/>
        <v>30.697051960758923</v>
      </c>
      <c r="AC295" s="9" t="str">
        <f t="shared" si="78"/>
        <v xml:space="preserve"> 11.07092748418368</v>
      </c>
      <c r="AD295" s="9">
        <v>3</v>
      </c>
      <c r="AE295" s="9" t="s">
        <v>309</v>
      </c>
      <c r="AF295" s="9">
        <f t="shared" si="79"/>
        <v>53.906164029965801</v>
      </c>
      <c r="AG295" s="9" t="str">
        <f t="shared" si="80"/>
        <v>56.96898391867765</v>
      </c>
      <c r="AH295" s="9" t="str">
        <f t="shared" si="81"/>
        <v xml:space="preserve"> 71.55474736141566</v>
      </c>
      <c r="AI295" s="9">
        <v>90</v>
      </c>
      <c r="AJ295" s="9" t="s">
        <v>585</v>
      </c>
      <c r="AK295" s="9" t="s">
        <v>578</v>
      </c>
      <c r="AL295" s="9" t="s">
        <v>595</v>
      </c>
      <c r="AM295" s="9" t="s">
        <v>578</v>
      </c>
      <c r="AO295"/>
      <c r="AQ295"/>
      <c r="AR295"/>
      <c r="AS295"/>
      <c r="AT295"/>
      <c r="AU295"/>
      <c r="AW295" s="4">
        <v>0</v>
      </c>
      <c r="AX295" s="4">
        <v>0</v>
      </c>
      <c r="AY295" s="4">
        <v>0</v>
      </c>
      <c r="AZ295" s="4">
        <v>0.06</v>
      </c>
      <c r="BA295" s="4">
        <v>25</v>
      </c>
      <c r="BB295" s="4">
        <v>0.36799999999999999</v>
      </c>
    </row>
    <row r="296" spans="1:54" ht="15" customHeight="1" x14ac:dyDescent="0.4">
      <c r="A296" s="4">
        <v>20231107</v>
      </c>
      <c r="B296" s="4" t="s">
        <v>472</v>
      </c>
      <c r="C296" s="5" t="s">
        <v>500</v>
      </c>
      <c r="D296" s="4" t="s">
        <v>21</v>
      </c>
      <c r="F296" s="4">
        <v>1</v>
      </c>
      <c r="G296" s="4">
        <v>7</v>
      </c>
      <c r="H296">
        <v>1</v>
      </c>
      <c r="I296" s="9">
        <v>9.6946435251845209</v>
      </c>
      <c r="K296" s="9">
        <v>3.4594168573947499</v>
      </c>
      <c r="L296" s="9">
        <v>289.51479695084601</v>
      </c>
      <c r="M296" s="11">
        <v>343.24</v>
      </c>
      <c r="N296" s="9">
        <v>11.5771146935506</v>
      </c>
      <c r="U296" s="9" t="str">
        <f t="shared" si="82"/>
        <v/>
      </c>
      <c r="V296" s="11"/>
      <c r="W296" s="11"/>
      <c r="X296" s="11"/>
      <c r="Y296" s="11"/>
      <c r="AA296" s="9" t="str">
        <f t="shared" si="76"/>
        <v/>
      </c>
      <c r="AB296" s="9" t="str">
        <f t="shared" si="77"/>
        <v/>
      </c>
      <c r="AC296" s="9" t="str">
        <f t="shared" si="78"/>
        <v/>
      </c>
      <c r="AF296" s="9" t="str">
        <f t="shared" si="79"/>
        <v/>
      </c>
      <c r="AG296" s="9" t="str">
        <f t="shared" si="80"/>
        <v/>
      </c>
      <c r="AH296" s="9" t="str">
        <f t="shared" si="81"/>
        <v/>
      </c>
      <c r="AO296"/>
      <c r="AQ296"/>
      <c r="AR296"/>
      <c r="AS296"/>
      <c r="AT296"/>
      <c r="AU296"/>
      <c r="AW296" s="4">
        <v>0</v>
      </c>
      <c r="AX296" s="4">
        <v>0</v>
      </c>
      <c r="AY296" s="4">
        <v>0</v>
      </c>
      <c r="AZ296" s="4">
        <v>0.06</v>
      </c>
      <c r="BA296" s="4">
        <v>25</v>
      </c>
      <c r="BB296" s="4">
        <v>0.36799999999999999</v>
      </c>
    </row>
    <row r="297" spans="1:54" ht="15" customHeight="1" x14ac:dyDescent="0.4">
      <c r="A297" s="4">
        <v>20231107</v>
      </c>
      <c r="B297" s="4" t="s">
        <v>472</v>
      </c>
      <c r="C297" s="5" t="s">
        <v>500</v>
      </c>
      <c r="E297" s="4" t="s">
        <v>22</v>
      </c>
      <c r="F297" s="4">
        <v>2</v>
      </c>
      <c r="G297" s="4">
        <v>7</v>
      </c>
      <c r="H297">
        <v>1</v>
      </c>
      <c r="I297" s="9">
        <v>39.475927041391401</v>
      </c>
      <c r="J297" s="9">
        <v>39.475927041391401</v>
      </c>
      <c r="K297" s="9">
        <v>3.2552446035381202</v>
      </c>
      <c r="L297" s="9">
        <v>248.86131481014101</v>
      </c>
      <c r="M297" s="12">
        <v>229.47</v>
      </c>
      <c r="N297" s="9">
        <v>55.182790140457499</v>
      </c>
      <c r="O297" s="9">
        <v>55.182790140457499</v>
      </c>
      <c r="P297" s="9" t="str">
        <f>_xlfn.TEXTJOIN(";", TRUE, Q297, R297, S297, T297)</f>
        <v>0;0;0;0</v>
      </c>
      <c r="Q297" s="4">
        <v>0</v>
      </c>
      <c r="R297" s="4">
        <v>0</v>
      </c>
      <c r="S297" s="4">
        <v>0</v>
      </c>
      <c r="T297" s="4">
        <v>0</v>
      </c>
      <c r="U297" s="9" t="str">
        <f>_xlfn.TEXTJOIN(";", TRUE, V297, W297, X297, Y297)</f>
        <v>229.47;229.47;229.47;229.47</v>
      </c>
      <c r="V297" s="12">
        <v>229.47</v>
      </c>
      <c r="W297" s="12">
        <v>229.47</v>
      </c>
      <c r="X297" s="12">
        <v>229.47</v>
      </c>
      <c r="Y297" s="12">
        <v>229.47</v>
      </c>
      <c r="Z297" s="9" t="s">
        <v>310</v>
      </c>
      <c r="AA297" s="9">
        <f t="shared" si="76"/>
        <v>27.073956955491798</v>
      </c>
      <c r="AB297" s="9" t="str">
        <f t="shared" si="77"/>
        <v>36.283475598509675</v>
      </c>
      <c r="AC297" s="9" t="str">
        <f t="shared" si="78"/>
        <v xml:space="preserve"> 8.887066973827238</v>
      </c>
      <c r="AD297" s="9">
        <v>3</v>
      </c>
      <c r="AE297" s="9" t="s">
        <v>311</v>
      </c>
      <c r="AF297" s="9">
        <f t="shared" si="79"/>
        <v>54.913171174669102</v>
      </c>
      <c r="AG297" s="9" t="str">
        <f t="shared" si="80"/>
        <v>64.8794521328551</v>
      </c>
      <c r="AH297" s="9" t="str">
        <f t="shared" si="81"/>
        <v xml:space="preserve"> 72.60933176578078</v>
      </c>
      <c r="AI297" s="9">
        <v>90</v>
      </c>
      <c r="AJ297" s="9" t="s">
        <v>585</v>
      </c>
      <c r="AK297" s="9" t="s">
        <v>578</v>
      </c>
      <c r="AL297" s="9" t="s">
        <v>586</v>
      </c>
      <c r="AM297" s="9" t="s">
        <v>578</v>
      </c>
      <c r="AO297"/>
      <c r="AQ297"/>
      <c r="AR297"/>
      <c r="AS297"/>
      <c r="AT297"/>
      <c r="AU297"/>
      <c r="AW297" s="4">
        <v>0</v>
      </c>
      <c r="AX297" s="4">
        <v>0</v>
      </c>
      <c r="AY297" s="4">
        <v>0</v>
      </c>
      <c r="AZ297" s="4">
        <v>0.06</v>
      </c>
      <c r="BA297" s="4">
        <v>25</v>
      </c>
      <c r="BB297" s="4">
        <v>0.36799999999999999</v>
      </c>
    </row>
    <row r="298" spans="1:54" ht="15" customHeight="1" x14ac:dyDescent="0.4">
      <c r="A298" s="4">
        <v>20231107</v>
      </c>
      <c r="B298" s="4" t="s">
        <v>472</v>
      </c>
      <c r="C298" s="5" t="s">
        <v>500</v>
      </c>
      <c r="D298" s="4" t="s">
        <v>24</v>
      </c>
      <c r="F298" s="4">
        <v>1</v>
      </c>
      <c r="G298" s="4">
        <v>8</v>
      </c>
      <c r="H298">
        <v>1</v>
      </c>
      <c r="I298" s="9">
        <v>25.357183212085399</v>
      </c>
      <c r="K298" s="9">
        <v>3.2882558202191698</v>
      </c>
      <c r="L298" s="9">
        <v>33.221635066819701</v>
      </c>
      <c r="M298" s="12">
        <v>103.71</v>
      </c>
      <c r="N298" s="9">
        <v>6.8875903008666297</v>
      </c>
      <c r="U298" s="9" t="str">
        <f t="shared" si="82"/>
        <v/>
      </c>
      <c r="V298" s="12"/>
      <c r="W298" s="12"/>
      <c r="X298" s="12"/>
      <c r="Y298" s="12"/>
      <c r="AA298" s="9" t="str">
        <f t="shared" si="76"/>
        <v/>
      </c>
      <c r="AB298" s="9" t="str">
        <f t="shared" si="77"/>
        <v/>
      </c>
      <c r="AC298" s="9" t="str">
        <f t="shared" si="78"/>
        <v/>
      </c>
      <c r="AF298" s="9" t="str">
        <f t="shared" si="79"/>
        <v/>
      </c>
      <c r="AG298" s="9" t="str">
        <f t="shared" si="80"/>
        <v/>
      </c>
      <c r="AH298" s="9" t="str">
        <f t="shared" si="81"/>
        <v/>
      </c>
      <c r="AO298"/>
      <c r="AQ298"/>
      <c r="AR298"/>
      <c r="AS298"/>
      <c r="AT298"/>
      <c r="AU298"/>
      <c r="AW298" s="4">
        <v>0</v>
      </c>
      <c r="AX298" s="4">
        <v>0</v>
      </c>
      <c r="AY298" s="4">
        <v>0</v>
      </c>
      <c r="AZ298" s="4">
        <v>0.06</v>
      </c>
      <c r="BA298" s="4">
        <v>25</v>
      </c>
      <c r="BB298" s="4">
        <v>0.36799999999999999</v>
      </c>
    </row>
    <row r="299" spans="1:54" ht="15" customHeight="1" x14ac:dyDescent="0.4">
      <c r="A299" s="4">
        <v>20231107</v>
      </c>
      <c r="B299" s="4" t="s">
        <v>472</v>
      </c>
      <c r="C299" s="5" t="s">
        <v>500</v>
      </c>
      <c r="E299" s="4" t="s">
        <v>25</v>
      </c>
      <c r="F299" s="4">
        <v>2</v>
      </c>
      <c r="G299" s="4">
        <v>8</v>
      </c>
      <c r="H299">
        <v>1</v>
      </c>
      <c r="I299" s="9">
        <v>33.366753349190603</v>
      </c>
      <c r="J299" s="9">
        <v>33.366753349190603</v>
      </c>
      <c r="K299" s="9">
        <v>2.69761029013732</v>
      </c>
      <c r="L299" s="9">
        <v>105.906184587379</v>
      </c>
      <c r="M299" s="12">
        <v>217.04999999999899</v>
      </c>
      <c r="N299" s="9">
        <v>64.071007682750107</v>
      </c>
      <c r="O299" s="9">
        <v>64.071007682750107</v>
      </c>
      <c r="P299" s="9" t="str">
        <f>_xlfn.TEXTJOIN(";", TRUE, Q299, R299, S299, T299)</f>
        <v>0;0;0;0</v>
      </c>
      <c r="Q299" s="4">
        <v>0</v>
      </c>
      <c r="R299" s="4">
        <v>0</v>
      </c>
      <c r="S299" s="4">
        <v>0</v>
      </c>
      <c r="T299" s="4">
        <v>0</v>
      </c>
      <c r="U299" s="9" t="str">
        <f>_xlfn.TEXTJOIN(";", TRUE, V299, W299, X299, Y299)</f>
        <v>217.049999999999;217.049999999999;217.049999999999;217.049999999999</v>
      </c>
      <c r="V299" s="12">
        <v>217.04999999999899</v>
      </c>
      <c r="W299" s="12">
        <v>217.04999999999899</v>
      </c>
      <c r="X299" s="12">
        <v>217.04999999999899</v>
      </c>
      <c r="Y299" s="12">
        <v>217.04999999999899</v>
      </c>
      <c r="Z299" s="9" t="s">
        <v>312</v>
      </c>
      <c r="AA299" s="9">
        <f t="shared" si="76"/>
        <v>17.253646921506899</v>
      </c>
      <c r="AB299" s="9" t="str">
        <f t="shared" si="77"/>
        <v>27.269751297663795</v>
      </c>
      <c r="AC299" s="9" t="str">
        <f t="shared" si="78"/>
        <v xml:space="preserve"> 10.850232204856939</v>
      </c>
      <c r="AD299" s="9">
        <v>3</v>
      </c>
      <c r="AE299" s="9" t="s">
        <v>313</v>
      </c>
      <c r="AF299" s="9">
        <f t="shared" si="79"/>
        <v>75.021201705694395</v>
      </c>
      <c r="AG299" s="9" t="str">
        <f t="shared" si="80"/>
        <v>86.8767615106001</v>
      </c>
      <c r="AH299" s="9" t="str">
        <f t="shared" si="81"/>
        <v xml:space="preserve"> 108.85836047798023</v>
      </c>
      <c r="AI299" s="9">
        <v>90</v>
      </c>
      <c r="AJ299" s="9" t="s">
        <v>585</v>
      </c>
      <c r="AK299" s="9" t="s">
        <v>578</v>
      </c>
      <c r="AL299" s="9" t="s">
        <v>586</v>
      </c>
      <c r="AM299" s="9" t="s">
        <v>578</v>
      </c>
      <c r="AO299"/>
      <c r="AQ299"/>
      <c r="AR299"/>
      <c r="AS299"/>
      <c r="AT299"/>
      <c r="AU299"/>
      <c r="AW299" s="4">
        <v>0</v>
      </c>
      <c r="AX299" s="4">
        <v>0</v>
      </c>
      <c r="AY299" s="4">
        <v>0</v>
      </c>
      <c r="AZ299" s="4">
        <v>0.06</v>
      </c>
      <c r="BA299" s="4">
        <v>25</v>
      </c>
      <c r="BB299" s="4">
        <v>0.36799999999999999</v>
      </c>
    </row>
    <row r="300" spans="1:54" ht="15" customHeight="1" x14ac:dyDescent="0.4">
      <c r="A300" s="4">
        <v>20231107</v>
      </c>
      <c r="B300" s="4" t="s">
        <v>472</v>
      </c>
      <c r="C300" s="5" t="s">
        <v>500</v>
      </c>
      <c r="D300" s="4" t="s">
        <v>28</v>
      </c>
      <c r="F300" s="4">
        <v>1</v>
      </c>
      <c r="G300" s="4">
        <v>9</v>
      </c>
      <c r="H300">
        <v>0.66669999999999996</v>
      </c>
      <c r="I300" s="9">
        <v>13.514941756826699</v>
      </c>
      <c r="K300" s="9">
        <v>3.4594168573947499</v>
      </c>
      <c r="L300" s="9">
        <v>1.62370771141585</v>
      </c>
      <c r="M300" s="11">
        <v>328.4</v>
      </c>
      <c r="N300" s="9">
        <v>39.593949947654103</v>
      </c>
      <c r="U300" s="9" t="str">
        <f t="shared" si="82"/>
        <v/>
      </c>
      <c r="V300" s="11"/>
      <c r="W300" s="11"/>
      <c r="X300" s="11"/>
      <c r="Y300" s="11"/>
      <c r="AA300" s="9" t="str">
        <f t="shared" si="76"/>
        <v/>
      </c>
      <c r="AB300" s="9" t="str">
        <f t="shared" si="77"/>
        <v/>
      </c>
      <c r="AC300" s="9" t="str">
        <f t="shared" si="78"/>
        <v/>
      </c>
      <c r="AF300" s="9" t="str">
        <f t="shared" si="79"/>
        <v/>
      </c>
      <c r="AG300" s="9" t="str">
        <f t="shared" si="80"/>
        <v/>
      </c>
      <c r="AH300" s="9" t="str">
        <f t="shared" si="81"/>
        <v/>
      </c>
      <c r="AO300"/>
      <c r="AQ300"/>
      <c r="AR300"/>
      <c r="AS300"/>
      <c r="AT300"/>
      <c r="AU300"/>
      <c r="AW300" s="4">
        <v>0</v>
      </c>
      <c r="AX300" s="4">
        <v>0</v>
      </c>
      <c r="AY300" s="4">
        <v>0</v>
      </c>
      <c r="AZ300" s="4">
        <v>0.06</v>
      </c>
      <c r="BA300" s="4">
        <v>25</v>
      </c>
      <c r="BB300" s="4">
        <v>0.36799999999999999</v>
      </c>
    </row>
    <row r="301" spans="1:54" ht="15" customHeight="1" x14ac:dyDescent="0.4">
      <c r="A301" s="4">
        <v>20231107</v>
      </c>
      <c r="B301" s="4" t="s">
        <v>472</v>
      </c>
      <c r="C301" s="5" t="s">
        <v>500</v>
      </c>
      <c r="E301" s="4" t="s">
        <v>29</v>
      </c>
      <c r="F301" s="4">
        <v>2</v>
      </c>
      <c r="G301" s="4">
        <v>9</v>
      </c>
      <c r="H301">
        <v>0.66669999999999996</v>
      </c>
      <c r="I301" s="9">
        <v>18.696210160424702</v>
      </c>
      <c r="J301" s="9">
        <v>18.696210160424702</v>
      </c>
      <c r="K301" s="9">
        <v>3.4594168573947499</v>
      </c>
      <c r="L301" s="9">
        <v>339.24896713451602</v>
      </c>
      <c r="M301" s="11">
        <v>233.34</v>
      </c>
      <c r="N301" s="9">
        <v>76.827394115173703</v>
      </c>
      <c r="O301" s="9">
        <v>76.827394115173703</v>
      </c>
      <c r="P301" s="9" t="str">
        <f>_xlfn.TEXTJOIN(";", TRUE, Q301, R301, S301, T301)</f>
        <v>0;0;0;0</v>
      </c>
      <c r="Q301" s="4">
        <v>0</v>
      </c>
      <c r="R301" s="4">
        <v>0</v>
      </c>
      <c r="S301" s="4">
        <v>0</v>
      </c>
      <c r="T301" s="4">
        <v>0</v>
      </c>
      <c r="U301" s="9" t="str">
        <f>_xlfn.TEXTJOIN(";", TRUE, V301, W301, X301, Y301)</f>
        <v>233.34;233.34;233.34;233.34</v>
      </c>
      <c r="V301" s="11">
        <v>233.34</v>
      </c>
      <c r="W301" s="11">
        <v>233.34</v>
      </c>
      <c r="X301" s="11">
        <v>233.34</v>
      </c>
      <c r="Y301" s="11">
        <v>233.34</v>
      </c>
      <c r="Z301" s="9" t="s">
        <v>314</v>
      </c>
      <c r="AA301" s="9">
        <f t="shared" si="76"/>
        <v>10.1535677463872</v>
      </c>
      <c r="AB301" s="9" t="str">
        <f t="shared" si="77"/>
        <v>18.182490870812718</v>
      </c>
      <c r="AC301" s="9" t="str">
        <f t="shared" si="78"/>
        <v xml:space="preserve"> 9.631442389590417</v>
      </c>
      <c r="AD301" s="9">
        <v>3</v>
      </c>
      <c r="AE301" s="9" t="s">
        <v>315</v>
      </c>
      <c r="AF301" s="9">
        <f t="shared" si="79"/>
        <v>80.716004897709695</v>
      </c>
      <c r="AG301" s="9" t="str">
        <f t="shared" si="80"/>
        <v>93.99595103627662</v>
      </c>
      <c r="AH301" s="9" t="str">
        <f t="shared" si="81"/>
        <v xml:space="preserve"> 107.30224462635326</v>
      </c>
      <c r="AI301" s="9">
        <v>90</v>
      </c>
      <c r="AJ301" s="9" t="s">
        <v>585</v>
      </c>
      <c r="AK301" s="9" t="s">
        <v>578</v>
      </c>
      <c r="AL301" s="9" t="s">
        <v>586</v>
      </c>
      <c r="AM301" s="9" t="s">
        <v>578</v>
      </c>
      <c r="AO301"/>
      <c r="AQ301"/>
      <c r="AR301"/>
      <c r="AS301"/>
      <c r="AT301"/>
      <c r="AU301"/>
      <c r="AW301" s="4">
        <v>0</v>
      </c>
      <c r="AX301" s="4">
        <v>0</v>
      </c>
      <c r="AY301" s="4">
        <v>0</v>
      </c>
      <c r="AZ301" s="4">
        <v>0.06</v>
      </c>
      <c r="BA301" s="4">
        <v>25</v>
      </c>
      <c r="BB301" s="4">
        <v>0.36799999999999999</v>
      </c>
    </row>
    <row r="302" spans="1:54" ht="15" customHeight="1" x14ac:dyDescent="0.4">
      <c r="A302" s="4">
        <v>20231107</v>
      </c>
      <c r="B302" s="4" t="s">
        <v>472</v>
      </c>
      <c r="C302" s="5" t="s">
        <v>500</v>
      </c>
      <c r="D302" s="4" t="s">
        <v>30</v>
      </c>
      <c r="F302" s="4">
        <v>1</v>
      </c>
      <c r="G302" s="4">
        <v>10</v>
      </c>
      <c r="H302">
        <v>0.16669999999999999</v>
      </c>
      <c r="I302" s="9">
        <v>16.349323536318199</v>
      </c>
      <c r="K302" s="9">
        <v>2.90926322838693</v>
      </c>
      <c r="L302" s="9">
        <v>16.671253650799901</v>
      </c>
      <c r="M302" s="11">
        <v>15.05</v>
      </c>
      <c r="N302" s="9">
        <v>47.156129867177</v>
      </c>
      <c r="U302" s="9" t="str">
        <f t="shared" si="82"/>
        <v/>
      </c>
      <c r="V302" s="11"/>
      <c r="W302" s="11"/>
      <c r="X302" s="11"/>
      <c r="Y302" s="11"/>
      <c r="AA302" s="9" t="str">
        <f t="shared" si="76"/>
        <v/>
      </c>
      <c r="AB302" s="9" t="str">
        <f t="shared" si="77"/>
        <v/>
      </c>
      <c r="AC302" s="9" t="str">
        <f t="shared" si="78"/>
        <v/>
      </c>
      <c r="AF302" s="9" t="str">
        <f t="shared" si="79"/>
        <v/>
      </c>
      <c r="AG302" s="9" t="str">
        <f t="shared" si="80"/>
        <v/>
      </c>
      <c r="AH302" s="9" t="str">
        <f t="shared" si="81"/>
        <v/>
      </c>
      <c r="AO302"/>
      <c r="AQ302"/>
      <c r="AR302"/>
      <c r="AS302"/>
      <c r="AT302"/>
      <c r="AU302"/>
      <c r="AW302" s="4">
        <v>0</v>
      </c>
      <c r="AX302" s="4">
        <v>0</v>
      </c>
      <c r="AY302" s="4">
        <v>0</v>
      </c>
      <c r="AZ302" s="4">
        <v>0.06</v>
      </c>
      <c r="BA302" s="4">
        <v>25</v>
      </c>
      <c r="BB302" s="4">
        <v>0.36799999999999999</v>
      </c>
    </row>
    <row r="303" spans="1:54" ht="15" customHeight="1" x14ac:dyDescent="0.4">
      <c r="A303" s="4">
        <v>20231107</v>
      </c>
      <c r="B303" s="4" t="s">
        <v>472</v>
      </c>
      <c r="C303" s="5" t="s">
        <v>500</v>
      </c>
      <c r="E303" s="4" t="s">
        <v>32</v>
      </c>
      <c r="F303" s="4">
        <v>2</v>
      </c>
      <c r="G303" s="4">
        <v>10</v>
      </c>
      <c r="H303">
        <v>0.16669999999999999</v>
      </c>
      <c r="I303" s="9">
        <v>11.63426601167</v>
      </c>
      <c r="J303" s="9">
        <v>11.63426601167</v>
      </c>
      <c r="K303" s="9">
        <v>2.0022132380888902</v>
      </c>
      <c r="L303" s="9">
        <v>75.635993963969796</v>
      </c>
      <c r="M303" s="11">
        <v>96.39</v>
      </c>
      <c r="N303" s="9">
        <v>72.152074091484394</v>
      </c>
      <c r="O303" s="9">
        <v>72.152074091484394</v>
      </c>
      <c r="P303" s="9" t="str">
        <f>_xlfn.TEXTJOIN(";", TRUE, Q303, R303, S303, T303)</f>
        <v>0;0</v>
      </c>
      <c r="Q303" s="4">
        <v>0</v>
      </c>
      <c r="T303" s="4">
        <v>0</v>
      </c>
      <c r="U303" s="9" t="str">
        <f>_xlfn.TEXTJOIN(";", TRUE, V303, W303, X303, Y303)</f>
        <v>96.39;96.39</v>
      </c>
      <c r="V303" s="11">
        <v>96.39</v>
      </c>
      <c r="W303" s="11"/>
      <c r="X303" s="11"/>
      <c r="Y303" s="11">
        <v>96.39</v>
      </c>
      <c r="Z303" s="9">
        <v>11.9140078686354</v>
      </c>
      <c r="AA303" s="9">
        <f t="shared" si="76"/>
        <v>11.9140078686354</v>
      </c>
      <c r="AB303" s="9" t="str">
        <f t="shared" si="77"/>
        <v/>
      </c>
      <c r="AC303" s="9" t="str">
        <f t="shared" si="78"/>
        <v/>
      </c>
      <c r="AD303" s="9">
        <v>3</v>
      </c>
      <c r="AE303" s="9">
        <v>90.862369177204599</v>
      </c>
      <c r="AF303" s="9">
        <f t="shared" si="79"/>
        <v>90.862369177204599</v>
      </c>
      <c r="AG303" s="9" t="str">
        <f t="shared" si="80"/>
        <v/>
      </c>
      <c r="AH303" s="9" t="str">
        <f t="shared" si="81"/>
        <v/>
      </c>
      <c r="AI303" s="9">
        <v>90</v>
      </c>
      <c r="AJ303" s="9">
        <v>90</v>
      </c>
      <c r="AK303" s="9">
        <v>0</v>
      </c>
      <c r="AL303" s="9">
        <v>3.0000000000000001E-3</v>
      </c>
      <c r="AM303" s="9">
        <v>0</v>
      </c>
      <c r="AO303"/>
      <c r="AQ303"/>
      <c r="AR303"/>
      <c r="AS303"/>
      <c r="AT303"/>
      <c r="AU303"/>
      <c r="AW303" s="4">
        <v>0</v>
      </c>
      <c r="AX303" s="4">
        <v>0</v>
      </c>
      <c r="AY303" s="4">
        <v>0</v>
      </c>
      <c r="AZ303" s="4">
        <v>0.06</v>
      </c>
      <c r="BA303" s="4">
        <v>25</v>
      </c>
      <c r="BB303" s="4">
        <v>0.36799999999999999</v>
      </c>
    </row>
    <row r="304" spans="1:54" ht="15" customHeight="1" x14ac:dyDescent="0.4">
      <c r="A304" s="4">
        <v>20231107</v>
      </c>
      <c r="B304" s="4" t="s">
        <v>473</v>
      </c>
      <c r="C304" s="5" t="s">
        <v>501</v>
      </c>
      <c r="D304" s="4" t="s">
        <v>2</v>
      </c>
      <c r="F304" s="4">
        <v>1</v>
      </c>
      <c r="G304" s="4">
        <v>1</v>
      </c>
      <c r="H304">
        <v>1</v>
      </c>
      <c r="I304" s="9">
        <v>6.0871309988206797</v>
      </c>
      <c r="K304" s="9">
        <v>4.35450940626224</v>
      </c>
      <c r="L304" s="9">
        <v>168.03920205675601</v>
      </c>
      <c r="M304" s="11">
        <v>0</v>
      </c>
      <c r="N304" s="9">
        <v>2.8135594488645501</v>
      </c>
      <c r="U304" s="9" t="str">
        <f t="shared" si="82"/>
        <v/>
      </c>
      <c r="V304" s="11"/>
      <c r="W304" s="11"/>
      <c r="X304" s="11"/>
      <c r="Y304" s="11"/>
      <c r="AA304" s="9" t="str">
        <f t="shared" si="76"/>
        <v/>
      </c>
      <c r="AB304" s="9" t="str">
        <f t="shared" si="77"/>
        <v/>
      </c>
      <c r="AC304" s="9" t="str">
        <f t="shared" si="78"/>
        <v/>
      </c>
      <c r="AF304" s="9" t="str">
        <f t="shared" si="79"/>
        <v/>
      </c>
      <c r="AG304" s="9" t="str">
        <f t="shared" si="80"/>
        <v/>
      </c>
      <c r="AH304" s="9" t="str">
        <f t="shared" si="81"/>
        <v/>
      </c>
      <c r="AO304"/>
      <c r="AQ304"/>
      <c r="AR304"/>
      <c r="AS304"/>
      <c r="AT304"/>
      <c r="AU304"/>
      <c r="AW304" s="4">
        <v>0</v>
      </c>
      <c r="AX304" s="4">
        <v>0</v>
      </c>
      <c r="AY304" s="4">
        <v>0</v>
      </c>
      <c r="AZ304" s="4">
        <v>0.06</v>
      </c>
      <c r="BA304" s="4">
        <v>25</v>
      </c>
      <c r="BB304" s="4">
        <v>0.36799999999999999</v>
      </c>
    </row>
    <row r="305" spans="1:54" ht="15" customHeight="1" x14ac:dyDescent="0.4">
      <c r="A305" s="4">
        <v>20231107</v>
      </c>
      <c r="B305" s="4" t="s">
        <v>473</v>
      </c>
      <c r="C305" s="5" t="s">
        <v>501</v>
      </c>
      <c r="D305" s="4" t="s">
        <v>5</v>
      </c>
      <c r="F305" s="4">
        <v>1</v>
      </c>
      <c r="G305" s="4">
        <v>2</v>
      </c>
      <c r="H305">
        <v>1</v>
      </c>
      <c r="I305" s="9">
        <v>9.2037989976618206</v>
      </c>
      <c r="K305" s="9">
        <v>3.0971048582176399</v>
      </c>
      <c r="L305" s="9">
        <v>175.41032039250601</v>
      </c>
      <c r="M305" s="12">
        <v>7.37</v>
      </c>
      <c r="N305" s="9">
        <v>6.8397672372548701</v>
      </c>
      <c r="U305" s="9" t="str">
        <f t="shared" si="82"/>
        <v/>
      </c>
      <c r="V305" s="12"/>
      <c r="W305" s="12"/>
      <c r="X305" s="12"/>
      <c r="Y305" s="12"/>
      <c r="AA305" s="9" t="str">
        <f t="shared" si="76"/>
        <v/>
      </c>
      <c r="AB305" s="9" t="str">
        <f t="shared" si="77"/>
        <v/>
      </c>
      <c r="AC305" s="9" t="str">
        <f t="shared" si="78"/>
        <v/>
      </c>
      <c r="AF305" s="9" t="str">
        <f t="shared" si="79"/>
        <v/>
      </c>
      <c r="AG305" s="9" t="str">
        <f t="shared" si="80"/>
        <v/>
      </c>
      <c r="AH305" s="9" t="str">
        <f t="shared" si="81"/>
        <v/>
      </c>
      <c r="AO305"/>
      <c r="AQ305"/>
      <c r="AR305"/>
      <c r="AS305"/>
      <c r="AT305"/>
      <c r="AU305"/>
      <c r="AW305" s="4">
        <v>0</v>
      </c>
      <c r="AX305" s="4">
        <v>0</v>
      </c>
      <c r="AY305" s="4">
        <v>0</v>
      </c>
      <c r="AZ305" s="4">
        <v>0.06</v>
      </c>
      <c r="BA305" s="4">
        <v>25</v>
      </c>
      <c r="BB305" s="4">
        <v>0.36799999999999999</v>
      </c>
    </row>
    <row r="306" spans="1:54" ht="15" customHeight="1" x14ac:dyDescent="0.4">
      <c r="A306" s="4">
        <v>20231107</v>
      </c>
      <c r="B306" s="4" t="s">
        <v>473</v>
      </c>
      <c r="C306" s="5" t="s">
        <v>501</v>
      </c>
      <c r="E306" s="4" t="s">
        <v>6</v>
      </c>
      <c r="F306" s="4">
        <v>2</v>
      </c>
      <c r="G306" s="4">
        <v>2</v>
      </c>
      <c r="H306">
        <v>1</v>
      </c>
      <c r="I306" s="9">
        <v>22.957935631832001</v>
      </c>
      <c r="J306" s="9">
        <v>22.957935631832001</v>
      </c>
      <c r="K306" s="9">
        <v>2.5734959678332299</v>
      </c>
      <c r="L306" s="9">
        <v>220.42866367089201</v>
      </c>
      <c r="M306" s="11">
        <v>0</v>
      </c>
      <c r="N306" s="9">
        <v>81.693562339913001</v>
      </c>
      <c r="O306" s="9">
        <v>81.693562339913001</v>
      </c>
      <c r="P306" s="9" t="str">
        <f t="shared" ref="P306:P307" si="87">_xlfn.TEXTJOIN(";", TRUE, Q306, R306, S306, T306)</f>
        <v>0;0</v>
      </c>
      <c r="Q306" s="4">
        <v>0</v>
      </c>
      <c r="T306" s="4">
        <v>0</v>
      </c>
      <c r="U306" s="9" t="str">
        <f t="shared" ref="U306:U307" si="88">_xlfn.TEXTJOIN(";", TRUE, V306, W306, X306, Y306)</f>
        <v>0;0</v>
      </c>
      <c r="V306" s="11">
        <v>0</v>
      </c>
      <c r="W306" s="11"/>
      <c r="X306" s="11"/>
      <c r="Y306" s="11">
        <v>0</v>
      </c>
      <c r="Z306" s="9">
        <v>6.91598546938304</v>
      </c>
      <c r="AA306" s="9">
        <f t="shared" si="76"/>
        <v>6.91598546938304</v>
      </c>
      <c r="AB306" s="9" t="str">
        <f t="shared" si="77"/>
        <v/>
      </c>
      <c r="AC306" s="9" t="str">
        <f t="shared" si="78"/>
        <v/>
      </c>
      <c r="AD306" s="9">
        <v>3</v>
      </c>
      <c r="AE306" s="9">
        <v>65.855069942422205</v>
      </c>
      <c r="AF306" s="9">
        <f t="shared" si="79"/>
        <v>65.855069942422205</v>
      </c>
      <c r="AG306" s="9" t="str">
        <f t="shared" si="80"/>
        <v/>
      </c>
      <c r="AH306" s="9" t="str">
        <f t="shared" si="81"/>
        <v/>
      </c>
      <c r="AI306" s="9">
        <v>90</v>
      </c>
      <c r="AJ306" s="9">
        <v>90</v>
      </c>
      <c r="AK306" s="9">
        <v>0</v>
      </c>
      <c r="AL306" s="9">
        <v>3.0000000000000001E-3</v>
      </c>
      <c r="AM306" s="9">
        <v>0</v>
      </c>
      <c r="AO306"/>
      <c r="AQ306"/>
      <c r="AR306"/>
      <c r="AS306"/>
      <c r="AT306"/>
      <c r="AU306"/>
      <c r="AW306" s="4">
        <v>0</v>
      </c>
      <c r="AX306" s="4">
        <v>0</v>
      </c>
      <c r="AY306" s="4">
        <v>0</v>
      </c>
      <c r="AZ306" s="4">
        <v>0.06</v>
      </c>
      <c r="BA306" s="4">
        <v>25</v>
      </c>
      <c r="BB306" s="4">
        <v>0.36799999999999999</v>
      </c>
    </row>
    <row r="307" spans="1:54" ht="15" customHeight="1" x14ac:dyDescent="0.4">
      <c r="A307" s="4">
        <v>20231107</v>
      </c>
      <c r="B307" s="4" t="s">
        <v>473</v>
      </c>
      <c r="C307" s="5" t="s">
        <v>501</v>
      </c>
      <c r="E307" s="4" t="s">
        <v>7</v>
      </c>
      <c r="F307" s="4">
        <v>2</v>
      </c>
      <c r="G307" s="4">
        <v>2</v>
      </c>
      <c r="H307">
        <v>1</v>
      </c>
      <c r="I307" s="9">
        <v>27.1191100384919</v>
      </c>
      <c r="J307" s="9">
        <v>27.1191100384919</v>
      </c>
      <c r="K307" s="9">
        <v>2.6336100256058601</v>
      </c>
      <c r="L307" s="9">
        <v>62.781214404563798</v>
      </c>
      <c r="M307" s="11">
        <v>202.35</v>
      </c>
      <c r="N307" s="9">
        <v>88.551400815895605</v>
      </c>
      <c r="O307" s="9">
        <v>88.551400815895605</v>
      </c>
      <c r="P307" s="9" t="str">
        <f t="shared" si="87"/>
        <v>0;0</v>
      </c>
      <c r="Q307" s="4">
        <v>0</v>
      </c>
      <c r="T307" s="4">
        <v>0</v>
      </c>
      <c r="U307" s="9" t="str">
        <f t="shared" si="88"/>
        <v>202.35;202.35</v>
      </c>
      <c r="V307" s="11">
        <v>202.35</v>
      </c>
      <c r="W307" s="11"/>
      <c r="X307" s="11"/>
      <c r="Y307" s="11">
        <v>202.35</v>
      </c>
      <c r="Z307" s="9">
        <v>5.8479876909736497</v>
      </c>
      <c r="AA307" s="9">
        <f t="shared" si="76"/>
        <v>5.8479876909736497</v>
      </c>
      <c r="AB307" s="9" t="str">
        <f t="shared" si="77"/>
        <v/>
      </c>
      <c r="AC307" s="9" t="str">
        <f t="shared" si="78"/>
        <v/>
      </c>
      <c r="AD307" s="9">
        <v>3</v>
      </c>
      <c r="AE307" s="9">
        <v>100.49257198094701</v>
      </c>
      <c r="AF307" s="9">
        <f t="shared" si="79"/>
        <v>100.49257198094701</v>
      </c>
      <c r="AG307" s="9" t="str">
        <f t="shared" si="80"/>
        <v/>
      </c>
      <c r="AH307" s="9" t="str">
        <f t="shared" si="81"/>
        <v/>
      </c>
      <c r="AI307" s="9">
        <v>90</v>
      </c>
      <c r="AJ307" s="9">
        <v>90</v>
      </c>
      <c r="AK307" s="9">
        <v>0</v>
      </c>
      <c r="AL307" s="9">
        <v>3.0000000000000001E-3</v>
      </c>
      <c r="AM307" s="9">
        <v>0</v>
      </c>
      <c r="AO307"/>
      <c r="AQ307"/>
      <c r="AR307"/>
      <c r="AS307"/>
      <c r="AT307"/>
      <c r="AU307"/>
      <c r="AW307" s="4">
        <v>0</v>
      </c>
      <c r="AX307" s="4">
        <v>0</v>
      </c>
      <c r="AY307" s="4">
        <v>0</v>
      </c>
      <c r="AZ307" s="4">
        <v>0.06</v>
      </c>
      <c r="BA307" s="4">
        <v>25</v>
      </c>
      <c r="BB307" s="4">
        <v>0.36799999999999999</v>
      </c>
    </row>
    <row r="308" spans="1:54" ht="15" customHeight="1" x14ac:dyDescent="0.4">
      <c r="A308" s="4">
        <v>20231107</v>
      </c>
      <c r="B308" s="4" t="s">
        <v>473</v>
      </c>
      <c r="C308" s="5" t="s">
        <v>501</v>
      </c>
      <c r="D308" s="4" t="s">
        <v>8</v>
      </c>
      <c r="F308" s="4">
        <v>1</v>
      </c>
      <c r="G308" s="4">
        <v>3</v>
      </c>
      <c r="H308">
        <v>1</v>
      </c>
      <c r="I308" s="9">
        <v>19.1004860566599</v>
      </c>
      <c r="K308" s="9">
        <v>3.5913794048376499</v>
      </c>
      <c r="L308" s="9">
        <v>337.31910086968401</v>
      </c>
      <c r="M308" s="11">
        <v>161.91</v>
      </c>
      <c r="N308" s="9">
        <v>1.2590926163824501</v>
      </c>
      <c r="U308" s="9" t="str">
        <f t="shared" si="82"/>
        <v/>
      </c>
      <c r="V308" s="11"/>
      <c r="W308" s="11"/>
      <c r="X308" s="11"/>
      <c r="Y308" s="11"/>
      <c r="AA308" s="9" t="str">
        <f t="shared" si="76"/>
        <v/>
      </c>
      <c r="AB308" s="9" t="str">
        <f t="shared" si="77"/>
        <v/>
      </c>
      <c r="AC308" s="9" t="str">
        <f t="shared" si="78"/>
        <v/>
      </c>
      <c r="AF308" s="9" t="str">
        <f t="shared" si="79"/>
        <v/>
      </c>
      <c r="AG308" s="9" t="str">
        <f t="shared" si="80"/>
        <v/>
      </c>
      <c r="AH308" s="9" t="str">
        <f t="shared" si="81"/>
        <v/>
      </c>
      <c r="AO308"/>
      <c r="AQ308"/>
      <c r="AR308"/>
      <c r="AS308"/>
      <c r="AT308"/>
      <c r="AU308"/>
      <c r="AW308" s="4">
        <v>0</v>
      </c>
      <c r="AX308" s="4">
        <v>0</v>
      </c>
      <c r="AY308" s="4">
        <v>0</v>
      </c>
      <c r="AZ308" s="4">
        <v>0.06</v>
      </c>
      <c r="BA308" s="4">
        <v>25</v>
      </c>
      <c r="BB308" s="4">
        <v>0.36799999999999999</v>
      </c>
    </row>
    <row r="309" spans="1:54" ht="15" customHeight="1" x14ac:dyDescent="0.4">
      <c r="A309" s="4">
        <v>20231107</v>
      </c>
      <c r="B309" s="4" t="s">
        <v>473</v>
      </c>
      <c r="C309" s="5" t="s">
        <v>501</v>
      </c>
      <c r="E309" s="4" t="s">
        <v>9</v>
      </c>
      <c r="F309" s="4">
        <v>2</v>
      </c>
      <c r="G309" s="4">
        <v>3</v>
      </c>
      <c r="H309">
        <v>1</v>
      </c>
      <c r="I309" s="9">
        <v>47.987666893621899</v>
      </c>
      <c r="J309" s="9">
        <v>47.987666893621899</v>
      </c>
      <c r="K309" s="9">
        <v>3.5861209555199598</v>
      </c>
      <c r="L309" s="9">
        <v>150.376780974832</v>
      </c>
      <c r="M309" s="11">
        <v>87.6</v>
      </c>
      <c r="N309" s="9">
        <v>56.832569832033101</v>
      </c>
      <c r="O309" s="9">
        <v>56.832569832033101</v>
      </c>
      <c r="P309" s="9" t="str">
        <f>_xlfn.TEXTJOIN(";", TRUE, Q309, R309, S309, T309)</f>
        <v>0;0;0</v>
      </c>
      <c r="Q309" s="4">
        <v>0</v>
      </c>
      <c r="R309" s="4">
        <v>0</v>
      </c>
      <c r="T309" s="4">
        <v>0</v>
      </c>
      <c r="U309" s="9" t="str">
        <f>_xlfn.TEXTJOIN(";", TRUE, V309, W309, X309, Y309)</f>
        <v>87.6;87.6;87.6</v>
      </c>
      <c r="V309" s="11">
        <v>87.6</v>
      </c>
      <c r="W309" s="11">
        <v>87.6</v>
      </c>
      <c r="X309" s="11"/>
      <c r="Y309" s="11">
        <v>87.6</v>
      </c>
      <c r="Z309" s="9" t="s">
        <v>226</v>
      </c>
      <c r="AA309" s="9">
        <f t="shared" si="76"/>
        <v>26.485486582121201</v>
      </c>
      <c r="AB309" s="9" t="str">
        <f t="shared" si="77"/>
        <v>12.85222723794513</v>
      </c>
      <c r="AC309" s="9" t="str">
        <f t="shared" si="78"/>
        <v/>
      </c>
      <c r="AD309" s="9">
        <v>3</v>
      </c>
      <c r="AE309" s="9" t="s">
        <v>227</v>
      </c>
      <c r="AF309" s="9">
        <f t="shared" si="79"/>
        <v>60.201180389280204</v>
      </c>
      <c r="AG309" s="9" t="str">
        <f t="shared" si="80"/>
        <v>78.67350826179052</v>
      </c>
      <c r="AH309" s="9" t="str">
        <f t="shared" si="81"/>
        <v/>
      </c>
      <c r="AI309" s="9">
        <v>90</v>
      </c>
      <c r="AJ309" s="9" t="s">
        <v>584</v>
      </c>
      <c r="AK309" s="9" t="s">
        <v>577</v>
      </c>
      <c r="AL309" s="9" t="s">
        <v>587</v>
      </c>
      <c r="AM309" s="9" t="s">
        <v>577</v>
      </c>
      <c r="AO309"/>
      <c r="AQ309"/>
      <c r="AR309"/>
      <c r="AS309"/>
      <c r="AT309"/>
      <c r="AU309"/>
      <c r="AW309" s="4">
        <v>0</v>
      </c>
      <c r="AX309" s="4">
        <v>0</v>
      </c>
      <c r="AY309" s="4">
        <v>0</v>
      </c>
      <c r="AZ309" s="4">
        <v>0.06</v>
      </c>
      <c r="BA309" s="4">
        <v>25</v>
      </c>
      <c r="BB309" s="4">
        <v>0.36799999999999999</v>
      </c>
    </row>
    <row r="310" spans="1:54" ht="15" customHeight="1" x14ac:dyDescent="0.4">
      <c r="A310" s="4">
        <v>20231107</v>
      </c>
      <c r="B310" s="4" t="s">
        <v>473</v>
      </c>
      <c r="C310" s="5" t="s">
        <v>501</v>
      </c>
      <c r="D310" s="4" t="s">
        <v>10</v>
      </c>
      <c r="F310" s="4">
        <v>1</v>
      </c>
      <c r="G310" s="4">
        <v>4</v>
      </c>
      <c r="H310">
        <v>1</v>
      </c>
      <c r="I310" s="9">
        <v>12.357391646968701</v>
      </c>
      <c r="K310" s="9">
        <v>3.5449326418434302</v>
      </c>
      <c r="L310" s="9">
        <v>72.836315836987694</v>
      </c>
      <c r="M310" s="12">
        <v>95.52</v>
      </c>
      <c r="N310" s="9">
        <v>2.2337670042247502</v>
      </c>
      <c r="U310" s="9" t="str">
        <f t="shared" si="82"/>
        <v/>
      </c>
      <c r="V310" s="12"/>
      <c r="W310" s="12"/>
      <c r="X310" s="12"/>
      <c r="Y310" s="12"/>
      <c r="AA310" s="9" t="str">
        <f t="shared" si="76"/>
        <v/>
      </c>
      <c r="AB310" s="9" t="str">
        <f t="shared" si="77"/>
        <v/>
      </c>
      <c r="AC310" s="9" t="str">
        <f t="shared" si="78"/>
        <v/>
      </c>
      <c r="AF310" s="9" t="str">
        <f t="shared" si="79"/>
        <v/>
      </c>
      <c r="AG310" s="9" t="str">
        <f t="shared" si="80"/>
        <v/>
      </c>
      <c r="AH310" s="9" t="str">
        <f t="shared" si="81"/>
        <v/>
      </c>
      <c r="AO310"/>
      <c r="AQ310"/>
      <c r="AR310"/>
      <c r="AS310"/>
      <c r="AT310"/>
      <c r="AU310"/>
      <c r="AW310" s="4">
        <v>0</v>
      </c>
      <c r="AX310" s="4">
        <v>0</v>
      </c>
      <c r="AY310" s="4">
        <v>0</v>
      </c>
      <c r="AZ310" s="4">
        <v>0.06</v>
      </c>
      <c r="BA310" s="4">
        <v>25</v>
      </c>
      <c r="BB310" s="4">
        <v>0.36799999999999999</v>
      </c>
    </row>
    <row r="311" spans="1:54" ht="15" customHeight="1" x14ac:dyDescent="0.4">
      <c r="A311" s="4">
        <v>20231107</v>
      </c>
      <c r="B311" s="4" t="s">
        <v>473</v>
      </c>
      <c r="C311" s="5" t="s">
        <v>501</v>
      </c>
      <c r="E311" s="4" t="s">
        <v>11</v>
      </c>
      <c r="F311" s="4">
        <v>2</v>
      </c>
      <c r="G311" s="4">
        <v>4</v>
      </c>
      <c r="H311">
        <v>1</v>
      </c>
      <c r="I311" s="9">
        <v>55.5059056113233</v>
      </c>
      <c r="J311" s="9">
        <v>55.5059056113233</v>
      </c>
      <c r="K311" s="9">
        <v>3.0346545401324598</v>
      </c>
      <c r="L311" s="9">
        <v>22.440734929370699</v>
      </c>
      <c r="M311" s="11">
        <v>232.06</v>
      </c>
      <c r="N311" s="9">
        <v>55.539216399924797</v>
      </c>
      <c r="O311" s="9">
        <v>55.539216399924797</v>
      </c>
      <c r="P311" s="9" t="str">
        <f>_xlfn.TEXTJOIN(";", TRUE, Q311, R311, S311, T311)</f>
        <v>0;0;0</v>
      </c>
      <c r="Q311" s="4">
        <v>0</v>
      </c>
      <c r="R311" s="4">
        <v>0</v>
      </c>
      <c r="T311" s="4">
        <v>0</v>
      </c>
      <c r="U311" s="9" t="str">
        <f>_xlfn.TEXTJOIN(";", TRUE, V311, W311, X311, Y311)</f>
        <v>232.06;232.06;232.06</v>
      </c>
      <c r="V311" s="11">
        <v>232.06</v>
      </c>
      <c r="W311" s="11">
        <v>232.06</v>
      </c>
      <c r="X311" s="11"/>
      <c r="Y311" s="11">
        <v>232.06</v>
      </c>
      <c r="Z311" s="9" t="s">
        <v>228</v>
      </c>
      <c r="AA311" s="9">
        <f t="shared" si="76"/>
        <v>33.158629771704298</v>
      </c>
      <c r="AB311" s="9" t="str">
        <f t="shared" si="77"/>
        <v>13.011971309687095</v>
      </c>
      <c r="AC311" s="9" t="str">
        <f t="shared" si="78"/>
        <v/>
      </c>
      <c r="AD311" s="9">
        <v>3</v>
      </c>
      <c r="AE311" s="9" t="s">
        <v>229</v>
      </c>
      <c r="AF311" s="9">
        <f t="shared" si="79"/>
        <v>57.715526474441603</v>
      </c>
      <c r="AG311" s="9" t="str">
        <f t="shared" si="80"/>
        <v>75.01505743417631</v>
      </c>
      <c r="AH311" s="9" t="str">
        <f t="shared" si="81"/>
        <v/>
      </c>
      <c r="AI311" s="9">
        <v>90</v>
      </c>
      <c r="AJ311" s="9" t="s">
        <v>584</v>
      </c>
      <c r="AK311" s="9" t="s">
        <v>577</v>
      </c>
      <c r="AL311" s="9" t="s">
        <v>587</v>
      </c>
      <c r="AM311" s="9" t="s">
        <v>577</v>
      </c>
      <c r="AO311"/>
      <c r="AQ311"/>
      <c r="AR311"/>
      <c r="AS311"/>
      <c r="AT311"/>
      <c r="AU311"/>
      <c r="AW311" s="4">
        <v>0</v>
      </c>
      <c r="AX311" s="4">
        <v>0</v>
      </c>
      <c r="AY311" s="4">
        <v>0</v>
      </c>
      <c r="AZ311" s="4">
        <v>0.06</v>
      </c>
      <c r="BA311" s="4">
        <v>25</v>
      </c>
      <c r="BB311" s="4">
        <v>0.36799999999999999</v>
      </c>
    </row>
    <row r="312" spans="1:54" ht="15" customHeight="1" x14ac:dyDescent="0.4">
      <c r="A312" s="4">
        <v>20231107</v>
      </c>
      <c r="B312" s="4" t="s">
        <v>473</v>
      </c>
      <c r="C312" s="5" t="s">
        <v>501</v>
      </c>
      <c r="D312" s="4" t="s">
        <v>13</v>
      </c>
      <c r="F312" s="4">
        <v>1</v>
      </c>
      <c r="G312" s="4">
        <v>5</v>
      </c>
      <c r="H312">
        <v>1</v>
      </c>
      <c r="I312" s="9">
        <v>10.0595300065077</v>
      </c>
      <c r="K312" s="9">
        <v>3.55813986299456</v>
      </c>
      <c r="L312" s="9">
        <v>309.19498836901198</v>
      </c>
      <c r="M312" s="11">
        <v>236.35</v>
      </c>
      <c r="N312" s="9">
        <v>7.02121300450706</v>
      </c>
      <c r="U312" s="9" t="str">
        <f t="shared" si="82"/>
        <v/>
      </c>
      <c r="V312" s="11"/>
      <c r="W312" s="11"/>
      <c r="X312" s="11"/>
      <c r="Y312" s="11"/>
      <c r="AA312" s="9" t="str">
        <f t="shared" si="76"/>
        <v/>
      </c>
      <c r="AB312" s="9" t="str">
        <f t="shared" si="77"/>
        <v/>
      </c>
      <c r="AC312" s="9" t="str">
        <f t="shared" si="78"/>
        <v/>
      </c>
      <c r="AF312" s="9" t="str">
        <f t="shared" si="79"/>
        <v/>
      </c>
      <c r="AG312" s="9" t="str">
        <f t="shared" si="80"/>
        <v/>
      </c>
      <c r="AH312" s="9" t="str">
        <f t="shared" si="81"/>
        <v/>
      </c>
      <c r="AO312"/>
      <c r="AQ312"/>
      <c r="AR312"/>
      <c r="AS312"/>
      <c r="AT312"/>
      <c r="AU312"/>
      <c r="AW312" s="4">
        <v>0</v>
      </c>
      <c r="AX312" s="4">
        <v>0</v>
      </c>
      <c r="AY312" s="4">
        <v>0</v>
      </c>
      <c r="AZ312" s="4">
        <v>0.06</v>
      </c>
      <c r="BA312" s="4">
        <v>25</v>
      </c>
      <c r="BB312" s="4">
        <v>0.36799999999999999</v>
      </c>
    </row>
    <row r="313" spans="1:54" ht="15" customHeight="1" x14ac:dyDescent="0.4">
      <c r="A313" s="4">
        <v>20231107</v>
      </c>
      <c r="B313" s="4" t="s">
        <v>473</v>
      </c>
      <c r="C313" s="5" t="s">
        <v>501</v>
      </c>
      <c r="E313" s="4" t="s">
        <v>14</v>
      </c>
      <c r="F313" s="4">
        <v>2</v>
      </c>
      <c r="G313" s="4">
        <v>5</v>
      </c>
      <c r="H313">
        <v>1</v>
      </c>
      <c r="I313" s="9">
        <v>44.558190172040703</v>
      </c>
      <c r="J313" s="9">
        <v>44.558190172040703</v>
      </c>
      <c r="K313" s="9">
        <v>3.1905536736464701</v>
      </c>
      <c r="L313" s="9">
        <v>241.18610748054201</v>
      </c>
      <c r="M313" s="11">
        <v>218.75</v>
      </c>
      <c r="N313" s="9">
        <v>42.606546193845503</v>
      </c>
      <c r="O313" s="9">
        <v>42.606546193845503</v>
      </c>
      <c r="P313" s="9" t="str">
        <f>_xlfn.TEXTJOIN(";", TRUE, Q313, R313, S313, T313)</f>
        <v>0;0;0;0</v>
      </c>
      <c r="Q313" s="4">
        <v>0</v>
      </c>
      <c r="R313" s="4">
        <v>0</v>
      </c>
      <c r="S313" s="4">
        <v>0</v>
      </c>
      <c r="T313" s="4">
        <v>0</v>
      </c>
      <c r="U313" s="9" t="str">
        <f>_xlfn.TEXTJOIN(";", TRUE, V313, W313, X313, Y313)</f>
        <v>218.75;218.75;218.75;218.75</v>
      </c>
      <c r="V313" s="11">
        <v>218.75</v>
      </c>
      <c r="W313" s="11">
        <v>218.75</v>
      </c>
      <c r="X313" s="11">
        <v>218.75</v>
      </c>
      <c r="Y313" s="11">
        <v>218.75</v>
      </c>
      <c r="Z313" s="9" t="s">
        <v>230</v>
      </c>
      <c r="AA313" s="9">
        <f t="shared" si="76"/>
        <v>27.4678156983755</v>
      </c>
      <c r="AB313" s="9" t="str">
        <f t="shared" si="77"/>
        <v>36.36486202985128</v>
      </c>
      <c r="AC313" s="9" t="str">
        <f t="shared" si="78"/>
        <v xml:space="preserve"> 15.359548977740497</v>
      </c>
      <c r="AD313" s="9">
        <v>3</v>
      </c>
      <c r="AE313" s="9" t="s">
        <v>231</v>
      </c>
      <c r="AF313" s="9">
        <f t="shared" si="79"/>
        <v>46.9437662917138</v>
      </c>
      <c r="AG313" s="9" t="str">
        <f t="shared" si="80"/>
        <v>54.190648846978675</v>
      </c>
      <c r="AH313" s="9" t="str">
        <f t="shared" si="81"/>
        <v xml:space="preserve"> 67.44155702589737</v>
      </c>
      <c r="AI313" s="9">
        <v>90</v>
      </c>
      <c r="AJ313" s="9" t="s">
        <v>585</v>
      </c>
      <c r="AK313" s="9" t="s">
        <v>578</v>
      </c>
      <c r="AL313" s="9" t="s">
        <v>586</v>
      </c>
      <c r="AM313" s="9" t="s">
        <v>578</v>
      </c>
      <c r="AO313"/>
      <c r="AQ313"/>
      <c r="AR313"/>
      <c r="AS313"/>
      <c r="AT313"/>
      <c r="AU313"/>
      <c r="AW313" s="4">
        <v>0</v>
      </c>
      <c r="AX313" s="4">
        <v>0</v>
      </c>
      <c r="AY313" s="4">
        <v>0</v>
      </c>
      <c r="AZ313" s="4">
        <v>0.06</v>
      </c>
      <c r="BA313" s="4">
        <v>25</v>
      </c>
      <c r="BB313" s="4">
        <v>0.36799999999999999</v>
      </c>
    </row>
    <row r="314" spans="1:54" ht="15" customHeight="1" x14ac:dyDescent="0.4">
      <c r="A314" s="4">
        <v>20231107</v>
      </c>
      <c r="B314" s="4" t="s">
        <v>473</v>
      </c>
      <c r="C314" s="5" t="s">
        <v>501</v>
      </c>
      <c r="D314" s="4" t="s">
        <v>15</v>
      </c>
      <c r="F314" s="4">
        <v>1</v>
      </c>
      <c r="G314" s="4">
        <v>6</v>
      </c>
      <c r="H314">
        <v>1</v>
      </c>
      <c r="I314" s="9">
        <v>10.8118325503654</v>
      </c>
      <c r="K314" s="9">
        <v>3.7129356345337801</v>
      </c>
      <c r="L314" s="9">
        <v>78.372681960893402</v>
      </c>
      <c r="M314" s="11">
        <v>129.18</v>
      </c>
      <c r="N314" s="9">
        <v>12.160507806018799</v>
      </c>
      <c r="U314" s="9" t="str">
        <f t="shared" si="82"/>
        <v/>
      </c>
      <c r="V314" s="11"/>
      <c r="W314" s="11"/>
      <c r="X314" s="11"/>
      <c r="Y314" s="11"/>
      <c r="AA314" s="9" t="str">
        <f t="shared" si="76"/>
        <v/>
      </c>
      <c r="AB314" s="9" t="str">
        <f t="shared" si="77"/>
        <v/>
      </c>
      <c r="AC314" s="9" t="str">
        <f t="shared" si="78"/>
        <v/>
      </c>
      <c r="AF314" s="9" t="str">
        <f t="shared" si="79"/>
        <v/>
      </c>
      <c r="AG314" s="9" t="str">
        <f t="shared" si="80"/>
        <v/>
      </c>
      <c r="AH314" s="9" t="str">
        <f t="shared" si="81"/>
        <v/>
      </c>
      <c r="AO314"/>
      <c r="AQ314"/>
      <c r="AR314"/>
      <c r="AS314"/>
      <c r="AT314"/>
      <c r="AU314"/>
      <c r="AW314" s="4">
        <v>0</v>
      </c>
      <c r="AX314" s="4">
        <v>0</v>
      </c>
      <c r="AY314" s="4">
        <v>0</v>
      </c>
      <c r="AZ314" s="4">
        <v>0.06</v>
      </c>
      <c r="BA314" s="4">
        <v>25</v>
      </c>
      <c r="BB314" s="4">
        <v>0.36799999999999999</v>
      </c>
    </row>
    <row r="315" spans="1:54" ht="15" customHeight="1" x14ac:dyDescent="0.4">
      <c r="A315" s="4">
        <v>20231107</v>
      </c>
      <c r="B315" s="4" t="s">
        <v>473</v>
      </c>
      <c r="C315" s="5" t="s">
        <v>501</v>
      </c>
      <c r="E315" s="4" t="s">
        <v>16</v>
      </c>
      <c r="F315" s="4">
        <v>2</v>
      </c>
      <c r="G315" s="4">
        <v>6</v>
      </c>
      <c r="H315">
        <v>1</v>
      </c>
      <c r="I315" s="9">
        <v>41.0887734695605</v>
      </c>
      <c r="J315" s="9">
        <v>41.0887734695605</v>
      </c>
      <c r="K315" s="9">
        <v>3.5359210979395601</v>
      </c>
      <c r="L315" s="9">
        <v>110.058919149442</v>
      </c>
      <c r="M315" s="11">
        <v>228.87</v>
      </c>
      <c r="N315" s="9">
        <v>46.516470157728797</v>
      </c>
      <c r="O315" s="9">
        <v>46.516470157728797</v>
      </c>
      <c r="P315" s="9" t="str">
        <f>_xlfn.TEXTJOIN(";", TRUE, Q315, R315, S315, T315)</f>
        <v>0;0;0;0</v>
      </c>
      <c r="Q315" s="4">
        <v>0</v>
      </c>
      <c r="R315" s="4">
        <v>0</v>
      </c>
      <c r="S315" s="4">
        <v>0</v>
      </c>
      <c r="T315" s="4">
        <v>0</v>
      </c>
      <c r="U315" s="9" t="str">
        <f>_xlfn.TEXTJOIN(";", TRUE, V315, W315, X315, Y315)</f>
        <v>228.87;228.87;228.87;228.87</v>
      </c>
      <c r="V315" s="11">
        <v>228.87</v>
      </c>
      <c r="W315" s="11">
        <v>228.87</v>
      </c>
      <c r="X315" s="11">
        <v>228.87</v>
      </c>
      <c r="Y315" s="11">
        <v>228.87</v>
      </c>
      <c r="Z315" s="9" t="s">
        <v>232</v>
      </c>
      <c r="AA315" s="9">
        <f t="shared" si="76"/>
        <v>23.4953265350991</v>
      </c>
      <c r="AB315" s="9" t="str">
        <f t="shared" si="77"/>
        <v>34.008185278978466</v>
      </c>
      <c r="AC315" s="9" t="str">
        <f t="shared" si="78"/>
        <v xml:space="preserve"> 14.657526142025198</v>
      </c>
      <c r="AD315" s="9">
        <v>3</v>
      </c>
      <c r="AE315" s="9" t="s">
        <v>233</v>
      </c>
      <c r="AF315" s="9">
        <f t="shared" si="79"/>
        <v>49.323114544030403</v>
      </c>
      <c r="AG315" s="9" t="str">
        <f t="shared" si="80"/>
        <v>59.31349362226786</v>
      </c>
      <c r="AH315" s="9" t="str">
        <f t="shared" si="81"/>
        <v xml:space="preserve"> 76.89654696667036</v>
      </c>
      <c r="AI315" s="9">
        <v>90</v>
      </c>
      <c r="AJ315" s="9" t="s">
        <v>585</v>
      </c>
      <c r="AK315" s="9" t="s">
        <v>578</v>
      </c>
      <c r="AL315" s="9" t="s">
        <v>586</v>
      </c>
      <c r="AM315" s="9" t="s">
        <v>578</v>
      </c>
      <c r="AO315"/>
      <c r="AQ315"/>
      <c r="AR315"/>
      <c r="AS315"/>
      <c r="AT315"/>
      <c r="AU315"/>
      <c r="AW315" s="4">
        <v>0</v>
      </c>
      <c r="AX315" s="4">
        <v>0</v>
      </c>
      <c r="AY315" s="4">
        <v>0</v>
      </c>
      <c r="AZ315" s="4">
        <v>0.06</v>
      </c>
      <c r="BA315" s="4">
        <v>25</v>
      </c>
      <c r="BB315" s="4">
        <v>0.36799999999999999</v>
      </c>
    </row>
    <row r="316" spans="1:54" ht="15" customHeight="1" x14ac:dyDescent="0.4">
      <c r="A316" s="4">
        <v>20231107</v>
      </c>
      <c r="B316" s="4" t="s">
        <v>473</v>
      </c>
      <c r="C316" s="5" t="s">
        <v>501</v>
      </c>
      <c r="D316" s="4" t="s">
        <v>21</v>
      </c>
      <c r="F316" s="4">
        <v>1</v>
      </c>
      <c r="G316" s="4">
        <v>7</v>
      </c>
      <c r="H316">
        <v>1</v>
      </c>
      <c r="I316" s="9">
        <v>23.542865139719801</v>
      </c>
      <c r="K316" s="9">
        <v>3.51822358871854</v>
      </c>
      <c r="L316" s="9">
        <v>355.555498497413</v>
      </c>
      <c r="M316" s="11">
        <v>277.19</v>
      </c>
      <c r="N316" s="9">
        <v>6.96594152736923</v>
      </c>
      <c r="U316" s="9" t="str">
        <f t="shared" si="82"/>
        <v/>
      </c>
      <c r="V316" s="11"/>
      <c r="W316" s="11"/>
      <c r="X316" s="11"/>
      <c r="Y316" s="11"/>
      <c r="AA316" s="9" t="str">
        <f t="shared" si="76"/>
        <v/>
      </c>
      <c r="AB316" s="9" t="str">
        <f t="shared" si="77"/>
        <v/>
      </c>
      <c r="AC316" s="9" t="str">
        <f t="shared" si="78"/>
        <v/>
      </c>
      <c r="AF316" s="9" t="str">
        <f t="shared" si="79"/>
        <v/>
      </c>
      <c r="AG316" s="9" t="str">
        <f t="shared" si="80"/>
        <v/>
      </c>
      <c r="AH316" s="9" t="str">
        <f t="shared" si="81"/>
        <v/>
      </c>
      <c r="AO316"/>
      <c r="AQ316"/>
      <c r="AR316"/>
      <c r="AS316"/>
      <c r="AT316"/>
      <c r="AU316"/>
      <c r="AW316" s="4">
        <v>0</v>
      </c>
      <c r="AX316" s="4">
        <v>0</v>
      </c>
      <c r="AY316" s="4">
        <v>0</v>
      </c>
      <c r="AZ316" s="4">
        <v>0.06</v>
      </c>
      <c r="BA316" s="4">
        <v>25</v>
      </c>
      <c r="BB316" s="4">
        <v>0.36799999999999999</v>
      </c>
    </row>
    <row r="317" spans="1:54" ht="15" customHeight="1" x14ac:dyDescent="0.4">
      <c r="A317" s="4">
        <v>20231107</v>
      </c>
      <c r="B317" s="4" t="s">
        <v>473</v>
      </c>
      <c r="C317" s="5" t="s">
        <v>501</v>
      </c>
      <c r="E317" s="4" t="s">
        <v>22</v>
      </c>
      <c r="F317" s="4">
        <v>2</v>
      </c>
      <c r="G317" s="4">
        <v>7</v>
      </c>
      <c r="H317">
        <v>1</v>
      </c>
      <c r="I317" s="9">
        <v>32.142075165903002</v>
      </c>
      <c r="J317" s="9">
        <v>32.142075165903002</v>
      </c>
      <c r="K317" s="9">
        <v>2.8596833216555102</v>
      </c>
      <c r="L317" s="9">
        <v>336.05781700537801</v>
      </c>
      <c r="M317" s="11">
        <v>226</v>
      </c>
      <c r="N317" s="9">
        <v>63.9609361479339</v>
      </c>
      <c r="O317" s="9">
        <v>63.9609361479339</v>
      </c>
      <c r="P317" s="9" t="str">
        <f>_xlfn.TEXTJOIN(";", TRUE, Q317, R317, S317, T317)</f>
        <v>0;0;0;0</v>
      </c>
      <c r="Q317" s="4">
        <v>0</v>
      </c>
      <c r="R317" s="4">
        <v>0</v>
      </c>
      <c r="S317" s="4">
        <v>0</v>
      </c>
      <c r="T317" s="4">
        <v>0</v>
      </c>
      <c r="U317" s="9" t="str">
        <f>_xlfn.TEXTJOIN(";", TRUE, V317, W317, X317, Y317)</f>
        <v>226;226;226;226</v>
      </c>
      <c r="V317" s="11">
        <v>226</v>
      </c>
      <c r="W317" s="11">
        <v>226</v>
      </c>
      <c r="X317" s="11">
        <v>226</v>
      </c>
      <c r="Y317" s="11">
        <v>226</v>
      </c>
      <c r="Z317" s="9" t="s">
        <v>234</v>
      </c>
      <c r="AA317" s="9">
        <f t="shared" si="76"/>
        <v>16.477897305787899</v>
      </c>
      <c r="AB317" s="9" t="str">
        <f t="shared" si="77"/>
        <v>11.419680895488984</v>
      </c>
      <c r="AC317" s="9" t="str">
        <f t="shared" si="78"/>
        <v xml:space="preserve"> 16.77632321257747</v>
      </c>
      <c r="AD317" s="9">
        <v>3</v>
      </c>
      <c r="AE317" s="9" t="s">
        <v>235</v>
      </c>
      <c r="AF317" s="9">
        <f t="shared" si="79"/>
        <v>70.832471876548993</v>
      </c>
      <c r="AG317" s="9" t="str">
        <f t="shared" si="80"/>
        <v>76.76367490217676</v>
      </c>
      <c r="AH317" s="9" t="str">
        <f t="shared" si="81"/>
        <v xml:space="preserve"> 80.8358428890303</v>
      </c>
      <c r="AI317" s="9">
        <v>90</v>
      </c>
      <c r="AJ317" s="9" t="s">
        <v>585</v>
      </c>
      <c r="AK317" s="9" t="s">
        <v>578</v>
      </c>
      <c r="AL317" s="9" t="s">
        <v>586</v>
      </c>
      <c r="AM317" s="9" t="s">
        <v>578</v>
      </c>
      <c r="AO317"/>
      <c r="AQ317"/>
      <c r="AR317"/>
      <c r="AS317"/>
      <c r="AT317"/>
      <c r="AU317"/>
      <c r="AW317" s="4">
        <v>0</v>
      </c>
      <c r="AX317" s="4">
        <v>0</v>
      </c>
      <c r="AY317" s="4">
        <v>0</v>
      </c>
      <c r="AZ317" s="4">
        <v>0.06</v>
      </c>
      <c r="BA317" s="4">
        <v>25</v>
      </c>
      <c r="BB317" s="4">
        <v>0.36799999999999999</v>
      </c>
    </row>
    <row r="318" spans="1:54" ht="15" customHeight="1" x14ac:dyDescent="0.4">
      <c r="A318" s="4">
        <v>20231107</v>
      </c>
      <c r="B318" s="4" t="s">
        <v>473</v>
      </c>
      <c r="C318" s="5" t="s">
        <v>501</v>
      </c>
      <c r="D318" s="4" t="s">
        <v>24</v>
      </c>
      <c r="F318" s="4">
        <v>1</v>
      </c>
      <c r="G318" s="4">
        <v>8</v>
      </c>
      <c r="H318">
        <v>1</v>
      </c>
      <c r="I318" s="9">
        <v>19.0670288844955</v>
      </c>
      <c r="K318" s="9">
        <v>3.7129356345337801</v>
      </c>
      <c r="L318" s="9">
        <v>193.612925111187</v>
      </c>
      <c r="M318" s="11">
        <v>198.05</v>
      </c>
      <c r="N318" s="9">
        <v>16.907359048356199</v>
      </c>
      <c r="U318" s="9" t="str">
        <f t="shared" si="82"/>
        <v/>
      </c>
      <c r="V318" s="11"/>
      <c r="W318" s="11"/>
      <c r="X318" s="11"/>
      <c r="Y318" s="11"/>
      <c r="AA318" s="9" t="str">
        <f t="shared" si="76"/>
        <v/>
      </c>
      <c r="AB318" s="9" t="str">
        <f t="shared" si="77"/>
        <v/>
      </c>
      <c r="AC318" s="9" t="str">
        <f t="shared" si="78"/>
        <v/>
      </c>
      <c r="AF318" s="9" t="str">
        <f t="shared" si="79"/>
        <v/>
      </c>
      <c r="AG318" s="9" t="str">
        <f t="shared" si="80"/>
        <v/>
      </c>
      <c r="AH318" s="9" t="str">
        <f t="shared" si="81"/>
        <v/>
      </c>
      <c r="AO318"/>
      <c r="AQ318"/>
      <c r="AR318"/>
      <c r="AS318"/>
      <c r="AT318"/>
      <c r="AU318"/>
      <c r="AW318" s="4">
        <v>0</v>
      </c>
      <c r="AX318" s="4">
        <v>0</v>
      </c>
      <c r="AY318" s="4">
        <v>0</v>
      </c>
      <c r="AZ318" s="4">
        <v>0.06</v>
      </c>
      <c r="BA318" s="4">
        <v>25</v>
      </c>
      <c r="BB318" s="4">
        <v>0.36799999999999999</v>
      </c>
    </row>
    <row r="319" spans="1:54" ht="15" customHeight="1" x14ac:dyDescent="0.4">
      <c r="A319" s="4">
        <v>20231107</v>
      </c>
      <c r="B319" s="4" t="s">
        <v>473</v>
      </c>
      <c r="C319" s="5" t="s">
        <v>501</v>
      </c>
      <c r="E319" s="4" t="s">
        <v>25</v>
      </c>
      <c r="F319" s="4">
        <v>2</v>
      </c>
      <c r="G319" s="4">
        <v>8</v>
      </c>
      <c r="H319">
        <v>1</v>
      </c>
      <c r="I319" s="9">
        <v>17.631542314623001</v>
      </c>
      <c r="J319" s="9">
        <v>17.631542314623001</v>
      </c>
      <c r="K319" s="9">
        <v>3.7129356345337801</v>
      </c>
      <c r="L319" s="9">
        <v>190.341165893321</v>
      </c>
      <c r="M319" s="12">
        <v>214.28</v>
      </c>
      <c r="N319" s="9">
        <v>69.4781300023553</v>
      </c>
      <c r="O319" s="9">
        <v>69.4781300023553</v>
      </c>
      <c r="P319" s="9" t="str">
        <f>_xlfn.TEXTJOIN(";", TRUE, Q319, R319, S319, T319)</f>
        <v>0;0;0;0</v>
      </c>
      <c r="Q319" s="4">
        <v>0</v>
      </c>
      <c r="R319" s="4">
        <v>0</v>
      </c>
      <c r="S319" s="4">
        <v>0</v>
      </c>
      <c r="T319" s="4">
        <v>0</v>
      </c>
      <c r="U319" s="9" t="str">
        <f>_xlfn.TEXTJOIN(";", TRUE, V319, W319, X319, Y319)</f>
        <v>214.28;214.28;214.28;214.28</v>
      </c>
      <c r="V319" s="12">
        <v>214.28</v>
      </c>
      <c r="W319" s="12">
        <v>214.28</v>
      </c>
      <c r="X319" s="12">
        <v>214.28</v>
      </c>
      <c r="Y319" s="12">
        <v>214.28</v>
      </c>
      <c r="Z319" s="9" t="s">
        <v>236</v>
      </c>
      <c r="AA319" s="9">
        <f t="shared" si="76"/>
        <v>13.8675346626625</v>
      </c>
      <c r="AB319" s="9" t="str">
        <f t="shared" si="77"/>
        <v>11.783645848477992</v>
      </c>
      <c r="AC319" s="9" t="str">
        <f t="shared" si="78"/>
        <v xml:space="preserve"> 9.750448537009406</v>
      </c>
      <c r="AD319" s="9">
        <v>3</v>
      </c>
      <c r="AE319" s="9" t="s">
        <v>237</v>
      </c>
      <c r="AF319" s="9">
        <f t="shared" si="79"/>
        <v>76.449883615226298</v>
      </c>
      <c r="AG319" s="9" t="str">
        <f t="shared" si="80"/>
        <v>84.5172330923446</v>
      </c>
      <c r="AH319" s="9" t="str">
        <f t="shared" si="81"/>
        <v xml:space="preserve"> 91.66892368014142</v>
      </c>
      <c r="AI319" s="9">
        <v>90</v>
      </c>
      <c r="AJ319" s="9" t="s">
        <v>585</v>
      </c>
      <c r="AK319" s="9" t="s">
        <v>578</v>
      </c>
      <c r="AL319" s="9" t="s">
        <v>586</v>
      </c>
      <c r="AM319" s="9" t="s">
        <v>578</v>
      </c>
      <c r="AO319"/>
      <c r="AQ319"/>
      <c r="AR319"/>
      <c r="AS319"/>
      <c r="AT319"/>
      <c r="AU319"/>
      <c r="AW319" s="4">
        <v>0</v>
      </c>
      <c r="AX319" s="4">
        <v>0</v>
      </c>
      <c r="AY319" s="4">
        <v>0</v>
      </c>
      <c r="AZ319" s="4">
        <v>0.06</v>
      </c>
      <c r="BA319" s="4">
        <v>25</v>
      </c>
      <c r="BB319" s="4">
        <v>0.36799999999999999</v>
      </c>
    </row>
    <row r="320" spans="1:54" ht="15" customHeight="1" x14ac:dyDescent="0.4">
      <c r="A320" s="4">
        <v>20231107</v>
      </c>
      <c r="B320" s="4" t="s">
        <v>473</v>
      </c>
      <c r="C320" s="5" t="s">
        <v>501</v>
      </c>
      <c r="D320" s="4" t="s">
        <v>28</v>
      </c>
      <c r="F320" s="4">
        <v>1</v>
      </c>
      <c r="G320" s="4">
        <v>9</v>
      </c>
      <c r="H320">
        <v>0.83330000000000004</v>
      </c>
      <c r="I320" s="9">
        <v>14.8475456784066</v>
      </c>
      <c r="K320" s="9">
        <v>3.7129356345337801</v>
      </c>
      <c r="L320" s="9">
        <v>214.319337352594</v>
      </c>
      <c r="M320" s="12">
        <v>20.709999999999901</v>
      </c>
      <c r="N320" s="9">
        <v>30.0440575852028</v>
      </c>
      <c r="U320" s="9" t="str">
        <f t="shared" si="82"/>
        <v/>
      </c>
      <c r="V320" s="12"/>
      <c r="W320" s="12"/>
      <c r="X320" s="12"/>
      <c r="Y320" s="12"/>
      <c r="AA320" s="9" t="str">
        <f t="shared" si="76"/>
        <v/>
      </c>
      <c r="AB320" s="9" t="str">
        <f t="shared" si="77"/>
        <v/>
      </c>
      <c r="AC320" s="9" t="str">
        <f t="shared" si="78"/>
        <v/>
      </c>
      <c r="AF320" s="9" t="str">
        <f t="shared" si="79"/>
        <v/>
      </c>
      <c r="AG320" s="9" t="str">
        <f t="shared" si="80"/>
        <v/>
      </c>
      <c r="AH320" s="9" t="str">
        <f t="shared" si="81"/>
        <v/>
      </c>
      <c r="AO320"/>
      <c r="AQ320"/>
      <c r="AR320"/>
      <c r="AS320"/>
      <c r="AT320"/>
      <c r="AU320"/>
      <c r="AW320" s="4">
        <v>0</v>
      </c>
      <c r="AX320" s="4">
        <v>0</v>
      </c>
      <c r="AY320" s="4">
        <v>0</v>
      </c>
      <c r="AZ320" s="4">
        <v>0.06</v>
      </c>
      <c r="BA320" s="4">
        <v>25</v>
      </c>
      <c r="BB320" s="4">
        <v>0.36799999999999999</v>
      </c>
    </row>
    <row r="321" spans="1:54" ht="15" customHeight="1" x14ac:dyDescent="0.4">
      <c r="A321" s="4">
        <v>20231107</v>
      </c>
      <c r="B321" s="4" t="s">
        <v>473</v>
      </c>
      <c r="C321" s="5" t="s">
        <v>501</v>
      </c>
      <c r="E321" s="4" t="s">
        <v>29</v>
      </c>
      <c r="F321" s="4">
        <v>2</v>
      </c>
      <c r="G321" s="4">
        <v>9</v>
      </c>
      <c r="H321">
        <v>0.83330000000000004</v>
      </c>
      <c r="I321" s="9">
        <v>8.5516601925977902</v>
      </c>
      <c r="J321" s="9">
        <v>8.5516601925977902</v>
      </c>
      <c r="K321" s="9">
        <v>3.0703373241176499</v>
      </c>
      <c r="L321" s="9">
        <v>257.10115207132998</v>
      </c>
      <c r="M321" s="12">
        <v>66.760000000000005</v>
      </c>
      <c r="N321" s="9">
        <v>38.079201099363097</v>
      </c>
      <c r="O321" s="9">
        <v>38.079201099363097</v>
      </c>
      <c r="P321" s="9" t="str">
        <f>_xlfn.TEXTJOIN(";", TRUE, Q321, R321, S321, T321)</f>
        <v>0;0</v>
      </c>
      <c r="Q321" s="4">
        <v>0</v>
      </c>
      <c r="T321" s="4">
        <v>0</v>
      </c>
      <c r="U321" s="9" t="str">
        <f>_xlfn.TEXTJOIN(";", TRUE, V321, W321, X321, Y321)</f>
        <v>66.76;66.76</v>
      </c>
      <c r="V321" s="12">
        <v>66.760000000000005</v>
      </c>
      <c r="W321" s="12"/>
      <c r="X321" s="12"/>
      <c r="Y321" s="12">
        <v>66.760000000000005</v>
      </c>
      <c r="Z321" s="9">
        <v>8.3690119180336495</v>
      </c>
      <c r="AA321" s="9">
        <f t="shared" ref="AA321:AA383" si="89">IF(LEN(Z321)=0, "", IF(ISNUMBER(FIND(",", Z321)), VALUE(LEFT(Z321, FIND(",", Z321)-1)), VALUE(Z321)))</f>
        <v>8.3690119180336495</v>
      </c>
      <c r="AB321" s="9" t="str">
        <f t="shared" ref="AB321:AB383" si="90">IF(LEN(Z321)=0, "", IF(ISNUMBER(FIND(",", Z321)), TRIM(MID(SUBSTITUTE(Z321, ",", REPT(" ", LEN(Z321))), LEN(Z321)*(LEN(Z321)&gt;=LEN(SUBSTITUTE(Z321, ",", "")))+1, LEN(Z321))), ""))</f>
        <v/>
      </c>
      <c r="AC321" s="9" t="str">
        <f t="shared" ref="AC321:AC383" si="91">IF(LEN(Z321)=0, "", IF(ISNUMBER(FIND(",", Z321, FIND(",", Z321)+1)), MID(Z321, FIND(",", Z321, FIND(",", Z321)+1)+1, IF(ISNUMBER(FIND(",", Z321, FIND(",", Z321, FIND(",", Z321)+1)+1)), FIND(",", Z321, FIND(",", Z321, FIND(",", Z321)+1)+1)-FIND(",", Z321, FIND(",", Z321)+1)-1, LEN(Z321))), ""))</f>
        <v/>
      </c>
      <c r="AD321" s="9">
        <v>3</v>
      </c>
      <c r="AE321" s="9">
        <v>41.373237656166602</v>
      </c>
      <c r="AF321" s="9">
        <f t="shared" ref="AF321:AF383" si="92">IF(LEN(AE321)=0, "", IF(ISNUMBER(FIND(",", AE321)), VALUE(LEFT(AE321, FIND(",", AE321)-1)), VALUE(AE321)))</f>
        <v>41.373237656166602</v>
      </c>
      <c r="AG321" s="9" t="str">
        <f t="shared" ref="AG321:AG383" si="93">IF(LEN(AE321)=0, "", IF(ISNUMBER(FIND(",", AE321)), TRIM(MID(SUBSTITUTE(AE321, ",", REPT(" ", LEN(AE321))), LEN(AE321)*(LEN(AE321)&gt;=LEN(SUBSTITUTE(AE321, ",", "")))+1, LEN(AE321))), ""))</f>
        <v/>
      </c>
      <c r="AH321" s="9" t="str">
        <f t="shared" ref="AH321:AH383" si="94">IF(LEN(AE321)=0, "", IF(ISNUMBER(FIND(",", AE321, FIND(",", AE321)+1)), MID(AE321, FIND(",", AE321, FIND(",", AE321)+1)+1, IF(ISNUMBER(FIND(",", AE321, FIND(",", AE321, FIND(",", AE321)+1)+1)), FIND(",", AE321, FIND(",", AE321, FIND(",", AE321)+1)+1)-FIND(",", AE321, FIND(",", AE321)+1)-1, LEN(AE321))), ""))</f>
        <v/>
      </c>
      <c r="AI321" s="9">
        <v>90</v>
      </c>
      <c r="AJ321" s="9">
        <v>90</v>
      </c>
      <c r="AK321" s="9">
        <v>0</v>
      </c>
      <c r="AL321" s="9">
        <v>3.0000000000000001E-3</v>
      </c>
      <c r="AM321" s="9">
        <v>0</v>
      </c>
      <c r="AO321"/>
      <c r="AQ321"/>
      <c r="AR321"/>
      <c r="AS321"/>
      <c r="AT321"/>
      <c r="AU321"/>
      <c r="AW321" s="4">
        <v>0</v>
      </c>
      <c r="AX321" s="4">
        <v>0</v>
      </c>
      <c r="AY321" s="4">
        <v>0</v>
      </c>
      <c r="AZ321" s="4">
        <v>0.06</v>
      </c>
      <c r="BA321" s="4">
        <v>25</v>
      </c>
      <c r="BB321" s="4">
        <v>0.36799999999999999</v>
      </c>
    </row>
    <row r="322" spans="1:54" ht="15" customHeight="1" x14ac:dyDescent="0.4">
      <c r="A322" s="4">
        <v>20231107</v>
      </c>
      <c r="B322" s="4" t="s">
        <v>472</v>
      </c>
      <c r="C322" s="5" t="s">
        <v>502</v>
      </c>
      <c r="D322" s="4" t="s">
        <v>2</v>
      </c>
      <c r="F322" s="4">
        <v>1</v>
      </c>
      <c r="G322" s="4">
        <v>1</v>
      </c>
      <c r="H322">
        <v>1</v>
      </c>
      <c r="I322" s="9">
        <v>3.7707399772112602</v>
      </c>
      <c r="K322" s="9">
        <v>3.7374453822059199</v>
      </c>
      <c r="L322" s="9">
        <v>348.73927298393698</v>
      </c>
      <c r="M322" s="11">
        <v>0</v>
      </c>
      <c r="N322" s="9">
        <v>12.046040801435099</v>
      </c>
      <c r="U322" s="9" t="str">
        <f t="shared" si="82"/>
        <v/>
      </c>
      <c r="V322" s="11"/>
      <c r="W322" s="11"/>
      <c r="X322" s="11"/>
      <c r="Y322" s="11"/>
      <c r="AA322" s="9" t="str">
        <f t="shared" si="89"/>
        <v/>
      </c>
      <c r="AB322" s="9" t="str">
        <f t="shared" si="90"/>
        <v/>
      </c>
      <c r="AC322" s="9" t="str">
        <f t="shared" si="91"/>
        <v/>
      </c>
      <c r="AF322" s="9" t="str">
        <f t="shared" si="92"/>
        <v/>
      </c>
      <c r="AG322" s="9" t="str">
        <f t="shared" si="93"/>
        <v/>
      </c>
      <c r="AH322" s="9" t="str">
        <f t="shared" si="94"/>
        <v/>
      </c>
      <c r="AO322"/>
      <c r="AQ322"/>
      <c r="AR322"/>
      <c r="AS322"/>
      <c r="AT322"/>
      <c r="AU322"/>
      <c r="AW322" s="4">
        <v>0</v>
      </c>
      <c r="AX322" s="4">
        <v>0</v>
      </c>
      <c r="AY322" s="4">
        <v>0</v>
      </c>
      <c r="AZ322" s="4">
        <v>0.06</v>
      </c>
      <c r="BA322" s="4">
        <v>25</v>
      </c>
      <c r="BB322" s="4">
        <v>0.36799999999999999</v>
      </c>
    </row>
    <row r="323" spans="1:54" ht="15" customHeight="1" x14ac:dyDescent="0.4">
      <c r="A323" s="4">
        <v>20231107</v>
      </c>
      <c r="B323" s="4" t="s">
        <v>472</v>
      </c>
      <c r="C323" s="5" t="s">
        <v>502</v>
      </c>
      <c r="D323" s="4" t="s">
        <v>5</v>
      </c>
      <c r="F323" s="4">
        <v>1</v>
      </c>
      <c r="G323" s="4">
        <v>2</v>
      </c>
      <c r="H323">
        <v>1</v>
      </c>
      <c r="I323" s="9">
        <v>3.55006575521708</v>
      </c>
      <c r="K323" s="9">
        <v>2.7762422878307098</v>
      </c>
      <c r="L323" s="9">
        <v>0.79997420406271802</v>
      </c>
      <c r="M323" s="12">
        <v>12.06</v>
      </c>
      <c r="N323" s="9">
        <v>8.0462731323935799</v>
      </c>
      <c r="U323" s="9" t="str">
        <f t="shared" ref="U323:U386" si="95">_xlfn.TEXTJOIN(";", TRUE, V323, W323, X323)</f>
        <v/>
      </c>
      <c r="V323" s="12"/>
      <c r="W323" s="12"/>
      <c r="X323" s="12"/>
      <c r="Y323" s="12"/>
      <c r="AA323" s="9" t="str">
        <f t="shared" si="89"/>
        <v/>
      </c>
      <c r="AB323" s="9" t="str">
        <f t="shared" si="90"/>
        <v/>
      </c>
      <c r="AC323" s="9" t="str">
        <f t="shared" si="91"/>
        <v/>
      </c>
      <c r="AF323" s="9" t="str">
        <f t="shared" si="92"/>
        <v/>
      </c>
      <c r="AG323" s="9" t="str">
        <f t="shared" si="93"/>
        <v/>
      </c>
      <c r="AH323" s="9" t="str">
        <f t="shared" si="94"/>
        <v/>
      </c>
      <c r="AO323"/>
      <c r="AQ323"/>
      <c r="AR323"/>
      <c r="AS323"/>
      <c r="AT323"/>
      <c r="AU323"/>
      <c r="AW323" s="4">
        <v>0</v>
      </c>
      <c r="AX323" s="4">
        <v>0</v>
      </c>
      <c r="AY323" s="4">
        <v>0</v>
      </c>
      <c r="AZ323" s="4">
        <v>0.06</v>
      </c>
      <c r="BA323" s="4">
        <v>25</v>
      </c>
      <c r="BB323" s="4">
        <v>0.36799999999999999</v>
      </c>
    </row>
    <row r="324" spans="1:54" ht="15" customHeight="1" x14ac:dyDescent="0.4">
      <c r="A324" s="4">
        <v>20231107</v>
      </c>
      <c r="B324" s="4" t="s">
        <v>472</v>
      </c>
      <c r="C324" s="5" t="s">
        <v>502</v>
      </c>
      <c r="E324" s="4" t="s">
        <v>6</v>
      </c>
      <c r="F324" s="4">
        <v>2</v>
      </c>
      <c r="G324" s="4">
        <v>2</v>
      </c>
      <c r="H324">
        <v>1</v>
      </c>
      <c r="I324" s="9">
        <v>13.318450265381699</v>
      </c>
      <c r="J324" s="9">
        <v>13.318450265381699</v>
      </c>
      <c r="K324" s="9">
        <v>2.0109061656684601</v>
      </c>
      <c r="L324" s="9">
        <v>222.00790496771901</v>
      </c>
      <c r="M324" s="11">
        <v>0</v>
      </c>
      <c r="N324" s="9">
        <v>75.415401020768599</v>
      </c>
      <c r="O324" s="9">
        <v>75.415401020768599</v>
      </c>
      <c r="P324" s="9" t="str">
        <f t="shared" ref="P324:P325" si="96">_xlfn.TEXTJOIN(";", TRUE, Q324, R324, S324, T324)</f>
        <v>0;0</v>
      </c>
      <c r="Q324" s="4">
        <v>0</v>
      </c>
      <c r="T324" s="4">
        <v>0</v>
      </c>
      <c r="U324" s="9" t="str">
        <f t="shared" ref="U324:U325" si="97">_xlfn.TEXTJOIN(";", TRUE, V324, W324, X324, Y324)</f>
        <v>0;0</v>
      </c>
      <c r="V324" s="11">
        <v>0</v>
      </c>
      <c r="W324" s="11"/>
      <c r="X324" s="11"/>
      <c r="Y324" s="11">
        <v>0</v>
      </c>
      <c r="Z324" s="9">
        <v>2.6126803705310202</v>
      </c>
      <c r="AA324" s="9">
        <f t="shared" si="89"/>
        <v>2.6126803705310202</v>
      </c>
      <c r="AB324" s="9" t="str">
        <f t="shared" si="90"/>
        <v/>
      </c>
      <c r="AC324" s="9" t="str">
        <f t="shared" si="91"/>
        <v/>
      </c>
      <c r="AD324" s="9">
        <v>3</v>
      </c>
      <c r="AE324" s="9">
        <v>73.123803315910607</v>
      </c>
      <c r="AF324" s="9">
        <f t="shared" si="92"/>
        <v>73.123803315910607</v>
      </c>
      <c r="AG324" s="9" t="str">
        <f t="shared" si="93"/>
        <v/>
      </c>
      <c r="AH324" s="9" t="str">
        <f t="shared" si="94"/>
        <v/>
      </c>
      <c r="AI324" s="9">
        <v>90</v>
      </c>
      <c r="AJ324" s="9">
        <v>90</v>
      </c>
      <c r="AK324" s="9">
        <v>0</v>
      </c>
      <c r="AL324" s="9">
        <v>3.0000000000000001E-3</v>
      </c>
      <c r="AM324" s="9">
        <v>0</v>
      </c>
      <c r="AO324"/>
      <c r="AQ324"/>
      <c r="AR324"/>
      <c r="AS324"/>
      <c r="AT324"/>
      <c r="AU324"/>
      <c r="AW324" s="4">
        <v>0</v>
      </c>
      <c r="AX324" s="4">
        <v>0</v>
      </c>
      <c r="AY324" s="4">
        <v>0</v>
      </c>
      <c r="AZ324" s="4">
        <v>0.06</v>
      </c>
      <c r="BA324" s="4">
        <v>25</v>
      </c>
      <c r="BB324" s="4">
        <v>0.36799999999999999</v>
      </c>
    </row>
    <row r="325" spans="1:54" ht="15" customHeight="1" x14ac:dyDescent="0.4">
      <c r="A325" s="4">
        <v>20231107</v>
      </c>
      <c r="B325" s="4" t="s">
        <v>472</v>
      </c>
      <c r="C325" s="5" t="s">
        <v>502</v>
      </c>
      <c r="E325" s="4" t="s">
        <v>7</v>
      </c>
      <c r="F325" s="4">
        <v>2</v>
      </c>
      <c r="G325" s="4">
        <v>2</v>
      </c>
      <c r="H325">
        <v>1</v>
      </c>
      <c r="I325" s="9">
        <v>12.532031647869401</v>
      </c>
      <c r="J325" s="9">
        <v>12.532031647869401</v>
      </c>
      <c r="K325" s="9">
        <v>1.98989064564315</v>
      </c>
      <c r="L325" s="9">
        <v>28.904083081832901</v>
      </c>
      <c r="M325" s="11">
        <v>166.89</v>
      </c>
      <c r="N325" s="9">
        <v>86.824489379122198</v>
      </c>
      <c r="O325" s="9">
        <v>86.824489379122198</v>
      </c>
      <c r="P325" s="9" t="str">
        <f t="shared" si="96"/>
        <v>0;0</v>
      </c>
      <c r="Q325" s="4">
        <v>0</v>
      </c>
      <c r="T325" s="4">
        <v>0</v>
      </c>
      <c r="U325" s="9" t="str">
        <f t="shared" si="97"/>
        <v>166.89;166.89</v>
      </c>
      <c r="V325" s="11">
        <v>166.89</v>
      </c>
      <c r="W325" s="11"/>
      <c r="X325" s="11"/>
      <c r="Y325" s="11">
        <v>166.89</v>
      </c>
      <c r="Z325" s="9">
        <v>4.89656480556601</v>
      </c>
      <c r="AA325" s="9">
        <f t="shared" si="89"/>
        <v>4.89656480556601</v>
      </c>
      <c r="AB325" s="9" t="str">
        <f t="shared" si="90"/>
        <v/>
      </c>
      <c r="AC325" s="9" t="str">
        <f t="shared" si="91"/>
        <v/>
      </c>
      <c r="AD325" s="9">
        <v>3</v>
      </c>
      <c r="AE325" s="9">
        <v>91.133079138901394</v>
      </c>
      <c r="AF325" s="9">
        <f t="shared" si="92"/>
        <v>91.133079138901394</v>
      </c>
      <c r="AG325" s="9" t="str">
        <f t="shared" si="93"/>
        <v/>
      </c>
      <c r="AH325" s="9" t="str">
        <f t="shared" si="94"/>
        <v/>
      </c>
      <c r="AI325" s="9">
        <v>90</v>
      </c>
      <c r="AJ325" s="9">
        <v>90</v>
      </c>
      <c r="AK325" s="9">
        <v>0</v>
      </c>
      <c r="AL325" s="9">
        <v>3.0000000000000001E-3</v>
      </c>
      <c r="AM325" s="9">
        <v>0</v>
      </c>
      <c r="AO325"/>
      <c r="AQ325"/>
      <c r="AR325"/>
      <c r="AS325"/>
      <c r="AT325"/>
      <c r="AU325"/>
      <c r="AW325" s="4">
        <v>0</v>
      </c>
      <c r="AX325" s="4">
        <v>0</v>
      </c>
      <c r="AY325" s="4">
        <v>0</v>
      </c>
      <c r="AZ325" s="4">
        <v>0.06</v>
      </c>
      <c r="BA325" s="4">
        <v>25</v>
      </c>
      <c r="BB325" s="4">
        <v>0.36799999999999999</v>
      </c>
    </row>
    <row r="326" spans="1:54" ht="15" customHeight="1" x14ac:dyDescent="0.4">
      <c r="A326" s="4">
        <v>20231107</v>
      </c>
      <c r="B326" s="4" t="s">
        <v>472</v>
      </c>
      <c r="C326" s="5" t="s">
        <v>502</v>
      </c>
      <c r="D326" s="4" t="s">
        <v>8</v>
      </c>
      <c r="F326" s="4">
        <v>1</v>
      </c>
      <c r="G326" s="4">
        <v>3</v>
      </c>
      <c r="H326">
        <v>1</v>
      </c>
      <c r="I326" s="9">
        <v>3.3026967946838801</v>
      </c>
      <c r="K326" s="9">
        <v>3.2216368620274598</v>
      </c>
      <c r="L326" s="9">
        <v>354.56956090603501</v>
      </c>
      <c r="M326" s="11">
        <v>353.77</v>
      </c>
      <c r="N326" s="9">
        <v>10.874434154882399</v>
      </c>
      <c r="U326" s="9" t="str">
        <f t="shared" si="95"/>
        <v/>
      </c>
      <c r="V326" s="11"/>
      <c r="W326" s="11"/>
      <c r="X326" s="11"/>
      <c r="Y326" s="11"/>
      <c r="AA326" s="9" t="str">
        <f t="shared" si="89"/>
        <v/>
      </c>
      <c r="AB326" s="9" t="str">
        <f t="shared" si="90"/>
        <v/>
      </c>
      <c r="AC326" s="9" t="str">
        <f t="shared" si="91"/>
        <v/>
      </c>
      <c r="AF326" s="9" t="str">
        <f t="shared" si="92"/>
        <v/>
      </c>
      <c r="AG326" s="9" t="str">
        <f t="shared" si="93"/>
        <v/>
      </c>
      <c r="AH326" s="9" t="str">
        <f t="shared" si="94"/>
        <v/>
      </c>
      <c r="AO326"/>
      <c r="AQ326"/>
      <c r="AR326"/>
      <c r="AS326"/>
      <c r="AT326"/>
      <c r="AU326"/>
      <c r="AW326" s="4">
        <v>0</v>
      </c>
      <c r="AX326" s="4">
        <v>0</v>
      </c>
      <c r="AY326" s="4">
        <v>0</v>
      </c>
      <c r="AZ326" s="4">
        <v>0.06</v>
      </c>
      <c r="BA326" s="4">
        <v>25</v>
      </c>
      <c r="BB326" s="4">
        <v>0.36799999999999999</v>
      </c>
    </row>
    <row r="327" spans="1:54" ht="15" customHeight="1" x14ac:dyDescent="0.4">
      <c r="A327" s="4">
        <v>20231107</v>
      </c>
      <c r="B327" s="4" t="s">
        <v>472</v>
      </c>
      <c r="C327" s="5" t="s">
        <v>502</v>
      </c>
      <c r="E327" s="4" t="s">
        <v>9</v>
      </c>
      <c r="F327" s="4">
        <v>2</v>
      </c>
      <c r="G327" s="4">
        <v>3</v>
      </c>
      <c r="H327">
        <v>1</v>
      </c>
      <c r="I327" s="9">
        <v>20.472071228229598</v>
      </c>
      <c r="J327" s="9">
        <v>20.472071228229598</v>
      </c>
      <c r="K327" s="9">
        <v>2.8079210930784302</v>
      </c>
      <c r="L327" s="9">
        <v>134.02342304308101</v>
      </c>
      <c r="M327" s="11">
        <v>105.12</v>
      </c>
      <c r="N327" s="9">
        <v>78.476288803329595</v>
      </c>
      <c r="O327" s="9">
        <v>78.476288803329595</v>
      </c>
      <c r="P327" s="9" t="str">
        <f>_xlfn.TEXTJOIN(";", TRUE, Q327, R327, S327, T327)</f>
        <v>0;0;0</v>
      </c>
      <c r="Q327" s="4">
        <v>0</v>
      </c>
      <c r="R327" s="4">
        <v>0</v>
      </c>
      <c r="T327" s="4">
        <v>0</v>
      </c>
      <c r="U327" s="9" t="str">
        <f>_xlfn.TEXTJOIN(";", TRUE, V327, W327, X327, Y327)</f>
        <v>105.12;105.12;105.12</v>
      </c>
      <c r="V327" s="11">
        <v>105.12</v>
      </c>
      <c r="W327" s="11">
        <v>105.12</v>
      </c>
      <c r="X327" s="11"/>
      <c r="Y327" s="11">
        <v>105.12</v>
      </c>
      <c r="Z327" s="9" t="s">
        <v>588</v>
      </c>
      <c r="AA327" s="9">
        <f t="shared" si="89"/>
        <v>7.1180309230219301</v>
      </c>
      <c r="AB327" s="9" t="str">
        <f>IF(LEN(Z327)=0, "", IF(ISNUMBER(FIND(",", Z327)), TRIM(MID(SUBSTITUTE(Z327, ",", REPT(" ", LEN(Z327))), LEN(Z327)*(LEN(Z327)&gt;=LEN(SUBSTITUTE(Z327, ",", "")))+1, LEN(Z327))), ""))</f>
        <v>7</v>
      </c>
      <c r="AC327" s="9" t="str">
        <f t="shared" si="91"/>
        <v/>
      </c>
      <c r="AD327" s="9">
        <v>3</v>
      </c>
      <c r="AE327" s="9" t="s">
        <v>591</v>
      </c>
      <c r="AF327" s="9">
        <f t="shared" si="92"/>
        <v>90.067802086546806</v>
      </c>
      <c r="AG327" s="9" t="str">
        <f t="shared" si="93"/>
        <v>90</v>
      </c>
      <c r="AH327" s="9" t="str">
        <f t="shared" si="94"/>
        <v/>
      </c>
      <c r="AI327" s="9">
        <v>90</v>
      </c>
      <c r="AJ327" s="9" t="s">
        <v>584</v>
      </c>
      <c r="AK327" s="9" t="s">
        <v>577</v>
      </c>
      <c r="AL327" s="9" t="s">
        <v>594</v>
      </c>
      <c r="AM327" s="9" t="s">
        <v>577</v>
      </c>
      <c r="AO327"/>
      <c r="AQ327"/>
      <c r="AR327"/>
      <c r="AS327"/>
      <c r="AT327"/>
      <c r="AU327"/>
      <c r="AW327" s="4">
        <v>0</v>
      </c>
      <c r="AX327" s="4">
        <v>0</v>
      </c>
      <c r="AY327" s="4">
        <v>0</v>
      </c>
      <c r="AZ327" s="4">
        <v>0.06</v>
      </c>
      <c r="BA327" s="4">
        <v>25</v>
      </c>
      <c r="BB327" s="4">
        <v>0.36799999999999999</v>
      </c>
    </row>
    <row r="328" spans="1:54" ht="15" customHeight="1" x14ac:dyDescent="0.4">
      <c r="A328" s="4">
        <v>20231107</v>
      </c>
      <c r="B328" s="4" t="s">
        <v>472</v>
      </c>
      <c r="C328" s="5" t="s">
        <v>502</v>
      </c>
      <c r="D328" s="4" t="s">
        <v>10</v>
      </c>
      <c r="F328" s="4">
        <v>1</v>
      </c>
      <c r="G328" s="4">
        <v>4</v>
      </c>
      <c r="H328">
        <v>1</v>
      </c>
      <c r="I328" s="9">
        <v>4.6956265065869296</v>
      </c>
      <c r="K328" s="9">
        <v>3.0724392349293801</v>
      </c>
      <c r="L328" s="9">
        <v>337.33184159943102</v>
      </c>
      <c r="M328" s="12">
        <v>342.75999999999902</v>
      </c>
      <c r="N328" s="9">
        <v>15.3198201511617</v>
      </c>
      <c r="U328" s="9" t="str">
        <f t="shared" si="95"/>
        <v/>
      </c>
      <c r="V328" s="12"/>
      <c r="W328" s="12"/>
      <c r="X328" s="12"/>
      <c r="Y328" s="12"/>
      <c r="AA328" s="9" t="str">
        <f t="shared" si="89"/>
        <v/>
      </c>
      <c r="AB328" s="9" t="str">
        <f t="shared" si="90"/>
        <v/>
      </c>
      <c r="AC328" s="9" t="str">
        <f t="shared" si="91"/>
        <v/>
      </c>
      <c r="AF328" s="9" t="str">
        <f t="shared" si="92"/>
        <v/>
      </c>
      <c r="AG328" s="9" t="str">
        <f t="shared" si="93"/>
        <v/>
      </c>
      <c r="AH328" s="9" t="str">
        <f t="shared" si="94"/>
        <v/>
      </c>
      <c r="AO328"/>
      <c r="AQ328"/>
      <c r="AR328"/>
      <c r="AS328"/>
      <c r="AT328"/>
      <c r="AU328"/>
      <c r="AW328" s="4">
        <v>0</v>
      </c>
      <c r="AX328" s="4">
        <v>0</v>
      </c>
      <c r="AY328" s="4">
        <v>0</v>
      </c>
      <c r="AZ328" s="4">
        <v>0.06</v>
      </c>
      <c r="BA328" s="4">
        <v>25</v>
      </c>
      <c r="BB328" s="4">
        <v>0.36799999999999999</v>
      </c>
    </row>
    <row r="329" spans="1:54" ht="15" customHeight="1" x14ac:dyDescent="0.4">
      <c r="A329" s="4">
        <v>20231107</v>
      </c>
      <c r="B329" s="4" t="s">
        <v>472</v>
      </c>
      <c r="C329" s="5" t="s">
        <v>502</v>
      </c>
      <c r="E329" s="4" t="s">
        <v>11</v>
      </c>
      <c r="F329" s="4">
        <v>2</v>
      </c>
      <c r="G329" s="4">
        <v>4</v>
      </c>
      <c r="H329">
        <v>1</v>
      </c>
      <c r="I329" s="9">
        <v>19.749049905572601</v>
      </c>
      <c r="J329" s="9">
        <v>19.749049905572601</v>
      </c>
      <c r="K329" s="9">
        <v>3.1323712739835599</v>
      </c>
      <c r="L329" s="9">
        <v>294.573202902959</v>
      </c>
      <c r="M329" s="12">
        <v>160.54999999999899</v>
      </c>
      <c r="N329" s="9">
        <v>84.969703293242006</v>
      </c>
      <c r="O329" s="9">
        <v>84.969703293242006</v>
      </c>
      <c r="P329" s="9" t="str">
        <f>_xlfn.TEXTJOIN(";", TRUE, Q329, R329, S329, T329)</f>
        <v>0;0;0</v>
      </c>
      <c r="Q329" s="4">
        <v>0</v>
      </c>
      <c r="R329" s="4">
        <v>0</v>
      </c>
      <c r="T329" s="4">
        <v>0</v>
      </c>
      <c r="U329" s="9" t="str">
        <f>_xlfn.TEXTJOIN(";", TRUE, V329, W329, X329, Y329)</f>
        <v>160.549999999999;160.549999999999;160.549999999999</v>
      </c>
      <c r="V329" s="12">
        <v>160.54999999999899</v>
      </c>
      <c r="W329" s="12">
        <v>160.54999999999899</v>
      </c>
      <c r="X329" s="12"/>
      <c r="Y329" s="12">
        <v>160.54999999999899</v>
      </c>
      <c r="Z329" s="9" t="s">
        <v>326</v>
      </c>
      <c r="AA329" s="9">
        <f t="shared" si="89"/>
        <v>13.5711816442988</v>
      </c>
      <c r="AB329" s="9" t="str">
        <f t="shared" si="90"/>
        <v>4.7751690928667</v>
      </c>
      <c r="AC329" s="9" t="str">
        <f t="shared" si="91"/>
        <v/>
      </c>
      <c r="AD329" s="9">
        <v>3</v>
      </c>
      <c r="AE329" s="9" t="s">
        <v>327</v>
      </c>
      <c r="AF329" s="9">
        <f t="shared" si="92"/>
        <v>87.8043986199621</v>
      </c>
      <c r="AG329" s="9" t="str">
        <f t="shared" si="93"/>
        <v>114.23002298132268</v>
      </c>
      <c r="AH329" s="9" t="str">
        <f t="shared" si="94"/>
        <v/>
      </c>
      <c r="AI329" s="9">
        <v>90</v>
      </c>
      <c r="AJ329" s="9" t="s">
        <v>584</v>
      </c>
      <c r="AK329" s="9" t="s">
        <v>577</v>
      </c>
      <c r="AL329" s="9" t="s">
        <v>594</v>
      </c>
      <c r="AM329" s="9" t="s">
        <v>577</v>
      </c>
      <c r="AO329"/>
      <c r="AQ329"/>
      <c r="AR329"/>
      <c r="AS329"/>
      <c r="AT329"/>
      <c r="AU329"/>
      <c r="AW329" s="4">
        <v>0</v>
      </c>
      <c r="AX329" s="4">
        <v>0</v>
      </c>
      <c r="AY329" s="4">
        <v>0</v>
      </c>
      <c r="AZ329" s="4">
        <v>0.06</v>
      </c>
      <c r="BA329" s="4">
        <v>25</v>
      </c>
      <c r="BB329" s="4">
        <v>0.36799999999999999</v>
      </c>
    </row>
    <row r="330" spans="1:54" ht="15" customHeight="1" x14ac:dyDescent="0.4">
      <c r="A330" s="4">
        <v>20231107</v>
      </c>
      <c r="B330" s="4" t="s">
        <v>472</v>
      </c>
      <c r="C330" s="5" t="s">
        <v>502</v>
      </c>
      <c r="D330" s="4" t="s">
        <v>13</v>
      </c>
      <c r="F330" s="4">
        <v>1</v>
      </c>
      <c r="G330" s="4">
        <v>5</v>
      </c>
      <c r="H330">
        <v>1</v>
      </c>
      <c r="I330" s="9">
        <v>6.5669239213334896</v>
      </c>
      <c r="K330" s="9">
        <v>2.7834288981374899</v>
      </c>
      <c r="L330" s="9">
        <v>357.08708135560499</v>
      </c>
      <c r="M330" s="12">
        <v>19.759999999999899</v>
      </c>
      <c r="N330" s="9">
        <v>8.3070689938369906</v>
      </c>
      <c r="U330" s="9" t="str">
        <f t="shared" si="95"/>
        <v/>
      </c>
      <c r="V330" s="12"/>
      <c r="W330" s="12"/>
      <c r="X330" s="12"/>
      <c r="Y330" s="12"/>
      <c r="AA330" s="9" t="str">
        <f t="shared" si="89"/>
        <v/>
      </c>
      <c r="AB330" s="9" t="str">
        <f t="shared" si="90"/>
        <v/>
      </c>
      <c r="AC330" s="9" t="str">
        <f t="shared" si="91"/>
        <v/>
      </c>
      <c r="AF330" s="9" t="str">
        <f t="shared" si="92"/>
        <v/>
      </c>
      <c r="AG330" s="9" t="str">
        <f t="shared" si="93"/>
        <v/>
      </c>
      <c r="AH330" s="9" t="str">
        <f t="shared" si="94"/>
        <v/>
      </c>
      <c r="AO330"/>
      <c r="AQ330"/>
      <c r="AR330"/>
      <c r="AS330"/>
      <c r="AT330"/>
      <c r="AU330"/>
      <c r="AW330" s="4">
        <v>0</v>
      </c>
      <c r="AX330" s="4">
        <v>0</v>
      </c>
      <c r="AY330" s="4">
        <v>0</v>
      </c>
      <c r="AZ330" s="4">
        <v>0.06</v>
      </c>
      <c r="BA330" s="4">
        <v>25</v>
      </c>
      <c r="BB330" s="4">
        <v>0.36799999999999999</v>
      </c>
    </row>
    <row r="331" spans="1:54" ht="15" customHeight="1" x14ac:dyDescent="0.4">
      <c r="A331" s="4">
        <v>20231107</v>
      </c>
      <c r="B331" s="4" t="s">
        <v>472</v>
      </c>
      <c r="C331" s="5" t="s">
        <v>502</v>
      </c>
      <c r="E331" s="4" t="s">
        <v>14</v>
      </c>
      <c r="F331" s="4">
        <v>2</v>
      </c>
      <c r="G331" s="4">
        <v>5</v>
      </c>
      <c r="H331">
        <v>1</v>
      </c>
      <c r="I331" s="9">
        <v>29.3486786911342</v>
      </c>
      <c r="J331" s="9">
        <v>29.3486786911342</v>
      </c>
      <c r="K331" s="9">
        <v>2.3572880375733098</v>
      </c>
      <c r="L331" s="9">
        <v>60.0689580254164</v>
      </c>
      <c r="M331" s="11">
        <v>125.5</v>
      </c>
      <c r="N331" s="9">
        <v>80.290331262133805</v>
      </c>
      <c r="O331" s="9">
        <v>80.290331262133805</v>
      </c>
      <c r="P331" s="9" t="str">
        <f>_xlfn.TEXTJOIN(";", TRUE, Q331, R331, S331, T331)</f>
        <v>0;0;0</v>
      </c>
      <c r="Q331" s="4">
        <v>0</v>
      </c>
      <c r="R331" s="4">
        <v>0</v>
      </c>
      <c r="T331" s="4">
        <v>0</v>
      </c>
      <c r="U331" s="9" t="str">
        <f>_xlfn.TEXTJOIN(";", TRUE, V331, W331, X331, Y331)</f>
        <v>125.5;125.5;125.5</v>
      </c>
      <c r="V331" s="11">
        <v>125.5</v>
      </c>
      <c r="W331" s="11">
        <v>125.5</v>
      </c>
      <c r="X331" s="11"/>
      <c r="Y331" s="11">
        <v>125.5</v>
      </c>
      <c r="Z331" s="9" t="s">
        <v>328</v>
      </c>
      <c r="AA331" s="9">
        <f t="shared" si="89"/>
        <v>19.962318968807999</v>
      </c>
      <c r="AB331" s="9" t="str">
        <f t="shared" si="90"/>
        <v>7.829563834308328</v>
      </c>
      <c r="AC331" s="9" t="str">
        <f t="shared" si="91"/>
        <v/>
      </c>
      <c r="AD331" s="9">
        <v>3</v>
      </c>
      <c r="AE331" s="9" t="s">
        <v>329</v>
      </c>
      <c r="AF331" s="9">
        <f t="shared" si="92"/>
        <v>86.285362603444696</v>
      </c>
      <c r="AG331" s="9" t="str">
        <f t="shared" si="93"/>
        <v>129.34846958689812</v>
      </c>
      <c r="AH331" s="9" t="str">
        <f t="shared" si="94"/>
        <v/>
      </c>
      <c r="AI331" s="9">
        <v>90</v>
      </c>
      <c r="AJ331" s="9" t="s">
        <v>584</v>
      </c>
      <c r="AK331" s="9" t="s">
        <v>577</v>
      </c>
      <c r="AL331" s="9" t="s">
        <v>596</v>
      </c>
      <c r="AM331" s="9" t="s">
        <v>577</v>
      </c>
      <c r="AO331"/>
      <c r="AQ331"/>
      <c r="AR331"/>
      <c r="AS331"/>
      <c r="AT331"/>
      <c r="AU331"/>
      <c r="AW331" s="4">
        <v>0</v>
      </c>
      <c r="AX331" s="4">
        <v>0</v>
      </c>
      <c r="AY331" s="4">
        <v>0</v>
      </c>
      <c r="AZ331" s="4">
        <v>0.06</v>
      </c>
      <c r="BA331" s="4">
        <v>25</v>
      </c>
      <c r="BB331" s="4">
        <v>0.36799999999999999</v>
      </c>
    </row>
    <row r="332" spans="1:54" ht="15" customHeight="1" x14ac:dyDescent="0.4">
      <c r="A332" s="4">
        <v>20231107</v>
      </c>
      <c r="B332" s="4" t="s">
        <v>472</v>
      </c>
      <c r="C332" s="5" t="s">
        <v>502</v>
      </c>
      <c r="D332" s="4" t="s">
        <v>15</v>
      </c>
      <c r="F332" s="4">
        <v>1</v>
      </c>
      <c r="G332" s="4">
        <v>6</v>
      </c>
      <c r="H332">
        <v>1</v>
      </c>
      <c r="I332" s="9">
        <v>4.7917427017487899</v>
      </c>
      <c r="K332" s="9">
        <v>2.7462313317177802</v>
      </c>
      <c r="L332" s="9">
        <v>305.02716904548902</v>
      </c>
      <c r="M332" s="11">
        <v>307.94</v>
      </c>
      <c r="N332" s="9">
        <v>14.4477943029977</v>
      </c>
      <c r="U332" s="9" t="str">
        <f t="shared" si="95"/>
        <v/>
      </c>
      <c r="V332" s="11"/>
      <c r="W332" s="11"/>
      <c r="X332" s="11"/>
      <c r="Y332" s="11"/>
      <c r="AA332" s="9" t="str">
        <f t="shared" si="89"/>
        <v/>
      </c>
      <c r="AB332" s="9" t="str">
        <f t="shared" si="90"/>
        <v/>
      </c>
      <c r="AC332" s="9" t="str">
        <f t="shared" si="91"/>
        <v/>
      </c>
      <c r="AF332" s="9" t="str">
        <f t="shared" si="92"/>
        <v/>
      </c>
      <c r="AG332" s="9" t="str">
        <f t="shared" si="93"/>
        <v/>
      </c>
      <c r="AH332" s="9" t="str">
        <f t="shared" si="94"/>
        <v/>
      </c>
      <c r="AO332"/>
      <c r="AQ332"/>
      <c r="AR332"/>
      <c r="AS332"/>
      <c r="AT332"/>
      <c r="AU332"/>
      <c r="AW332" s="4">
        <v>0</v>
      </c>
      <c r="AX332" s="4">
        <v>0</v>
      </c>
      <c r="AY332" s="4">
        <v>0</v>
      </c>
      <c r="AZ332" s="4">
        <v>0.06</v>
      </c>
      <c r="BA332" s="4">
        <v>25</v>
      </c>
      <c r="BB332" s="4">
        <v>0.36799999999999999</v>
      </c>
    </row>
    <row r="333" spans="1:54" ht="15" customHeight="1" x14ac:dyDescent="0.4">
      <c r="A333" s="4">
        <v>20231107</v>
      </c>
      <c r="B333" s="4" t="s">
        <v>472</v>
      </c>
      <c r="C333" s="5" t="s">
        <v>502</v>
      </c>
      <c r="E333" s="4" t="s">
        <v>16</v>
      </c>
      <c r="F333" s="4">
        <v>2</v>
      </c>
      <c r="G333" s="4">
        <v>6</v>
      </c>
      <c r="H333">
        <v>1</v>
      </c>
      <c r="I333" s="9">
        <v>34.206306367068997</v>
      </c>
      <c r="J333" s="9">
        <v>34.206306367068997</v>
      </c>
      <c r="K333" s="9">
        <v>2.4589689794116598</v>
      </c>
      <c r="L333" s="9">
        <v>209.97024888931199</v>
      </c>
      <c r="M333" s="11">
        <v>149.9</v>
      </c>
      <c r="N333" s="9">
        <v>58.353922269246503</v>
      </c>
      <c r="O333" s="9">
        <v>58.353922269246503</v>
      </c>
      <c r="P333" s="9" t="str">
        <f>_xlfn.TEXTJOIN(";", TRUE, Q333, R333, S333, T333)</f>
        <v>0;0;0</v>
      </c>
      <c r="Q333" s="4">
        <v>0</v>
      </c>
      <c r="R333" s="4">
        <v>0</v>
      </c>
      <c r="T333" s="4">
        <v>0</v>
      </c>
      <c r="U333" s="9" t="str">
        <f>_xlfn.TEXTJOIN(";", TRUE, V333, W333, X333, Y333)</f>
        <v>149.9;149.9;149.9</v>
      </c>
      <c r="V333" s="11">
        <v>149.9</v>
      </c>
      <c r="W333" s="11">
        <v>149.9</v>
      </c>
      <c r="X333" s="11"/>
      <c r="Y333" s="11">
        <v>149.9</v>
      </c>
      <c r="Z333" s="9" t="s">
        <v>330</v>
      </c>
      <c r="AA333" s="9">
        <f t="shared" si="89"/>
        <v>21.756934338567799</v>
      </c>
      <c r="AB333" s="9" t="str">
        <f t="shared" si="90"/>
        <v>8.684192868186516</v>
      </c>
      <c r="AC333" s="9" t="str">
        <f t="shared" si="91"/>
        <v/>
      </c>
      <c r="AD333" s="9">
        <v>3</v>
      </c>
      <c r="AE333" s="9" t="s">
        <v>331</v>
      </c>
      <c r="AF333" s="9">
        <f t="shared" si="92"/>
        <v>59.825859408432002</v>
      </c>
      <c r="AG333" s="9" t="str">
        <f t="shared" si="93"/>
        <v>81.56497785902765</v>
      </c>
      <c r="AH333" s="9" t="str">
        <f t="shared" si="94"/>
        <v/>
      </c>
      <c r="AI333" s="9">
        <v>90</v>
      </c>
      <c r="AJ333" s="9" t="s">
        <v>584</v>
      </c>
      <c r="AK333" s="9" t="s">
        <v>577</v>
      </c>
      <c r="AL333" s="9" t="s">
        <v>596</v>
      </c>
      <c r="AM333" s="9" t="s">
        <v>577</v>
      </c>
      <c r="AO333"/>
      <c r="AQ333"/>
      <c r="AR333"/>
      <c r="AS333"/>
      <c r="AT333"/>
      <c r="AU333"/>
      <c r="AW333" s="4">
        <v>0</v>
      </c>
      <c r="AX333" s="4">
        <v>0</v>
      </c>
      <c r="AY333" s="4">
        <v>0</v>
      </c>
      <c r="AZ333" s="4">
        <v>0.06</v>
      </c>
      <c r="BA333" s="4">
        <v>25</v>
      </c>
      <c r="BB333" s="4">
        <v>0.36799999999999999</v>
      </c>
    </row>
    <row r="334" spans="1:54" ht="15" customHeight="1" x14ac:dyDescent="0.4">
      <c r="A334" s="4">
        <v>20231107</v>
      </c>
      <c r="B334" s="4" t="s">
        <v>472</v>
      </c>
      <c r="C334" s="5" t="s">
        <v>502</v>
      </c>
      <c r="D334" s="4" t="s">
        <v>21</v>
      </c>
      <c r="F334" s="4">
        <v>1</v>
      </c>
      <c r="G334" s="4">
        <v>7</v>
      </c>
      <c r="H334">
        <v>1</v>
      </c>
      <c r="I334" s="9">
        <v>8.2293821342557294</v>
      </c>
      <c r="K334" s="9">
        <v>2.6894493274343398</v>
      </c>
      <c r="L334" s="9">
        <v>311.967679814002</v>
      </c>
      <c r="M334" s="12">
        <v>6.9400000000000501</v>
      </c>
      <c r="N334" s="9">
        <v>15.4026627841886</v>
      </c>
      <c r="U334" s="9" t="str">
        <f t="shared" si="95"/>
        <v/>
      </c>
      <c r="V334" s="12"/>
      <c r="W334" s="12"/>
      <c r="X334" s="12"/>
      <c r="Y334" s="12"/>
      <c r="AA334" s="9" t="str">
        <f t="shared" si="89"/>
        <v/>
      </c>
      <c r="AB334" s="9" t="str">
        <f t="shared" si="90"/>
        <v/>
      </c>
      <c r="AC334" s="9" t="str">
        <f t="shared" si="91"/>
        <v/>
      </c>
      <c r="AF334" s="9" t="str">
        <f t="shared" si="92"/>
        <v/>
      </c>
      <c r="AG334" s="9" t="str">
        <f t="shared" si="93"/>
        <v/>
      </c>
      <c r="AH334" s="9" t="str">
        <f t="shared" si="94"/>
        <v/>
      </c>
      <c r="AO334"/>
      <c r="AQ334"/>
      <c r="AR334"/>
      <c r="AS334"/>
      <c r="AT334"/>
      <c r="AU334"/>
      <c r="AW334" s="4">
        <v>0</v>
      </c>
      <c r="AX334" s="4">
        <v>0</v>
      </c>
      <c r="AY334" s="4">
        <v>0</v>
      </c>
      <c r="AZ334" s="4">
        <v>0.06</v>
      </c>
      <c r="BA334" s="4">
        <v>25</v>
      </c>
      <c r="BB334" s="4">
        <v>0.36799999999999999</v>
      </c>
    </row>
    <row r="335" spans="1:54" ht="15" customHeight="1" x14ac:dyDescent="0.4">
      <c r="A335" s="4">
        <v>20231107</v>
      </c>
      <c r="B335" s="4" t="s">
        <v>472</v>
      </c>
      <c r="C335" s="5" t="s">
        <v>502</v>
      </c>
      <c r="E335" s="4" t="s">
        <v>22</v>
      </c>
      <c r="F335" s="4">
        <v>2</v>
      </c>
      <c r="G335" s="4">
        <v>7</v>
      </c>
      <c r="H335">
        <v>1</v>
      </c>
      <c r="I335" s="9">
        <v>39.767506175806098</v>
      </c>
      <c r="J335" s="9">
        <v>39.767506175806098</v>
      </c>
      <c r="K335" s="9">
        <v>2.6562471179732898</v>
      </c>
      <c r="L335" s="9">
        <v>343.57412590429101</v>
      </c>
      <c r="M335" s="11">
        <v>133.6</v>
      </c>
      <c r="N335" s="9">
        <v>84.284970173397895</v>
      </c>
      <c r="O335" s="9">
        <v>84.284970173397895</v>
      </c>
      <c r="P335" s="9" t="str">
        <f>_xlfn.TEXTJOIN(";", TRUE, Q335, R335, S335, T335)</f>
        <v>0;0;0</v>
      </c>
      <c r="Q335" s="4">
        <v>0</v>
      </c>
      <c r="R335" s="4">
        <v>0</v>
      </c>
      <c r="T335" s="4">
        <v>0</v>
      </c>
      <c r="U335" s="9" t="str">
        <f>_xlfn.TEXTJOIN(";", TRUE, V335, W335, X335, Y335)</f>
        <v>133.6;133.6;133.6</v>
      </c>
      <c r="V335" s="11">
        <v>133.6</v>
      </c>
      <c r="W335" s="11">
        <v>133.6</v>
      </c>
      <c r="X335" s="11"/>
      <c r="Y335" s="11">
        <v>133.6</v>
      </c>
      <c r="Z335" s="9" t="s">
        <v>332</v>
      </c>
      <c r="AA335" s="9">
        <f t="shared" si="89"/>
        <v>25.638453706557399</v>
      </c>
      <c r="AB335" s="9" t="str">
        <f t="shared" si="90"/>
        <v>10.652223944275232</v>
      </c>
      <c r="AC335" s="9" t="str">
        <f t="shared" si="91"/>
        <v/>
      </c>
      <c r="AD335" s="9">
        <v>3</v>
      </c>
      <c r="AE335" s="9" t="s">
        <v>333</v>
      </c>
      <c r="AF335" s="9">
        <f t="shared" si="92"/>
        <v>81.856948817390503</v>
      </c>
      <c r="AG335" s="9" t="str">
        <f t="shared" si="93"/>
        <v>100.71384861921005</v>
      </c>
      <c r="AH335" s="9" t="str">
        <f t="shared" si="94"/>
        <v/>
      </c>
      <c r="AI335" s="9">
        <v>90</v>
      </c>
      <c r="AJ335" s="9" t="s">
        <v>584</v>
      </c>
      <c r="AK335" s="9" t="s">
        <v>577</v>
      </c>
      <c r="AL335" s="9" t="s">
        <v>587</v>
      </c>
      <c r="AM335" s="9" t="s">
        <v>577</v>
      </c>
      <c r="AO335"/>
      <c r="AQ335"/>
      <c r="AR335"/>
      <c r="AS335"/>
      <c r="AT335"/>
      <c r="AU335"/>
      <c r="AW335" s="4">
        <v>0</v>
      </c>
      <c r="AX335" s="4">
        <v>0</v>
      </c>
      <c r="AY335" s="4">
        <v>0</v>
      </c>
      <c r="AZ335" s="4">
        <v>0.06</v>
      </c>
      <c r="BA335" s="4">
        <v>25</v>
      </c>
      <c r="BB335" s="4">
        <v>0.36799999999999999</v>
      </c>
    </row>
    <row r="336" spans="1:54" ht="15" customHeight="1" x14ac:dyDescent="0.4">
      <c r="A336" s="4">
        <v>20231107</v>
      </c>
      <c r="B336" s="4" t="s">
        <v>472</v>
      </c>
      <c r="C336" s="5" t="s">
        <v>502</v>
      </c>
      <c r="D336" s="4" t="s">
        <v>24</v>
      </c>
      <c r="F336" s="4">
        <v>1</v>
      </c>
      <c r="G336" s="4">
        <v>8</v>
      </c>
      <c r="H336">
        <v>1</v>
      </c>
      <c r="I336" s="9">
        <v>9.5257629163259594</v>
      </c>
      <c r="K336" s="9">
        <v>2.8535663004596898</v>
      </c>
      <c r="L336" s="9">
        <v>352.40814921958003</v>
      </c>
      <c r="M336" s="11">
        <v>40.44</v>
      </c>
      <c r="N336" s="9">
        <v>12.998558619617601</v>
      </c>
      <c r="U336" s="9" t="str">
        <f t="shared" si="95"/>
        <v/>
      </c>
      <c r="V336" s="11"/>
      <c r="W336" s="11"/>
      <c r="X336" s="11"/>
      <c r="Y336" s="11"/>
      <c r="AA336" s="9" t="str">
        <f t="shared" si="89"/>
        <v/>
      </c>
      <c r="AB336" s="9" t="str">
        <f t="shared" si="90"/>
        <v/>
      </c>
      <c r="AC336" s="9" t="str">
        <f t="shared" si="91"/>
        <v/>
      </c>
      <c r="AF336" s="9" t="str">
        <f t="shared" si="92"/>
        <v/>
      </c>
      <c r="AG336" s="9" t="str">
        <f t="shared" si="93"/>
        <v/>
      </c>
      <c r="AH336" s="9" t="str">
        <f t="shared" si="94"/>
        <v/>
      </c>
      <c r="AO336"/>
      <c r="AQ336"/>
      <c r="AR336"/>
      <c r="AS336"/>
      <c r="AT336"/>
      <c r="AU336"/>
      <c r="AW336" s="4">
        <v>0</v>
      </c>
      <c r="AX336" s="4">
        <v>0</v>
      </c>
      <c r="AY336" s="4">
        <v>0</v>
      </c>
      <c r="AZ336" s="4">
        <v>0.06</v>
      </c>
      <c r="BA336" s="4">
        <v>25</v>
      </c>
      <c r="BB336" s="4">
        <v>0.36799999999999999</v>
      </c>
    </row>
    <row r="337" spans="1:54" ht="15" customHeight="1" x14ac:dyDescent="0.4">
      <c r="A337" s="4">
        <v>20231107</v>
      </c>
      <c r="B337" s="4" t="s">
        <v>472</v>
      </c>
      <c r="C337" s="5" t="s">
        <v>502</v>
      </c>
      <c r="E337" s="4" t="s">
        <v>25</v>
      </c>
      <c r="F337" s="4">
        <v>2</v>
      </c>
      <c r="G337" s="4">
        <v>8</v>
      </c>
      <c r="H337">
        <v>1</v>
      </c>
      <c r="I337" s="9">
        <v>37.602018667187799</v>
      </c>
      <c r="J337" s="9">
        <v>37.602018667187799</v>
      </c>
      <c r="K337" s="9">
        <v>2.5728510355366399</v>
      </c>
      <c r="L337" s="9">
        <v>110.746681233304</v>
      </c>
      <c r="M337" s="11">
        <v>127.18</v>
      </c>
      <c r="N337" s="9">
        <v>69.158433023830497</v>
      </c>
      <c r="O337" s="9">
        <v>69.158433023830497</v>
      </c>
      <c r="P337" s="9" t="str">
        <f>_xlfn.TEXTJOIN(";", TRUE, Q337, R337, S337, T337)</f>
        <v>0;0;0</v>
      </c>
      <c r="Q337" s="4">
        <v>0</v>
      </c>
      <c r="R337" s="4">
        <v>0</v>
      </c>
      <c r="T337" s="4">
        <v>0</v>
      </c>
      <c r="U337" s="9" t="str">
        <f>_xlfn.TEXTJOIN(";", TRUE, V337, W337, X337, Y337)</f>
        <v>127.18;127.18;127.18</v>
      </c>
      <c r="V337" s="11">
        <v>127.18</v>
      </c>
      <c r="W337" s="11">
        <v>127.18</v>
      </c>
      <c r="X337" s="11"/>
      <c r="Y337" s="11">
        <v>127.18</v>
      </c>
      <c r="Z337" s="9" t="s">
        <v>334</v>
      </c>
      <c r="AA337" s="9">
        <f t="shared" si="89"/>
        <v>24.6606735994141</v>
      </c>
      <c r="AB337" s="9" t="str">
        <f t="shared" si="90"/>
        <v>10.458302666700906</v>
      </c>
      <c r="AC337" s="9" t="str">
        <f t="shared" si="91"/>
        <v/>
      </c>
      <c r="AD337" s="9">
        <v>3</v>
      </c>
      <c r="AE337" s="9" t="s">
        <v>335</v>
      </c>
      <c r="AF337" s="9">
        <f t="shared" si="92"/>
        <v>66.997493657668699</v>
      </c>
      <c r="AG337" s="9" t="str">
        <f t="shared" si="93"/>
        <v>77.90268759955558</v>
      </c>
      <c r="AH337" s="9" t="str">
        <f t="shared" si="94"/>
        <v/>
      </c>
      <c r="AI337" s="9">
        <v>90</v>
      </c>
      <c r="AJ337" s="9" t="s">
        <v>584</v>
      </c>
      <c r="AK337" s="9" t="s">
        <v>577</v>
      </c>
      <c r="AL337" s="9" t="s">
        <v>587</v>
      </c>
      <c r="AM337" s="9" t="s">
        <v>577</v>
      </c>
      <c r="AO337"/>
      <c r="AQ337"/>
      <c r="AR337"/>
      <c r="AS337"/>
      <c r="AT337"/>
      <c r="AU337"/>
      <c r="AW337" s="4">
        <v>0</v>
      </c>
      <c r="AX337" s="4">
        <v>0</v>
      </c>
      <c r="AY337" s="4">
        <v>0</v>
      </c>
      <c r="AZ337" s="4">
        <v>0.06</v>
      </c>
      <c r="BA337" s="4">
        <v>25</v>
      </c>
      <c r="BB337" s="4">
        <v>0.36799999999999999</v>
      </c>
    </row>
    <row r="338" spans="1:54" ht="15" customHeight="1" x14ac:dyDescent="0.4">
      <c r="A338" s="4">
        <v>20231107</v>
      </c>
      <c r="B338" s="4" t="s">
        <v>472</v>
      </c>
      <c r="C338" s="5" t="s">
        <v>502</v>
      </c>
      <c r="D338" s="4" t="s">
        <v>28</v>
      </c>
      <c r="F338" s="4">
        <v>1</v>
      </c>
      <c r="G338" s="4">
        <v>9</v>
      </c>
      <c r="H338">
        <v>0.66669999999999996</v>
      </c>
      <c r="I338" s="9">
        <v>9.0752464815702005</v>
      </c>
      <c r="K338" s="9">
        <v>2.85376392923598</v>
      </c>
      <c r="L338" s="9">
        <v>266.444028100612</v>
      </c>
      <c r="M338" s="12">
        <v>274.02999999999997</v>
      </c>
      <c r="N338" s="9">
        <v>37.0345511982405</v>
      </c>
      <c r="U338" s="9" t="str">
        <f t="shared" si="95"/>
        <v/>
      </c>
      <c r="V338" s="12"/>
      <c r="W338" s="12"/>
      <c r="X338" s="12"/>
      <c r="Y338" s="12"/>
      <c r="AA338" s="9" t="str">
        <f t="shared" si="89"/>
        <v/>
      </c>
      <c r="AB338" s="9" t="str">
        <f t="shared" si="90"/>
        <v/>
      </c>
      <c r="AC338" s="9" t="str">
        <f t="shared" si="91"/>
        <v/>
      </c>
      <c r="AF338" s="9" t="str">
        <f t="shared" si="92"/>
        <v/>
      </c>
      <c r="AG338" s="9" t="str">
        <f t="shared" si="93"/>
        <v/>
      </c>
      <c r="AH338" s="9" t="str">
        <f t="shared" si="94"/>
        <v/>
      </c>
      <c r="AO338"/>
      <c r="AQ338"/>
      <c r="AR338"/>
      <c r="AS338"/>
      <c r="AT338"/>
      <c r="AU338"/>
      <c r="AW338" s="4">
        <v>0</v>
      </c>
      <c r="AX338" s="4">
        <v>0</v>
      </c>
      <c r="AY338" s="4">
        <v>0</v>
      </c>
      <c r="AZ338" s="4">
        <v>0.06</v>
      </c>
      <c r="BA338" s="4">
        <v>25</v>
      </c>
      <c r="BB338" s="4">
        <v>0.36799999999999999</v>
      </c>
    </row>
    <row r="339" spans="1:54" ht="15" customHeight="1" x14ac:dyDescent="0.4">
      <c r="A339" s="4">
        <v>20231107</v>
      </c>
      <c r="B339" s="4" t="s">
        <v>472</v>
      </c>
      <c r="C339" s="5" t="s">
        <v>502</v>
      </c>
      <c r="E339" s="4" t="s">
        <v>29</v>
      </c>
      <c r="F339" s="4">
        <v>2</v>
      </c>
      <c r="G339" s="4">
        <v>9</v>
      </c>
      <c r="H339">
        <v>0.66669999999999996</v>
      </c>
      <c r="I339" s="9">
        <v>28.836811929787402</v>
      </c>
      <c r="J339" s="9">
        <v>28.836811929787402</v>
      </c>
      <c r="K339" s="9">
        <v>2.5377232153494198</v>
      </c>
      <c r="L339" s="9">
        <v>239.66805521202099</v>
      </c>
      <c r="M339" s="11">
        <v>128.91999999999999</v>
      </c>
      <c r="N339" s="9">
        <v>88.590815105494599</v>
      </c>
      <c r="O339" s="9">
        <v>88.590815105494599</v>
      </c>
      <c r="P339" s="9" t="str">
        <f>_xlfn.TEXTJOIN(";", TRUE, Q339, R339, S339, T339)</f>
        <v>0;0;0</v>
      </c>
      <c r="Q339" s="4">
        <v>0</v>
      </c>
      <c r="R339" s="4">
        <v>0</v>
      </c>
      <c r="T339" s="4">
        <v>0</v>
      </c>
      <c r="U339" s="9" t="str">
        <f>_xlfn.TEXTJOIN(";", TRUE, V339, W339, X339, Y339)</f>
        <v>128.92;128.92;128.92</v>
      </c>
      <c r="V339" s="11">
        <v>128.91999999999999</v>
      </c>
      <c r="W339" s="11">
        <v>128.91999999999999</v>
      </c>
      <c r="X339" s="11"/>
      <c r="Y339" s="11">
        <v>128.91999999999999</v>
      </c>
      <c r="Z339" s="9" t="s">
        <v>336</v>
      </c>
      <c r="AA339" s="9">
        <f t="shared" si="89"/>
        <v>21.544476875667101</v>
      </c>
      <c r="AB339" s="9" t="str">
        <f t="shared" si="90"/>
        <v>7.269918130010689</v>
      </c>
      <c r="AC339" s="9" t="str">
        <f t="shared" si="91"/>
        <v/>
      </c>
      <c r="AD339" s="9">
        <v>3</v>
      </c>
      <c r="AE339" s="9" t="s">
        <v>337</v>
      </c>
      <c r="AF339" s="9">
        <f t="shared" si="92"/>
        <v>80.861524923650407</v>
      </c>
      <c r="AG339" s="9" t="str">
        <f t="shared" si="93"/>
        <v>83.63825975527871</v>
      </c>
      <c r="AH339" s="9" t="str">
        <f t="shared" si="94"/>
        <v/>
      </c>
      <c r="AI339" s="9">
        <v>90</v>
      </c>
      <c r="AJ339" s="9" t="s">
        <v>584</v>
      </c>
      <c r="AK339" s="9" t="s">
        <v>577</v>
      </c>
      <c r="AL339" s="9" t="s">
        <v>587</v>
      </c>
      <c r="AM339" s="9" t="s">
        <v>577</v>
      </c>
      <c r="AO339"/>
      <c r="AQ339"/>
      <c r="AR339"/>
      <c r="AS339"/>
      <c r="AT339"/>
      <c r="AU339"/>
      <c r="AW339" s="4">
        <v>0</v>
      </c>
      <c r="AX339" s="4">
        <v>0</v>
      </c>
      <c r="AY339" s="4">
        <v>0</v>
      </c>
      <c r="AZ339" s="4">
        <v>0.06</v>
      </c>
      <c r="BA339" s="4">
        <v>25</v>
      </c>
      <c r="BB339" s="4">
        <v>0.36799999999999999</v>
      </c>
    </row>
    <row r="340" spans="1:54" ht="15" customHeight="1" x14ac:dyDescent="0.4">
      <c r="A340" s="4">
        <v>20231107</v>
      </c>
      <c r="B340" s="4" t="s">
        <v>473</v>
      </c>
      <c r="C340" s="5" t="s">
        <v>503</v>
      </c>
      <c r="D340" s="4" t="s">
        <v>2</v>
      </c>
      <c r="F340" s="4">
        <v>1</v>
      </c>
      <c r="G340" s="4">
        <v>1</v>
      </c>
      <c r="H340">
        <v>1</v>
      </c>
      <c r="I340" s="9">
        <v>14.297386897324399</v>
      </c>
      <c r="K340" s="9">
        <v>3.8849347309532001</v>
      </c>
      <c r="L340" s="9">
        <v>185.26234344587701</v>
      </c>
      <c r="M340" s="11">
        <v>0</v>
      </c>
      <c r="N340" s="9">
        <v>17.365207900434999</v>
      </c>
      <c r="U340" s="9" t="str">
        <f t="shared" si="95"/>
        <v/>
      </c>
      <c r="V340" s="11"/>
      <c r="W340" s="11"/>
      <c r="X340" s="11"/>
      <c r="Y340" s="11"/>
      <c r="AA340" s="9" t="str">
        <f t="shared" si="89"/>
        <v/>
      </c>
      <c r="AB340" s="9" t="str">
        <f t="shared" si="90"/>
        <v/>
      </c>
      <c r="AC340" s="9" t="str">
        <f t="shared" si="91"/>
        <v/>
      </c>
      <c r="AF340" s="9" t="str">
        <f t="shared" si="92"/>
        <v/>
      </c>
      <c r="AG340" s="9" t="str">
        <f t="shared" si="93"/>
        <v/>
      </c>
      <c r="AH340" s="9" t="str">
        <f t="shared" si="94"/>
        <v/>
      </c>
      <c r="AO340"/>
      <c r="AQ340"/>
      <c r="AR340"/>
      <c r="AS340"/>
      <c r="AT340"/>
      <c r="AU340"/>
      <c r="AW340" s="4">
        <v>0</v>
      </c>
      <c r="AX340" s="4">
        <v>0</v>
      </c>
      <c r="AY340" s="4">
        <v>0</v>
      </c>
      <c r="AZ340" s="4">
        <v>0.06</v>
      </c>
      <c r="BA340" s="4">
        <v>25</v>
      </c>
      <c r="BB340" s="4">
        <v>0.36799999999999999</v>
      </c>
    </row>
    <row r="341" spans="1:54" ht="15" customHeight="1" x14ac:dyDescent="0.4">
      <c r="A341" s="4">
        <v>20231107</v>
      </c>
      <c r="B341" s="4" t="s">
        <v>473</v>
      </c>
      <c r="C341" s="5" t="s">
        <v>503</v>
      </c>
      <c r="D341" s="4" t="s">
        <v>5</v>
      </c>
      <c r="F341" s="4">
        <v>1</v>
      </c>
      <c r="G341" s="4">
        <v>2</v>
      </c>
      <c r="H341">
        <v>1</v>
      </c>
      <c r="I341" s="9">
        <v>7.9246766210333304</v>
      </c>
      <c r="K341" s="9">
        <v>2.8229490277748801</v>
      </c>
      <c r="L341" s="9">
        <v>175.42886860783199</v>
      </c>
      <c r="M341" s="12">
        <v>350.17</v>
      </c>
      <c r="N341" s="9">
        <v>15.868196525502601</v>
      </c>
      <c r="U341" s="9" t="str">
        <f t="shared" si="95"/>
        <v/>
      </c>
      <c r="V341" s="12"/>
      <c r="W341" s="12"/>
      <c r="X341" s="12"/>
      <c r="Y341" s="12"/>
      <c r="AA341" s="9" t="str">
        <f t="shared" si="89"/>
        <v/>
      </c>
      <c r="AB341" s="9" t="str">
        <f t="shared" si="90"/>
        <v/>
      </c>
      <c r="AC341" s="9" t="str">
        <f t="shared" si="91"/>
        <v/>
      </c>
      <c r="AF341" s="9" t="str">
        <f t="shared" si="92"/>
        <v/>
      </c>
      <c r="AG341" s="9" t="str">
        <f t="shared" si="93"/>
        <v/>
      </c>
      <c r="AH341" s="9" t="str">
        <f t="shared" si="94"/>
        <v/>
      </c>
      <c r="AO341"/>
      <c r="AQ341"/>
      <c r="AR341"/>
      <c r="AS341"/>
      <c r="AT341"/>
      <c r="AU341"/>
      <c r="AW341" s="4">
        <v>0</v>
      </c>
      <c r="AX341" s="4">
        <v>0</v>
      </c>
      <c r="AY341" s="4">
        <v>0</v>
      </c>
      <c r="AZ341" s="4">
        <v>0.06</v>
      </c>
      <c r="BA341" s="4">
        <v>25</v>
      </c>
      <c r="BB341" s="4">
        <v>0.36799999999999999</v>
      </c>
    </row>
    <row r="342" spans="1:54" ht="15" customHeight="1" x14ac:dyDescent="0.4">
      <c r="A342" s="4">
        <v>20231107</v>
      </c>
      <c r="B342" s="4" t="s">
        <v>473</v>
      </c>
      <c r="C342" s="5" t="s">
        <v>503</v>
      </c>
      <c r="E342" s="4" t="s">
        <v>6</v>
      </c>
      <c r="F342" s="4">
        <v>2</v>
      </c>
      <c r="G342" s="4">
        <v>2</v>
      </c>
      <c r="H342">
        <v>1</v>
      </c>
      <c r="I342" s="9">
        <v>25.1428455150315</v>
      </c>
      <c r="J342" s="9">
        <v>25.1428455150315</v>
      </c>
      <c r="K342" s="9">
        <v>2.4163428281750199</v>
      </c>
      <c r="L342" s="9">
        <v>175.631065931683</v>
      </c>
      <c r="M342" s="11">
        <v>0</v>
      </c>
      <c r="N342" s="9">
        <v>89.050867083208502</v>
      </c>
      <c r="O342" s="9">
        <v>89.050867083208502</v>
      </c>
      <c r="P342" s="9" t="str">
        <f t="shared" ref="P342:P343" si="98">_xlfn.TEXTJOIN(";", TRUE, Q342, R342, S342, T342)</f>
        <v>0;0</v>
      </c>
      <c r="Q342" s="4">
        <v>0</v>
      </c>
      <c r="T342" s="4">
        <v>0</v>
      </c>
      <c r="U342" s="9" t="str">
        <f t="shared" ref="U342:U343" si="99">_xlfn.TEXTJOIN(";", TRUE, V342, W342, X342, Y342)</f>
        <v>0;0</v>
      </c>
      <c r="V342" s="11">
        <v>0</v>
      </c>
      <c r="W342" s="11"/>
      <c r="X342" s="11"/>
      <c r="Y342" s="11">
        <v>0</v>
      </c>
      <c r="Z342" s="9">
        <v>3.7158599707108499</v>
      </c>
      <c r="AA342" s="9">
        <f t="shared" si="89"/>
        <v>3.7158599707108499</v>
      </c>
      <c r="AB342" s="9" t="str">
        <f t="shared" si="90"/>
        <v/>
      </c>
      <c r="AC342" s="9" t="str">
        <f t="shared" si="91"/>
        <v/>
      </c>
      <c r="AD342" s="9">
        <v>3</v>
      </c>
      <c r="AE342" s="9">
        <v>99.648309777783098</v>
      </c>
      <c r="AF342" s="9">
        <f t="shared" si="92"/>
        <v>99.648309777783098</v>
      </c>
      <c r="AG342" s="9" t="str">
        <f t="shared" si="93"/>
        <v/>
      </c>
      <c r="AH342" s="9" t="str">
        <f t="shared" si="94"/>
        <v/>
      </c>
      <c r="AI342" s="9">
        <v>90</v>
      </c>
      <c r="AJ342" s="9">
        <v>90</v>
      </c>
      <c r="AK342" s="9">
        <v>0</v>
      </c>
      <c r="AL342" s="9">
        <v>3.0000000000000001E-3</v>
      </c>
      <c r="AM342" s="9">
        <v>0</v>
      </c>
      <c r="AO342"/>
      <c r="AQ342"/>
      <c r="AR342"/>
      <c r="AS342"/>
      <c r="AT342"/>
      <c r="AU342"/>
      <c r="AW342" s="4">
        <v>0</v>
      </c>
      <c r="AX342" s="4">
        <v>0</v>
      </c>
      <c r="AY342" s="4">
        <v>0</v>
      </c>
      <c r="AZ342" s="4">
        <v>0.06</v>
      </c>
      <c r="BA342" s="4">
        <v>25</v>
      </c>
      <c r="BB342" s="4">
        <v>0.36799999999999999</v>
      </c>
    </row>
    <row r="343" spans="1:54" ht="15" customHeight="1" x14ac:dyDescent="0.4">
      <c r="A343" s="4">
        <v>20231107</v>
      </c>
      <c r="B343" s="4" t="s">
        <v>473</v>
      </c>
      <c r="C343" s="5" t="s">
        <v>503</v>
      </c>
      <c r="E343" s="4" t="s">
        <v>7</v>
      </c>
      <c r="F343" s="4">
        <v>2</v>
      </c>
      <c r="G343" s="4">
        <v>2</v>
      </c>
      <c r="H343">
        <v>1</v>
      </c>
      <c r="I343" s="9">
        <v>20.629506916427001</v>
      </c>
      <c r="J343" s="9">
        <v>20.629506916427001</v>
      </c>
      <c r="K343" s="9">
        <v>2.3143706251405201</v>
      </c>
      <c r="L343" s="9">
        <v>316.830489608005</v>
      </c>
      <c r="M343" s="11">
        <v>141.19999999999999</v>
      </c>
      <c r="N343" s="9">
        <v>75.370097680572897</v>
      </c>
      <c r="O343" s="9">
        <v>75.370097680572897</v>
      </c>
      <c r="P343" s="9" t="str">
        <f t="shared" si="98"/>
        <v>0;0</v>
      </c>
      <c r="Q343" s="4">
        <v>0</v>
      </c>
      <c r="T343" s="4">
        <v>0</v>
      </c>
      <c r="U343" s="9" t="str">
        <f t="shared" si="99"/>
        <v>141.2;141.2</v>
      </c>
      <c r="V343" s="11">
        <v>141.19999999999999</v>
      </c>
      <c r="W343" s="11"/>
      <c r="X343" s="11"/>
      <c r="Y343" s="11">
        <v>141.19999999999999</v>
      </c>
      <c r="Z343" s="9">
        <v>3.8698919411240702</v>
      </c>
      <c r="AA343" s="9">
        <f t="shared" si="89"/>
        <v>3.8698919411240702</v>
      </c>
      <c r="AB343" s="9" t="str">
        <f t="shared" si="90"/>
        <v/>
      </c>
      <c r="AC343" s="9" t="str">
        <f t="shared" si="91"/>
        <v/>
      </c>
      <c r="AD343" s="9">
        <v>3</v>
      </c>
      <c r="AE343" s="9">
        <v>84.288765283547306</v>
      </c>
      <c r="AF343" s="9">
        <f t="shared" si="92"/>
        <v>84.288765283547306</v>
      </c>
      <c r="AG343" s="9" t="str">
        <f t="shared" si="93"/>
        <v/>
      </c>
      <c r="AH343" s="9" t="str">
        <f t="shared" si="94"/>
        <v/>
      </c>
      <c r="AI343" s="9">
        <v>90</v>
      </c>
      <c r="AJ343" s="9">
        <v>90</v>
      </c>
      <c r="AK343" s="9">
        <v>0</v>
      </c>
      <c r="AL343" s="9">
        <v>3.0000000000000001E-3</v>
      </c>
      <c r="AM343" s="9">
        <v>0</v>
      </c>
      <c r="AO343"/>
      <c r="AQ343"/>
      <c r="AR343"/>
      <c r="AS343"/>
      <c r="AT343"/>
      <c r="AU343"/>
      <c r="AW343" s="4">
        <v>0</v>
      </c>
      <c r="AX343" s="4">
        <v>0</v>
      </c>
      <c r="AY343" s="4">
        <v>0</v>
      </c>
      <c r="AZ343" s="4">
        <v>0.06</v>
      </c>
      <c r="BA343" s="4">
        <v>25</v>
      </c>
      <c r="BB343" s="4">
        <v>0.36799999999999999</v>
      </c>
    </row>
    <row r="344" spans="1:54" ht="15" customHeight="1" x14ac:dyDescent="0.4">
      <c r="A344" s="4">
        <v>20231107</v>
      </c>
      <c r="B344" s="4" t="s">
        <v>473</v>
      </c>
      <c r="C344" s="5" t="s">
        <v>503</v>
      </c>
      <c r="D344" s="4" t="s">
        <v>8</v>
      </c>
      <c r="F344" s="4">
        <v>1</v>
      </c>
      <c r="G344" s="4">
        <v>3</v>
      </c>
      <c r="H344">
        <v>1</v>
      </c>
      <c r="I344" s="9">
        <v>11.1967147616799</v>
      </c>
      <c r="K344" s="9">
        <v>3.5451693295170901</v>
      </c>
      <c r="L344" s="9">
        <v>149.503739998306</v>
      </c>
      <c r="M344" s="11">
        <v>334.07</v>
      </c>
      <c r="N344" s="9">
        <v>12.166570704727301</v>
      </c>
      <c r="U344" s="9" t="str">
        <f t="shared" si="95"/>
        <v/>
      </c>
      <c r="V344" s="11"/>
      <c r="W344" s="11"/>
      <c r="X344" s="11"/>
      <c r="Y344" s="11"/>
      <c r="AA344" s="9" t="str">
        <f t="shared" si="89"/>
        <v/>
      </c>
      <c r="AB344" s="9" t="str">
        <f t="shared" si="90"/>
        <v/>
      </c>
      <c r="AC344" s="9" t="str">
        <f t="shared" si="91"/>
        <v/>
      </c>
      <c r="AF344" s="9" t="str">
        <f t="shared" si="92"/>
        <v/>
      </c>
      <c r="AG344" s="9" t="str">
        <f t="shared" si="93"/>
        <v/>
      </c>
      <c r="AH344" s="9" t="str">
        <f t="shared" si="94"/>
        <v/>
      </c>
      <c r="AO344"/>
      <c r="AQ344"/>
      <c r="AR344"/>
      <c r="AS344"/>
      <c r="AT344"/>
      <c r="AU344"/>
      <c r="AW344" s="4">
        <v>0</v>
      </c>
      <c r="AX344" s="4">
        <v>0</v>
      </c>
      <c r="AY344" s="4">
        <v>0</v>
      </c>
      <c r="AZ344" s="4">
        <v>0.06</v>
      </c>
      <c r="BA344" s="4">
        <v>25</v>
      </c>
      <c r="BB344" s="4">
        <v>0.36799999999999999</v>
      </c>
    </row>
    <row r="345" spans="1:54" ht="15" customHeight="1" x14ac:dyDescent="0.4">
      <c r="A345" s="4">
        <v>20231107</v>
      </c>
      <c r="B345" s="4" t="s">
        <v>473</v>
      </c>
      <c r="C345" s="5" t="s">
        <v>503</v>
      </c>
      <c r="E345" s="4" t="s">
        <v>9</v>
      </c>
      <c r="F345" s="4">
        <v>2</v>
      </c>
      <c r="G345" s="4">
        <v>3</v>
      </c>
      <c r="H345">
        <v>1</v>
      </c>
      <c r="I345" s="9">
        <v>35.004734519131702</v>
      </c>
      <c r="J345" s="9">
        <v>35.004734519131702</v>
      </c>
      <c r="K345" s="9">
        <v>3.4772228855546099</v>
      </c>
      <c r="L345" s="9">
        <v>30.820644871462001</v>
      </c>
      <c r="M345" s="12">
        <v>73.989999999999995</v>
      </c>
      <c r="N345" s="9">
        <v>66.878284409421795</v>
      </c>
      <c r="O345" s="9">
        <v>66.878284409421795</v>
      </c>
      <c r="P345" s="9" t="str">
        <f>_xlfn.TEXTJOIN(";", TRUE, Q345, R345, S345, T345)</f>
        <v>0;0;0</v>
      </c>
      <c r="Q345" s="4">
        <v>0</v>
      </c>
      <c r="R345" s="4">
        <v>0</v>
      </c>
      <c r="T345" s="4">
        <v>0</v>
      </c>
      <c r="U345" s="9" t="str">
        <f>_xlfn.TEXTJOIN(";", TRUE, V345, W345, X345, Y345)</f>
        <v>73.99;73.99;73.99</v>
      </c>
      <c r="V345" s="12">
        <v>73.989999999999995</v>
      </c>
      <c r="W345" s="12">
        <v>73.989999999999995</v>
      </c>
      <c r="X345" s="12"/>
      <c r="Y345" s="12">
        <v>73.989999999999995</v>
      </c>
      <c r="Z345" s="9" t="s">
        <v>252</v>
      </c>
      <c r="AA345" s="9">
        <f t="shared" si="89"/>
        <v>17.0541050836446</v>
      </c>
      <c r="AB345" s="9" t="str">
        <f t="shared" si="90"/>
        <v>11.518836900501968</v>
      </c>
      <c r="AC345" s="9" t="str">
        <f t="shared" si="91"/>
        <v/>
      </c>
      <c r="AD345" s="9">
        <v>3</v>
      </c>
      <c r="AE345" s="9" t="s">
        <v>253</v>
      </c>
      <c r="AF345" s="9">
        <f t="shared" si="92"/>
        <v>79.819813539842002</v>
      </c>
      <c r="AG345" s="9" t="str">
        <f t="shared" si="93"/>
        <v>96.67309119728154</v>
      </c>
      <c r="AH345" s="9" t="str">
        <f t="shared" si="94"/>
        <v/>
      </c>
      <c r="AI345" s="9">
        <v>90</v>
      </c>
      <c r="AJ345" s="9" t="s">
        <v>584</v>
      </c>
      <c r="AK345" s="9" t="s">
        <v>577</v>
      </c>
      <c r="AL345" s="9" t="s">
        <v>587</v>
      </c>
      <c r="AM345" s="9" t="s">
        <v>577</v>
      </c>
      <c r="AO345"/>
      <c r="AQ345"/>
      <c r="AR345"/>
      <c r="AS345"/>
      <c r="AT345"/>
      <c r="AU345"/>
      <c r="AW345" s="4">
        <v>0</v>
      </c>
      <c r="AX345" s="4">
        <v>0</v>
      </c>
      <c r="AY345" s="4">
        <v>0</v>
      </c>
      <c r="AZ345" s="4">
        <v>0.06</v>
      </c>
      <c r="BA345" s="4">
        <v>25</v>
      </c>
      <c r="BB345" s="4">
        <v>0.36799999999999999</v>
      </c>
    </row>
    <row r="346" spans="1:54" ht="15" customHeight="1" x14ac:dyDescent="0.4">
      <c r="A346" s="4">
        <v>20231107</v>
      </c>
      <c r="B346" s="4" t="s">
        <v>473</v>
      </c>
      <c r="C346" s="5" t="s">
        <v>503</v>
      </c>
      <c r="D346" s="4" t="s">
        <v>10</v>
      </c>
      <c r="F346" s="4">
        <v>1</v>
      </c>
      <c r="G346" s="4">
        <v>4</v>
      </c>
      <c r="H346">
        <v>1</v>
      </c>
      <c r="I346" s="9">
        <v>6.8779586375973896</v>
      </c>
      <c r="K346" s="9">
        <v>3.4009818507040399</v>
      </c>
      <c r="L346" s="9">
        <v>193.19617745823101</v>
      </c>
      <c r="M346" s="12">
        <v>43.699999999999903</v>
      </c>
      <c r="N346" s="9">
        <v>8.3018286587907397</v>
      </c>
      <c r="U346" s="9" t="str">
        <f t="shared" si="95"/>
        <v/>
      </c>
      <c r="V346" s="12"/>
      <c r="W346" s="12"/>
      <c r="X346" s="12"/>
      <c r="Y346" s="12"/>
      <c r="AA346" s="9" t="str">
        <f t="shared" si="89"/>
        <v/>
      </c>
      <c r="AB346" s="9" t="str">
        <f t="shared" si="90"/>
        <v/>
      </c>
      <c r="AC346" s="9" t="str">
        <f t="shared" si="91"/>
        <v/>
      </c>
      <c r="AF346" s="9" t="str">
        <f t="shared" si="92"/>
        <v/>
      </c>
      <c r="AG346" s="9" t="str">
        <f t="shared" si="93"/>
        <v/>
      </c>
      <c r="AH346" s="9" t="str">
        <f t="shared" si="94"/>
        <v/>
      </c>
      <c r="AO346"/>
      <c r="AQ346"/>
      <c r="AR346"/>
      <c r="AS346"/>
      <c r="AT346"/>
      <c r="AU346"/>
      <c r="AW346" s="4">
        <v>0</v>
      </c>
      <c r="AX346" s="4">
        <v>0</v>
      </c>
      <c r="AY346" s="4">
        <v>0</v>
      </c>
      <c r="AZ346" s="4">
        <v>0.06</v>
      </c>
      <c r="BA346" s="4">
        <v>25</v>
      </c>
      <c r="BB346" s="4">
        <v>0.36799999999999999</v>
      </c>
    </row>
    <row r="347" spans="1:54" ht="15" customHeight="1" x14ac:dyDescent="0.4">
      <c r="A347" s="4">
        <v>20231107</v>
      </c>
      <c r="B347" s="4" t="s">
        <v>473</v>
      </c>
      <c r="C347" s="5" t="s">
        <v>503</v>
      </c>
      <c r="E347" s="4" t="s">
        <v>11</v>
      </c>
      <c r="F347" s="4">
        <v>2</v>
      </c>
      <c r="G347" s="4">
        <v>4</v>
      </c>
      <c r="H347">
        <v>1</v>
      </c>
      <c r="I347" s="9">
        <v>39.959784097108901</v>
      </c>
      <c r="J347" s="9">
        <v>39.959784097108901</v>
      </c>
      <c r="K347" s="9">
        <v>2.9761774765413498</v>
      </c>
      <c r="L347" s="9">
        <v>247.415275521507</v>
      </c>
      <c r="M347" s="11">
        <v>216.6</v>
      </c>
      <c r="N347" s="9">
        <v>63.237897850431402</v>
      </c>
      <c r="O347" s="9">
        <v>63.237897850431402</v>
      </c>
      <c r="P347" s="9" t="str">
        <f>_xlfn.TEXTJOIN(";", TRUE, Q347, R347, S347, T347)</f>
        <v>0;0;0</v>
      </c>
      <c r="Q347" s="4">
        <v>0</v>
      </c>
      <c r="R347" s="4">
        <v>0</v>
      </c>
      <c r="T347" s="4">
        <v>0</v>
      </c>
      <c r="U347" s="9" t="str">
        <f>_xlfn.TEXTJOIN(";", TRUE, V347, W347, X347, Y347)</f>
        <v>216.6;216.6;216.6</v>
      </c>
      <c r="V347" s="11">
        <v>216.6</v>
      </c>
      <c r="W347" s="11">
        <v>216.6</v>
      </c>
      <c r="X347" s="11"/>
      <c r="Y347" s="11">
        <v>216.6</v>
      </c>
      <c r="Z347" s="9" t="s">
        <v>254</v>
      </c>
      <c r="AA347" s="9">
        <f t="shared" si="89"/>
        <v>19.383179062495401</v>
      </c>
      <c r="AB347" s="9" t="str">
        <f t="shared" si="90"/>
        <v>12.53532334036113</v>
      </c>
      <c r="AC347" s="9" t="str">
        <f t="shared" si="91"/>
        <v/>
      </c>
      <c r="AD347" s="9">
        <v>3</v>
      </c>
      <c r="AE347" s="9" t="s">
        <v>255</v>
      </c>
      <c r="AF347" s="9">
        <f t="shared" si="92"/>
        <v>66.539749572245498</v>
      </c>
      <c r="AG347" s="9" t="str">
        <f t="shared" si="93"/>
        <v>88.44702436371954</v>
      </c>
      <c r="AH347" s="9" t="str">
        <f t="shared" si="94"/>
        <v/>
      </c>
      <c r="AI347" s="9">
        <v>90</v>
      </c>
      <c r="AJ347" s="9" t="s">
        <v>584</v>
      </c>
      <c r="AK347" s="9" t="s">
        <v>577</v>
      </c>
      <c r="AL347" s="9" t="s">
        <v>587</v>
      </c>
      <c r="AM347" s="9" t="s">
        <v>577</v>
      </c>
      <c r="AO347"/>
      <c r="AQ347"/>
      <c r="AR347"/>
      <c r="AS347"/>
      <c r="AT347"/>
      <c r="AU347"/>
      <c r="AW347" s="4">
        <v>0</v>
      </c>
      <c r="AX347" s="4">
        <v>0</v>
      </c>
      <c r="AY347" s="4">
        <v>0</v>
      </c>
      <c r="AZ347" s="4">
        <v>0.06</v>
      </c>
      <c r="BA347" s="4">
        <v>25</v>
      </c>
      <c r="BB347" s="4">
        <v>0.36799999999999999</v>
      </c>
    </row>
    <row r="348" spans="1:54" ht="15" customHeight="1" x14ac:dyDescent="0.4">
      <c r="A348" s="4">
        <v>20231107</v>
      </c>
      <c r="B348" s="4" t="s">
        <v>473</v>
      </c>
      <c r="C348" s="5" t="s">
        <v>503</v>
      </c>
      <c r="D348" s="4" t="s">
        <v>13</v>
      </c>
      <c r="F348" s="4">
        <v>1</v>
      </c>
      <c r="G348" s="4">
        <v>5</v>
      </c>
      <c r="H348">
        <v>1</v>
      </c>
      <c r="I348" s="9">
        <v>10.547641841154199</v>
      </c>
      <c r="K348" s="9">
        <v>3.3563666629157498</v>
      </c>
      <c r="L348" s="9">
        <v>177.238259897896</v>
      </c>
      <c r="M348" s="11">
        <v>344.04</v>
      </c>
      <c r="N348" s="9">
        <v>12.947028232633899</v>
      </c>
      <c r="U348" s="9" t="str">
        <f t="shared" si="95"/>
        <v/>
      </c>
      <c r="V348" s="11"/>
      <c r="W348" s="11"/>
      <c r="X348" s="11"/>
      <c r="Y348" s="11"/>
      <c r="AA348" s="9" t="str">
        <f t="shared" si="89"/>
        <v/>
      </c>
      <c r="AB348" s="9" t="str">
        <f t="shared" si="90"/>
        <v/>
      </c>
      <c r="AC348" s="9" t="str">
        <f t="shared" si="91"/>
        <v/>
      </c>
      <c r="AF348" s="9" t="str">
        <f t="shared" si="92"/>
        <v/>
      </c>
      <c r="AG348" s="9" t="str">
        <f t="shared" si="93"/>
        <v/>
      </c>
      <c r="AH348" s="9" t="str">
        <f t="shared" si="94"/>
        <v/>
      </c>
      <c r="AO348"/>
      <c r="AQ348"/>
      <c r="AR348"/>
      <c r="AS348"/>
      <c r="AT348"/>
      <c r="AU348"/>
      <c r="AW348" s="4">
        <v>0</v>
      </c>
      <c r="AX348" s="4">
        <v>0</v>
      </c>
      <c r="AY348" s="4">
        <v>0</v>
      </c>
      <c r="AZ348" s="4">
        <v>0.06</v>
      </c>
      <c r="BA348" s="4">
        <v>25</v>
      </c>
      <c r="BB348" s="4">
        <v>0.36799999999999999</v>
      </c>
    </row>
    <row r="349" spans="1:54" ht="15" customHeight="1" x14ac:dyDescent="0.4">
      <c r="A349" s="4">
        <v>20231107</v>
      </c>
      <c r="B349" s="4" t="s">
        <v>473</v>
      </c>
      <c r="C349" s="5" t="s">
        <v>503</v>
      </c>
      <c r="E349" s="4" t="s">
        <v>14</v>
      </c>
      <c r="F349" s="4">
        <v>2</v>
      </c>
      <c r="G349" s="4">
        <v>5</v>
      </c>
      <c r="H349">
        <v>1</v>
      </c>
      <c r="I349" s="9">
        <v>52.817383044611198</v>
      </c>
      <c r="J349" s="9">
        <v>52.817383044611198</v>
      </c>
      <c r="K349" s="9">
        <v>3.0215191382414699</v>
      </c>
      <c r="L349" s="9">
        <v>125.678832643943</v>
      </c>
      <c r="M349" s="11">
        <v>238.26</v>
      </c>
      <c r="N349" s="9">
        <v>63.482123465070899</v>
      </c>
      <c r="O349" s="9">
        <v>63.482123465070899</v>
      </c>
      <c r="P349" s="9" t="str">
        <f>_xlfn.TEXTJOIN(";", TRUE, Q349, R349, S349, T349)</f>
        <v>0;0;0</v>
      </c>
      <c r="Q349" s="4">
        <v>0</v>
      </c>
      <c r="R349" s="4">
        <v>0</v>
      </c>
      <c r="T349" s="4">
        <v>0</v>
      </c>
      <c r="U349" s="9" t="str">
        <f>_xlfn.TEXTJOIN(";", TRUE, V349, W349, X349, Y349)</f>
        <v>238.26;238.26;238.26</v>
      </c>
      <c r="V349" s="11">
        <v>238.26</v>
      </c>
      <c r="W349" s="11">
        <v>238.26</v>
      </c>
      <c r="X349" s="11"/>
      <c r="Y349" s="11">
        <v>238.26</v>
      </c>
      <c r="Z349" s="9" t="s">
        <v>256</v>
      </c>
      <c r="AA349" s="9">
        <f t="shared" si="89"/>
        <v>25.144941736233999</v>
      </c>
      <c r="AB349" s="9" t="str">
        <f t="shared" si="90"/>
        <v>11.532927301877546</v>
      </c>
      <c r="AC349" s="9" t="str">
        <f t="shared" si="91"/>
        <v/>
      </c>
      <c r="AD349" s="9">
        <v>3</v>
      </c>
      <c r="AE349" s="9" t="s">
        <v>257</v>
      </c>
      <c r="AF349" s="9">
        <f t="shared" si="92"/>
        <v>65.4406655815921</v>
      </c>
      <c r="AG349" s="9" t="str">
        <f t="shared" si="93"/>
        <v>75.08404066880857</v>
      </c>
      <c r="AH349" s="9" t="str">
        <f t="shared" si="94"/>
        <v/>
      </c>
      <c r="AI349" s="9">
        <v>90</v>
      </c>
      <c r="AJ349" s="9" t="s">
        <v>584</v>
      </c>
      <c r="AK349" s="9" t="s">
        <v>577</v>
      </c>
      <c r="AL349" s="9" t="s">
        <v>587</v>
      </c>
      <c r="AM349" s="9" t="s">
        <v>577</v>
      </c>
      <c r="AO349"/>
      <c r="AQ349"/>
      <c r="AR349"/>
      <c r="AS349"/>
      <c r="AT349"/>
      <c r="AU349"/>
      <c r="AW349" s="4">
        <v>0</v>
      </c>
      <c r="AX349" s="4">
        <v>0</v>
      </c>
      <c r="AY349" s="4">
        <v>0</v>
      </c>
      <c r="AZ349" s="4">
        <v>0.06</v>
      </c>
      <c r="BA349" s="4">
        <v>25</v>
      </c>
      <c r="BB349" s="4">
        <v>0.36799999999999999</v>
      </c>
    </row>
    <row r="350" spans="1:54" ht="15" customHeight="1" x14ac:dyDescent="0.4">
      <c r="A350" s="4">
        <v>20231107</v>
      </c>
      <c r="B350" s="4" t="s">
        <v>473</v>
      </c>
      <c r="C350" s="5" t="s">
        <v>503</v>
      </c>
      <c r="D350" s="4" t="s">
        <v>15</v>
      </c>
      <c r="F350" s="4">
        <v>1</v>
      </c>
      <c r="G350" s="4">
        <v>6</v>
      </c>
      <c r="H350">
        <v>1</v>
      </c>
      <c r="I350" s="9">
        <v>10.047084837846599</v>
      </c>
      <c r="K350" s="9">
        <v>3.30702666376175</v>
      </c>
      <c r="L350" s="9">
        <v>184.29236515424401</v>
      </c>
      <c r="M350" s="12">
        <v>7.0499999999999803</v>
      </c>
      <c r="N350" s="9">
        <v>4.9481855265254797</v>
      </c>
      <c r="U350" s="9" t="str">
        <f t="shared" si="95"/>
        <v/>
      </c>
      <c r="V350" s="12"/>
      <c r="W350" s="12"/>
      <c r="X350" s="12"/>
      <c r="Y350" s="12"/>
      <c r="AA350" s="9" t="str">
        <f t="shared" si="89"/>
        <v/>
      </c>
      <c r="AB350" s="9" t="str">
        <f t="shared" si="90"/>
        <v/>
      </c>
      <c r="AC350" s="9" t="str">
        <f t="shared" si="91"/>
        <v/>
      </c>
      <c r="AF350" s="9" t="str">
        <f t="shared" si="92"/>
        <v/>
      </c>
      <c r="AG350" s="9" t="str">
        <f t="shared" si="93"/>
        <v/>
      </c>
      <c r="AH350" s="9" t="str">
        <f t="shared" si="94"/>
        <v/>
      </c>
      <c r="AO350"/>
      <c r="AQ350"/>
      <c r="AR350"/>
      <c r="AS350"/>
      <c r="AT350"/>
      <c r="AU350"/>
      <c r="AW350" s="4">
        <v>0</v>
      </c>
      <c r="AX350" s="4">
        <v>0</v>
      </c>
      <c r="AY350" s="4">
        <v>0</v>
      </c>
      <c r="AZ350" s="4">
        <v>0.06</v>
      </c>
      <c r="BA350" s="4">
        <v>25</v>
      </c>
      <c r="BB350" s="4">
        <v>0.36799999999999999</v>
      </c>
    </row>
    <row r="351" spans="1:54" ht="15" customHeight="1" x14ac:dyDescent="0.4">
      <c r="A351" s="4">
        <v>20231107</v>
      </c>
      <c r="B351" s="4" t="s">
        <v>473</v>
      </c>
      <c r="C351" s="5" t="s">
        <v>503</v>
      </c>
      <c r="E351" s="4" t="s">
        <v>16</v>
      </c>
      <c r="F351" s="4">
        <v>2</v>
      </c>
      <c r="G351" s="4">
        <v>6</v>
      </c>
      <c r="H351">
        <v>1</v>
      </c>
      <c r="I351" s="9">
        <v>43.968417389526202</v>
      </c>
      <c r="J351" s="9">
        <v>43.968417389526202</v>
      </c>
      <c r="K351" s="9">
        <v>3.0515532825937699</v>
      </c>
      <c r="L351" s="9">
        <v>335.05503891506203</v>
      </c>
      <c r="M351" s="11">
        <v>209.38</v>
      </c>
      <c r="N351" s="9">
        <v>46.967298257878198</v>
      </c>
      <c r="O351" s="9">
        <v>46.967298257878198</v>
      </c>
      <c r="P351" s="9" t="str">
        <f>_xlfn.TEXTJOIN(";", TRUE, Q351, R351, S351, T351)</f>
        <v>0;0;0;0</v>
      </c>
      <c r="Q351" s="4">
        <v>0</v>
      </c>
      <c r="R351" s="4">
        <v>0</v>
      </c>
      <c r="S351" s="4">
        <v>0</v>
      </c>
      <c r="T351" s="4">
        <v>0</v>
      </c>
      <c r="U351" s="9" t="str">
        <f>_xlfn.TEXTJOIN(";", TRUE, V351, W351, X351, Y351)</f>
        <v>209.38;209.38;209.38;209.38</v>
      </c>
      <c r="V351" s="11">
        <v>209.38</v>
      </c>
      <c r="W351" s="11">
        <v>209.38</v>
      </c>
      <c r="X351" s="11">
        <v>209.38</v>
      </c>
      <c r="Y351" s="11">
        <v>209.38</v>
      </c>
      <c r="Z351" s="9" t="s">
        <v>258</v>
      </c>
      <c r="AA351" s="9">
        <f t="shared" si="89"/>
        <v>26.412053237272499</v>
      </c>
      <c r="AB351" s="9" t="str">
        <f t="shared" si="90"/>
        <v>32.86934457673974</v>
      </c>
      <c r="AC351" s="9" t="str">
        <f t="shared" si="91"/>
        <v xml:space="preserve"> 13.526382901341872</v>
      </c>
      <c r="AD351" s="9">
        <v>3</v>
      </c>
      <c r="AE351" s="9" t="s">
        <v>259</v>
      </c>
      <c r="AF351" s="9">
        <f t="shared" si="92"/>
        <v>48.7181779840313</v>
      </c>
      <c r="AG351" s="9" t="str">
        <f t="shared" si="93"/>
        <v>51.167211225799775</v>
      </c>
      <c r="AH351" s="9" t="str">
        <f t="shared" si="94"/>
        <v xml:space="preserve"> 63.14344061635784</v>
      </c>
      <c r="AI351" s="9">
        <v>90</v>
      </c>
      <c r="AJ351" s="9" t="s">
        <v>585</v>
      </c>
      <c r="AK351" s="9" t="s">
        <v>578</v>
      </c>
      <c r="AL351" s="9" t="s">
        <v>586</v>
      </c>
      <c r="AM351" s="9" t="s">
        <v>578</v>
      </c>
      <c r="AO351"/>
      <c r="AQ351"/>
      <c r="AR351"/>
      <c r="AS351"/>
      <c r="AT351"/>
      <c r="AU351"/>
      <c r="AW351" s="4">
        <v>0</v>
      </c>
      <c r="AX351" s="4">
        <v>0</v>
      </c>
      <c r="AY351" s="4">
        <v>0</v>
      </c>
      <c r="AZ351" s="4">
        <v>0.06</v>
      </c>
      <c r="BA351" s="4">
        <v>25</v>
      </c>
      <c r="BB351" s="4">
        <v>0.36799999999999999</v>
      </c>
    </row>
    <row r="352" spans="1:54" ht="15" customHeight="1" x14ac:dyDescent="0.4">
      <c r="A352" s="4">
        <v>20231107</v>
      </c>
      <c r="B352" s="4" t="s">
        <v>473</v>
      </c>
      <c r="C352" s="5" t="s">
        <v>503</v>
      </c>
      <c r="D352" s="4" t="s">
        <v>21</v>
      </c>
      <c r="F352" s="4">
        <v>1</v>
      </c>
      <c r="G352" s="4">
        <v>7</v>
      </c>
      <c r="H352">
        <v>1</v>
      </c>
      <c r="I352" s="9">
        <v>10.094940935541</v>
      </c>
      <c r="K352" s="9">
        <v>3.4066923018047399</v>
      </c>
      <c r="L352" s="9">
        <v>190.91397002680799</v>
      </c>
      <c r="M352" s="12">
        <v>6.62</v>
      </c>
      <c r="N352" s="9">
        <v>6.0730786480524497</v>
      </c>
      <c r="U352" s="9" t="str">
        <f t="shared" si="95"/>
        <v/>
      </c>
      <c r="V352" s="12"/>
      <c r="W352" s="12"/>
      <c r="X352" s="12"/>
      <c r="Y352" s="12"/>
      <c r="AA352" s="9" t="str">
        <f t="shared" si="89"/>
        <v/>
      </c>
      <c r="AB352" s="9" t="str">
        <f t="shared" si="90"/>
        <v/>
      </c>
      <c r="AC352" s="9" t="str">
        <f t="shared" si="91"/>
        <v/>
      </c>
      <c r="AF352" s="9" t="str">
        <f t="shared" si="92"/>
        <v/>
      </c>
      <c r="AG352" s="9" t="str">
        <f t="shared" si="93"/>
        <v/>
      </c>
      <c r="AH352" s="9" t="str">
        <f t="shared" si="94"/>
        <v/>
      </c>
      <c r="AO352"/>
      <c r="AQ352"/>
      <c r="AR352"/>
      <c r="AS352"/>
      <c r="AT352"/>
      <c r="AU352"/>
      <c r="AW352" s="4">
        <v>0</v>
      </c>
      <c r="AX352" s="4">
        <v>0</v>
      </c>
      <c r="AY352" s="4">
        <v>0</v>
      </c>
      <c r="AZ352" s="4">
        <v>0.06</v>
      </c>
      <c r="BA352" s="4">
        <v>25</v>
      </c>
      <c r="BB352" s="4">
        <v>0.36799999999999999</v>
      </c>
    </row>
    <row r="353" spans="1:54" ht="15" customHeight="1" x14ac:dyDescent="0.4">
      <c r="A353" s="4">
        <v>20231107</v>
      </c>
      <c r="B353" s="4" t="s">
        <v>473</v>
      </c>
      <c r="C353" s="5" t="s">
        <v>503</v>
      </c>
      <c r="E353" s="4" t="s">
        <v>22</v>
      </c>
      <c r="F353" s="4">
        <v>2</v>
      </c>
      <c r="G353" s="4">
        <v>7</v>
      </c>
      <c r="H353">
        <v>1</v>
      </c>
      <c r="I353" s="9">
        <v>34.292213342392898</v>
      </c>
      <c r="J353" s="9">
        <v>34.292213342392898</v>
      </c>
      <c r="K353" s="9">
        <v>3.4066923018047399</v>
      </c>
      <c r="L353" s="9">
        <v>203.23447766338899</v>
      </c>
      <c r="M353" s="11">
        <v>228.17</v>
      </c>
      <c r="N353" s="9">
        <v>46.486064443620897</v>
      </c>
      <c r="O353" s="9">
        <v>46.486064443620897</v>
      </c>
      <c r="P353" s="9" t="str">
        <f>_xlfn.TEXTJOIN(";", TRUE, Q353, R353, S353, T353)</f>
        <v>0;0;0;0</v>
      </c>
      <c r="Q353" s="4">
        <v>0</v>
      </c>
      <c r="R353" s="4">
        <v>0</v>
      </c>
      <c r="S353" s="4">
        <v>0</v>
      </c>
      <c r="T353" s="4">
        <v>0</v>
      </c>
      <c r="U353" s="9" t="str">
        <f>_xlfn.TEXTJOIN(";", TRUE, V353, W353, X353, Y353)</f>
        <v>228.17;228.17;228.17;228.17</v>
      </c>
      <c r="V353" s="11">
        <v>228.17</v>
      </c>
      <c r="W353" s="11">
        <v>228.17</v>
      </c>
      <c r="X353" s="11">
        <v>228.17</v>
      </c>
      <c r="Y353" s="11">
        <v>228.17</v>
      </c>
      <c r="Z353" s="9" t="s">
        <v>260</v>
      </c>
      <c r="AA353" s="9">
        <f t="shared" si="89"/>
        <v>23.733758492606899</v>
      </c>
      <c r="AB353" s="9" t="str">
        <f t="shared" si="90"/>
        <v>32.31917460163938</v>
      </c>
      <c r="AC353" s="9" t="str">
        <f t="shared" si="91"/>
        <v xml:space="preserve"> 14.857447017133842</v>
      </c>
      <c r="AD353" s="9">
        <v>3</v>
      </c>
      <c r="AE353" s="9" t="s">
        <v>261</v>
      </c>
      <c r="AF353" s="9">
        <f t="shared" si="92"/>
        <v>48.606361439176297</v>
      </c>
      <c r="AG353" s="9" t="str">
        <f t="shared" si="93"/>
        <v>54.32266217491424</v>
      </c>
      <c r="AH353" s="9" t="str">
        <f t="shared" si="94"/>
        <v xml:space="preserve"> 61.731679921160314</v>
      </c>
      <c r="AI353" s="9">
        <v>90</v>
      </c>
      <c r="AJ353" s="9" t="s">
        <v>585</v>
      </c>
      <c r="AK353" s="9" t="s">
        <v>578</v>
      </c>
      <c r="AL353" s="9" t="s">
        <v>586</v>
      </c>
      <c r="AM353" s="9" t="s">
        <v>578</v>
      </c>
      <c r="AO353"/>
      <c r="AQ353"/>
      <c r="AR353"/>
      <c r="AS353"/>
      <c r="AT353"/>
      <c r="AU353"/>
      <c r="AW353" s="4">
        <v>0</v>
      </c>
      <c r="AX353" s="4">
        <v>0</v>
      </c>
      <c r="AY353" s="4">
        <v>0</v>
      </c>
      <c r="AZ353" s="4">
        <v>0.06</v>
      </c>
      <c r="BA353" s="4">
        <v>25</v>
      </c>
      <c r="BB353" s="4">
        <v>0.36799999999999999</v>
      </c>
    </row>
    <row r="354" spans="1:54" ht="15" customHeight="1" x14ac:dyDescent="0.4">
      <c r="A354" s="4">
        <v>20231107</v>
      </c>
      <c r="B354" s="4" t="s">
        <v>473</v>
      </c>
      <c r="C354" s="5" t="s">
        <v>503</v>
      </c>
      <c r="D354" s="4" t="s">
        <v>24</v>
      </c>
      <c r="F354" s="4">
        <v>1</v>
      </c>
      <c r="G354" s="4">
        <v>8</v>
      </c>
      <c r="H354">
        <v>1</v>
      </c>
      <c r="I354" s="9">
        <v>16.6534305951138</v>
      </c>
      <c r="K354" s="9">
        <v>3.4066923018047399</v>
      </c>
      <c r="L354" s="9">
        <v>49.292779134437701</v>
      </c>
      <c r="M354" s="11">
        <v>218.38</v>
      </c>
      <c r="N354" s="9">
        <v>5.9194994819459303</v>
      </c>
      <c r="U354" s="9" t="str">
        <f t="shared" si="95"/>
        <v/>
      </c>
      <c r="V354" s="11"/>
      <c r="W354" s="11"/>
      <c r="X354" s="11"/>
      <c r="Y354" s="11"/>
      <c r="AA354" s="9" t="str">
        <f t="shared" si="89"/>
        <v/>
      </c>
      <c r="AB354" s="9" t="str">
        <f t="shared" si="90"/>
        <v/>
      </c>
      <c r="AC354" s="9" t="str">
        <f t="shared" si="91"/>
        <v/>
      </c>
      <c r="AF354" s="9" t="str">
        <f t="shared" si="92"/>
        <v/>
      </c>
      <c r="AG354" s="9" t="str">
        <f t="shared" si="93"/>
        <v/>
      </c>
      <c r="AH354" s="9" t="str">
        <f t="shared" si="94"/>
        <v/>
      </c>
      <c r="AO354"/>
      <c r="AQ354"/>
      <c r="AR354"/>
      <c r="AS354"/>
      <c r="AT354"/>
      <c r="AU354"/>
      <c r="AW354" s="4">
        <v>0</v>
      </c>
      <c r="AX354" s="4">
        <v>0</v>
      </c>
      <c r="AY354" s="4">
        <v>0</v>
      </c>
      <c r="AZ354" s="4">
        <v>0.06</v>
      </c>
      <c r="BA354" s="4">
        <v>25</v>
      </c>
      <c r="BB354" s="4">
        <v>0.36799999999999999</v>
      </c>
    </row>
    <row r="355" spans="1:54" ht="15" customHeight="1" x14ac:dyDescent="0.4">
      <c r="A355" s="4">
        <v>20231107</v>
      </c>
      <c r="B355" s="4" t="s">
        <v>473</v>
      </c>
      <c r="C355" s="5" t="s">
        <v>503</v>
      </c>
      <c r="E355" s="4" t="s">
        <v>25</v>
      </c>
      <c r="F355" s="4">
        <v>2</v>
      </c>
      <c r="G355" s="4">
        <v>8</v>
      </c>
      <c r="H355">
        <v>1</v>
      </c>
      <c r="I355" s="9">
        <v>25.087915790925798</v>
      </c>
      <c r="J355" s="9">
        <v>25.087915790925798</v>
      </c>
      <c r="K355" s="9">
        <v>3.2096645896915099</v>
      </c>
      <c r="L355" s="9">
        <v>69.357986427187001</v>
      </c>
      <c r="M355" s="11">
        <v>226.13</v>
      </c>
      <c r="N355" s="9">
        <v>59.203902309058599</v>
      </c>
      <c r="O355" s="9">
        <v>59.203902309058599</v>
      </c>
      <c r="P355" s="9" t="str">
        <f>_xlfn.TEXTJOIN(";", TRUE, Q355, R355, S355, T355)</f>
        <v>0;0;0;0</v>
      </c>
      <c r="Q355" s="4">
        <v>0</v>
      </c>
      <c r="R355" s="4">
        <v>0</v>
      </c>
      <c r="S355" s="4">
        <v>0</v>
      </c>
      <c r="T355" s="4">
        <v>0</v>
      </c>
      <c r="U355" s="9" t="str">
        <f>_xlfn.TEXTJOIN(";", TRUE, V355, W355, X355, Y355)</f>
        <v>226.13;226.13;226.13;226.13</v>
      </c>
      <c r="V355" s="11">
        <v>226.13</v>
      </c>
      <c r="W355" s="11">
        <v>226.13</v>
      </c>
      <c r="X355" s="11">
        <v>226.13</v>
      </c>
      <c r="Y355" s="11">
        <v>226.13</v>
      </c>
      <c r="Z355" s="9" t="s">
        <v>262</v>
      </c>
      <c r="AA355" s="9">
        <f t="shared" si="89"/>
        <v>19.267421107353499</v>
      </c>
      <c r="AB355" s="9" t="str">
        <f t="shared" si="90"/>
        <v>30.50059243977139</v>
      </c>
      <c r="AC355" s="9" t="str">
        <f t="shared" si="91"/>
        <v xml:space="preserve"> 12.579787405854221</v>
      </c>
      <c r="AD355" s="9">
        <v>3</v>
      </c>
      <c r="AE355" s="9" t="s">
        <v>263</v>
      </c>
      <c r="AF355" s="9">
        <f t="shared" si="92"/>
        <v>68.219626922835005</v>
      </c>
      <c r="AG355" s="9" t="str">
        <f t="shared" si="93"/>
        <v>77.02090819119415</v>
      </c>
      <c r="AH355" s="9" t="str">
        <f t="shared" si="94"/>
        <v xml:space="preserve"> 86.5131124271276</v>
      </c>
      <c r="AI355" s="9">
        <v>90</v>
      </c>
      <c r="AJ355" s="9" t="s">
        <v>585</v>
      </c>
      <c r="AK355" s="9" t="s">
        <v>578</v>
      </c>
      <c r="AL355" s="9" t="s">
        <v>586</v>
      </c>
      <c r="AM355" s="9" t="s">
        <v>578</v>
      </c>
      <c r="AO355"/>
      <c r="AQ355"/>
      <c r="AR355"/>
      <c r="AS355"/>
      <c r="AT355"/>
      <c r="AU355"/>
      <c r="AW355" s="4">
        <v>0</v>
      </c>
      <c r="AX355" s="4">
        <v>0</v>
      </c>
      <c r="AY355" s="4">
        <v>0</v>
      </c>
      <c r="AZ355" s="4">
        <v>0.06</v>
      </c>
      <c r="BA355" s="4">
        <v>25</v>
      </c>
      <c r="BB355" s="4">
        <v>0.36799999999999999</v>
      </c>
    </row>
    <row r="356" spans="1:54" ht="15" customHeight="1" x14ac:dyDescent="0.4">
      <c r="A356" s="4">
        <v>20231107</v>
      </c>
      <c r="B356" s="4" t="s">
        <v>473</v>
      </c>
      <c r="C356" s="5" t="s">
        <v>503</v>
      </c>
      <c r="D356" s="4" t="s">
        <v>28</v>
      </c>
      <c r="F356" s="4">
        <v>1</v>
      </c>
      <c r="G356" s="4">
        <v>9</v>
      </c>
      <c r="H356">
        <v>0.83330000000000004</v>
      </c>
      <c r="I356" s="9">
        <v>13.8074009229213</v>
      </c>
      <c r="K356" s="9">
        <v>3.0902343254808899</v>
      </c>
      <c r="L356" s="9">
        <v>269.78935544479299</v>
      </c>
      <c r="M356" s="12">
        <v>220.5</v>
      </c>
      <c r="N356" s="9">
        <v>13.709041293226299</v>
      </c>
      <c r="U356" s="9" t="str">
        <f t="shared" si="95"/>
        <v/>
      </c>
      <c r="V356" s="12"/>
      <c r="W356" s="12"/>
      <c r="X356" s="12"/>
      <c r="Y356" s="12"/>
      <c r="AA356" s="9" t="str">
        <f t="shared" si="89"/>
        <v/>
      </c>
      <c r="AB356" s="9" t="str">
        <f t="shared" si="90"/>
        <v/>
      </c>
      <c r="AC356" s="9" t="str">
        <f t="shared" si="91"/>
        <v/>
      </c>
      <c r="AF356" s="9" t="str">
        <f t="shared" si="92"/>
        <v/>
      </c>
      <c r="AG356" s="9" t="str">
        <f t="shared" si="93"/>
        <v/>
      </c>
      <c r="AH356" s="9" t="str">
        <f t="shared" si="94"/>
        <v/>
      </c>
      <c r="AO356"/>
      <c r="AQ356"/>
      <c r="AR356"/>
      <c r="AS356"/>
      <c r="AT356"/>
      <c r="AU356"/>
      <c r="AW356" s="4">
        <v>0</v>
      </c>
      <c r="AX356" s="4">
        <v>0</v>
      </c>
      <c r="AY356" s="4">
        <v>0</v>
      </c>
      <c r="AZ356" s="4">
        <v>0.06</v>
      </c>
      <c r="BA356" s="4">
        <v>25</v>
      </c>
      <c r="BB356" s="4">
        <v>0.36799999999999999</v>
      </c>
    </row>
    <row r="357" spans="1:54" ht="15" customHeight="1" x14ac:dyDescent="0.4">
      <c r="A357" s="4">
        <v>20231107</v>
      </c>
      <c r="B357" s="4" t="s">
        <v>473</v>
      </c>
      <c r="C357" s="5" t="s">
        <v>503</v>
      </c>
      <c r="E357" s="4" t="s">
        <v>29</v>
      </c>
      <c r="F357" s="4">
        <v>2</v>
      </c>
      <c r="G357" s="4">
        <v>9</v>
      </c>
      <c r="H357">
        <v>0.83330000000000004</v>
      </c>
      <c r="I357" s="9">
        <v>16.212636567626699</v>
      </c>
      <c r="J357" s="9">
        <v>16.212636567626699</v>
      </c>
      <c r="K357" s="9">
        <v>2.3290125750558301</v>
      </c>
      <c r="L357" s="9">
        <v>290.070606930108</v>
      </c>
      <c r="M357" s="11">
        <v>220.71</v>
      </c>
      <c r="N357" s="9">
        <v>63.746442836320902</v>
      </c>
      <c r="O357" s="9">
        <v>63.746442836320902</v>
      </c>
      <c r="P357" s="9" t="str">
        <f>_xlfn.TEXTJOIN(";", TRUE, Q357, R357, S357, T357)</f>
        <v>0;0;0;0</v>
      </c>
      <c r="Q357" s="4">
        <v>0</v>
      </c>
      <c r="R357" s="4">
        <v>0</v>
      </c>
      <c r="S357" s="4">
        <v>0</v>
      </c>
      <c r="T357" s="4">
        <v>0</v>
      </c>
      <c r="U357" s="9" t="str">
        <f>_xlfn.TEXTJOIN(";", TRUE, V357, W357, X357, Y357)</f>
        <v>220.71;220.71;220.71;220.71</v>
      </c>
      <c r="V357" s="11">
        <v>220.71</v>
      </c>
      <c r="W357" s="11">
        <v>220.71</v>
      </c>
      <c r="X357" s="11">
        <v>220.71</v>
      </c>
      <c r="Y357" s="11">
        <v>220.71</v>
      </c>
      <c r="Z357" s="9" t="s">
        <v>264</v>
      </c>
      <c r="AA357" s="9">
        <f t="shared" si="89"/>
        <v>9.6939300974926805</v>
      </c>
      <c r="AB357" s="9" t="str">
        <f t="shared" si="90"/>
        <v>13.432058036221866</v>
      </c>
      <c r="AC357" s="9" t="str">
        <f t="shared" si="91"/>
        <v xml:space="preserve"> 8.595783190292986</v>
      </c>
      <c r="AD357" s="9">
        <v>3</v>
      </c>
      <c r="AE357" s="9" t="s">
        <v>265</v>
      </c>
      <c r="AF357" s="9">
        <f t="shared" si="92"/>
        <v>66.068508351245995</v>
      </c>
      <c r="AG357" s="9" t="str">
        <f t="shared" si="93"/>
        <v>76.88415061865484</v>
      </c>
      <c r="AH357" s="9" t="str">
        <f t="shared" si="94"/>
        <v xml:space="preserve"> 89.07573377333088</v>
      </c>
      <c r="AI357" s="9">
        <v>90</v>
      </c>
      <c r="AJ357" s="9" t="s">
        <v>585</v>
      </c>
      <c r="AK357" s="9" t="s">
        <v>578</v>
      </c>
      <c r="AL357" s="9" t="s">
        <v>586</v>
      </c>
      <c r="AM357" s="9" t="s">
        <v>578</v>
      </c>
      <c r="AO357"/>
      <c r="AQ357"/>
      <c r="AR357"/>
      <c r="AS357"/>
      <c r="AT357"/>
      <c r="AU357"/>
      <c r="AW357" s="4">
        <v>0</v>
      </c>
      <c r="AX357" s="4">
        <v>0</v>
      </c>
      <c r="AY357" s="4">
        <v>0</v>
      </c>
      <c r="AZ357" s="4">
        <v>0.06</v>
      </c>
      <c r="BA357" s="4">
        <v>25</v>
      </c>
      <c r="BB357" s="4">
        <v>0.36799999999999999</v>
      </c>
    </row>
    <row r="358" spans="1:54" ht="15" customHeight="1" x14ac:dyDescent="0.4">
      <c r="A358" s="4">
        <v>20231107</v>
      </c>
      <c r="B358" s="4" t="s">
        <v>473</v>
      </c>
      <c r="C358" s="5" t="s">
        <v>503</v>
      </c>
      <c r="D358" s="4" t="s">
        <v>30</v>
      </c>
      <c r="F358" s="4">
        <v>1</v>
      </c>
      <c r="G358" s="4">
        <v>10</v>
      </c>
      <c r="H358">
        <v>0.16669999999999999</v>
      </c>
      <c r="I358" s="9">
        <v>9.7703371219208499</v>
      </c>
      <c r="K358" s="9">
        <v>3.4066923018047399</v>
      </c>
      <c r="L358" s="9">
        <v>302.42816080200703</v>
      </c>
      <c r="M358" s="12">
        <v>32.639999999999901</v>
      </c>
      <c r="N358" s="9">
        <v>21.610294048235598</v>
      </c>
      <c r="U358" s="9" t="str">
        <f t="shared" si="95"/>
        <v/>
      </c>
      <c r="V358" s="12"/>
      <c r="W358" s="12"/>
      <c r="X358" s="12"/>
      <c r="Y358" s="12"/>
      <c r="AA358" s="9" t="str">
        <f t="shared" si="89"/>
        <v/>
      </c>
      <c r="AB358" s="9" t="str">
        <f t="shared" si="90"/>
        <v/>
      </c>
      <c r="AC358" s="9" t="str">
        <f t="shared" si="91"/>
        <v/>
      </c>
      <c r="AF358" s="9" t="str">
        <f t="shared" si="92"/>
        <v/>
      </c>
      <c r="AG358" s="9" t="str">
        <f t="shared" si="93"/>
        <v/>
      </c>
      <c r="AH358" s="9" t="str">
        <f t="shared" si="94"/>
        <v/>
      </c>
      <c r="AO358"/>
      <c r="AQ358"/>
      <c r="AR358"/>
      <c r="AS358"/>
      <c r="AT358"/>
      <c r="AU358"/>
      <c r="AW358" s="4">
        <v>0</v>
      </c>
      <c r="AX358" s="4">
        <v>0</v>
      </c>
      <c r="AY358" s="4">
        <v>0</v>
      </c>
      <c r="AZ358" s="4">
        <v>0.06</v>
      </c>
      <c r="BA358" s="4">
        <v>25</v>
      </c>
      <c r="BB358" s="4">
        <v>0.36799999999999999</v>
      </c>
    </row>
    <row r="359" spans="1:54" ht="15" customHeight="1" x14ac:dyDescent="0.4">
      <c r="A359" s="4">
        <v>20231107</v>
      </c>
      <c r="B359" s="4" t="s">
        <v>473</v>
      </c>
      <c r="C359" s="5" t="s">
        <v>503</v>
      </c>
      <c r="E359" s="4" t="s">
        <v>32</v>
      </c>
      <c r="F359" s="4">
        <v>2</v>
      </c>
      <c r="G359" s="4">
        <v>10</v>
      </c>
      <c r="H359">
        <v>0.16669999999999999</v>
      </c>
      <c r="I359" s="9">
        <v>6.2260830753484404</v>
      </c>
      <c r="J359" s="9">
        <v>6.2260830753484404</v>
      </c>
      <c r="K359" s="9">
        <v>3.4066923018047399</v>
      </c>
      <c r="L359" s="9">
        <v>25.9105878131476</v>
      </c>
      <c r="M359" s="12">
        <v>95.84</v>
      </c>
      <c r="N359" s="9">
        <v>21.711730059556999</v>
      </c>
      <c r="O359" s="9">
        <v>21.711730059556999</v>
      </c>
      <c r="P359" s="9" t="str">
        <f>_xlfn.TEXTJOIN(";", TRUE, Q359, R359, S359, T359)</f>
        <v>0;0</v>
      </c>
      <c r="Q359" s="4">
        <v>0</v>
      </c>
      <c r="T359" s="4">
        <v>0</v>
      </c>
      <c r="U359" s="9" t="str">
        <f>_xlfn.TEXTJOIN(";", TRUE, V359, W359, X359, Y359)</f>
        <v>95.84;95.84</v>
      </c>
      <c r="V359" s="12">
        <v>95.84</v>
      </c>
      <c r="W359" s="12"/>
      <c r="X359" s="12"/>
      <c r="Y359" s="12">
        <v>95.84</v>
      </c>
      <c r="Z359" s="9">
        <v>10.6437767531212</v>
      </c>
      <c r="AA359" s="9">
        <f t="shared" si="89"/>
        <v>10.6437767531212</v>
      </c>
      <c r="AB359" s="9" t="str">
        <f t="shared" si="90"/>
        <v/>
      </c>
      <c r="AC359" s="9" t="str">
        <f t="shared" si="91"/>
        <v/>
      </c>
      <c r="AD359" s="9">
        <v>3</v>
      </c>
      <c r="AE359" s="9">
        <v>47.897466993984402</v>
      </c>
      <c r="AF359" s="9">
        <f t="shared" si="92"/>
        <v>47.897466993984402</v>
      </c>
      <c r="AG359" s="9" t="str">
        <f t="shared" si="93"/>
        <v/>
      </c>
      <c r="AH359" s="9" t="str">
        <f t="shared" si="94"/>
        <v/>
      </c>
      <c r="AI359" s="9">
        <v>90</v>
      </c>
      <c r="AJ359" s="9">
        <v>90</v>
      </c>
      <c r="AK359" s="9">
        <v>0</v>
      </c>
      <c r="AL359" s="9">
        <v>3.0000000000000001E-3</v>
      </c>
      <c r="AM359" s="9">
        <v>0</v>
      </c>
      <c r="AO359"/>
      <c r="AQ359"/>
      <c r="AR359"/>
      <c r="AS359"/>
      <c r="AT359"/>
      <c r="AU359"/>
      <c r="AW359" s="4">
        <v>0</v>
      </c>
      <c r="AX359" s="4">
        <v>0</v>
      </c>
      <c r="AY359" s="4">
        <v>0</v>
      </c>
      <c r="AZ359" s="4">
        <v>0.06</v>
      </c>
      <c r="BA359" s="4">
        <v>25</v>
      </c>
      <c r="BB359" s="4">
        <v>0.36799999999999999</v>
      </c>
    </row>
    <row r="360" spans="1:54" ht="15" customHeight="1" x14ac:dyDescent="0.4">
      <c r="A360" s="4">
        <v>20231107</v>
      </c>
      <c r="B360" s="4" t="s">
        <v>473</v>
      </c>
      <c r="C360" s="5" t="s">
        <v>504</v>
      </c>
      <c r="D360" s="4" t="s">
        <v>2</v>
      </c>
      <c r="F360" s="4">
        <v>1</v>
      </c>
      <c r="G360" s="4">
        <v>1</v>
      </c>
      <c r="H360">
        <v>1</v>
      </c>
      <c r="I360" s="9">
        <v>7.96617852378757</v>
      </c>
      <c r="K360" s="9">
        <v>3.6391271633178501</v>
      </c>
      <c r="L360" s="9">
        <v>339.02080468929199</v>
      </c>
      <c r="M360" s="11">
        <v>0</v>
      </c>
      <c r="N360" s="9">
        <v>12.801017676046101</v>
      </c>
      <c r="U360" s="9" t="str">
        <f t="shared" si="95"/>
        <v/>
      </c>
      <c r="V360" s="11"/>
      <c r="W360" s="11"/>
      <c r="X360" s="11"/>
      <c r="Y360" s="11"/>
      <c r="AA360" s="9" t="str">
        <f t="shared" si="89"/>
        <v/>
      </c>
      <c r="AB360" s="9" t="str">
        <f t="shared" si="90"/>
        <v/>
      </c>
      <c r="AC360" s="9" t="str">
        <f t="shared" si="91"/>
        <v/>
      </c>
      <c r="AF360" s="9" t="str">
        <f t="shared" si="92"/>
        <v/>
      </c>
      <c r="AG360" s="9" t="str">
        <f t="shared" si="93"/>
        <v/>
      </c>
      <c r="AH360" s="9" t="str">
        <f t="shared" si="94"/>
        <v/>
      </c>
      <c r="AO360"/>
      <c r="AQ360"/>
      <c r="AR360"/>
      <c r="AS360"/>
      <c r="AT360"/>
      <c r="AU360"/>
      <c r="AW360" s="4">
        <v>0</v>
      </c>
      <c r="AX360" s="4">
        <v>0</v>
      </c>
      <c r="AY360" s="4">
        <v>0</v>
      </c>
      <c r="AZ360" s="4">
        <v>0.06</v>
      </c>
      <c r="BA360" s="4">
        <v>25</v>
      </c>
      <c r="BB360" s="4">
        <v>0.36799999999999999</v>
      </c>
    </row>
    <row r="361" spans="1:54" ht="15" customHeight="1" x14ac:dyDescent="0.4">
      <c r="A361" s="4">
        <v>20231107</v>
      </c>
      <c r="B361" s="4" t="s">
        <v>473</v>
      </c>
      <c r="C361" s="5" t="s">
        <v>504</v>
      </c>
      <c r="D361" s="4" t="s">
        <v>5</v>
      </c>
      <c r="F361" s="4">
        <v>1</v>
      </c>
      <c r="G361" s="4">
        <v>2</v>
      </c>
      <c r="H361">
        <v>1</v>
      </c>
      <c r="I361" s="9">
        <v>5.73248286691849</v>
      </c>
      <c r="K361" s="9">
        <v>3.1248141609917299</v>
      </c>
      <c r="L361" s="9">
        <v>160.19914678474899</v>
      </c>
      <c r="M361" s="12">
        <v>181.18</v>
      </c>
      <c r="N361" s="9">
        <v>0.39397114295198599</v>
      </c>
      <c r="U361" s="9" t="str">
        <f t="shared" si="95"/>
        <v/>
      </c>
      <c r="V361" s="12"/>
      <c r="W361" s="12"/>
      <c r="X361" s="12"/>
      <c r="Y361" s="12"/>
      <c r="AA361" s="9" t="str">
        <f t="shared" si="89"/>
        <v/>
      </c>
      <c r="AB361" s="9" t="str">
        <f t="shared" si="90"/>
        <v/>
      </c>
      <c r="AC361" s="9" t="str">
        <f t="shared" si="91"/>
        <v/>
      </c>
      <c r="AF361" s="9" t="str">
        <f t="shared" si="92"/>
        <v/>
      </c>
      <c r="AG361" s="9" t="str">
        <f t="shared" si="93"/>
        <v/>
      </c>
      <c r="AH361" s="9" t="str">
        <f t="shared" si="94"/>
        <v/>
      </c>
      <c r="AO361"/>
      <c r="AQ361"/>
      <c r="AR361"/>
      <c r="AS361"/>
      <c r="AT361"/>
      <c r="AU361"/>
      <c r="AW361" s="4">
        <v>0</v>
      </c>
      <c r="AX361" s="4">
        <v>0</v>
      </c>
      <c r="AY361" s="4">
        <v>0</v>
      </c>
      <c r="AZ361" s="4">
        <v>0.06</v>
      </c>
      <c r="BA361" s="4">
        <v>25</v>
      </c>
      <c r="BB361" s="4">
        <v>0.36799999999999999</v>
      </c>
    </row>
    <row r="362" spans="1:54" ht="15" customHeight="1" x14ac:dyDescent="0.4">
      <c r="A362" s="4">
        <v>20231107</v>
      </c>
      <c r="B362" s="4" t="s">
        <v>473</v>
      </c>
      <c r="C362" s="5" t="s">
        <v>504</v>
      </c>
      <c r="E362" s="4" t="s">
        <v>6</v>
      </c>
      <c r="F362" s="4">
        <v>2</v>
      </c>
      <c r="G362" s="4">
        <v>2</v>
      </c>
      <c r="H362">
        <v>1</v>
      </c>
      <c r="I362" s="9">
        <v>24.934842986101501</v>
      </c>
      <c r="J362" s="9">
        <v>24.934842986101501</v>
      </c>
      <c r="K362" s="9">
        <v>3.1030970677261802</v>
      </c>
      <c r="L362" s="9">
        <v>85.172149722913701</v>
      </c>
      <c r="M362" s="11">
        <v>0</v>
      </c>
      <c r="N362" s="9">
        <v>83.757629268930103</v>
      </c>
      <c r="O362" s="9">
        <v>83.757629268930103</v>
      </c>
      <c r="P362" s="9" t="str">
        <f t="shared" ref="P362:P363" si="100">_xlfn.TEXTJOIN(";", TRUE, Q362, R362, S362, T362)</f>
        <v>0;0</v>
      </c>
      <c r="Q362" s="4">
        <v>0</v>
      </c>
      <c r="T362" s="4">
        <v>0</v>
      </c>
      <c r="U362" s="9" t="str">
        <f t="shared" ref="U362:U363" si="101">_xlfn.TEXTJOIN(";", TRUE, V362, W362, X362, Y362)</f>
        <v>0;0</v>
      </c>
      <c r="V362" s="11">
        <v>0</v>
      </c>
      <c r="W362" s="11"/>
      <c r="X362" s="11"/>
      <c r="Y362" s="11">
        <v>0</v>
      </c>
      <c r="Z362" s="9">
        <v>7.1037799319001804</v>
      </c>
      <c r="AA362" s="9">
        <f t="shared" si="89"/>
        <v>7.1037799319001804</v>
      </c>
      <c r="AB362" s="9" t="str">
        <f t="shared" si="90"/>
        <v/>
      </c>
      <c r="AC362" s="9" t="str">
        <f t="shared" si="91"/>
        <v/>
      </c>
      <c r="AD362" s="9">
        <v>3</v>
      </c>
      <c r="AE362" s="9">
        <v>80.587551844908106</v>
      </c>
      <c r="AF362" s="9">
        <f t="shared" si="92"/>
        <v>80.587551844908106</v>
      </c>
      <c r="AG362" s="9" t="str">
        <f t="shared" si="93"/>
        <v/>
      </c>
      <c r="AH362" s="9" t="str">
        <f t="shared" si="94"/>
        <v/>
      </c>
      <c r="AI362" s="9">
        <v>90</v>
      </c>
      <c r="AJ362" s="9">
        <v>90</v>
      </c>
      <c r="AK362" s="9">
        <v>0</v>
      </c>
      <c r="AL362" s="9">
        <v>3.0000000000000001E-3</v>
      </c>
      <c r="AM362" s="9">
        <v>0</v>
      </c>
      <c r="AO362"/>
      <c r="AQ362"/>
      <c r="AR362"/>
      <c r="AS362"/>
      <c r="AT362"/>
      <c r="AU362"/>
      <c r="AW362" s="4">
        <v>0</v>
      </c>
      <c r="AX362" s="4">
        <v>0</v>
      </c>
      <c r="AY362" s="4">
        <v>0</v>
      </c>
      <c r="AZ362" s="4">
        <v>0.06</v>
      </c>
      <c r="BA362" s="4">
        <v>25</v>
      </c>
      <c r="BB362" s="4">
        <v>0.36799999999999999</v>
      </c>
    </row>
    <row r="363" spans="1:54" ht="15" customHeight="1" x14ac:dyDescent="0.4">
      <c r="A363" s="4">
        <v>20231107</v>
      </c>
      <c r="B363" s="4" t="s">
        <v>473</v>
      </c>
      <c r="C363" s="5" t="s">
        <v>504</v>
      </c>
      <c r="E363" s="4" t="s">
        <v>7</v>
      </c>
      <c r="F363" s="4">
        <v>2</v>
      </c>
      <c r="G363" s="4">
        <v>2</v>
      </c>
      <c r="H363">
        <v>1</v>
      </c>
      <c r="I363" s="9">
        <v>22.404008326383899</v>
      </c>
      <c r="J363" s="9">
        <v>22.404008326383899</v>
      </c>
      <c r="K363" s="9">
        <v>2.2472152709639799</v>
      </c>
      <c r="L363" s="9">
        <v>304.33659758937102</v>
      </c>
      <c r="M363" s="11">
        <v>219.17</v>
      </c>
      <c r="N363" s="9">
        <v>85.600861372115105</v>
      </c>
      <c r="O363" s="9">
        <v>85.600861372115105</v>
      </c>
      <c r="P363" s="9" t="str">
        <f t="shared" si="100"/>
        <v>0;0</v>
      </c>
      <c r="Q363" s="4">
        <v>0</v>
      </c>
      <c r="T363" s="4">
        <v>0</v>
      </c>
      <c r="U363" s="9" t="str">
        <f t="shared" si="101"/>
        <v>219.17;219.17</v>
      </c>
      <c r="V363" s="11">
        <v>219.17</v>
      </c>
      <c r="W363" s="11"/>
      <c r="X363" s="11"/>
      <c r="Y363" s="11">
        <v>219.17</v>
      </c>
      <c r="Z363" s="9">
        <v>4.8572519285558604</v>
      </c>
      <c r="AA363" s="9">
        <f t="shared" si="89"/>
        <v>4.8572519285558604</v>
      </c>
      <c r="AB363" s="9" t="str">
        <f t="shared" si="90"/>
        <v/>
      </c>
      <c r="AC363" s="9" t="str">
        <f t="shared" si="91"/>
        <v/>
      </c>
      <c r="AD363" s="9">
        <v>3</v>
      </c>
      <c r="AE363" s="9">
        <v>81.9805217180499</v>
      </c>
      <c r="AF363" s="9">
        <f t="shared" si="92"/>
        <v>81.9805217180499</v>
      </c>
      <c r="AG363" s="9" t="str">
        <f t="shared" si="93"/>
        <v/>
      </c>
      <c r="AH363" s="9" t="str">
        <f t="shared" si="94"/>
        <v/>
      </c>
      <c r="AI363" s="9">
        <v>90</v>
      </c>
      <c r="AJ363" s="9">
        <v>90</v>
      </c>
      <c r="AK363" s="9">
        <v>0</v>
      </c>
      <c r="AL363" s="9">
        <v>3.0000000000000001E-3</v>
      </c>
      <c r="AM363" s="9">
        <v>0</v>
      </c>
      <c r="AO363"/>
      <c r="AQ363"/>
      <c r="AR363"/>
      <c r="AS363"/>
      <c r="AT363"/>
      <c r="AU363"/>
      <c r="AW363" s="4">
        <v>0</v>
      </c>
      <c r="AX363" s="4">
        <v>0</v>
      </c>
      <c r="AY363" s="4">
        <v>0</v>
      </c>
      <c r="AZ363" s="4">
        <v>0.06</v>
      </c>
      <c r="BA363" s="4">
        <v>25</v>
      </c>
      <c r="BB363" s="4">
        <v>0.36799999999999999</v>
      </c>
    </row>
    <row r="364" spans="1:54" ht="15" customHeight="1" x14ac:dyDescent="0.4">
      <c r="A364" s="4">
        <v>20231107</v>
      </c>
      <c r="B364" s="4" t="s">
        <v>473</v>
      </c>
      <c r="C364" s="5" t="s">
        <v>504</v>
      </c>
      <c r="D364" s="4" t="s">
        <v>8</v>
      </c>
      <c r="F364" s="4">
        <v>1</v>
      </c>
      <c r="G364" s="4">
        <v>3</v>
      </c>
      <c r="H364">
        <v>1</v>
      </c>
      <c r="I364" s="9">
        <v>11.3428097890926</v>
      </c>
      <c r="K364" s="9">
        <v>3.2253873154674202</v>
      </c>
      <c r="L364" s="9">
        <v>284.70880340085603</v>
      </c>
      <c r="M364" s="11">
        <v>124.51</v>
      </c>
      <c r="N364" s="9">
        <v>9.7938824410506395</v>
      </c>
      <c r="U364" s="9" t="str">
        <f t="shared" si="95"/>
        <v/>
      </c>
      <c r="V364" s="11"/>
      <c r="W364" s="11"/>
      <c r="X364" s="11"/>
      <c r="Y364" s="11"/>
      <c r="AA364" s="9" t="str">
        <f t="shared" si="89"/>
        <v/>
      </c>
      <c r="AB364" s="9" t="str">
        <f t="shared" si="90"/>
        <v/>
      </c>
      <c r="AC364" s="9" t="str">
        <f t="shared" si="91"/>
        <v/>
      </c>
      <c r="AF364" s="9" t="str">
        <f t="shared" si="92"/>
        <v/>
      </c>
      <c r="AG364" s="9" t="str">
        <f t="shared" si="93"/>
        <v/>
      </c>
      <c r="AH364" s="9" t="str">
        <f t="shared" si="94"/>
        <v/>
      </c>
      <c r="AO364"/>
      <c r="AQ364"/>
      <c r="AR364"/>
      <c r="AS364"/>
      <c r="AT364"/>
      <c r="AU364"/>
      <c r="AW364" s="4">
        <v>0</v>
      </c>
      <c r="AX364" s="4">
        <v>0</v>
      </c>
      <c r="AY364" s="4">
        <v>0</v>
      </c>
      <c r="AZ364" s="4">
        <v>0.06</v>
      </c>
      <c r="BA364" s="4">
        <v>25</v>
      </c>
      <c r="BB364" s="4">
        <v>0.36799999999999999</v>
      </c>
    </row>
    <row r="365" spans="1:54" ht="15" customHeight="1" x14ac:dyDescent="0.4">
      <c r="A365" s="4">
        <v>20231107</v>
      </c>
      <c r="B365" s="4" t="s">
        <v>473</v>
      </c>
      <c r="C365" s="5" t="s">
        <v>504</v>
      </c>
      <c r="E365" s="4" t="s">
        <v>9</v>
      </c>
      <c r="F365" s="4">
        <v>2</v>
      </c>
      <c r="G365" s="4">
        <v>3</v>
      </c>
      <c r="H365">
        <v>1</v>
      </c>
      <c r="I365" s="9">
        <v>34.546458658246401</v>
      </c>
      <c r="J365" s="9">
        <v>34.546458658246401</v>
      </c>
      <c r="K365" s="9">
        <v>3.2003372021051999</v>
      </c>
      <c r="L365" s="9">
        <v>209.049421698733</v>
      </c>
      <c r="M365" s="11">
        <v>264.70999999999998</v>
      </c>
      <c r="N365" s="9">
        <v>59.568069178948498</v>
      </c>
      <c r="O365" s="9">
        <v>59.568069178948498</v>
      </c>
      <c r="P365" s="9" t="str">
        <f>_xlfn.TEXTJOIN(";", TRUE, Q365, R365, S365, T365)</f>
        <v>0;0;0</v>
      </c>
      <c r="Q365" s="4">
        <v>0</v>
      </c>
      <c r="R365" s="4">
        <v>0</v>
      </c>
      <c r="T365" s="4">
        <v>0</v>
      </c>
      <c r="U365" s="9" t="str">
        <f>_xlfn.TEXTJOIN(";", TRUE, V365, W365, X365, Y365)</f>
        <v>264.71;264.71;264.71</v>
      </c>
      <c r="V365" s="11">
        <v>264.70999999999998</v>
      </c>
      <c r="W365" s="11">
        <v>264.70999999999998</v>
      </c>
      <c r="X365" s="11"/>
      <c r="Y365" s="11">
        <v>264.70999999999998</v>
      </c>
      <c r="Z365" s="9" t="s">
        <v>212</v>
      </c>
      <c r="AA365" s="9">
        <f t="shared" si="89"/>
        <v>15.8074474060694</v>
      </c>
      <c r="AB365" s="9" t="str">
        <f t="shared" si="90"/>
        <v>15.257901920387381</v>
      </c>
      <c r="AC365" s="9" t="str">
        <f t="shared" si="91"/>
        <v/>
      </c>
      <c r="AD365" s="9">
        <v>3</v>
      </c>
      <c r="AE365" s="9" t="s">
        <v>213</v>
      </c>
      <c r="AF365" s="9">
        <f t="shared" si="92"/>
        <v>63.994339414202997</v>
      </c>
      <c r="AG365" s="9" t="str">
        <f t="shared" si="93"/>
        <v>72.17545178916792</v>
      </c>
      <c r="AH365" s="9" t="str">
        <f t="shared" si="94"/>
        <v/>
      </c>
      <c r="AI365" s="9">
        <v>90</v>
      </c>
      <c r="AJ365" s="9" t="s">
        <v>584</v>
      </c>
      <c r="AK365" s="9" t="s">
        <v>577</v>
      </c>
      <c r="AL365" s="9" t="s">
        <v>587</v>
      </c>
      <c r="AM365" s="9" t="s">
        <v>577</v>
      </c>
      <c r="AO365"/>
      <c r="AQ365"/>
      <c r="AR365"/>
      <c r="AS365"/>
      <c r="AT365"/>
      <c r="AU365"/>
      <c r="AW365" s="4">
        <v>0</v>
      </c>
      <c r="AX365" s="4">
        <v>0</v>
      </c>
      <c r="AY365" s="4">
        <v>0</v>
      </c>
      <c r="AZ365" s="4">
        <v>0.06</v>
      </c>
      <c r="BA365" s="4">
        <v>25</v>
      </c>
      <c r="BB365" s="4">
        <v>0.36799999999999999</v>
      </c>
    </row>
    <row r="366" spans="1:54" ht="15" customHeight="1" x14ac:dyDescent="0.4">
      <c r="A366" s="4">
        <v>20231107</v>
      </c>
      <c r="B366" s="4" t="s">
        <v>473</v>
      </c>
      <c r="C366" s="5" t="s">
        <v>504</v>
      </c>
      <c r="D366" s="4" t="s">
        <v>10</v>
      </c>
      <c r="F366" s="4">
        <v>1</v>
      </c>
      <c r="G366" s="4">
        <v>4</v>
      </c>
      <c r="H366">
        <v>1</v>
      </c>
      <c r="I366" s="9">
        <v>8.9644445651819797</v>
      </c>
      <c r="K366" s="9">
        <v>3.47370295772761</v>
      </c>
      <c r="L366" s="9">
        <v>356.80968243666399</v>
      </c>
      <c r="M366" s="12">
        <v>72.099999999999994</v>
      </c>
      <c r="N366" s="9">
        <v>5.6894634673642104</v>
      </c>
      <c r="U366" s="9" t="str">
        <f t="shared" si="95"/>
        <v/>
      </c>
      <c r="V366" s="12"/>
      <c r="W366" s="12"/>
      <c r="X366" s="12"/>
      <c r="Y366" s="12"/>
      <c r="AA366" s="9" t="str">
        <f t="shared" si="89"/>
        <v/>
      </c>
      <c r="AB366" s="9" t="str">
        <f t="shared" si="90"/>
        <v/>
      </c>
      <c r="AC366" s="9" t="str">
        <f t="shared" si="91"/>
        <v/>
      </c>
      <c r="AF366" s="9" t="str">
        <f t="shared" si="92"/>
        <v/>
      </c>
      <c r="AG366" s="9" t="str">
        <f t="shared" si="93"/>
        <v/>
      </c>
      <c r="AH366" s="9" t="str">
        <f t="shared" si="94"/>
        <v/>
      </c>
      <c r="AO366"/>
      <c r="AQ366"/>
      <c r="AR366"/>
      <c r="AS366"/>
      <c r="AT366"/>
      <c r="AU366"/>
      <c r="AW366" s="4">
        <v>0</v>
      </c>
      <c r="AX366" s="4">
        <v>0</v>
      </c>
      <c r="AY366" s="4">
        <v>0</v>
      </c>
      <c r="AZ366" s="4">
        <v>0.06</v>
      </c>
      <c r="BA366" s="4">
        <v>25</v>
      </c>
      <c r="BB366" s="4">
        <v>0.36799999999999999</v>
      </c>
    </row>
    <row r="367" spans="1:54" ht="15" customHeight="1" x14ac:dyDescent="0.4">
      <c r="A367" s="4">
        <v>20231107</v>
      </c>
      <c r="B367" s="4" t="s">
        <v>473</v>
      </c>
      <c r="C367" s="5" t="s">
        <v>504</v>
      </c>
      <c r="E367" s="4" t="s">
        <v>11</v>
      </c>
      <c r="F367" s="4">
        <v>2</v>
      </c>
      <c r="G367" s="4">
        <v>4</v>
      </c>
      <c r="H367">
        <v>1</v>
      </c>
      <c r="I367" s="9">
        <v>47.814244946505298</v>
      </c>
      <c r="J367" s="9">
        <v>47.814244946505298</v>
      </c>
      <c r="K367" s="9">
        <v>3.1984668603952202</v>
      </c>
      <c r="L367" s="9">
        <v>4.4771166196234597</v>
      </c>
      <c r="M367" s="11">
        <v>155.43</v>
      </c>
      <c r="N367" s="9">
        <v>57.987417835890398</v>
      </c>
      <c r="O367" s="9">
        <v>57.987417835890398</v>
      </c>
      <c r="P367" s="9" t="str">
        <f>_xlfn.TEXTJOIN(";", TRUE, Q367, R367, S367, T367)</f>
        <v>0;0;0</v>
      </c>
      <c r="Q367" s="4">
        <v>0</v>
      </c>
      <c r="R367" s="4">
        <v>0</v>
      </c>
      <c r="T367" s="4">
        <v>0</v>
      </c>
      <c r="U367" s="9" t="str">
        <f>_xlfn.TEXTJOIN(";", TRUE, V367, W367, X367, Y367)</f>
        <v>155.43;155.43;155.43</v>
      </c>
      <c r="V367" s="11">
        <v>155.43</v>
      </c>
      <c r="W367" s="11">
        <v>155.43</v>
      </c>
      <c r="X367" s="11"/>
      <c r="Y367" s="11">
        <v>155.43</v>
      </c>
      <c r="Z367" s="9" t="s">
        <v>214</v>
      </c>
      <c r="AA367" s="9">
        <f t="shared" si="89"/>
        <v>23.3491834794754</v>
      </c>
      <c r="AB367" s="9" t="str">
        <f t="shared" si="90"/>
        <v>12.980628802799679</v>
      </c>
      <c r="AC367" s="9" t="str">
        <f t="shared" si="91"/>
        <v/>
      </c>
      <c r="AD367" s="9">
        <v>3</v>
      </c>
      <c r="AE367" s="9" t="s">
        <v>215</v>
      </c>
      <c r="AF367" s="9">
        <f t="shared" si="92"/>
        <v>62.908092829723401</v>
      </c>
      <c r="AG367" s="9" t="str">
        <f t="shared" si="93"/>
        <v>72.39417087090462</v>
      </c>
      <c r="AH367" s="9" t="str">
        <f t="shared" si="94"/>
        <v/>
      </c>
      <c r="AI367" s="9">
        <v>90</v>
      </c>
      <c r="AJ367" s="9" t="s">
        <v>584</v>
      </c>
      <c r="AK367" s="9" t="s">
        <v>577</v>
      </c>
      <c r="AL367" s="9" t="s">
        <v>587</v>
      </c>
      <c r="AM367" s="9" t="s">
        <v>577</v>
      </c>
      <c r="AO367"/>
      <c r="AQ367"/>
      <c r="AR367"/>
      <c r="AS367"/>
      <c r="AT367"/>
      <c r="AU367"/>
      <c r="AW367" s="4">
        <v>0</v>
      </c>
      <c r="AX367" s="4">
        <v>0</v>
      </c>
      <c r="AY367" s="4">
        <v>0</v>
      </c>
      <c r="AZ367" s="4">
        <v>0.06</v>
      </c>
      <c r="BA367" s="4">
        <v>25</v>
      </c>
      <c r="BB367" s="4">
        <v>0.36799999999999999</v>
      </c>
    </row>
    <row r="368" spans="1:54" ht="15" customHeight="1" x14ac:dyDescent="0.4">
      <c r="A368" s="4">
        <v>20231107</v>
      </c>
      <c r="B368" s="4" t="s">
        <v>473</v>
      </c>
      <c r="C368" s="5" t="s">
        <v>504</v>
      </c>
      <c r="D368" s="4" t="s">
        <v>13</v>
      </c>
      <c r="F368" s="4">
        <v>1</v>
      </c>
      <c r="G368" s="4">
        <v>5</v>
      </c>
      <c r="H368">
        <v>1</v>
      </c>
      <c r="I368" s="9">
        <v>14.188264535999</v>
      </c>
      <c r="K368" s="9">
        <v>3.5277192435482498</v>
      </c>
      <c r="L368" s="9">
        <v>140.62772776750299</v>
      </c>
      <c r="M368" s="11">
        <v>143.82</v>
      </c>
      <c r="N368" s="9">
        <v>5.7235783361335599</v>
      </c>
      <c r="U368" s="9" t="str">
        <f t="shared" si="95"/>
        <v/>
      </c>
      <c r="V368" s="11"/>
      <c r="W368" s="11"/>
      <c r="X368" s="11"/>
      <c r="Y368" s="11"/>
      <c r="AA368" s="9" t="str">
        <f t="shared" si="89"/>
        <v/>
      </c>
      <c r="AB368" s="9" t="str">
        <f t="shared" si="90"/>
        <v/>
      </c>
      <c r="AC368" s="9" t="str">
        <f t="shared" si="91"/>
        <v/>
      </c>
      <c r="AF368" s="9" t="str">
        <f t="shared" si="92"/>
        <v/>
      </c>
      <c r="AG368" s="9" t="str">
        <f t="shared" si="93"/>
        <v/>
      </c>
      <c r="AH368" s="9" t="str">
        <f t="shared" si="94"/>
        <v/>
      </c>
      <c r="AO368"/>
      <c r="AQ368"/>
      <c r="AR368"/>
      <c r="AS368"/>
      <c r="AT368"/>
      <c r="AU368"/>
      <c r="AW368" s="4">
        <v>0</v>
      </c>
      <c r="AX368" s="4">
        <v>0</v>
      </c>
      <c r="AY368" s="4">
        <v>0</v>
      </c>
      <c r="AZ368" s="4">
        <v>0.06</v>
      </c>
      <c r="BA368" s="4">
        <v>25</v>
      </c>
      <c r="BB368" s="4">
        <v>0.36799999999999999</v>
      </c>
    </row>
    <row r="369" spans="1:54" ht="15" customHeight="1" x14ac:dyDescent="0.4">
      <c r="A369" s="4">
        <v>20231107</v>
      </c>
      <c r="B369" s="4" t="s">
        <v>473</v>
      </c>
      <c r="C369" s="5" t="s">
        <v>504</v>
      </c>
      <c r="E369" s="4" t="s">
        <v>14</v>
      </c>
      <c r="F369" s="4">
        <v>2</v>
      </c>
      <c r="G369" s="4">
        <v>5</v>
      </c>
      <c r="H369">
        <v>1</v>
      </c>
      <c r="I369" s="9">
        <v>64.631794513646696</v>
      </c>
      <c r="J369" s="9">
        <v>64.631794513646696</v>
      </c>
      <c r="K369" s="9">
        <v>3.2113205723213198</v>
      </c>
      <c r="L369" s="9">
        <v>128.261601115139</v>
      </c>
      <c r="M369" s="11">
        <v>123.78</v>
      </c>
      <c r="N369" s="9">
        <v>58.752357737458198</v>
      </c>
      <c r="O369" s="9">
        <v>58.752357737458198</v>
      </c>
      <c r="P369" s="9" t="str">
        <f>_xlfn.TEXTJOIN(";", TRUE, Q369, R369, S369, T369)</f>
        <v>0;0;0</v>
      </c>
      <c r="Q369" s="4">
        <v>0</v>
      </c>
      <c r="R369" s="4">
        <v>0</v>
      </c>
      <c r="T369" s="4">
        <v>0</v>
      </c>
      <c r="U369" s="9" t="str">
        <f>_xlfn.TEXTJOIN(";", TRUE, V369, W369, X369, Y369)</f>
        <v>123.78;123.78;123.78</v>
      </c>
      <c r="V369" s="11">
        <v>123.78</v>
      </c>
      <c r="W369" s="11">
        <v>123.78</v>
      </c>
      <c r="X369" s="11"/>
      <c r="Y369" s="11">
        <v>123.78</v>
      </c>
      <c r="Z369" s="9" t="s">
        <v>216</v>
      </c>
      <c r="AA369" s="9">
        <f t="shared" si="89"/>
        <v>36.465551407441097</v>
      </c>
      <c r="AB369" s="9" t="str">
        <f t="shared" si="90"/>
        <v>10.482438678728785</v>
      </c>
      <c r="AC369" s="9" t="str">
        <f t="shared" si="91"/>
        <v/>
      </c>
      <c r="AD369" s="9">
        <v>3</v>
      </c>
      <c r="AE369" s="9" t="s">
        <v>217</v>
      </c>
      <c r="AF369" s="9">
        <f t="shared" si="92"/>
        <v>66.855716215970205</v>
      </c>
      <c r="AG369" s="9" t="str">
        <f t="shared" si="93"/>
        <v>81.18582436823424</v>
      </c>
      <c r="AH369" s="9" t="str">
        <f t="shared" si="94"/>
        <v/>
      </c>
      <c r="AI369" s="9">
        <v>90</v>
      </c>
      <c r="AJ369" s="9" t="s">
        <v>584</v>
      </c>
      <c r="AK369" s="9" t="s">
        <v>577</v>
      </c>
      <c r="AL369" s="9" t="s">
        <v>587</v>
      </c>
      <c r="AM369" s="9" t="s">
        <v>577</v>
      </c>
      <c r="AO369"/>
      <c r="AQ369"/>
      <c r="AR369"/>
      <c r="AS369"/>
      <c r="AT369"/>
      <c r="AU369"/>
      <c r="AW369" s="4">
        <v>0</v>
      </c>
      <c r="AX369" s="4">
        <v>0</v>
      </c>
      <c r="AY369" s="4">
        <v>0</v>
      </c>
      <c r="AZ369" s="4">
        <v>0.06</v>
      </c>
      <c r="BA369" s="4">
        <v>25</v>
      </c>
      <c r="BB369" s="4">
        <v>0.36799999999999999</v>
      </c>
    </row>
    <row r="370" spans="1:54" ht="15" customHeight="1" x14ac:dyDescent="0.4">
      <c r="A370" s="4">
        <v>20231107</v>
      </c>
      <c r="B370" s="4" t="s">
        <v>473</v>
      </c>
      <c r="C370" s="5" t="s">
        <v>504</v>
      </c>
      <c r="D370" s="4" t="s">
        <v>15</v>
      </c>
      <c r="F370" s="4">
        <v>1</v>
      </c>
      <c r="G370" s="4">
        <v>6</v>
      </c>
      <c r="H370">
        <v>1</v>
      </c>
      <c r="I370" s="9">
        <v>12.629766842200601</v>
      </c>
      <c r="K370" s="9">
        <v>3.4401428025666401</v>
      </c>
      <c r="L370" s="9">
        <v>285.88880679039499</v>
      </c>
      <c r="M370" s="11">
        <v>145.26</v>
      </c>
      <c r="N370" s="9">
        <v>6.4245653851634499</v>
      </c>
      <c r="U370" s="9" t="str">
        <f t="shared" si="95"/>
        <v/>
      </c>
      <c r="V370" s="11"/>
      <c r="W370" s="11"/>
      <c r="X370" s="11"/>
      <c r="Y370" s="11"/>
      <c r="AA370" s="9" t="str">
        <f t="shared" si="89"/>
        <v/>
      </c>
      <c r="AB370" s="9" t="str">
        <f t="shared" si="90"/>
        <v/>
      </c>
      <c r="AC370" s="9" t="str">
        <f t="shared" si="91"/>
        <v/>
      </c>
      <c r="AF370" s="9" t="str">
        <f t="shared" si="92"/>
        <v/>
      </c>
      <c r="AG370" s="9" t="str">
        <f t="shared" si="93"/>
        <v/>
      </c>
      <c r="AH370" s="9" t="str">
        <f t="shared" si="94"/>
        <v/>
      </c>
      <c r="AO370"/>
      <c r="AQ370"/>
      <c r="AR370"/>
      <c r="AS370"/>
      <c r="AT370"/>
      <c r="AU370"/>
      <c r="AW370" s="4">
        <v>0</v>
      </c>
      <c r="AX370" s="4">
        <v>0</v>
      </c>
      <c r="AY370" s="4">
        <v>0</v>
      </c>
      <c r="AZ370" s="4">
        <v>0.06</v>
      </c>
      <c r="BA370" s="4">
        <v>25</v>
      </c>
      <c r="BB370" s="4">
        <v>0.36799999999999999</v>
      </c>
    </row>
    <row r="371" spans="1:54" ht="15" customHeight="1" x14ac:dyDescent="0.4">
      <c r="A371" s="4">
        <v>20231107</v>
      </c>
      <c r="B371" s="4" t="s">
        <v>473</v>
      </c>
      <c r="C371" s="5" t="s">
        <v>504</v>
      </c>
      <c r="E371" s="4" t="s">
        <v>16</v>
      </c>
      <c r="F371" s="4">
        <v>2</v>
      </c>
      <c r="G371" s="4">
        <v>6</v>
      </c>
      <c r="H371">
        <v>1</v>
      </c>
      <c r="I371" s="9">
        <v>45.162551015446098</v>
      </c>
      <c r="J371" s="9">
        <v>45.162551015446098</v>
      </c>
      <c r="K371" s="9">
        <v>3.2252525489918198</v>
      </c>
      <c r="L371" s="9">
        <v>272.36033909665701</v>
      </c>
      <c r="M371" s="12">
        <v>144.1</v>
      </c>
      <c r="N371" s="9">
        <v>52.667348902090701</v>
      </c>
      <c r="O371" s="9">
        <v>52.667348902090701</v>
      </c>
      <c r="P371" s="9" t="str">
        <f>_xlfn.TEXTJOIN(";", TRUE, Q371, R371, S371, T371)</f>
        <v>0;0;0;0</v>
      </c>
      <c r="Q371" s="4">
        <v>0</v>
      </c>
      <c r="R371" s="4">
        <v>0</v>
      </c>
      <c r="S371" s="4">
        <v>0</v>
      </c>
      <c r="T371" s="4">
        <v>0</v>
      </c>
      <c r="U371" s="9" t="str">
        <f>_xlfn.TEXTJOIN(";", TRUE, V371, W371, X371, Y371)</f>
        <v>144.1;144.1;144.1;144.1</v>
      </c>
      <c r="V371" s="12">
        <v>144.1</v>
      </c>
      <c r="W371" s="12">
        <v>144.1</v>
      </c>
      <c r="X371" s="12">
        <v>144.1</v>
      </c>
      <c r="Y371" s="12">
        <v>144.1</v>
      </c>
      <c r="Z371" s="9" t="s">
        <v>218</v>
      </c>
      <c r="AA371" s="9">
        <f t="shared" si="89"/>
        <v>29.118690564128801</v>
      </c>
      <c r="AB371" s="9" t="str">
        <f t="shared" si="90"/>
        <v>31.30079127633405</v>
      </c>
      <c r="AC371" s="9" t="str">
        <f t="shared" si="91"/>
        <v xml:space="preserve"> 18.27568458675674</v>
      </c>
      <c r="AD371" s="9">
        <v>3</v>
      </c>
      <c r="AE371" s="9" t="s">
        <v>219</v>
      </c>
      <c r="AF371" s="9">
        <f t="shared" si="92"/>
        <v>60.002681477730597</v>
      </c>
      <c r="AG371" s="9" t="str">
        <f t="shared" si="93"/>
        <v>68.53911716849811</v>
      </c>
      <c r="AH371" s="9" t="str">
        <f t="shared" si="94"/>
        <v xml:space="preserve"> 90.01093249431257</v>
      </c>
      <c r="AI371" s="9">
        <v>90</v>
      </c>
      <c r="AJ371" s="9" t="s">
        <v>585</v>
      </c>
      <c r="AK371" s="9" t="s">
        <v>578</v>
      </c>
      <c r="AL371" s="9" t="s">
        <v>586</v>
      </c>
      <c r="AM371" s="9" t="s">
        <v>578</v>
      </c>
      <c r="AO371"/>
      <c r="AQ371"/>
      <c r="AR371"/>
      <c r="AS371"/>
      <c r="AT371"/>
      <c r="AU371"/>
      <c r="AW371" s="4">
        <v>0</v>
      </c>
      <c r="AX371" s="4">
        <v>0</v>
      </c>
      <c r="AY371" s="4">
        <v>0</v>
      </c>
      <c r="AZ371" s="4">
        <v>0.06</v>
      </c>
      <c r="BA371" s="4">
        <v>25</v>
      </c>
      <c r="BB371" s="4">
        <v>0.36799999999999999</v>
      </c>
    </row>
    <row r="372" spans="1:54" ht="15" customHeight="1" x14ac:dyDescent="0.4">
      <c r="A372" s="4">
        <v>20231107</v>
      </c>
      <c r="B372" s="4" t="s">
        <v>473</v>
      </c>
      <c r="C372" s="5" t="s">
        <v>504</v>
      </c>
      <c r="D372" s="4" t="s">
        <v>21</v>
      </c>
      <c r="F372" s="4">
        <v>1</v>
      </c>
      <c r="G372" s="4">
        <v>7</v>
      </c>
      <c r="H372">
        <v>1</v>
      </c>
      <c r="I372" s="9">
        <v>12.1670045375774</v>
      </c>
      <c r="K372" s="9">
        <v>3.4145118997555599</v>
      </c>
      <c r="L372" s="9">
        <v>356.11237075166201</v>
      </c>
      <c r="M372" s="12">
        <v>70.22</v>
      </c>
      <c r="N372" s="9">
        <v>4.5389029297308499</v>
      </c>
      <c r="U372" s="9" t="str">
        <f t="shared" si="95"/>
        <v/>
      </c>
      <c r="V372" s="12"/>
      <c r="W372" s="12"/>
      <c r="X372" s="12"/>
      <c r="Y372" s="12"/>
      <c r="AA372" s="9" t="str">
        <f t="shared" si="89"/>
        <v/>
      </c>
      <c r="AB372" s="9" t="str">
        <f t="shared" si="90"/>
        <v/>
      </c>
      <c r="AC372" s="9" t="str">
        <f t="shared" si="91"/>
        <v/>
      </c>
      <c r="AF372" s="9" t="str">
        <f t="shared" si="92"/>
        <v/>
      </c>
      <c r="AG372" s="9" t="str">
        <f t="shared" si="93"/>
        <v/>
      </c>
      <c r="AH372" s="9" t="str">
        <f t="shared" si="94"/>
        <v/>
      </c>
      <c r="AO372"/>
      <c r="AQ372"/>
      <c r="AR372"/>
      <c r="AS372"/>
      <c r="AT372"/>
      <c r="AU372"/>
      <c r="AW372" s="4">
        <v>0</v>
      </c>
      <c r="AX372" s="4">
        <v>0</v>
      </c>
      <c r="AY372" s="4">
        <v>0</v>
      </c>
      <c r="AZ372" s="4">
        <v>0.06</v>
      </c>
      <c r="BA372" s="4">
        <v>25</v>
      </c>
      <c r="BB372" s="4">
        <v>0.36799999999999999</v>
      </c>
    </row>
    <row r="373" spans="1:54" ht="15" customHeight="1" x14ac:dyDescent="0.4">
      <c r="A373" s="4">
        <v>20231107</v>
      </c>
      <c r="B373" s="4" t="s">
        <v>473</v>
      </c>
      <c r="C373" s="5" t="s">
        <v>504</v>
      </c>
      <c r="E373" s="4" t="s">
        <v>22</v>
      </c>
      <c r="F373" s="4">
        <v>2</v>
      </c>
      <c r="G373" s="4">
        <v>7</v>
      </c>
      <c r="H373">
        <v>1</v>
      </c>
      <c r="I373" s="9">
        <v>40.1934528265108</v>
      </c>
      <c r="J373" s="9">
        <v>40.1934528265108</v>
      </c>
      <c r="K373" s="9">
        <v>3.38528557152509</v>
      </c>
      <c r="L373" s="9">
        <v>35.9425925972822</v>
      </c>
      <c r="M373" s="12">
        <v>123.579999999999</v>
      </c>
      <c r="N373" s="9">
        <v>48.856698795530598</v>
      </c>
      <c r="O373" s="9">
        <v>48.856698795530598</v>
      </c>
      <c r="P373" s="9" t="str">
        <f>_xlfn.TEXTJOIN(";", TRUE, Q373, R373, S373, T373)</f>
        <v>0;0;0;0</v>
      </c>
      <c r="Q373" s="4">
        <v>0</v>
      </c>
      <c r="R373" s="4">
        <v>0</v>
      </c>
      <c r="S373" s="4">
        <v>0</v>
      </c>
      <c r="T373" s="4">
        <v>0</v>
      </c>
      <c r="U373" s="9" t="str">
        <f>_xlfn.TEXTJOIN(";", TRUE, V373, W373, X373, Y373)</f>
        <v>123.579999999999;123.579999999999;123.579999999999;123.579999999999</v>
      </c>
      <c r="V373" s="12">
        <v>123.579999999999</v>
      </c>
      <c r="W373" s="12">
        <v>123.579999999999</v>
      </c>
      <c r="X373" s="12">
        <v>123.579999999999</v>
      </c>
      <c r="Y373" s="12">
        <v>123.579999999999</v>
      </c>
      <c r="Z373" s="9" t="s">
        <v>220</v>
      </c>
      <c r="AA373" s="9">
        <f t="shared" si="89"/>
        <v>26.2853435828283</v>
      </c>
      <c r="AB373" s="9" t="str">
        <f t="shared" si="90"/>
        <v>35.63374198364328</v>
      </c>
      <c r="AC373" s="9" t="str">
        <f t="shared" si="91"/>
        <v xml:space="preserve"> 16.680514253974373</v>
      </c>
      <c r="AD373" s="9">
        <v>3</v>
      </c>
      <c r="AE373" s="9" t="s">
        <v>221</v>
      </c>
      <c r="AF373" s="9">
        <f t="shared" si="92"/>
        <v>55.218427707289102</v>
      </c>
      <c r="AG373" s="9" t="str">
        <f t="shared" si="93"/>
        <v>63.494974886254305</v>
      </c>
      <c r="AH373" s="9" t="str">
        <f t="shared" si="94"/>
        <v xml:space="preserve"> 77.94489387661488</v>
      </c>
      <c r="AI373" s="9">
        <v>90</v>
      </c>
      <c r="AJ373" s="9" t="s">
        <v>585</v>
      </c>
      <c r="AK373" s="9" t="s">
        <v>578</v>
      </c>
      <c r="AL373" s="9" t="s">
        <v>586</v>
      </c>
      <c r="AM373" s="9" t="s">
        <v>578</v>
      </c>
      <c r="AO373"/>
      <c r="AQ373"/>
      <c r="AR373"/>
      <c r="AS373"/>
      <c r="AT373"/>
      <c r="AU373"/>
      <c r="AW373" s="4">
        <v>0</v>
      </c>
      <c r="AX373" s="4">
        <v>0</v>
      </c>
      <c r="AY373" s="4">
        <v>0</v>
      </c>
      <c r="AZ373" s="4">
        <v>0.06</v>
      </c>
      <c r="BA373" s="4">
        <v>25</v>
      </c>
      <c r="BB373" s="4">
        <v>0.36799999999999999</v>
      </c>
    </row>
    <row r="374" spans="1:54" ht="15" customHeight="1" x14ac:dyDescent="0.4">
      <c r="A374" s="4">
        <v>20231107</v>
      </c>
      <c r="B374" s="4" t="s">
        <v>473</v>
      </c>
      <c r="C374" s="5" t="s">
        <v>504</v>
      </c>
      <c r="D374" s="4" t="s">
        <v>24</v>
      </c>
      <c r="F374" s="4">
        <v>1</v>
      </c>
      <c r="G374" s="4">
        <v>8</v>
      </c>
      <c r="H374">
        <v>1</v>
      </c>
      <c r="I374" s="9">
        <v>17.245228664424999</v>
      </c>
      <c r="K374" s="9">
        <v>3.1032544429737299</v>
      </c>
      <c r="L374" s="9">
        <v>224.46482991101701</v>
      </c>
      <c r="M374" s="11">
        <v>228.35</v>
      </c>
      <c r="N374" s="9">
        <v>9.4844818110956801</v>
      </c>
      <c r="U374" s="9" t="str">
        <f t="shared" si="95"/>
        <v/>
      </c>
      <c r="V374" s="11"/>
      <c r="W374" s="11"/>
      <c r="X374" s="11"/>
      <c r="Y374" s="11"/>
      <c r="AA374" s="9" t="str">
        <f t="shared" si="89"/>
        <v/>
      </c>
      <c r="AB374" s="9" t="str">
        <f t="shared" si="90"/>
        <v/>
      </c>
      <c r="AC374" s="9" t="str">
        <f t="shared" si="91"/>
        <v/>
      </c>
      <c r="AF374" s="9" t="str">
        <f t="shared" si="92"/>
        <v/>
      </c>
      <c r="AG374" s="9" t="str">
        <f t="shared" si="93"/>
        <v/>
      </c>
      <c r="AH374" s="9" t="str">
        <f t="shared" si="94"/>
        <v/>
      </c>
      <c r="AO374"/>
      <c r="AQ374"/>
      <c r="AR374"/>
      <c r="AS374"/>
      <c r="AT374"/>
      <c r="AU374"/>
      <c r="AW374" s="4">
        <v>0</v>
      </c>
      <c r="AX374" s="4">
        <v>0</v>
      </c>
      <c r="AY374" s="4">
        <v>0</v>
      </c>
      <c r="AZ374" s="4">
        <v>0.06</v>
      </c>
      <c r="BA374" s="4">
        <v>25</v>
      </c>
      <c r="BB374" s="4">
        <v>0.36799999999999999</v>
      </c>
    </row>
    <row r="375" spans="1:54" ht="15" customHeight="1" x14ac:dyDescent="0.4">
      <c r="A375" s="4">
        <v>20231107</v>
      </c>
      <c r="B375" s="4" t="s">
        <v>473</v>
      </c>
      <c r="C375" s="5" t="s">
        <v>504</v>
      </c>
      <c r="E375" s="4" t="s">
        <v>25</v>
      </c>
      <c r="F375" s="4">
        <v>2</v>
      </c>
      <c r="G375" s="4">
        <v>8</v>
      </c>
      <c r="H375">
        <v>1</v>
      </c>
      <c r="I375" s="9">
        <v>28.196350513205601</v>
      </c>
      <c r="J375" s="9">
        <v>28.196350513205601</v>
      </c>
      <c r="K375" s="9">
        <v>2.9255817746871302</v>
      </c>
      <c r="L375" s="9">
        <v>174.49724922550899</v>
      </c>
      <c r="M375" s="11">
        <v>138.56</v>
      </c>
      <c r="N375" s="9">
        <v>48.336174512900797</v>
      </c>
      <c r="O375" s="9">
        <v>48.336174512900797</v>
      </c>
      <c r="P375" s="9" t="str">
        <f>_xlfn.TEXTJOIN(";", TRUE, Q375, R375, S375, T375)</f>
        <v>0;0;0;0</v>
      </c>
      <c r="Q375" s="4">
        <v>0</v>
      </c>
      <c r="R375" s="4">
        <v>0</v>
      </c>
      <c r="S375" s="4">
        <v>0</v>
      </c>
      <c r="T375" s="4">
        <v>0</v>
      </c>
      <c r="U375" s="9" t="str">
        <f>_xlfn.TEXTJOIN(";", TRUE, V375, W375, X375, Y375)</f>
        <v>138.56;138.56;138.56;138.56</v>
      </c>
      <c r="V375" s="11">
        <v>138.56</v>
      </c>
      <c r="W375" s="11">
        <v>138.56</v>
      </c>
      <c r="X375" s="11">
        <v>138.56</v>
      </c>
      <c r="Y375" s="11">
        <v>138.56</v>
      </c>
      <c r="Z375" s="9" t="s">
        <v>222</v>
      </c>
      <c r="AA375" s="9">
        <f t="shared" si="89"/>
        <v>15.8673812553931</v>
      </c>
      <c r="AB375" s="9" t="str">
        <f t="shared" si="90"/>
        <v>24.70171546701244</v>
      </c>
      <c r="AC375" s="9" t="str">
        <f t="shared" si="91"/>
        <v xml:space="preserve"> 14.708974679114553</v>
      </c>
      <c r="AD375" s="9">
        <v>3</v>
      </c>
      <c r="AE375" s="9" t="s">
        <v>223</v>
      </c>
      <c r="AF375" s="9">
        <f t="shared" si="92"/>
        <v>55.732823369963299</v>
      </c>
      <c r="AG375" s="9" t="str">
        <f t="shared" si="93"/>
        <v>75.26612774724654</v>
      </c>
      <c r="AH375" s="9" t="str">
        <f t="shared" si="94"/>
        <v xml:space="preserve"> 93.86631236351245</v>
      </c>
      <c r="AI375" s="9">
        <v>90</v>
      </c>
      <c r="AJ375" s="9" t="s">
        <v>585</v>
      </c>
      <c r="AK375" s="9" t="s">
        <v>578</v>
      </c>
      <c r="AL375" s="9" t="s">
        <v>586</v>
      </c>
      <c r="AM375" s="9" t="s">
        <v>578</v>
      </c>
      <c r="AO375"/>
      <c r="AQ375"/>
      <c r="AR375"/>
      <c r="AS375"/>
      <c r="AT375"/>
      <c r="AU375"/>
      <c r="AW375" s="4">
        <v>0</v>
      </c>
      <c r="AX375" s="4">
        <v>0</v>
      </c>
      <c r="AY375" s="4">
        <v>0</v>
      </c>
      <c r="AZ375" s="4">
        <v>0.06</v>
      </c>
      <c r="BA375" s="4">
        <v>25</v>
      </c>
      <c r="BB375" s="4">
        <v>0.36799999999999999</v>
      </c>
    </row>
    <row r="376" spans="1:54" ht="15" customHeight="1" x14ac:dyDescent="0.4">
      <c r="A376" s="4">
        <v>20231107</v>
      </c>
      <c r="B376" s="4" t="s">
        <v>473</v>
      </c>
      <c r="C376" s="5" t="s">
        <v>504</v>
      </c>
      <c r="D376" s="4" t="s">
        <v>28</v>
      </c>
      <c r="F376" s="4">
        <v>1</v>
      </c>
      <c r="G376" s="4">
        <v>9</v>
      </c>
      <c r="H376">
        <v>0.83330000000000004</v>
      </c>
      <c r="I376" s="9">
        <v>19.7008257601879</v>
      </c>
      <c r="K376" s="9">
        <v>2.9773916435382199</v>
      </c>
      <c r="L376" s="9">
        <v>320.18984274635699</v>
      </c>
      <c r="M376" s="11">
        <v>95.73</v>
      </c>
      <c r="N376" s="9">
        <v>24.216963313425001</v>
      </c>
      <c r="U376" s="9" t="str">
        <f t="shared" si="95"/>
        <v/>
      </c>
      <c r="V376" s="11"/>
      <c r="W376" s="11"/>
      <c r="X376" s="11"/>
      <c r="Y376" s="11"/>
      <c r="AA376" s="9" t="str">
        <f t="shared" si="89"/>
        <v/>
      </c>
      <c r="AB376" s="9" t="str">
        <f t="shared" si="90"/>
        <v/>
      </c>
      <c r="AC376" s="9" t="str">
        <f t="shared" si="91"/>
        <v/>
      </c>
      <c r="AF376" s="9" t="str">
        <f t="shared" si="92"/>
        <v/>
      </c>
      <c r="AG376" s="9" t="str">
        <f t="shared" si="93"/>
        <v/>
      </c>
      <c r="AH376" s="9" t="str">
        <f t="shared" si="94"/>
        <v/>
      </c>
      <c r="AO376"/>
      <c r="AQ376"/>
      <c r="AR376"/>
      <c r="AS376"/>
      <c r="AT376"/>
      <c r="AU376"/>
      <c r="AW376" s="4">
        <v>0</v>
      </c>
      <c r="AX376" s="4">
        <v>0</v>
      </c>
      <c r="AY376" s="4">
        <v>0</v>
      </c>
      <c r="AZ376" s="4">
        <v>0.06</v>
      </c>
      <c r="BA376" s="4">
        <v>25</v>
      </c>
      <c r="BB376" s="4">
        <v>0.36799999999999999</v>
      </c>
    </row>
    <row r="377" spans="1:54" ht="15" customHeight="1" x14ac:dyDescent="0.4">
      <c r="A377" s="4">
        <v>20231107</v>
      </c>
      <c r="B377" s="4" t="s">
        <v>473</v>
      </c>
      <c r="C377" s="5" t="s">
        <v>504</v>
      </c>
      <c r="E377" s="4" t="s">
        <v>29</v>
      </c>
      <c r="F377" s="4">
        <v>2</v>
      </c>
      <c r="G377" s="4">
        <v>9</v>
      </c>
      <c r="H377">
        <v>0.83330000000000004</v>
      </c>
      <c r="I377" s="9">
        <v>24.5910099537383</v>
      </c>
      <c r="J377" s="9">
        <v>24.5910099537383</v>
      </c>
      <c r="K377" s="9">
        <v>2.7759056447056598</v>
      </c>
      <c r="L377" s="9">
        <v>324.38338834926702</v>
      </c>
      <c r="M377" s="11">
        <v>149.88</v>
      </c>
      <c r="N377" s="9">
        <v>71.679744457097897</v>
      </c>
      <c r="O377" s="9">
        <v>71.679744457097897</v>
      </c>
      <c r="P377" s="9" t="str">
        <f>_xlfn.TEXTJOIN(";", TRUE, Q377, R377, S377, T377)</f>
        <v>0;0;0;0</v>
      </c>
      <c r="Q377" s="4">
        <v>0</v>
      </c>
      <c r="R377" s="4">
        <v>0</v>
      </c>
      <c r="S377" s="4">
        <v>0</v>
      </c>
      <c r="T377" s="4">
        <v>0</v>
      </c>
      <c r="U377" s="9" t="str">
        <f>_xlfn.TEXTJOIN(";", TRUE, V377, W377, X377, Y377)</f>
        <v>149.88;149.88;149.88</v>
      </c>
      <c r="V377" s="11">
        <v>149.88</v>
      </c>
      <c r="W377" s="11">
        <v>149.88</v>
      </c>
      <c r="X377" s="11"/>
      <c r="Y377" s="11">
        <v>149.88</v>
      </c>
      <c r="Z377" s="9" t="s">
        <v>224</v>
      </c>
      <c r="AA377" s="9">
        <f t="shared" si="89"/>
        <v>11.469496706509499</v>
      </c>
      <c r="AB377" s="9" t="str">
        <f t="shared" si="90"/>
        <v>7.317309147269236</v>
      </c>
      <c r="AC377" s="9" t="str">
        <f t="shared" si="91"/>
        <v/>
      </c>
      <c r="AD377" s="9">
        <v>3</v>
      </c>
      <c r="AE377" s="9" t="s">
        <v>225</v>
      </c>
      <c r="AF377" s="9">
        <f t="shared" si="92"/>
        <v>68.980129252856102</v>
      </c>
      <c r="AG377" s="9" t="str">
        <f t="shared" si="93"/>
        <v>78.52525138937854</v>
      </c>
      <c r="AH377" s="9" t="str">
        <f t="shared" si="94"/>
        <v/>
      </c>
      <c r="AI377" s="9">
        <v>90</v>
      </c>
      <c r="AJ377" s="9" t="s">
        <v>584</v>
      </c>
      <c r="AK377" s="9" t="s">
        <v>577</v>
      </c>
      <c r="AL377" s="9" t="s">
        <v>587</v>
      </c>
      <c r="AM377" s="9" t="s">
        <v>577</v>
      </c>
      <c r="AO377"/>
      <c r="AQ377"/>
      <c r="AR377"/>
      <c r="AS377"/>
      <c r="AT377"/>
      <c r="AU377"/>
      <c r="AW377" s="4">
        <v>0</v>
      </c>
      <c r="AX377" s="4">
        <v>0</v>
      </c>
      <c r="AY377" s="4">
        <v>0</v>
      </c>
      <c r="AZ377" s="4">
        <v>0.06</v>
      </c>
      <c r="BA377" s="4">
        <v>25</v>
      </c>
      <c r="BB377" s="4">
        <v>0.36799999999999999</v>
      </c>
    </row>
    <row r="378" spans="1:54" ht="15" customHeight="1" x14ac:dyDescent="0.4">
      <c r="A378" s="4">
        <v>20231107</v>
      </c>
      <c r="B378" s="4" t="s">
        <v>472</v>
      </c>
      <c r="C378" s="5" t="s">
        <v>505</v>
      </c>
      <c r="D378" s="4" t="s">
        <v>2</v>
      </c>
      <c r="F378" s="4">
        <v>1</v>
      </c>
      <c r="G378" s="4">
        <v>1</v>
      </c>
      <c r="H378">
        <v>1</v>
      </c>
      <c r="I378" s="9">
        <v>7.3964814499614704</v>
      </c>
      <c r="K378" s="9">
        <v>3.6587958297152001</v>
      </c>
      <c r="L378" s="9">
        <v>286.85493830500798</v>
      </c>
      <c r="M378" s="11">
        <v>0</v>
      </c>
      <c r="N378" s="9">
        <v>5.5471308936005403</v>
      </c>
      <c r="U378" s="9" t="str">
        <f t="shared" si="95"/>
        <v/>
      </c>
      <c r="V378" s="11"/>
      <c r="W378" s="11"/>
      <c r="X378" s="11"/>
      <c r="Y378" s="11"/>
      <c r="AA378" s="9" t="str">
        <f t="shared" si="89"/>
        <v/>
      </c>
      <c r="AB378" s="9" t="str">
        <f t="shared" si="90"/>
        <v/>
      </c>
      <c r="AC378" s="9" t="str">
        <f t="shared" si="91"/>
        <v/>
      </c>
      <c r="AF378" s="9" t="str">
        <f t="shared" si="92"/>
        <v/>
      </c>
      <c r="AG378" s="9" t="str">
        <f t="shared" si="93"/>
        <v/>
      </c>
      <c r="AH378" s="9" t="str">
        <f t="shared" si="94"/>
        <v/>
      </c>
      <c r="AO378"/>
      <c r="AQ378"/>
      <c r="AR378"/>
      <c r="AS378"/>
      <c r="AT378"/>
      <c r="AU378"/>
      <c r="AW378" s="4">
        <v>0</v>
      </c>
      <c r="AX378" s="4">
        <v>0</v>
      </c>
      <c r="AY378" s="4">
        <v>0</v>
      </c>
      <c r="AZ378" s="4">
        <v>0.06</v>
      </c>
      <c r="BA378" s="4">
        <v>25</v>
      </c>
      <c r="BB378" s="4">
        <v>0.36799999999999999</v>
      </c>
    </row>
    <row r="379" spans="1:54" ht="15" customHeight="1" x14ac:dyDescent="0.4">
      <c r="A379" s="4">
        <v>20231107</v>
      </c>
      <c r="B379" s="4" t="s">
        <v>472</v>
      </c>
      <c r="C379" s="5" t="s">
        <v>505</v>
      </c>
      <c r="D379" s="4" t="s">
        <v>5</v>
      </c>
      <c r="F379" s="4">
        <v>1</v>
      </c>
      <c r="G379" s="4">
        <v>2</v>
      </c>
      <c r="H379">
        <v>1</v>
      </c>
      <c r="I379" s="9">
        <v>6.9533256496942801</v>
      </c>
      <c r="K379" s="9">
        <v>2.7209498585812102</v>
      </c>
      <c r="L379" s="9">
        <v>325.58991214519199</v>
      </c>
      <c r="M379" s="12">
        <v>38.739999999999903</v>
      </c>
      <c r="N379" s="9">
        <v>6.0609613972960501</v>
      </c>
      <c r="U379" s="9" t="str">
        <f t="shared" si="95"/>
        <v/>
      </c>
      <c r="V379" s="12"/>
      <c r="W379" s="12"/>
      <c r="X379" s="12"/>
      <c r="Y379" s="12"/>
      <c r="AA379" s="9" t="str">
        <f t="shared" si="89"/>
        <v/>
      </c>
      <c r="AB379" s="9" t="str">
        <f t="shared" si="90"/>
        <v/>
      </c>
      <c r="AC379" s="9" t="str">
        <f t="shared" si="91"/>
        <v/>
      </c>
      <c r="AF379" s="9" t="str">
        <f t="shared" si="92"/>
        <v/>
      </c>
      <c r="AG379" s="9" t="str">
        <f t="shared" si="93"/>
        <v/>
      </c>
      <c r="AH379" s="9" t="str">
        <f t="shared" si="94"/>
        <v/>
      </c>
      <c r="AO379"/>
      <c r="AQ379"/>
      <c r="AR379"/>
      <c r="AS379"/>
      <c r="AT379"/>
      <c r="AU379"/>
      <c r="AW379" s="4">
        <v>0</v>
      </c>
      <c r="AX379" s="4">
        <v>0</v>
      </c>
      <c r="AY379" s="4">
        <v>0</v>
      </c>
      <c r="AZ379" s="4">
        <v>0.06</v>
      </c>
      <c r="BA379" s="4">
        <v>25</v>
      </c>
      <c r="BB379" s="4">
        <v>0.36799999999999999</v>
      </c>
    </row>
    <row r="380" spans="1:54" ht="15" customHeight="1" x14ac:dyDescent="0.4">
      <c r="A380" s="4">
        <v>20231107</v>
      </c>
      <c r="B380" s="4" t="s">
        <v>472</v>
      </c>
      <c r="C380" s="5" t="s">
        <v>505</v>
      </c>
      <c r="E380" s="4" t="s">
        <v>6</v>
      </c>
      <c r="F380" s="4">
        <v>2</v>
      </c>
      <c r="G380" s="4">
        <v>2</v>
      </c>
      <c r="H380">
        <v>1</v>
      </c>
      <c r="I380" s="9">
        <v>23.4838068937526</v>
      </c>
      <c r="J380" s="9">
        <v>23.4838068937526</v>
      </c>
      <c r="K380" s="9">
        <v>2.18523902863038</v>
      </c>
      <c r="L380" s="9">
        <v>136.858074393473</v>
      </c>
      <c r="M380" s="11">
        <v>0</v>
      </c>
      <c r="N380" s="9">
        <v>82.457896710361396</v>
      </c>
      <c r="O380" s="9">
        <v>82.457896710361396</v>
      </c>
      <c r="P380" s="9" t="str">
        <f t="shared" ref="P380:P381" si="102">_xlfn.TEXTJOIN(";", TRUE, Q380, R380, S380, T380)</f>
        <v>0;0</v>
      </c>
      <c r="Q380" s="4">
        <v>0</v>
      </c>
      <c r="T380" s="4">
        <v>0</v>
      </c>
      <c r="U380" s="9" t="str">
        <f t="shared" ref="U380:U381" si="103">_xlfn.TEXTJOIN(";", TRUE, V380, W380, X380, Y380)</f>
        <v>0;0</v>
      </c>
      <c r="V380" s="11">
        <v>0</v>
      </c>
      <c r="W380" s="11"/>
      <c r="X380" s="11"/>
      <c r="Y380" s="11">
        <v>0</v>
      </c>
      <c r="Z380" s="9">
        <v>3.57676902964293</v>
      </c>
      <c r="AA380" s="9">
        <f t="shared" si="89"/>
        <v>3.57676902964293</v>
      </c>
      <c r="AB380" s="9" t="str">
        <f t="shared" si="90"/>
        <v/>
      </c>
      <c r="AC380" s="9" t="str">
        <f t="shared" si="91"/>
        <v/>
      </c>
      <c r="AD380" s="9">
        <v>3</v>
      </c>
      <c r="AE380" s="9">
        <v>83.448286376060395</v>
      </c>
      <c r="AF380" s="9">
        <f t="shared" si="92"/>
        <v>83.448286376060395</v>
      </c>
      <c r="AG380" s="9" t="str">
        <f t="shared" si="93"/>
        <v/>
      </c>
      <c r="AH380" s="9" t="str">
        <f t="shared" si="94"/>
        <v/>
      </c>
      <c r="AI380" s="9">
        <v>90</v>
      </c>
      <c r="AJ380" s="9">
        <v>90</v>
      </c>
      <c r="AK380" s="9">
        <v>0</v>
      </c>
      <c r="AL380" s="9">
        <v>3.0000000000000001E-3</v>
      </c>
      <c r="AM380" s="9">
        <v>0</v>
      </c>
      <c r="AO380"/>
      <c r="AQ380"/>
      <c r="AR380"/>
      <c r="AS380"/>
      <c r="AT380"/>
      <c r="AU380"/>
      <c r="AW380" s="4">
        <v>0</v>
      </c>
      <c r="AX380" s="4">
        <v>0</v>
      </c>
      <c r="AY380" s="4">
        <v>0</v>
      </c>
      <c r="AZ380" s="4">
        <v>0.06</v>
      </c>
      <c r="BA380" s="4">
        <v>25</v>
      </c>
      <c r="BB380" s="4">
        <v>0.36799999999999999</v>
      </c>
    </row>
    <row r="381" spans="1:54" ht="15" customHeight="1" x14ac:dyDescent="0.4">
      <c r="A381" s="4">
        <v>20231107</v>
      </c>
      <c r="B381" s="4" t="s">
        <v>472</v>
      </c>
      <c r="C381" s="5" t="s">
        <v>505</v>
      </c>
      <c r="E381" s="4" t="s">
        <v>7</v>
      </c>
      <c r="F381" s="4">
        <v>2</v>
      </c>
      <c r="G381" s="4">
        <v>2</v>
      </c>
      <c r="H381">
        <v>1</v>
      </c>
      <c r="I381" s="9">
        <v>22.920835692236899</v>
      </c>
      <c r="J381" s="9">
        <v>22.920835692236899</v>
      </c>
      <c r="K381" s="9">
        <v>2.26623858732605</v>
      </c>
      <c r="L381" s="9">
        <v>295.337952444584</v>
      </c>
      <c r="M381" s="12">
        <v>158.479999999999</v>
      </c>
      <c r="N381" s="9">
        <v>97.540015549593605</v>
      </c>
      <c r="O381" s="9">
        <v>97.540015549593605</v>
      </c>
      <c r="P381" s="9" t="str">
        <f t="shared" si="102"/>
        <v>0;0</v>
      </c>
      <c r="Q381" s="4">
        <v>0</v>
      </c>
      <c r="T381" s="4">
        <v>0</v>
      </c>
      <c r="U381" s="9" t="str">
        <f t="shared" si="103"/>
        <v>158.479999999999;158.479999999999</v>
      </c>
      <c r="V381" s="12">
        <v>158.479999999999</v>
      </c>
      <c r="W381" s="12"/>
      <c r="X381" s="12"/>
      <c r="Y381" s="12">
        <v>158.479999999999</v>
      </c>
      <c r="Z381" s="9">
        <v>3.1723344508645899</v>
      </c>
      <c r="AA381" s="9">
        <f t="shared" si="89"/>
        <v>3.1723344508645899</v>
      </c>
      <c r="AB381" s="9" t="str">
        <f t="shared" si="90"/>
        <v/>
      </c>
      <c r="AC381" s="9" t="str">
        <f t="shared" si="91"/>
        <v/>
      </c>
      <c r="AD381" s="9">
        <v>3</v>
      </c>
      <c r="AE381" s="9">
        <v>105.72184319145801</v>
      </c>
      <c r="AF381" s="9">
        <f t="shared" si="92"/>
        <v>105.72184319145801</v>
      </c>
      <c r="AG381" s="9" t="str">
        <f t="shared" si="93"/>
        <v/>
      </c>
      <c r="AH381" s="9" t="str">
        <f t="shared" si="94"/>
        <v/>
      </c>
      <c r="AI381" s="9">
        <v>90</v>
      </c>
      <c r="AJ381" s="9">
        <v>90</v>
      </c>
      <c r="AK381" s="9">
        <v>0</v>
      </c>
      <c r="AL381" s="9">
        <v>3.0000000000000001E-3</v>
      </c>
      <c r="AM381" s="9">
        <v>0</v>
      </c>
      <c r="AO381"/>
      <c r="AQ381"/>
      <c r="AR381"/>
      <c r="AS381"/>
      <c r="AT381"/>
      <c r="AU381"/>
      <c r="AW381" s="4">
        <v>0</v>
      </c>
      <c r="AX381" s="4">
        <v>0</v>
      </c>
      <c r="AY381" s="4">
        <v>0</v>
      </c>
      <c r="AZ381" s="4">
        <v>0.06</v>
      </c>
      <c r="BA381" s="4">
        <v>25</v>
      </c>
      <c r="BB381" s="4">
        <v>0.36799999999999999</v>
      </c>
    </row>
    <row r="382" spans="1:54" ht="15" customHeight="1" x14ac:dyDescent="0.4">
      <c r="A382" s="4">
        <v>20231107</v>
      </c>
      <c r="B382" s="4" t="s">
        <v>472</v>
      </c>
      <c r="C382" s="5" t="s">
        <v>505</v>
      </c>
      <c r="D382" s="4" t="s">
        <v>8</v>
      </c>
      <c r="F382" s="4">
        <v>1</v>
      </c>
      <c r="G382" s="4">
        <v>3</v>
      </c>
      <c r="H382">
        <v>1</v>
      </c>
      <c r="I382" s="9">
        <v>11.131660322256799</v>
      </c>
      <c r="K382" s="9">
        <v>3.38181575408887</v>
      </c>
      <c r="L382" s="9">
        <v>3.3031850445406099</v>
      </c>
      <c r="M382" s="12">
        <v>37.71</v>
      </c>
      <c r="N382" s="9">
        <v>9.3116267242447694</v>
      </c>
      <c r="U382" s="9" t="str">
        <f t="shared" si="95"/>
        <v/>
      </c>
      <c r="V382" s="12"/>
      <c r="W382" s="12"/>
      <c r="X382" s="12"/>
      <c r="Y382" s="12"/>
      <c r="AA382" s="9" t="str">
        <f t="shared" si="89"/>
        <v/>
      </c>
      <c r="AB382" s="9" t="str">
        <f t="shared" si="90"/>
        <v/>
      </c>
      <c r="AC382" s="9" t="str">
        <f t="shared" si="91"/>
        <v/>
      </c>
      <c r="AF382" s="9" t="str">
        <f t="shared" si="92"/>
        <v/>
      </c>
      <c r="AG382" s="9" t="str">
        <f t="shared" si="93"/>
        <v/>
      </c>
      <c r="AH382" s="9" t="str">
        <f t="shared" si="94"/>
        <v/>
      </c>
      <c r="AO382"/>
      <c r="AQ382"/>
      <c r="AR382"/>
      <c r="AS382"/>
      <c r="AT382"/>
      <c r="AU382"/>
      <c r="AW382" s="4">
        <v>0</v>
      </c>
      <c r="AX382" s="4">
        <v>0</v>
      </c>
      <c r="AY382" s="4">
        <v>0</v>
      </c>
      <c r="AZ382" s="4">
        <v>0.06</v>
      </c>
      <c r="BA382" s="4">
        <v>25</v>
      </c>
      <c r="BB382" s="4">
        <v>0.36799999999999999</v>
      </c>
    </row>
    <row r="383" spans="1:54" ht="15" customHeight="1" x14ac:dyDescent="0.4">
      <c r="A383" s="4">
        <v>20231107</v>
      </c>
      <c r="B383" s="4" t="s">
        <v>472</v>
      </c>
      <c r="C383" s="5" t="s">
        <v>505</v>
      </c>
      <c r="E383" s="4" t="s">
        <v>9</v>
      </c>
      <c r="F383" s="4">
        <v>2</v>
      </c>
      <c r="G383" s="4">
        <v>3</v>
      </c>
      <c r="H383">
        <v>1</v>
      </c>
      <c r="I383" s="9">
        <v>34.445310296977802</v>
      </c>
      <c r="J383" s="9">
        <v>34.445310296977802</v>
      </c>
      <c r="K383" s="9">
        <v>3.15733363868463</v>
      </c>
      <c r="L383" s="9">
        <v>14.9755063216673</v>
      </c>
      <c r="M383" s="12">
        <v>79.64</v>
      </c>
      <c r="N383" s="9">
        <v>68.613061137023095</v>
      </c>
      <c r="O383" s="9">
        <v>68.613061137023095</v>
      </c>
      <c r="P383" s="9" t="str">
        <f>_xlfn.TEXTJOIN(";", TRUE, Q383, R383, S383, T383)</f>
        <v>0;0;0</v>
      </c>
      <c r="Q383" s="4">
        <v>0</v>
      </c>
      <c r="R383" s="4">
        <v>0</v>
      </c>
      <c r="T383" s="4">
        <v>0</v>
      </c>
      <c r="U383" s="9" t="str">
        <f>_xlfn.TEXTJOIN(";", TRUE, V383, W383, X383, Y383)</f>
        <v>79.64;79.64;79.64</v>
      </c>
      <c r="V383" s="12">
        <v>79.64</v>
      </c>
      <c r="W383" s="12">
        <v>79.64</v>
      </c>
      <c r="X383" s="12"/>
      <c r="Y383" s="12">
        <v>79.64</v>
      </c>
      <c r="Z383" s="9" t="s">
        <v>278</v>
      </c>
      <c r="AA383" s="9">
        <f t="shared" si="89"/>
        <v>15.5562067018398</v>
      </c>
      <c r="AB383" s="9" t="str">
        <f t="shared" si="90"/>
        <v>6.77227767116701</v>
      </c>
      <c r="AC383" s="9" t="str">
        <f t="shared" si="91"/>
        <v/>
      </c>
      <c r="AD383" s="9">
        <v>3</v>
      </c>
      <c r="AE383" s="9" t="s">
        <v>279</v>
      </c>
      <c r="AF383" s="9">
        <f t="shared" si="92"/>
        <v>78.768798792750303</v>
      </c>
      <c r="AG383" s="9" t="str">
        <f t="shared" si="93"/>
        <v>101.60028827595872</v>
      </c>
      <c r="AH383" s="9" t="str">
        <f t="shared" si="94"/>
        <v/>
      </c>
      <c r="AI383" s="9">
        <v>90</v>
      </c>
      <c r="AJ383" s="9" t="s">
        <v>584</v>
      </c>
      <c r="AK383" s="9" t="s">
        <v>577</v>
      </c>
      <c r="AL383" s="9" t="s">
        <v>594</v>
      </c>
      <c r="AM383" s="9" t="s">
        <v>577</v>
      </c>
      <c r="AO383"/>
      <c r="AQ383"/>
      <c r="AR383"/>
      <c r="AS383"/>
      <c r="AT383"/>
      <c r="AU383"/>
      <c r="AW383" s="4">
        <v>0</v>
      </c>
      <c r="AX383" s="4">
        <v>0</v>
      </c>
      <c r="AY383" s="4">
        <v>0</v>
      </c>
      <c r="AZ383" s="4">
        <v>0.06</v>
      </c>
      <c r="BA383" s="4">
        <v>25</v>
      </c>
      <c r="BB383" s="4">
        <v>0.36799999999999999</v>
      </c>
    </row>
    <row r="384" spans="1:54" ht="15" customHeight="1" x14ac:dyDescent="0.4">
      <c r="A384" s="4">
        <v>20231107</v>
      </c>
      <c r="B384" s="4" t="s">
        <v>472</v>
      </c>
      <c r="C384" s="5" t="s">
        <v>505</v>
      </c>
      <c r="D384" s="4" t="s">
        <v>10</v>
      </c>
      <c r="F384" s="4">
        <v>1</v>
      </c>
      <c r="G384" s="4">
        <v>4</v>
      </c>
      <c r="H384">
        <v>1</v>
      </c>
      <c r="I384" s="9">
        <v>8.7409305854291297</v>
      </c>
      <c r="K384" s="9">
        <v>3.3960168122230598</v>
      </c>
      <c r="L384" s="9">
        <v>226.55554866601599</v>
      </c>
      <c r="M384" s="11">
        <v>223.26</v>
      </c>
      <c r="N384" s="9">
        <v>7.5364002961127996</v>
      </c>
      <c r="U384" s="9" t="str">
        <f t="shared" si="95"/>
        <v/>
      </c>
      <c r="V384" s="11"/>
      <c r="W384" s="11"/>
      <c r="X384" s="11"/>
      <c r="Y384" s="11"/>
      <c r="AA384" s="9" t="str">
        <f t="shared" ref="AA384:AA446" si="104">IF(LEN(Z384)=0, "", IF(ISNUMBER(FIND(",", Z384)), VALUE(LEFT(Z384, FIND(",", Z384)-1)), VALUE(Z384)))</f>
        <v/>
      </c>
      <c r="AB384" s="9" t="str">
        <f t="shared" ref="AB384:AB446" si="105">IF(LEN(Z384)=0, "", IF(ISNUMBER(FIND(",", Z384)), TRIM(MID(SUBSTITUTE(Z384, ",", REPT(" ", LEN(Z384))), LEN(Z384)*(LEN(Z384)&gt;=LEN(SUBSTITUTE(Z384, ",", "")))+1, LEN(Z384))), ""))</f>
        <v/>
      </c>
      <c r="AC384" s="9" t="str">
        <f t="shared" ref="AC384:AC446" si="106">IF(LEN(Z384)=0, "", IF(ISNUMBER(FIND(",", Z384, FIND(",", Z384)+1)), MID(Z384, FIND(",", Z384, FIND(",", Z384)+1)+1, IF(ISNUMBER(FIND(",", Z384, FIND(",", Z384, FIND(",", Z384)+1)+1)), FIND(",", Z384, FIND(",", Z384, FIND(",", Z384)+1)+1)-FIND(",", Z384, FIND(",", Z384)+1)-1, LEN(Z384))), ""))</f>
        <v/>
      </c>
      <c r="AF384" s="9" t="str">
        <f t="shared" ref="AF384:AF446" si="107">IF(LEN(AE384)=0, "", IF(ISNUMBER(FIND(",", AE384)), VALUE(LEFT(AE384, FIND(",", AE384)-1)), VALUE(AE384)))</f>
        <v/>
      </c>
      <c r="AG384" s="9" t="str">
        <f t="shared" ref="AG384:AG446" si="108">IF(LEN(AE384)=0, "", IF(ISNUMBER(FIND(",", AE384)), TRIM(MID(SUBSTITUTE(AE384, ",", REPT(" ", LEN(AE384))), LEN(AE384)*(LEN(AE384)&gt;=LEN(SUBSTITUTE(AE384, ",", "")))+1, LEN(AE384))), ""))</f>
        <v/>
      </c>
      <c r="AH384" s="9" t="str">
        <f t="shared" ref="AH384:AH446" si="109">IF(LEN(AE384)=0, "", IF(ISNUMBER(FIND(",", AE384, FIND(",", AE384)+1)), MID(AE384, FIND(",", AE384, FIND(",", AE384)+1)+1, IF(ISNUMBER(FIND(",", AE384, FIND(",", AE384, FIND(",", AE384)+1)+1)), FIND(",", AE384, FIND(",", AE384, FIND(",", AE384)+1)+1)-FIND(",", AE384, FIND(",", AE384)+1)-1, LEN(AE384))), ""))</f>
        <v/>
      </c>
      <c r="AO384"/>
      <c r="AQ384"/>
      <c r="AR384"/>
      <c r="AS384"/>
      <c r="AT384"/>
      <c r="AU384"/>
      <c r="AW384" s="4">
        <v>0</v>
      </c>
      <c r="AX384" s="4">
        <v>0</v>
      </c>
      <c r="AY384" s="4">
        <v>0</v>
      </c>
      <c r="AZ384" s="4">
        <v>0.06</v>
      </c>
      <c r="BA384" s="4">
        <v>25</v>
      </c>
      <c r="BB384" s="4">
        <v>0.36799999999999999</v>
      </c>
    </row>
    <row r="385" spans="1:54" ht="15" customHeight="1" x14ac:dyDescent="0.4">
      <c r="A385" s="4">
        <v>20231107</v>
      </c>
      <c r="B385" s="4" t="s">
        <v>472</v>
      </c>
      <c r="C385" s="5" t="s">
        <v>505</v>
      </c>
      <c r="E385" s="4" t="s">
        <v>11</v>
      </c>
      <c r="F385" s="4">
        <v>2</v>
      </c>
      <c r="G385" s="4">
        <v>4</v>
      </c>
      <c r="H385">
        <v>1</v>
      </c>
      <c r="I385" s="9">
        <v>48.817921566306701</v>
      </c>
      <c r="J385" s="9">
        <v>48.817921566306701</v>
      </c>
      <c r="K385" s="9">
        <v>3.2470355963705502</v>
      </c>
      <c r="L385" s="9">
        <v>225.99386949012501</v>
      </c>
      <c r="M385" s="11">
        <v>211.01</v>
      </c>
      <c r="N385" s="9">
        <v>63.067255971693001</v>
      </c>
      <c r="O385" s="9">
        <v>63.067255971693001</v>
      </c>
      <c r="P385" s="9" t="str">
        <f>_xlfn.TEXTJOIN(";", TRUE, Q385, R385, S385, T385)</f>
        <v>0;0;0</v>
      </c>
      <c r="Q385" s="4">
        <v>0</v>
      </c>
      <c r="R385" s="4">
        <v>0</v>
      </c>
      <c r="T385" s="4">
        <v>0</v>
      </c>
      <c r="U385" s="9" t="str">
        <f>_xlfn.TEXTJOIN(";", TRUE, V385, W385, X385, Y385)</f>
        <v>211.01;211.01;211.01</v>
      </c>
      <c r="V385" s="11">
        <v>211.01</v>
      </c>
      <c r="W385" s="11">
        <v>211.01</v>
      </c>
      <c r="X385" s="11"/>
      <c r="Y385" s="11">
        <v>211.01</v>
      </c>
      <c r="Z385" s="9" t="s">
        <v>280</v>
      </c>
      <c r="AA385" s="9">
        <f t="shared" si="104"/>
        <v>24.226540587923999</v>
      </c>
      <c r="AB385" s="9" t="str">
        <f t="shared" si="105"/>
        <v>12.425844564147615</v>
      </c>
      <c r="AC385" s="9" t="str">
        <f t="shared" si="106"/>
        <v/>
      </c>
      <c r="AD385" s="9">
        <v>3</v>
      </c>
      <c r="AE385" s="9" t="s">
        <v>281</v>
      </c>
      <c r="AF385" s="9">
        <f t="shared" si="107"/>
        <v>76.951524487716398</v>
      </c>
      <c r="AG385" s="9" t="str">
        <f t="shared" si="108"/>
        <v>104.44861986267243</v>
      </c>
      <c r="AH385" s="9" t="str">
        <f t="shared" si="109"/>
        <v/>
      </c>
      <c r="AI385" s="9">
        <v>90</v>
      </c>
      <c r="AJ385" s="9" t="s">
        <v>584</v>
      </c>
      <c r="AK385" s="9" t="s">
        <v>577</v>
      </c>
      <c r="AL385" s="9" t="s">
        <v>594</v>
      </c>
      <c r="AM385" s="9" t="s">
        <v>577</v>
      </c>
      <c r="AO385"/>
      <c r="AQ385"/>
      <c r="AR385"/>
      <c r="AS385"/>
      <c r="AT385"/>
      <c r="AU385"/>
      <c r="AW385" s="4">
        <v>0</v>
      </c>
      <c r="AX385" s="4">
        <v>0</v>
      </c>
      <c r="AY385" s="4">
        <v>0</v>
      </c>
      <c r="AZ385" s="4">
        <v>0.06</v>
      </c>
      <c r="BA385" s="4">
        <v>25</v>
      </c>
      <c r="BB385" s="4">
        <v>0.36799999999999999</v>
      </c>
    </row>
    <row r="386" spans="1:54" ht="15" customHeight="1" x14ac:dyDescent="0.4">
      <c r="A386" s="4">
        <v>20231107</v>
      </c>
      <c r="B386" s="4" t="s">
        <v>472</v>
      </c>
      <c r="C386" s="5" t="s">
        <v>505</v>
      </c>
      <c r="D386" s="4" t="s">
        <v>13</v>
      </c>
      <c r="F386" s="4">
        <v>1</v>
      </c>
      <c r="G386" s="4">
        <v>5</v>
      </c>
      <c r="H386">
        <v>1</v>
      </c>
      <c r="I386" s="9">
        <v>10.321628426222</v>
      </c>
      <c r="K386" s="9">
        <v>3.22902464543089</v>
      </c>
      <c r="L386" s="9">
        <v>57.415405836212102</v>
      </c>
      <c r="M386" s="11">
        <v>190.86</v>
      </c>
      <c r="N386" s="9">
        <v>10.045358825988499</v>
      </c>
      <c r="U386" s="9" t="str">
        <f t="shared" si="95"/>
        <v/>
      </c>
      <c r="V386" s="11"/>
      <c r="W386" s="11"/>
      <c r="X386" s="11"/>
      <c r="Y386" s="11"/>
      <c r="AA386" s="9" t="str">
        <f t="shared" si="104"/>
        <v/>
      </c>
      <c r="AB386" s="9" t="str">
        <f t="shared" si="105"/>
        <v/>
      </c>
      <c r="AC386" s="9" t="str">
        <f t="shared" si="106"/>
        <v/>
      </c>
      <c r="AF386" s="9" t="str">
        <f t="shared" si="107"/>
        <v/>
      </c>
      <c r="AG386" s="9" t="str">
        <f t="shared" si="108"/>
        <v/>
      </c>
      <c r="AH386" s="9" t="str">
        <f t="shared" si="109"/>
        <v/>
      </c>
      <c r="AO386"/>
      <c r="AQ386"/>
      <c r="AR386"/>
      <c r="AS386"/>
      <c r="AT386"/>
      <c r="AU386"/>
      <c r="AW386" s="4">
        <v>0</v>
      </c>
      <c r="AX386" s="4">
        <v>0</v>
      </c>
      <c r="AY386" s="4">
        <v>0</v>
      </c>
      <c r="AZ386" s="4">
        <v>0.06</v>
      </c>
      <c r="BA386" s="4">
        <v>25</v>
      </c>
      <c r="BB386" s="4">
        <v>0.36799999999999999</v>
      </c>
    </row>
    <row r="387" spans="1:54" ht="15" customHeight="1" x14ac:dyDescent="0.4">
      <c r="A387" s="4">
        <v>20231107</v>
      </c>
      <c r="B387" s="4" t="s">
        <v>472</v>
      </c>
      <c r="C387" s="5" t="s">
        <v>505</v>
      </c>
      <c r="E387" s="4" t="s">
        <v>14</v>
      </c>
      <c r="F387" s="4">
        <v>2</v>
      </c>
      <c r="G387" s="4">
        <v>5</v>
      </c>
      <c r="H387">
        <v>1</v>
      </c>
      <c r="I387" s="9">
        <v>54.358641488603503</v>
      </c>
      <c r="J387" s="9">
        <v>54.358641488603503</v>
      </c>
      <c r="K387" s="9">
        <v>2.75149181882137</v>
      </c>
      <c r="L387" s="9">
        <v>107.944793637777</v>
      </c>
      <c r="M387" s="11">
        <v>241.95</v>
      </c>
      <c r="N387" s="9">
        <v>54.977961226846503</v>
      </c>
      <c r="O387" s="9">
        <v>54.977961226846503</v>
      </c>
      <c r="P387" s="9" t="str">
        <f>_xlfn.TEXTJOIN(";", TRUE, Q387, R387, S387, T387)</f>
        <v>0;0;0</v>
      </c>
      <c r="Q387" s="4">
        <v>0</v>
      </c>
      <c r="R387" s="4">
        <v>0</v>
      </c>
      <c r="T387" s="4">
        <v>0</v>
      </c>
      <c r="U387" s="9" t="str">
        <f>_xlfn.TEXTJOIN(";", TRUE, V387, W387, X387, Y387)</f>
        <v>241.95;241.95;241.95</v>
      </c>
      <c r="V387" s="11">
        <v>241.95</v>
      </c>
      <c r="W387" s="11">
        <v>241.95</v>
      </c>
      <c r="X387" s="11"/>
      <c r="Y387" s="11">
        <v>241.95</v>
      </c>
      <c r="Z387" s="9" t="s">
        <v>282</v>
      </c>
      <c r="AA387" s="9">
        <f t="shared" si="104"/>
        <v>30.161108013859899</v>
      </c>
      <c r="AB387" s="9" t="str">
        <f t="shared" si="105"/>
        <v>8.41477205470502</v>
      </c>
      <c r="AC387" s="9" t="str">
        <f t="shared" si="106"/>
        <v/>
      </c>
      <c r="AD387" s="9">
        <v>3</v>
      </c>
      <c r="AE387" s="9" t="s">
        <v>283</v>
      </c>
      <c r="AF387" s="9">
        <f t="shared" si="107"/>
        <v>59.081447982464198</v>
      </c>
      <c r="AG387" s="9" t="str">
        <f t="shared" si="108"/>
        <v>81.28935873768276</v>
      </c>
      <c r="AH387" s="9" t="str">
        <f t="shared" si="109"/>
        <v/>
      </c>
      <c r="AI387" s="9">
        <v>90</v>
      </c>
      <c r="AJ387" s="9" t="s">
        <v>584</v>
      </c>
      <c r="AK387" s="9" t="s">
        <v>577</v>
      </c>
      <c r="AL387" s="9" t="s">
        <v>596</v>
      </c>
      <c r="AM387" s="9" t="s">
        <v>577</v>
      </c>
      <c r="AO387"/>
      <c r="AQ387"/>
      <c r="AR387"/>
      <c r="AS387"/>
      <c r="AT387"/>
      <c r="AU387"/>
      <c r="AW387" s="4">
        <v>0</v>
      </c>
      <c r="AX387" s="4">
        <v>0</v>
      </c>
      <c r="AY387" s="4">
        <v>0</v>
      </c>
      <c r="AZ387" s="4">
        <v>0.06</v>
      </c>
      <c r="BA387" s="4">
        <v>25</v>
      </c>
      <c r="BB387" s="4">
        <v>0.36799999999999999</v>
      </c>
    </row>
    <row r="388" spans="1:54" ht="15" customHeight="1" x14ac:dyDescent="0.4">
      <c r="A388" s="4">
        <v>20231107</v>
      </c>
      <c r="B388" s="4" t="s">
        <v>472</v>
      </c>
      <c r="C388" s="5" t="s">
        <v>505</v>
      </c>
      <c r="D388" s="4" t="s">
        <v>15</v>
      </c>
      <c r="F388" s="4">
        <v>1</v>
      </c>
      <c r="G388" s="4">
        <v>6</v>
      </c>
      <c r="H388">
        <v>1</v>
      </c>
      <c r="I388" s="9">
        <v>13.902069730879701</v>
      </c>
      <c r="K388" s="9">
        <v>3.3960168122230598</v>
      </c>
      <c r="L388" s="9">
        <v>315.45371542310698</v>
      </c>
      <c r="M388" s="11">
        <v>258.02999999999997</v>
      </c>
      <c r="N388" s="9">
        <v>8.5484565608054197</v>
      </c>
      <c r="U388" s="9" t="str">
        <f t="shared" ref="U388:U449" si="110">_xlfn.TEXTJOIN(";", TRUE, V388, W388, X388)</f>
        <v/>
      </c>
      <c r="V388" s="11"/>
      <c r="W388" s="11"/>
      <c r="X388" s="11"/>
      <c r="Y388" s="11"/>
      <c r="AA388" s="9" t="str">
        <f t="shared" si="104"/>
        <v/>
      </c>
      <c r="AB388" s="9" t="str">
        <f t="shared" si="105"/>
        <v/>
      </c>
      <c r="AC388" s="9" t="str">
        <f t="shared" si="106"/>
        <v/>
      </c>
      <c r="AF388" s="9" t="str">
        <f t="shared" si="107"/>
        <v/>
      </c>
      <c r="AG388" s="9" t="str">
        <f t="shared" si="108"/>
        <v/>
      </c>
      <c r="AH388" s="9" t="str">
        <f t="shared" si="109"/>
        <v/>
      </c>
      <c r="AO388"/>
      <c r="AQ388"/>
      <c r="AR388"/>
      <c r="AS388"/>
      <c r="AT388"/>
      <c r="AU388"/>
      <c r="AW388" s="4">
        <v>0</v>
      </c>
      <c r="AX388" s="4">
        <v>0</v>
      </c>
      <c r="AY388" s="4">
        <v>0</v>
      </c>
      <c r="AZ388" s="4">
        <v>0.06</v>
      </c>
      <c r="BA388" s="4">
        <v>25</v>
      </c>
      <c r="BB388" s="4">
        <v>0.36799999999999999</v>
      </c>
    </row>
    <row r="389" spans="1:54" ht="15" customHeight="1" x14ac:dyDescent="0.4">
      <c r="A389" s="4">
        <v>20231107</v>
      </c>
      <c r="B389" s="4" t="s">
        <v>472</v>
      </c>
      <c r="C389" s="5" t="s">
        <v>505</v>
      </c>
      <c r="E389" s="4" t="s">
        <v>16</v>
      </c>
      <c r="F389" s="4">
        <v>2</v>
      </c>
      <c r="G389" s="4">
        <v>6</v>
      </c>
      <c r="H389">
        <v>1</v>
      </c>
      <c r="I389" s="9">
        <v>30.120927320076799</v>
      </c>
      <c r="J389" s="9">
        <v>30.120927320076799</v>
      </c>
      <c r="K389" s="9">
        <v>3.21018634077697</v>
      </c>
      <c r="L389" s="9">
        <v>320.93638183938799</v>
      </c>
      <c r="M389" s="11">
        <v>213</v>
      </c>
      <c r="N389" s="9">
        <v>60.090073786372002</v>
      </c>
      <c r="O389" s="9">
        <v>60.090073786372002</v>
      </c>
      <c r="P389" s="9" t="str">
        <f>_xlfn.TEXTJOIN(";", TRUE, Q389, R389, S389, T389)</f>
        <v>0;0;0;0</v>
      </c>
      <c r="Q389" s="4">
        <v>0</v>
      </c>
      <c r="R389" s="4">
        <v>0</v>
      </c>
      <c r="S389" s="4">
        <v>0</v>
      </c>
      <c r="T389" s="4">
        <v>0</v>
      </c>
      <c r="U389" s="9" t="str">
        <f>_xlfn.TEXTJOIN(";", TRUE, V389, W389, X389, Y389)</f>
        <v>213;213;213;213</v>
      </c>
      <c r="V389" s="11">
        <v>213</v>
      </c>
      <c r="W389" s="11">
        <v>213</v>
      </c>
      <c r="X389" s="11">
        <v>213</v>
      </c>
      <c r="Y389" s="11">
        <v>213</v>
      </c>
      <c r="Z389" s="9" t="s">
        <v>284</v>
      </c>
      <c r="AA389" s="9">
        <f t="shared" si="104"/>
        <v>20.9660623503732</v>
      </c>
      <c r="AB389" s="9" t="str">
        <f t="shared" si="105"/>
        <v>27.287014878167266</v>
      </c>
      <c r="AC389" s="9" t="str">
        <f t="shared" si="106"/>
        <v xml:space="preserve"> 13.363409499560081</v>
      </c>
      <c r="AD389" s="9">
        <v>3</v>
      </c>
      <c r="AE389" s="9" t="s">
        <v>285</v>
      </c>
      <c r="AF389" s="9">
        <f t="shared" si="107"/>
        <v>67.371385759126795</v>
      </c>
      <c r="AG389" s="9" t="str">
        <f t="shared" si="108"/>
        <v>86.28018575100266</v>
      </c>
      <c r="AH389" s="9" t="str">
        <f t="shared" si="109"/>
        <v xml:space="preserve"> 114.0543910600474</v>
      </c>
      <c r="AI389" s="9">
        <v>90</v>
      </c>
      <c r="AJ389" s="9" t="s">
        <v>585</v>
      </c>
      <c r="AK389" s="9" t="s">
        <v>578</v>
      </c>
      <c r="AL389" s="9" t="s">
        <v>595</v>
      </c>
      <c r="AM389" s="9" t="s">
        <v>578</v>
      </c>
      <c r="AO389"/>
      <c r="AQ389"/>
      <c r="AR389"/>
      <c r="AS389"/>
      <c r="AT389"/>
      <c r="AU389"/>
      <c r="AW389" s="4">
        <v>0</v>
      </c>
      <c r="AX389" s="4">
        <v>0</v>
      </c>
      <c r="AY389" s="4">
        <v>0</v>
      </c>
      <c r="AZ389" s="4">
        <v>0.06</v>
      </c>
      <c r="BA389" s="4">
        <v>25</v>
      </c>
      <c r="BB389" s="4">
        <v>0.36799999999999999</v>
      </c>
    </row>
    <row r="390" spans="1:54" ht="15" customHeight="1" x14ac:dyDescent="0.4">
      <c r="A390" s="4">
        <v>20231107</v>
      </c>
      <c r="B390" s="4" t="s">
        <v>472</v>
      </c>
      <c r="C390" s="5" t="s">
        <v>505</v>
      </c>
      <c r="D390" s="4" t="s">
        <v>21</v>
      </c>
      <c r="F390" s="4">
        <v>1</v>
      </c>
      <c r="G390" s="4">
        <v>7</v>
      </c>
      <c r="H390">
        <v>1</v>
      </c>
      <c r="I390" s="9">
        <v>15.878614927170601</v>
      </c>
      <c r="K390" s="9">
        <v>3.3960168122230598</v>
      </c>
      <c r="L390" s="9">
        <v>142.96587438777101</v>
      </c>
      <c r="M390" s="12">
        <v>187.52</v>
      </c>
      <c r="N390" s="9">
        <v>8.1280540111006907</v>
      </c>
      <c r="U390" s="9" t="str">
        <f t="shared" si="110"/>
        <v/>
      </c>
      <c r="V390" s="12"/>
      <c r="W390" s="12"/>
      <c r="X390" s="12"/>
      <c r="Y390" s="12"/>
      <c r="AA390" s="9" t="str">
        <f t="shared" si="104"/>
        <v/>
      </c>
      <c r="AB390" s="9" t="str">
        <f t="shared" si="105"/>
        <v/>
      </c>
      <c r="AC390" s="9" t="str">
        <f t="shared" si="106"/>
        <v/>
      </c>
      <c r="AF390" s="9" t="str">
        <f t="shared" si="107"/>
        <v/>
      </c>
      <c r="AG390" s="9" t="str">
        <f t="shared" si="108"/>
        <v/>
      </c>
      <c r="AH390" s="9" t="str">
        <f t="shared" si="109"/>
        <v/>
      </c>
      <c r="AO390"/>
      <c r="AQ390"/>
      <c r="AR390"/>
      <c r="AS390"/>
      <c r="AT390"/>
      <c r="AU390"/>
      <c r="AW390" s="4">
        <v>0</v>
      </c>
      <c r="AX390" s="4">
        <v>0</v>
      </c>
      <c r="AY390" s="4">
        <v>0</v>
      </c>
      <c r="AZ390" s="4">
        <v>0.06</v>
      </c>
      <c r="BA390" s="4">
        <v>25</v>
      </c>
      <c r="BB390" s="4">
        <v>0.36799999999999999</v>
      </c>
    </row>
    <row r="391" spans="1:54" ht="15" customHeight="1" x14ac:dyDescent="0.4">
      <c r="A391" s="4">
        <v>20231107</v>
      </c>
      <c r="B391" s="4" t="s">
        <v>472</v>
      </c>
      <c r="C391" s="5" t="s">
        <v>505</v>
      </c>
      <c r="E391" s="4" t="s">
        <v>22</v>
      </c>
      <c r="F391" s="4">
        <v>2</v>
      </c>
      <c r="G391" s="4">
        <v>7</v>
      </c>
      <c r="H391">
        <v>1</v>
      </c>
      <c r="I391" s="9">
        <v>21.836538773543602</v>
      </c>
      <c r="J391" s="9">
        <v>21.836538773543602</v>
      </c>
      <c r="K391" s="9">
        <v>3.0522841678844399</v>
      </c>
      <c r="L391" s="9">
        <v>180.75450619955399</v>
      </c>
      <c r="M391" s="11">
        <v>219.81</v>
      </c>
      <c r="N391" s="9">
        <v>66.019790737155304</v>
      </c>
      <c r="O391" s="9">
        <v>66.019790737155304</v>
      </c>
      <c r="P391" s="9" t="str">
        <f>_xlfn.TEXTJOIN(";", TRUE, Q391, R391, S391, T391)</f>
        <v>0;0;0;0</v>
      </c>
      <c r="Q391" s="4">
        <v>0</v>
      </c>
      <c r="R391" s="4">
        <v>0</v>
      </c>
      <c r="S391" s="4">
        <v>0</v>
      </c>
      <c r="T391" s="4">
        <v>0</v>
      </c>
      <c r="U391" s="9" t="str">
        <f>_xlfn.TEXTJOIN(";", TRUE, V391, W391, X391, Y391)</f>
        <v>219.81;219.81;219.81;219.81</v>
      </c>
      <c r="V391" s="11">
        <v>219.81</v>
      </c>
      <c r="W391" s="11">
        <v>219.81</v>
      </c>
      <c r="X391" s="11">
        <v>219.81</v>
      </c>
      <c r="Y391" s="11">
        <v>219.81</v>
      </c>
      <c r="Z391" s="9" t="s">
        <v>286</v>
      </c>
      <c r="AA391" s="9">
        <f t="shared" si="104"/>
        <v>9.5342680304873504</v>
      </c>
      <c r="AB391" s="9" t="str">
        <f t="shared" si="105"/>
        <v>18.940655881361725</v>
      </c>
      <c r="AC391" s="9" t="str">
        <f t="shared" si="106"/>
        <v xml:space="preserve"> 6.902100544510267</v>
      </c>
      <c r="AD391" s="9">
        <v>3</v>
      </c>
      <c r="AE391" s="9" t="s">
        <v>287</v>
      </c>
      <c r="AF391" s="9">
        <f t="shared" si="107"/>
        <v>73.583096492625103</v>
      </c>
      <c r="AG391" s="9" t="str">
        <f t="shared" si="108"/>
        <v>81.41059183231269</v>
      </c>
      <c r="AH391" s="9" t="str">
        <f t="shared" si="109"/>
        <v xml:space="preserve"> 89.89352365177035</v>
      </c>
      <c r="AI391" s="9">
        <v>90</v>
      </c>
      <c r="AJ391" s="9" t="s">
        <v>585</v>
      </c>
      <c r="AK391" s="9" t="s">
        <v>578</v>
      </c>
      <c r="AL391" s="9" t="s">
        <v>586</v>
      </c>
      <c r="AM391" s="9" t="s">
        <v>578</v>
      </c>
      <c r="AO391"/>
      <c r="AQ391"/>
      <c r="AR391"/>
      <c r="AS391"/>
      <c r="AT391"/>
      <c r="AU391"/>
      <c r="AW391" s="4">
        <v>0</v>
      </c>
      <c r="AX391" s="4">
        <v>0</v>
      </c>
      <c r="AY391" s="4">
        <v>0</v>
      </c>
      <c r="AZ391" s="4">
        <v>0.06</v>
      </c>
      <c r="BA391" s="4">
        <v>25</v>
      </c>
      <c r="BB391" s="4">
        <v>0.36799999999999999</v>
      </c>
    </row>
    <row r="392" spans="1:54" ht="15" customHeight="1" x14ac:dyDescent="0.4">
      <c r="A392" s="4">
        <v>20231107</v>
      </c>
      <c r="B392" s="4" t="s">
        <v>472</v>
      </c>
      <c r="C392" s="5" t="s">
        <v>505</v>
      </c>
      <c r="D392" s="4" t="s">
        <v>24</v>
      </c>
      <c r="F392" s="4">
        <v>1</v>
      </c>
      <c r="G392" s="4">
        <v>8</v>
      </c>
      <c r="H392">
        <v>0.16669999999999999</v>
      </c>
      <c r="I392" s="9">
        <v>11.108322567779901</v>
      </c>
      <c r="K392" s="9">
        <v>3.3960168122230598</v>
      </c>
      <c r="L392" s="9">
        <v>37.7068842928499</v>
      </c>
      <c r="M392" s="11">
        <v>254.74</v>
      </c>
      <c r="N392" s="9">
        <v>20.197420826807601</v>
      </c>
      <c r="U392" s="9" t="str">
        <f t="shared" si="110"/>
        <v/>
      </c>
      <c r="V392" s="11"/>
      <c r="W392" s="11"/>
      <c r="X392" s="11"/>
      <c r="Y392" s="11"/>
      <c r="AA392" s="9" t="str">
        <f t="shared" si="104"/>
        <v/>
      </c>
      <c r="AB392" s="9" t="str">
        <f t="shared" si="105"/>
        <v/>
      </c>
      <c r="AC392" s="9" t="str">
        <f t="shared" si="106"/>
        <v/>
      </c>
      <c r="AF392" s="9" t="str">
        <f t="shared" si="107"/>
        <v/>
      </c>
      <c r="AG392" s="9" t="str">
        <f t="shared" si="108"/>
        <v/>
      </c>
      <c r="AH392" s="9" t="str">
        <f t="shared" si="109"/>
        <v/>
      </c>
      <c r="AO392"/>
      <c r="AQ392"/>
      <c r="AR392"/>
      <c r="AS392"/>
      <c r="AT392"/>
      <c r="AU392"/>
      <c r="AW392" s="4">
        <v>0</v>
      </c>
      <c r="AX392" s="4">
        <v>0</v>
      </c>
      <c r="AY392" s="4">
        <v>0</v>
      </c>
      <c r="AZ392" s="4">
        <v>0.06</v>
      </c>
      <c r="BA392" s="4">
        <v>25</v>
      </c>
      <c r="BB392" s="4">
        <v>0.36799999999999999</v>
      </c>
    </row>
    <row r="393" spans="1:54" ht="15" customHeight="1" x14ac:dyDescent="0.4">
      <c r="A393" s="4">
        <v>20231107</v>
      </c>
      <c r="B393" s="4" t="s">
        <v>472</v>
      </c>
      <c r="C393" s="5" t="s">
        <v>505</v>
      </c>
      <c r="E393" s="4" t="s">
        <v>25</v>
      </c>
      <c r="F393" s="4">
        <v>2</v>
      </c>
      <c r="G393" s="4">
        <v>8</v>
      </c>
      <c r="H393">
        <v>0.16669999999999999</v>
      </c>
      <c r="I393" s="9">
        <v>6.5736187255132297</v>
      </c>
      <c r="J393" s="9">
        <v>6.5736187255132297</v>
      </c>
      <c r="K393" s="9">
        <v>3.3960168122230598</v>
      </c>
      <c r="L393" s="9">
        <v>36.934469421927098</v>
      </c>
      <c r="M393" s="11">
        <v>216.18</v>
      </c>
      <c r="N393" s="9">
        <v>53.628056261089696</v>
      </c>
      <c r="O393" s="9">
        <v>53.628056261089696</v>
      </c>
      <c r="P393" s="9" t="str">
        <f>_xlfn.TEXTJOIN(";", TRUE, Q393, R393, S393, T393)</f>
        <v>0;0;0;0</v>
      </c>
      <c r="Q393" s="4">
        <v>0</v>
      </c>
      <c r="R393" s="4">
        <v>0</v>
      </c>
      <c r="S393" s="4">
        <v>0</v>
      </c>
      <c r="T393" s="4">
        <v>0</v>
      </c>
      <c r="U393" s="9" t="str">
        <f>_xlfn.TEXTJOIN(";", TRUE, V393, W393, X393, Y393)</f>
        <v>216.18;216.18;216.18;216.18</v>
      </c>
      <c r="V393" s="11">
        <v>216.18</v>
      </c>
      <c r="W393" s="11">
        <v>216.18</v>
      </c>
      <c r="X393" s="11">
        <v>216.18</v>
      </c>
      <c r="Y393" s="11">
        <v>216.18</v>
      </c>
      <c r="Z393" s="9" t="s">
        <v>288</v>
      </c>
      <c r="AA393" s="9">
        <f t="shared" si="104"/>
        <v>13.3349757599351</v>
      </c>
      <c r="AB393" s="9" t="str">
        <f t="shared" si="105"/>
        <v>11.676156646544026</v>
      </c>
      <c r="AC393" s="9" t="str">
        <f t="shared" si="106"/>
        <v xml:space="preserve"> 6.518891433536595</v>
      </c>
      <c r="AD393" s="9">
        <v>3</v>
      </c>
      <c r="AE393" s="9" t="s">
        <v>289</v>
      </c>
      <c r="AF393" s="9">
        <f t="shared" si="107"/>
        <v>82.624829238614197</v>
      </c>
      <c r="AG393" s="9" t="str">
        <f t="shared" si="108"/>
        <v>101.2771396445136</v>
      </c>
      <c r="AH393" s="9" t="str">
        <f t="shared" si="109"/>
        <v xml:space="preserve"> 120.11823089311386</v>
      </c>
      <c r="AI393" s="9">
        <v>90</v>
      </c>
      <c r="AJ393" s="9" t="s">
        <v>585</v>
      </c>
      <c r="AK393" s="9" t="s">
        <v>578</v>
      </c>
      <c r="AL393" s="9" t="s">
        <v>586</v>
      </c>
      <c r="AM393" s="9" t="s">
        <v>578</v>
      </c>
      <c r="AO393"/>
      <c r="AQ393"/>
      <c r="AR393"/>
      <c r="AS393"/>
      <c r="AT393"/>
      <c r="AU393"/>
      <c r="AW393" s="4">
        <v>0</v>
      </c>
      <c r="AX393" s="4">
        <v>0</v>
      </c>
      <c r="AY393" s="4">
        <v>0</v>
      </c>
      <c r="AZ393" s="4">
        <v>0.06</v>
      </c>
      <c r="BA393" s="4">
        <v>25</v>
      </c>
      <c r="BB393" s="4">
        <v>0.36799999999999999</v>
      </c>
    </row>
    <row r="394" spans="1:54" ht="15" customHeight="1" x14ac:dyDescent="0.4">
      <c r="A394" s="4">
        <v>20231107</v>
      </c>
      <c r="B394" s="4" t="s">
        <v>473</v>
      </c>
      <c r="C394" s="5" t="s">
        <v>506</v>
      </c>
      <c r="D394" s="4" t="s">
        <v>2</v>
      </c>
      <c r="F394" s="4">
        <v>1</v>
      </c>
      <c r="G394" s="4">
        <v>1</v>
      </c>
      <c r="H394">
        <v>1</v>
      </c>
      <c r="I394" s="9">
        <v>4.2202742034283203</v>
      </c>
      <c r="K394" s="9">
        <v>3.5291092523444898</v>
      </c>
      <c r="L394" s="9">
        <v>296.33014568167499</v>
      </c>
      <c r="M394" s="11">
        <v>0</v>
      </c>
      <c r="N394" s="9">
        <v>5.0604851566904303</v>
      </c>
      <c r="U394" s="9" t="str">
        <f t="shared" si="110"/>
        <v/>
      </c>
      <c r="V394" s="11"/>
      <c r="W394" s="11"/>
      <c r="X394" s="11"/>
      <c r="Y394" s="11"/>
      <c r="AA394" s="9" t="str">
        <f t="shared" si="104"/>
        <v/>
      </c>
      <c r="AB394" s="9" t="str">
        <f t="shared" si="105"/>
        <v/>
      </c>
      <c r="AC394" s="9" t="str">
        <f t="shared" si="106"/>
        <v/>
      </c>
      <c r="AF394" s="9" t="str">
        <f t="shared" si="107"/>
        <v/>
      </c>
      <c r="AG394" s="9" t="str">
        <f t="shared" si="108"/>
        <v/>
      </c>
      <c r="AH394" s="9" t="str">
        <f t="shared" si="109"/>
        <v/>
      </c>
      <c r="AO394"/>
      <c r="AQ394"/>
      <c r="AR394"/>
      <c r="AS394"/>
      <c r="AT394"/>
      <c r="AU394"/>
      <c r="AW394" s="4">
        <v>0</v>
      </c>
      <c r="AX394" s="4">
        <v>0</v>
      </c>
      <c r="AY394" s="4">
        <v>0</v>
      </c>
      <c r="AZ394" s="4">
        <v>0.06</v>
      </c>
      <c r="BA394" s="4">
        <v>25</v>
      </c>
      <c r="BB394" s="4">
        <v>0.36799999999999999</v>
      </c>
    </row>
    <row r="395" spans="1:54" ht="15" customHeight="1" x14ac:dyDescent="0.4">
      <c r="A395" s="4">
        <v>20231107</v>
      </c>
      <c r="B395" s="4" t="s">
        <v>473</v>
      </c>
      <c r="C395" s="5" t="s">
        <v>506</v>
      </c>
      <c r="D395" s="4" t="s">
        <v>5</v>
      </c>
      <c r="F395" s="4">
        <v>1</v>
      </c>
      <c r="G395" s="4">
        <v>2</v>
      </c>
      <c r="H395">
        <v>1</v>
      </c>
      <c r="I395" s="9">
        <v>6.5423367657032001</v>
      </c>
      <c r="K395" s="9">
        <v>2.9446273361055799</v>
      </c>
      <c r="L395" s="9">
        <v>318.85112997404701</v>
      </c>
      <c r="M395" s="12">
        <v>22.52</v>
      </c>
      <c r="N395" s="9">
        <v>5.9752872262969303</v>
      </c>
      <c r="U395" s="9" t="str">
        <f t="shared" si="110"/>
        <v/>
      </c>
      <c r="V395" s="12"/>
      <c r="W395" s="12"/>
      <c r="X395" s="12"/>
      <c r="Y395" s="12"/>
      <c r="AA395" s="9" t="str">
        <f t="shared" si="104"/>
        <v/>
      </c>
      <c r="AB395" s="9" t="str">
        <f t="shared" si="105"/>
        <v/>
      </c>
      <c r="AC395" s="9" t="str">
        <f t="shared" si="106"/>
        <v/>
      </c>
      <c r="AF395" s="9" t="str">
        <f t="shared" si="107"/>
        <v/>
      </c>
      <c r="AG395" s="9" t="str">
        <f t="shared" si="108"/>
        <v/>
      </c>
      <c r="AH395" s="9" t="str">
        <f t="shared" si="109"/>
        <v/>
      </c>
      <c r="AO395"/>
      <c r="AQ395"/>
      <c r="AR395"/>
      <c r="AS395"/>
      <c r="AT395"/>
      <c r="AU395"/>
      <c r="AW395" s="4">
        <v>0</v>
      </c>
      <c r="AX395" s="4">
        <v>0</v>
      </c>
      <c r="AY395" s="4">
        <v>0</v>
      </c>
      <c r="AZ395" s="4">
        <v>0.06</v>
      </c>
      <c r="BA395" s="4">
        <v>25</v>
      </c>
      <c r="BB395" s="4">
        <v>0.36799999999999999</v>
      </c>
    </row>
    <row r="396" spans="1:54" ht="15" customHeight="1" x14ac:dyDescent="0.4">
      <c r="A396" s="4">
        <v>20231107</v>
      </c>
      <c r="B396" s="4" t="s">
        <v>473</v>
      </c>
      <c r="C396" s="5" t="s">
        <v>506</v>
      </c>
      <c r="E396" s="4" t="s">
        <v>6</v>
      </c>
      <c r="F396" s="4">
        <v>2</v>
      </c>
      <c r="G396" s="4">
        <v>2</v>
      </c>
      <c r="H396">
        <v>1</v>
      </c>
      <c r="I396" s="9">
        <v>19.816815836439499</v>
      </c>
      <c r="J396" s="9">
        <v>19.816815836439499</v>
      </c>
      <c r="K396" s="9">
        <v>1.9458370217613301</v>
      </c>
      <c r="L396" s="9">
        <v>327.316472959186</v>
      </c>
      <c r="M396" s="11">
        <v>0</v>
      </c>
      <c r="N396" s="9">
        <v>87.585942978183695</v>
      </c>
      <c r="O396" s="9">
        <v>87.585942978183695</v>
      </c>
      <c r="P396" s="9" t="str">
        <f t="shared" ref="P396:P397" si="111">_xlfn.TEXTJOIN(";", TRUE, Q396, R396, S396, T396)</f>
        <v>0;0</v>
      </c>
      <c r="Q396" s="4">
        <v>0</v>
      </c>
      <c r="T396" s="4">
        <v>0</v>
      </c>
      <c r="U396" s="9" t="str">
        <f t="shared" ref="U396:U397" si="112">_xlfn.TEXTJOIN(";", TRUE, V396, W396, X396, Y396)</f>
        <v>0;0</v>
      </c>
      <c r="V396" s="11">
        <v>0</v>
      </c>
      <c r="W396" s="11"/>
      <c r="X396" s="11"/>
      <c r="Y396" s="11">
        <v>0</v>
      </c>
      <c r="Z396" s="9">
        <v>2.7988812277145101</v>
      </c>
      <c r="AA396" s="9">
        <f t="shared" si="104"/>
        <v>2.7988812277145101</v>
      </c>
      <c r="AB396" s="9" t="str">
        <f t="shared" si="105"/>
        <v/>
      </c>
      <c r="AC396" s="9" t="str">
        <f t="shared" si="106"/>
        <v/>
      </c>
      <c r="AD396" s="9">
        <v>3</v>
      </c>
      <c r="AE396" s="9">
        <v>85.261957856431806</v>
      </c>
      <c r="AF396" s="9">
        <f t="shared" si="107"/>
        <v>85.261957856431806</v>
      </c>
      <c r="AG396" s="9" t="str">
        <f t="shared" si="108"/>
        <v/>
      </c>
      <c r="AH396" s="9" t="str">
        <f t="shared" si="109"/>
        <v/>
      </c>
      <c r="AI396" s="9">
        <v>90</v>
      </c>
      <c r="AJ396" s="9">
        <v>90</v>
      </c>
      <c r="AK396" s="9">
        <v>0</v>
      </c>
      <c r="AL396" s="9">
        <v>3.0000000000000001E-3</v>
      </c>
      <c r="AM396" s="9">
        <v>0</v>
      </c>
      <c r="AO396"/>
      <c r="AQ396"/>
      <c r="AR396"/>
      <c r="AS396"/>
      <c r="AT396"/>
      <c r="AU396"/>
      <c r="AW396" s="4">
        <v>0</v>
      </c>
      <c r="AX396" s="4">
        <v>0</v>
      </c>
      <c r="AY396" s="4">
        <v>0</v>
      </c>
      <c r="AZ396" s="4">
        <v>0.06</v>
      </c>
      <c r="BA396" s="4">
        <v>25</v>
      </c>
      <c r="BB396" s="4">
        <v>0.36799999999999999</v>
      </c>
    </row>
    <row r="397" spans="1:54" ht="15" customHeight="1" x14ac:dyDescent="0.4">
      <c r="A397" s="4">
        <v>20231107</v>
      </c>
      <c r="B397" s="4" t="s">
        <v>473</v>
      </c>
      <c r="C397" s="5" t="s">
        <v>506</v>
      </c>
      <c r="E397" s="4" t="s">
        <v>7</v>
      </c>
      <c r="F397" s="4">
        <v>2</v>
      </c>
      <c r="G397" s="4">
        <v>2</v>
      </c>
      <c r="H397">
        <v>1</v>
      </c>
      <c r="I397" s="9">
        <v>24.446494263845601</v>
      </c>
      <c r="J397" s="9">
        <v>24.446494263845601</v>
      </c>
      <c r="K397" s="9">
        <v>2.1529367929840002</v>
      </c>
      <c r="L397" s="9">
        <v>120.596348243698</v>
      </c>
      <c r="M397" s="12">
        <v>153.28</v>
      </c>
      <c r="N397" s="9">
        <v>82.0920862892023</v>
      </c>
      <c r="O397" s="9">
        <v>82.0920862892023</v>
      </c>
      <c r="P397" s="9" t="str">
        <f t="shared" si="111"/>
        <v>0;0</v>
      </c>
      <c r="Q397" s="4">
        <v>0</v>
      </c>
      <c r="T397" s="4">
        <v>0</v>
      </c>
      <c r="U397" s="9" t="str">
        <f t="shared" si="112"/>
        <v>153.28;153.28</v>
      </c>
      <c r="V397" s="12">
        <v>153.28</v>
      </c>
      <c r="W397" s="12"/>
      <c r="X397" s="12"/>
      <c r="Y397" s="12">
        <v>153.28</v>
      </c>
      <c r="Z397" s="9">
        <v>4.9564044031960304</v>
      </c>
      <c r="AA397" s="9">
        <f t="shared" si="104"/>
        <v>4.9564044031960304</v>
      </c>
      <c r="AB397" s="9" t="str">
        <f t="shared" si="105"/>
        <v/>
      </c>
      <c r="AC397" s="9" t="str">
        <f t="shared" si="106"/>
        <v/>
      </c>
      <c r="AD397" s="9">
        <v>3</v>
      </c>
      <c r="AE397" s="9">
        <v>92.917535335124697</v>
      </c>
      <c r="AF397" s="9">
        <f t="shared" si="107"/>
        <v>92.917535335124697</v>
      </c>
      <c r="AG397" s="9" t="str">
        <f t="shared" si="108"/>
        <v/>
      </c>
      <c r="AH397" s="9" t="str">
        <f t="shared" si="109"/>
        <v/>
      </c>
      <c r="AI397" s="9">
        <v>90</v>
      </c>
      <c r="AJ397" s="9">
        <v>90</v>
      </c>
      <c r="AK397" s="9">
        <v>0</v>
      </c>
      <c r="AL397" s="9">
        <v>3.0000000000000001E-3</v>
      </c>
      <c r="AM397" s="9">
        <v>0</v>
      </c>
      <c r="AO397"/>
      <c r="AQ397"/>
      <c r="AR397"/>
      <c r="AS397"/>
      <c r="AT397"/>
      <c r="AU397"/>
      <c r="AW397" s="4">
        <v>0</v>
      </c>
      <c r="AX397" s="4">
        <v>0</v>
      </c>
      <c r="AY397" s="4">
        <v>0</v>
      </c>
      <c r="AZ397" s="4">
        <v>0.06</v>
      </c>
      <c r="BA397" s="4">
        <v>25</v>
      </c>
      <c r="BB397" s="4">
        <v>0.36799999999999999</v>
      </c>
    </row>
    <row r="398" spans="1:54" ht="15" customHeight="1" x14ac:dyDescent="0.4">
      <c r="A398" s="4">
        <v>20231107</v>
      </c>
      <c r="B398" s="4" t="s">
        <v>473</v>
      </c>
      <c r="C398" s="5" t="s">
        <v>506</v>
      </c>
      <c r="D398" s="4" t="s">
        <v>8</v>
      </c>
      <c r="F398" s="4">
        <v>1</v>
      </c>
      <c r="G398" s="4">
        <v>3</v>
      </c>
      <c r="H398">
        <v>1</v>
      </c>
      <c r="I398" s="9">
        <v>12.372765703995</v>
      </c>
      <c r="K398" s="9">
        <v>3.4099796332934602</v>
      </c>
      <c r="L398" s="9">
        <v>283.18990561760597</v>
      </c>
      <c r="M398" s="12">
        <v>324.33999999999997</v>
      </c>
      <c r="N398" s="9">
        <v>4.9632477803652897</v>
      </c>
      <c r="U398" s="9" t="str">
        <f t="shared" si="110"/>
        <v/>
      </c>
      <c r="V398" s="12"/>
      <c r="W398" s="12"/>
      <c r="X398" s="12"/>
      <c r="Y398" s="12"/>
      <c r="AA398" s="9" t="str">
        <f t="shared" si="104"/>
        <v/>
      </c>
      <c r="AB398" s="9" t="str">
        <f t="shared" si="105"/>
        <v/>
      </c>
      <c r="AC398" s="9" t="str">
        <f t="shared" si="106"/>
        <v/>
      </c>
      <c r="AF398" s="9" t="str">
        <f t="shared" si="107"/>
        <v/>
      </c>
      <c r="AG398" s="9" t="str">
        <f t="shared" si="108"/>
        <v/>
      </c>
      <c r="AH398" s="9" t="str">
        <f t="shared" si="109"/>
        <v/>
      </c>
      <c r="AO398"/>
      <c r="AQ398"/>
      <c r="AR398"/>
      <c r="AS398"/>
      <c r="AT398"/>
      <c r="AU398"/>
      <c r="AW398" s="4">
        <v>0</v>
      </c>
      <c r="AX398" s="4">
        <v>0</v>
      </c>
      <c r="AY398" s="4">
        <v>0</v>
      </c>
      <c r="AZ398" s="4">
        <v>0.06</v>
      </c>
      <c r="BA398" s="4">
        <v>25</v>
      </c>
      <c r="BB398" s="4">
        <v>0.36799999999999999</v>
      </c>
    </row>
    <row r="399" spans="1:54" ht="15" customHeight="1" x14ac:dyDescent="0.4">
      <c r="A399" s="4">
        <v>20231107</v>
      </c>
      <c r="B399" s="4" t="s">
        <v>473</v>
      </c>
      <c r="C399" s="5" t="s">
        <v>506</v>
      </c>
      <c r="E399" s="4" t="s">
        <v>9</v>
      </c>
      <c r="F399" s="4">
        <v>2</v>
      </c>
      <c r="G399" s="4">
        <v>3</v>
      </c>
      <c r="H399">
        <v>1</v>
      </c>
      <c r="I399" s="9">
        <v>36.924264540853002</v>
      </c>
      <c r="J399" s="9">
        <v>36.924264540853002</v>
      </c>
      <c r="K399" s="9">
        <v>3.2041823641345899</v>
      </c>
      <c r="L399" s="9">
        <v>211.793362223537</v>
      </c>
      <c r="M399" s="11">
        <v>91.19</v>
      </c>
      <c r="N399" s="9">
        <v>54.254359559899399</v>
      </c>
      <c r="O399" s="9">
        <v>54.254359559899399</v>
      </c>
      <c r="P399" s="9" t="str">
        <f>_xlfn.TEXTJOIN(";", TRUE, Q399, R399, S399, T399)</f>
        <v>0;0;0</v>
      </c>
      <c r="Q399" s="4">
        <v>0</v>
      </c>
      <c r="R399" s="4">
        <v>0</v>
      </c>
      <c r="T399" s="4">
        <v>0</v>
      </c>
      <c r="U399" s="9" t="str">
        <f>_xlfn.TEXTJOIN(";", TRUE, V399, W399, X399, Y399)</f>
        <v>91.19;91.19;91.19</v>
      </c>
      <c r="V399" s="11">
        <v>91.19</v>
      </c>
      <c r="W399" s="11">
        <v>91.19</v>
      </c>
      <c r="X399" s="11"/>
      <c r="Y399" s="11">
        <v>91.19</v>
      </c>
      <c r="Z399" s="9" t="s">
        <v>200</v>
      </c>
      <c r="AA399" s="9">
        <f t="shared" si="104"/>
        <v>18.350951189501501</v>
      </c>
      <c r="AB399" s="9" t="str">
        <f t="shared" si="105"/>
        <v>8.236170015401285</v>
      </c>
      <c r="AC399" s="9" t="str">
        <f t="shared" si="106"/>
        <v/>
      </c>
      <c r="AD399" s="9">
        <v>3</v>
      </c>
      <c r="AE399" s="9" t="s">
        <v>201</v>
      </c>
      <c r="AF399" s="9">
        <f t="shared" si="107"/>
        <v>71.499008495612401</v>
      </c>
      <c r="AG399" s="9" t="str">
        <f t="shared" si="108"/>
        <v>90.99450359631902</v>
      </c>
      <c r="AH399" s="9" t="str">
        <f t="shared" si="109"/>
        <v/>
      </c>
      <c r="AI399" s="9">
        <v>90</v>
      </c>
      <c r="AJ399" s="9" t="s">
        <v>584</v>
      </c>
      <c r="AK399" s="9" t="s">
        <v>577</v>
      </c>
      <c r="AL399" s="9" t="s">
        <v>587</v>
      </c>
      <c r="AM399" s="9" t="s">
        <v>577</v>
      </c>
      <c r="AO399"/>
      <c r="AQ399"/>
      <c r="AR399"/>
      <c r="AS399"/>
      <c r="AT399"/>
      <c r="AU399"/>
      <c r="AW399" s="4">
        <v>0</v>
      </c>
      <c r="AX399" s="4">
        <v>0</v>
      </c>
      <c r="AY399" s="4">
        <v>0</v>
      </c>
      <c r="AZ399" s="4">
        <v>0.06</v>
      </c>
      <c r="BA399" s="4">
        <v>25</v>
      </c>
      <c r="BB399" s="4">
        <v>0.36799999999999999</v>
      </c>
    </row>
    <row r="400" spans="1:54" ht="15" customHeight="1" x14ac:dyDescent="0.4">
      <c r="A400" s="4">
        <v>20231107</v>
      </c>
      <c r="B400" s="4" t="s">
        <v>473</v>
      </c>
      <c r="C400" s="5" t="s">
        <v>506</v>
      </c>
      <c r="D400" s="4" t="s">
        <v>10</v>
      </c>
      <c r="F400" s="4">
        <v>1</v>
      </c>
      <c r="G400" s="4">
        <v>4</v>
      </c>
      <c r="H400">
        <v>1</v>
      </c>
      <c r="I400" s="9">
        <v>7.3325339277154997</v>
      </c>
      <c r="K400" s="9">
        <v>3.3584247023891001</v>
      </c>
      <c r="L400" s="9">
        <v>312.879731863806</v>
      </c>
      <c r="M400" s="11">
        <v>29.69</v>
      </c>
      <c r="N400" s="9">
        <v>11.1141225923514</v>
      </c>
      <c r="U400" s="9" t="str">
        <f t="shared" si="110"/>
        <v/>
      </c>
      <c r="V400" s="11"/>
      <c r="W400" s="11"/>
      <c r="X400" s="11"/>
      <c r="Y400" s="11"/>
      <c r="AA400" s="9" t="str">
        <f t="shared" si="104"/>
        <v/>
      </c>
      <c r="AB400" s="9" t="str">
        <f t="shared" si="105"/>
        <v/>
      </c>
      <c r="AC400" s="9" t="str">
        <f t="shared" si="106"/>
        <v/>
      </c>
      <c r="AF400" s="9" t="str">
        <f t="shared" si="107"/>
        <v/>
      </c>
      <c r="AG400" s="9" t="str">
        <f t="shared" si="108"/>
        <v/>
      </c>
      <c r="AH400" s="9" t="str">
        <f t="shared" si="109"/>
        <v/>
      </c>
      <c r="AO400"/>
      <c r="AQ400"/>
      <c r="AR400"/>
      <c r="AS400"/>
      <c r="AT400"/>
      <c r="AU400"/>
      <c r="AW400" s="4">
        <v>0</v>
      </c>
      <c r="AX400" s="4">
        <v>0</v>
      </c>
      <c r="AY400" s="4">
        <v>0</v>
      </c>
      <c r="AZ400" s="4">
        <v>0.06</v>
      </c>
      <c r="BA400" s="4">
        <v>25</v>
      </c>
      <c r="BB400" s="4">
        <v>0.36799999999999999</v>
      </c>
    </row>
    <row r="401" spans="1:54" ht="15" customHeight="1" x14ac:dyDescent="0.4">
      <c r="A401" s="4">
        <v>20231107</v>
      </c>
      <c r="B401" s="4" t="s">
        <v>473</v>
      </c>
      <c r="C401" s="5" t="s">
        <v>506</v>
      </c>
      <c r="E401" s="4" t="s">
        <v>11</v>
      </c>
      <c r="F401" s="4">
        <v>2</v>
      </c>
      <c r="G401" s="4">
        <v>4</v>
      </c>
      <c r="H401">
        <v>1</v>
      </c>
      <c r="I401" s="9">
        <v>46.832998029301102</v>
      </c>
      <c r="J401" s="9">
        <v>46.832998029301102</v>
      </c>
      <c r="K401" s="9">
        <v>3.1062340099769701</v>
      </c>
      <c r="L401" s="9">
        <v>36.182264288278098</v>
      </c>
      <c r="M401" s="11">
        <v>184.39</v>
      </c>
      <c r="N401" s="9">
        <v>58.597158583495997</v>
      </c>
      <c r="O401" s="9">
        <v>58.597158583495997</v>
      </c>
      <c r="P401" s="9" t="str">
        <f>_xlfn.TEXTJOIN(";", TRUE, Q401, R401, S401, T401)</f>
        <v>0;0;0</v>
      </c>
      <c r="Q401" s="4">
        <v>0</v>
      </c>
      <c r="R401" s="4">
        <v>0</v>
      </c>
      <c r="T401" s="4">
        <v>0</v>
      </c>
      <c r="U401" s="9" t="str">
        <f>_xlfn.TEXTJOIN(";", TRUE, V401, W401, X401, Y401)</f>
        <v>184.39;184.39;184.39</v>
      </c>
      <c r="V401" s="11">
        <v>184.39</v>
      </c>
      <c r="W401" s="11">
        <v>184.39</v>
      </c>
      <c r="X401" s="11"/>
      <c r="Y401" s="11">
        <v>184.39</v>
      </c>
      <c r="Z401" s="9" t="s">
        <v>202</v>
      </c>
      <c r="AA401" s="9">
        <f t="shared" si="104"/>
        <v>24.3910791763014</v>
      </c>
      <c r="AB401" s="9" t="str">
        <f t="shared" si="105"/>
        <v>11.973187459493543</v>
      </c>
      <c r="AC401" s="9" t="str">
        <f t="shared" si="106"/>
        <v/>
      </c>
      <c r="AD401" s="9">
        <v>3</v>
      </c>
      <c r="AE401" s="9" t="s">
        <v>203</v>
      </c>
      <c r="AF401" s="9">
        <f t="shared" si="107"/>
        <v>68.283432102948396</v>
      </c>
      <c r="AG401" s="9" t="str">
        <f t="shared" si="108"/>
        <v>90.2805703514394</v>
      </c>
      <c r="AH401" s="9" t="str">
        <f t="shared" si="109"/>
        <v/>
      </c>
      <c r="AI401" s="9">
        <v>90</v>
      </c>
      <c r="AJ401" s="9" t="s">
        <v>584</v>
      </c>
      <c r="AK401" s="9" t="s">
        <v>577</v>
      </c>
      <c r="AL401" s="9" t="s">
        <v>587</v>
      </c>
      <c r="AM401" s="9" t="s">
        <v>577</v>
      </c>
      <c r="AO401"/>
      <c r="AQ401"/>
      <c r="AR401"/>
      <c r="AS401"/>
      <c r="AT401"/>
      <c r="AU401"/>
      <c r="AW401" s="4">
        <v>0</v>
      </c>
      <c r="AX401" s="4">
        <v>0</v>
      </c>
      <c r="AY401" s="4">
        <v>0</v>
      </c>
      <c r="AZ401" s="4">
        <v>0.06</v>
      </c>
      <c r="BA401" s="4">
        <v>25</v>
      </c>
      <c r="BB401" s="4">
        <v>0.36799999999999999</v>
      </c>
    </row>
    <row r="402" spans="1:54" ht="15" customHeight="1" x14ac:dyDescent="0.4">
      <c r="A402" s="4">
        <v>20231107</v>
      </c>
      <c r="B402" s="4" t="s">
        <v>473</v>
      </c>
      <c r="C402" s="5" t="s">
        <v>506</v>
      </c>
      <c r="D402" s="4" t="s">
        <v>13</v>
      </c>
      <c r="F402" s="4">
        <v>1</v>
      </c>
      <c r="G402" s="4">
        <v>5</v>
      </c>
      <c r="H402">
        <v>1</v>
      </c>
      <c r="I402" s="9">
        <v>11.6915196874756</v>
      </c>
      <c r="K402" s="9">
        <v>3.3999088897702698</v>
      </c>
      <c r="L402" s="9">
        <v>276.745316368587</v>
      </c>
      <c r="M402" s="11">
        <v>323.87</v>
      </c>
      <c r="N402" s="9">
        <v>8.3714739036734294</v>
      </c>
      <c r="U402" s="9" t="str">
        <f t="shared" si="110"/>
        <v/>
      </c>
      <c r="V402" s="11"/>
      <c r="W402" s="11"/>
      <c r="X402" s="11"/>
      <c r="Y402" s="11"/>
      <c r="AA402" s="9" t="str">
        <f t="shared" si="104"/>
        <v/>
      </c>
      <c r="AB402" s="9" t="str">
        <f t="shared" si="105"/>
        <v/>
      </c>
      <c r="AC402" s="9" t="str">
        <f t="shared" si="106"/>
        <v/>
      </c>
      <c r="AF402" s="9" t="str">
        <f t="shared" si="107"/>
        <v/>
      </c>
      <c r="AG402" s="9" t="str">
        <f t="shared" si="108"/>
        <v/>
      </c>
      <c r="AH402" s="9" t="str">
        <f t="shared" si="109"/>
        <v/>
      </c>
      <c r="AO402"/>
      <c r="AQ402"/>
      <c r="AR402"/>
      <c r="AS402"/>
      <c r="AT402"/>
      <c r="AU402"/>
      <c r="AW402" s="4">
        <v>0</v>
      </c>
      <c r="AX402" s="4">
        <v>0</v>
      </c>
      <c r="AY402" s="4">
        <v>0</v>
      </c>
      <c r="AZ402" s="4">
        <v>0.06</v>
      </c>
      <c r="BA402" s="4">
        <v>25</v>
      </c>
      <c r="BB402" s="4">
        <v>0.36799999999999999</v>
      </c>
    </row>
    <row r="403" spans="1:54" ht="15" customHeight="1" x14ac:dyDescent="0.4">
      <c r="A403" s="4">
        <v>20231107</v>
      </c>
      <c r="B403" s="4" t="s">
        <v>473</v>
      </c>
      <c r="C403" s="5" t="s">
        <v>506</v>
      </c>
      <c r="E403" s="4" t="s">
        <v>14</v>
      </c>
      <c r="F403" s="4">
        <v>2</v>
      </c>
      <c r="G403" s="4">
        <v>5</v>
      </c>
      <c r="H403">
        <v>1</v>
      </c>
      <c r="I403" s="9">
        <v>45.046724793175102</v>
      </c>
      <c r="J403" s="9">
        <v>45.046724793175102</v>
      </c>
      <c r="K403" s="9">
        <v>3.12613458130796</v>
      </c>
      <c r="L403" s="9">
        <v>277.55268483760398</v>
      </c>
      <c r="M403" s="11">
        <v>241.37</v>
      </c>
      <c r="N403" s="9">
        <v>61.369458489282003</v>
      </c>
      <c r="O403" s="9">
        <v>61.369458489282003</v>
      </c>
      <c r="P403" s="9" t="str">
        <f>_xlfn.TEXTJOIN(";", TRUE, Q403, R403, S403, T403)</f>
        <v>0;0;0</v>
      </c>
      <c r="Q403" s="4">
        <v>0</v>
      </c>
      <c r="R403" s="4">
        <v>0</v>
      </c>
      <c r="T403" s="4">
        <v>0</v>
      </c>
      <c r="U403" s="9" t="str">
        <f>_xlfn.TEXTJOIN(";", TRUE, V403, W403, X403, Y403)</f>
        <v>241.37;241.37;241.37</v>
      </c>
      <c r="V403" s="11">
        <v>241.37</v>
      </c>
      <c r="W403" s="11">
        <v>241.37</v>
      </c>
      <c r="X403" s="11"/>
      <c r="Y403" s="11">
        <v>241.37</v>
      </c>
      <c r="Z403" s="9" t="s">
        <v>204</v>
      </c>
      <c r="AA403" s="9">
        <f t="shared" si="104"/>
        <v>25.3121639864607</v>
      </c>
      <c r="AB403" s="9" t="str">
        <f t="shared" si="105"/>
        <v>10.037520438970917</v>
      </c>
      <c r="AC403" s="9" t="str">
        <f t="shared" si="106"/>
        <v/>
      </c>
      <c r="AD403" s="9">
        <v>3</v>
      </c>
      <c r="AE403" s="9" t="s">
        <v>205</v>
      </c>
      <c r="AF403" s="9">
        <f t="shared" si="107"/>
        <v>66.009803713649802</v>
      </c>
      <c r="AG403" s="9" t="str">
        <f t="shared" si="108"/>
        <v>81.67919053896296</v>
      </c>
      <c r="AH403" s="9" t="str">
        <f t="shared" si="109"/>
        <v/>
      </c>
      <c r="AI403" s="9">
        <v>90</v>
      </c>
      <c r="AJ403" s="9" t="s">
        <v>584</v>
      </c>
      <c r="AK403" s="9" t="s">
        <v>577</v>
      </c>
      <c r="AL403" s="9" t="s">
        <v>587</v>
      </c>
      <c r="AM403" s="9" t="s">
        <v>577</v>
      </c>
      <c r="AO403"/>
      <c r="AQ403"/>
      <c r="AR403"/>
      <c r="AS403"/>
      <c r="AT403"/>
      <c r="AU403"/>
      <c r="AW403" s="4">
        <v>0</v>
      </c>
      <c r="AX403" s="4">
        <v>0</v>
      </c>
      <c r="AY403" s="4">
        <v>0</v>
      </c>
      <c r="AZ403" s="4">
        <v>0.06</v>
      </c>
      <c r="BA403" s="4">
        <v>25</v>
      </c>
      <c r="BB403" s="4">
        <v>0.36799999999999999</v>
      </c>
    </row>
    <row r="404" spans="1:54" ht="15" customHeight="1" x14ac:dyDescent="0.4">
      <c r="A404" s="4">
        <v>20231107</v>
      </c>
      <c r="B404" s="4" t="s">
        <v>473</v>
      </c>
      <c r="C404" s="5" t="s">
        <v>506</v>
      </c>
      <c r="D404" s="4" t="s">
        <v>15</v>
      </c>
      <c r="F404" s="4">
        <v>1</v>
      </c>
      <c r="G404" s="4">
        <v>6</v>
      </c>
      <c r="H404">
        <v>1</v>
      </c>
      <c r="I404" s="9">
        <v>11.3825368079527</v>
      </c>
      <c r="K404" s="9">
        <v>3.1002795455016798</v>
      </c>
      <c r="L404" s="9">
        <v>272.45120541608901</v>
      </c>
      <c r="M404" s="12">
        <v>355.7</v>
      </c>
      <c r="N404" s="9">
        <v>5.3722537112527897</v>
      </c>
      <c r="U404" s="9" t="str">
        <f t="shared" si="110"/>
        <v/>
      </c>
      <c r="V404" s="12"/>
      <c r="W404" s="12"/>
      <c r="X404" s="12"/>
      <c r="Y404" s="12"/>
      <c r="AA404" s="9" t="str">
        <f t="shared" si="104"/>
        <v/>
      </c>
      <c r="AB404" s="9" t="str">
        <f t="shared" si="105"/>
        <v/>
      </c>
      <c r="AC404" s="9" t="str">
        <f t="shared" si="106"/>
        <v/>
      </c>
      <c r="AF404" s="9" t="str">
        <f t="shared" si="107"/>
        <v/>
      </c>
      <c r="AG404" s="9" t="str">
        <f t="shared" si="108"/>
        <v/>
      </c>
      <c r="AH404" s="9" t="str">
        <f t="shared" si="109"/>
        <v/>
      </c>
      <c r="AO404"/>
      <c r="AQ404"/>
      <c r="AR404"/>
      <c r="AS404"/>
      <c r="AT404"/>
      <c r="AU404"/>
      <c r="AW404" s="4">
        <v>0</v>
      </c>
      <c r="AX404" s="4">
        <v>0</v>
      </c>
      <c r="AY404" s="4">
        <v>0</v>
      </c>
      <c r="AZ404" s="4">
        <v>0.06</v>
      </c>
      <c r="BA404" s="4">
        <v>25</v>
      </c>
      <c r="BB404" s="4">
        <v>0.36799999999999999</v>
      </c>
    </row>
    <row r="405" spans="1:54" ht="15" customHeight="1" x14ac:dyDescent="0.4">
      <c r="A405" s="4">
        <v>20231107</v>
      </c>
      <c r="B405" s="4" t="s">
        <v>473</v>
      </c>
      <c r="C405" s="5" t="s">
        <v>506</v>
      </c>
      <c r="E405" s="4" t="s">
        <v>16</v>
      </c>
      <c r="F405" s="4">
        <v>2</v>
      </c>
      <c r="G405" s="4">
        <v>6</v>
      </c>
      <c r="H405">
        <v>1</v>
      </c>
      <c r="I405" s="9">
        <v>32.092058528366202</v>
      </c>
      <c r="J405" s="9">
        <v>32.092058528366202</v>
      </c>
      <c r="K405" s="9">
        <v>2.8666656626868599</v>
      </c>
      <c r="L405" s="9">
        <v>131.82688357719201</v>
      </c>
      <c r="M405" s="12">
        <v>214.28</v>
      </c>
      <c r="N405" s="9">
        <v>50.319170608299103</v>
      </c>
      <c r="O405" s="9">
        <v>50.319170608299103</v>
      </c>
      <c r="P405" s="9" t="str">
        <f>_xlfn.TEXTJOIN(";", TRUE, Q405, R405, S405, T405)</f>
        <v>0;0;0;0</v>
      </c>
      <c r="Q405" s="4">
        <v>0</v>
      </c>
      <c r="R405" s="4">
        <v>0</v>
      </c>
      <c r="S405" s="4">
        <v>0</v>
      </c>
      <c r="T405" s="4">
        <v>0</v>
      </c>
      <c r="U405" s="9" t="str">
        <f>_xlfn.TEXTJOIN(";", TRUE, V405, W405, X405, Y405)</f>
        <v>214.28;214.28;214.28;214.28</v>
      </c>
      <c r="V405" s="12">
        <v>214.28</v>
      </c>
      <c r="W405" s="12">
        <v>214.28</v>
      </c>
      <c r="X405" s="12">
        <v>214.28</v>
      </c>
      <c r="Y405" s="12">
        <v>214.28</v>
      </c>
      <c r="Z405" s="9" t="s">
        <v>206</v>
      </c>
      <c r="AA405" s="9">
        <f t="shared" si="104"/>
        <v>19.944356242748899</v>
      </c>
      <c r="AB405" s="9" t="str">
        <f t="shared" si="105"/>
        <v>27.86452247513624</v>
      </c>
      <c r="AC405" s="9" t="str">
        <f t="shared" si="106"/>
        <v xml:space="preserve"> 9.944988813214445</v>
      </c>
      <c r="AD405" s="9">
        <v>3</v>
      </c>
      <c r="AE405" s="9" t="s">
        <v>207</v>
      </c>
      <c r="AF405" s="9">
        <f t="shared" si="107"/>
        <v>59.766522021034604</v>
      </c>
      <c r="AG405" s="9" t="str">
        <f t="shared" si="108"/>
        <v>65.24845080408292</v>
      </c>
      <c r="AH405" s="9" t="str">
        <f t="shared" si="109"/>
        <v xml:space="preserve"> 82.18824261765839</v>
      </c>
      <c r="AI405" s="9">
        <v>90</v>
      </c>
      <c r="AJ405" s="9" t="s">
        <v>585</v>
      </c>
      <c r="AK405" s="9" t="s">
        <v>578</v>
      </c>
      <c r="AL405" s="9" t="s">
        <v>586</v>
      </c>
      <c r="AM405" s="9" t="s">
        <v>578</v>
      </c>
      <c r="AO405"/>
      <c r="AQ405"/>
      <c r="AR405"/>
      <c r="AS405"/>
      <c r="AT405"/>
      <c r="AU405"/>
      <c r="AW405" s="4">
        <v>0</v>
      </c>
      <c r="AX405" s="4">
        <v>0</v>
      </c>
      <c r="AY405" s="4">
        <v>0</v>
      </c>
      <c r="AZ405" s="4">
        <v>0.06</v>
      </c>
      <c r="BA405" s="4">
        <v>25</v>
      </c>
      <c r="BB405" s="4">
        <v>0.36799999999999999</v>
      </c>
    </row>
    <row r="406" spans="1:54" ht="15" customHeight="1" x14ac:dyDescent="0.4">
      <c r="A406" s="4">
        <v>20231107</v>
      </c>
      <c r="B406" s="4" t="s">
        <v>473</v>
      </c>
      <c r="C406" s="5" t="s">
        <v>506</v>
      </c>
      <c r="D406" s="4" t="s">
        <v>21</v>
      </c>
      <c r="F406" s="4">
        <v>1</v>
      </c>
      <c r="G406" s="4">
        <v>7</v>
      </c>
      <c r="H406">
        <v>1</v>
      </c>
      <c r="I406" s="9">
        <v>9.4813765803319292</v>
      </c>
      <c r="K406" s="9">
        <v>2.8630793419884402</v>
      </c>
      <c r="L406" s="9">
        <v>305.74494587275899</v>
      </c>
      <c r="M406" s="12">
        <v>33.29</v>
      </c>
      <c r="N406" s="9">
        <v>19.477056005909098</v>
      </c>
      <c r="U406" s="9" t="str">
        <f t="shared" si="110"/>
        <v/>
      </c>
      <c r="V406" s="12"/>
      <c r="W406" s="12"/>
      <c r="X406" s="12"/>
      <c r="Y406" s="12"/>
      <c r="AA406" s="9" t="str">
        <f t="shared" si="104"/>
        <v/>
      </c>
      <c r="AB406" s="9" t="str">
        <f t="shared" si="105"/>
        <v/>
      </c>
      <c r="AC406" s="9" t="str">
        <f t="shared" si="106"/>
        <v/>
      </c>
      <c r="AF406" s="9" t="str">
        <f t="shared" si="107"/>
        <v/>
      </c>
      <c r="AG406" s="9" t="str">
        <f t="shared" si="108"/>
        <v/>
      </c>
      <c r="AH406" s="9" t="str">
        <f t="shared" si="109"/>
        <v/>
      </c>
      <c r="AO406"/>
      <c r="AQ406"/>
      <c r="AR406"/>
      <c r="AS406"/>
      <c r="AT406"/>
      <c r="AU406"/>
      <c r="AW406" s="4">
        <v>0</v>
      </c>
      <c r="AX406" s="4">
        <v>0</v>
      </c>
      <c r="AY406" s="4">
        <v>0</v>
      </c>
      <c r="AZ406" s="4">
        <v>0.06</v>
      </c>
      <c r="BA406" s="4">
        <v>25</v>
      </c>
      <c r="BB406" s="4">
        <v>0.36799999999999999</v>
      </c>
    </row>
    <row r="407" spans="1:54" ht="15" customHeight="1" x14ac:dyDescent="0.4">
      <c r="A407" s="4">
        <v>20231107</v>
      </c>
      <c r="B407" s="4" t="s">
        <v>473</v>
      </c>
      <c r="C407" s="5" t="s">
        <v>506</v>
      </c>
      <c r="E407" s="4" t="s">
        <v>22</v>
      </c>
      <c r="F407" s="4">
        <v>2</v>
      </c>
      <c r="G407" s="4">
        <v>7</v>
      </c>
      <c r="H407">
        <v>1</v>
      </c>
      <c r="I407" s="9">
        <v>22.769548976842401</v>
      </c>
      <c r="J407" s="9">
        <v>22.769548976842401</v>
      </c>
      <c r="K407" s="9">
        <v>2.6653736748337198</v>
      </c>
      <c r="L407" s="9">
        <v>350.83037582855502</v>
      </c>
      <c r="M407" s="11">
        <v>219</v>
      </c>
      <c r="N407" s="9">
        <v>53.6539866355143</v>
      </c>
      <c r="O407" s="9">
        <v>53.6539866355143</v>
      </c>
      <c r="P407" s="9" t="str">
        <f>_xlfn.TEXTJOIN(";", TRUE, Q407, R407, S407, T407)</f>
        <v>0;0;0;0</v>
      </c>
      <c r="Q407" s="4">
        <v>0</v>
      </c>
      <c r="R407" s="4">
        <v>0</v>
      </c>
      <c r="S407" s="4">
        <v>0</v>
      </c>
      <c r="T407" s="4">
        <v>0</v>
      </c>
      <c r="U407" s="9" t="str">
        <f>_xlfn.TEXTJOIN(";", TRUE, V407, W407, X407, Y407)</f>
        <v>219;219;219;219</v>
      </c>
      <c r="V407" s="11">
        <v>219</v>
      </c>
      <c r="W407" s="11">
        <v>219</v>
      </c>
      <c r="X407" s="11">
        <v>219</v>
      </c>
      <c r="Y407" s="11">
        <v>219</v>
      </c>
      <c r="Z407" s="9" t="s">
        <v>208</v>
      </c>
      <c r="AA407" s="9">
        <f t="shared" si="104"/>
        <v>16.176831949816702</v>
      </c>
      <c r="AB407" s="9" t="str">
        <f t="shared" si="105"/>
        <v>18.799627228393742</v>
      </c>
      <c r="AC407" s="9" t="str">
        <f t="shared" si="106"/>
        <v xml:space="preserve"> 9.80846422369014</v>
      </c>
      <c r="AD407" s="9">
        <v>3</v>
      </c>
      <c r="AE407" s="9" t="s">
        <v>209</v>
      </c>
      <c r="AF407" s="9">
        <f t="shared" si="107"/>
        <v>55.004232889482502</v>
      </c>
      <c r="AG407" s="9" t="str">
        <f t="shared" si="108"/>
        <v>64.42800875269147</v>
      </c>
      <c r="AH407" s="9" t="str">
        <f t="shared" si="109"/>
        <v xml:space="preserve"> 74.89860165314415</v>
      </c>
      <c r="AI407" s="9">
        <v>90</v>
      </c>
      <c r="AJ407" s="9" t="s">
        <v>585</v>
      </c>
      <c r="AK407" s="9" t="s">
        <v>578</v>
      </c>
      <c r="AL407" s="9" t="s">
        <v>586</v>
      </c>
      <c r="AM407" s="9" t="s">
        <v>578</v>
      </c>
      <c r="AO407"/>
      <c r="AQ407"/>
      <c r="AR407"/>
      <c r="AS407"/>
      <c r="AT407"/>
      <c r="AU407"/>
      <c r="AW407" s="4">
        <v>0</v>
      </c>
      <c r="AX407" s="4">
        <v>0</v>
      </c>
      <c r="AY407" s="4">
        <v>0</v>
      </c>
      <c r="AZ407" s="4">
        <v>0.06</v>
      </c>
      <c r="BA407" s="4">
        <v>25</v>
      </c>
      <c r="BB407" s="4">
        <v>0.36799999999999999</v>
      </c>
    </row>
    <row r="408" spans="1:54" ht="15" customHeight="1" x14ac:dyDescent="0.4">
      <c r="A408" s="4">
        <v>20231107</v>
      </c>
      <c r="B408" s="4" t="s">
        <v>473</v>
      </c>
      <c r="C408" s="5" t="s">
        <v>506</v>
      </c>
      <c r="D408" s="4" t="s">
        <v>24</v>
      </c>
      <c r="F408" s="4">
        <v>1</v>
      </c>
      <c r="G408" s="4">
        <v>8</v>
      </c>
      <c r="H408">
        <v>1</v>
      </c>
      <c r="I408" s="9">
        <v>11.8653798179449</v>
      </c>
      <c r="K408" s="9">
        <v>2.7389511805730602</v>
      </c>
      <c r="L408" s="9">
        <v>228.104080999258</v>
      </c>
      <c r="M408" s="11">
        <v>282.36</v>
      </c>
      <c r="N408" s="9">
        <v>22.220382561479699</v>
      </c>
      <c r="U408" s="9" t="str">
        <f t="shared" si="110"/>
        <v/>
      </c>
      <c r="V408" s="11"/>
      <c r="W408" s="11"/>
      <c r="X408" s="11"/>
      <c r="Y408" s="11"/>
      <c r="AA408" s="9" t="str">
        <f t="shared" si="104"/>
        <v/>
      </c>
      <c r="AB408" s="9" t="str">
        <f t="shared" si="105"/>
        <v/>
      </c>
      <c r="AC408" s="9" t="str">
        <f t="shared" si="106"/>
        <v/>
      </c>
      <c r="AF408" s="9" t="str">
        <f t="shared" si="107"/>
        <v/>
      </c>
      <c r="AG408" s="9" t="str">
        <f t="shared" si="108"/>
        <v/>
      </c>
      <c r="AH408" s="9" t="str">
        <f t="shared" si="109"/>
        <v/>
      </c>
      <c r="AO408"/>
      <c r="AQ408"/>
      <c r="AR408"/>
      <c r="AS408"/>
      <c r="AT408"/>
      <c r="AU408"/>
      <c r="AW408" s="4">
        <v>0</v>
      </c>
      <c r="AX408" s="4">
        <v>0</v>
      </c>
      <c r="AY408" s="4">
        <v>0</v>
      </c>
      <c r="AZ408" s="4">
        <v>0.06</v>
      </c>
      <c r="BA408" s="4">
        <v>25</v>
      </c>
      <c r="BB408" s="4">
        <v>0.36799999999999999</v>
      </c>
    </row>
    <row r="409" spans="1:54" ht="15" customHeight="1" x14ac:dyDescent="0.4">
      <c r="A409" s="4">
        <v>20231107</v>
      </c>
      <c r="B409" s="4" t="s">
        <v>473</v>
      </c>
      <c r="C409" s="5" t="s">
        <v>506</v>
      </c>
      <c r="E409" s="4" t="s">
        <v>25</v>
      </c>
      <c r="F409" s="4">
        <v>2</v>
      </c>
      <c r="G409" s="4">
        <v>8</v>
      </c>
      <c r="H409">
        <v>1</v>
      </c>
      <c r="I409" s="9">
        <v>15.187528421506499</v>
      </c>
      <c r="J409" s="9">
        <v>15.187528421506499</v>
      </c>
      <c r="K409" s="9">
        <v>2.5530431496675901</v>
      </c>
      <c r="L409" s="9">
        <v>220.79042608997199</v>
      </c>
      <c r="M409" s="11">
        <v>229.96</v>
      </c>
      <c r="N409" s="9">
        <v>65.323138806696093</v>
      </c>
      <c r="O409" s="9">
        <v>65.323138806696093</v>
      </c>
      <c r="P409" s="9" t="str">
        <f>_xlfn.TEXTJOIN(";", TRUE, Q409, R409, S409, T409)</f>
        <v>0;0;0</v>
      </c>
      <c r="Q409" s="4">
        <v>0</v>
      </c>
      <c r="R409" s="4">
        <v>0</v>
      </c>
      <c r="T409" s="4">
        <v>0</v>
      </c>
      <c r="U409" s="9" t="str">
        <f>_xlfn.TEXTJOIN(";", TRUE, V409, W409, X409, Y409)</f>
        <v>229.96;229.96;229.96</v>
      </c>
      <c r="V409" s="11">
        <v>229.96</v>
      </c>
      <c r="W409" s="11">
        <v>229.96</v>
      </c>
      <c r="X409" s="11"/>
      <c r="Y409" s="11">
        <v>229.96</v>
      </c>
      <c r="Z409" s="9" t="s">
        <v>210</v>
      </c>
      <c r="AA409" s="9">
        <f t="shared" si="104"/>
        <v>16.008685663420501</v>
      </c>
      <c r="AB409" s="9" t="str">
        <f t="shared" si="105"/>
        <v>10.302823922886137</v>
      </c>
      <c r="AC409" s="9" t="str">
        <f t="shared" si="106"/>
        <v/>
      </c>
      <c r="AD409" s="9">
        <v>3</v>
      </c>
      <c r="AE409" s="9" t="s">
        <v>211</v>
      </c>
      <c r="AF409" s="9">
        <f t="shared" si="107"/>
        <v>84.202162920745707</v>
      </c>
      <c r="AG409" s="9" t="str">
        <f t="shared" si="108"/>
        <v>101.74208422431076</v>
      </c>
      <c r="AH409" s="9" t="str">
        <f t="shared" si="109"/>
        <v/>
      </c>
      <c r="AI409" s="9">
        <v>90</v>
      </c>
      <c r="AJ409" s="9" t="s">
        <v>584</v>
      </c>
      <c r="AK409" s="9" t="s">
        <v>577</v>
      </c>
      <c r="AL409" s="9" t="s">
        <v>587</v>
      </c>
      <c r="AM409" s="9" t="s">
        <v>577</v>
      </c>
      <c r="AO409"/>
      <c r="AQ409"/>
      <c r="AR409"/>
      <c r="AS409"/>
      <c r="AT409"/>
      <c r="AU409"/>
      <c r="AW409" s="4">
        <v>0</v>
      </c>
      <c r="AX409" s="4">
        <v>0</v>
      </c>
      <c r="AY409" s="4">
        <v>0</v>
      </c>
      <c r="AZ409" s="4">
        <v>0.06</v>
      </c>
      <c r="BA409" s="4">
        <v>25</v>
      </c>
      <c r="BB409" s="4">
        <v>0.36799999999999999</v>
      </c>
    </row>
    <row r="410" spans="1:54" ht="15" customHeight="1" x14ac:dyDescent="0.4">
      <c r="A410" s="4">
        <v>20231107</v>
      </c>
      <c r="B410" s="4" t="s">
        <v>473</v>
      </c>
      <c r="C410" s="5" t="s">
        <v>506</v>
      </c>
      <c r="D410" s="4" t="s">
        <v>28</v>
      </c>
      <c r="F410" s="4">
        <v>1</v>
      </c>
      <c r="G410" s="4">
        <v>9</v>
      </c>
      <c r="H410">
        <v>0.83330000000000004</v>
      </c>
      <c r="I410" s="9">
        <v>6.5512372047655303</v>
      </c>
      <c r="K410" s="9">
        <v>2.4106765391035299</v>
      </c>
      <c r="L410" s="9">
        <v>270.97057086147601</v>
      </c>
      <c r="M410" s="12">
        <v>42.87</v>
      </c>
      <c r="N410" s="9">
        <v>6.8986567531602301</v>
      </c>
      <c r="U410" s="9" t="str">
        <f t="shared" si="110"/>
        <v/>
      </c>
      <c r="V410" s="12"/>
      <c r="W410" s="12"/>
      <c r="X410" s="12"/>
      <c r="Y410" s="12"/>
      <c r="AA410" s="9" t="str">
        <f t="shared" si="104"/>
        <v/>
      </c>
      <c r="AB410" s="9" t="str">
        <f t="shared" si="105"/>
        <v/>
      </c>
      <c r="AC410" s="9" t="str">
        <f t="shared" si="106"/>
        <v/>
      </c>
      <c r="AF410" s="9" t="str">
        <f t="shared" si="107"/>
        <v/>
      </c>
      <c r="AG410" s="9" t="str">
        <f t="shared" si="108"/>
        <v/>
      </c>
      <c r="AH410" s="9" t="str">
        <f t="shared" si="109"/>
        <v/>
      </c>
      <c r="AO410"/>
      <c r="AQ410"/>
      <c r="AR410"/>
      <c r="AS410"/>
      <c r="AT410"/>
      <c r="AU410"/>
      <c r="AW410" s="4">
        <v>0</v>
      </c>
      <c r="AX410" s="4">
        <v>0</v>
      </c>
      <c r="AY410" s="4">
        <v>0</v>
      </c>
      <c r="AZ410" s="4">
        <v>0.06</v>
      </c>
      <c r="BA410" s="4">
        <v>25</v>
      </c>
      <c r="BB410" s="4">
        <v>0.36799999999999999</v>
      </c>
    </row>
    <row r="411" spans="1:54" ht="15" customHeight="1" x14ac:dyDescent="0.4">
      <c r="A411" s="4">
        <v>20231107</v>
      </c>
      <c r="B411" s="4" t="s">
        <v>473</v>
      </c>
      <c r="C411" s="5" t="s">
        <v>506</v>
      </c>
      <c r="E411" s="4" t="s">
        <v>29</v>
      </c>
      <c r="F411" s="4">
        <v>2</v>
      </c>
      <c r="G411" s="4">
        <v>9</v>
      </c>
      <c r="H411">
        <v>0.83330000000000004</v>
      </c>
      <c r="I411" s="9">
        <v>11.7958280612472</v>
      </c>
      <c r="J411" s="9">
        <v>11.7958280612472</v>
      </c>
      <c r="K411" s="9">
        <v>1.8494865159861</v>
      </c>
      <c r="L411" s="9">
        <v>78.117803822951103</v>
      </c>
      <c r="M411" s="11">
        <v>217.33</v>
      </c>
      <c r="N411" s="9">
        <v>35.616758304389599</v>
      </c>
      <c r="O411" s="9">
        <v>35.616758304389599</v>
      </c>
      <c r="P411" s="9" t="str">
        <f>_xlfn.TEXTJOIN(";", TRUE, Q411, R411, S411, T411)</f>
        <v>0;0</v>
      </c>
      <c r="Q411" s="4">
        <v>0</v>
      </c>
      <c r="T411" s="4">
        <v>0</v>
      </c>
      <c r="U411" s="9" t="str">
        <f>_xlfn.TEXTJOIN(";", TRUE, V411, W411, X411, Y411)</f>
        <v>217.33;217.33</v>
      </c>
      <c r="V411" s="11">
        <v>217.33</v>
      </c>
      <c r="W411" s="11"/>
      <c r="X411" s="11"/>
      <c r="Y411" s="11">
        <v>217.33</v>
      </c>
      <c r="Z411" s="9">
        <v>13.8690125733514</v>
      </c>
      <c r="AA411" s="9">
        <f t="shared" si="104"/>
        <v>13.8690125733514</v>
      </c>
      <c r="AB411" s="9" t="str">
        <f t="shared" si="105"/>
        <v/>
      </c>
      <c r="AC411" s="9" t="str">
        <f t="shared" si="106"/>
        <v/>
      </c>
      <c r="AD411" s="9">
        <v>3</v>
      </c>
      <c r="AE411" s="9">
        <v>63.335971731247902</v>
      </c>
      <c r="AF411" s="9">
        <f t="shared" si="107"/>
        <v>63.335971731247902</v>
      </c>
      <c r="AG411" s="9" t="str">
        <f t="shared" si="108"/>
        <v/>
      </c>
      <c r="AH411" s="9" t="str">
        <f t="shared" si="109"/>
        <v/>
      </c>
      <c r="AI411" s="9">
        <v>90</v>
      </c>
      <c r="AJ411" s="9">
        <v>90</v>
      </c>
      <c r="AK411" s="9">
        <v>0</v>
      </c>
      <c r="AL411" s="9">
        <v>3.0000000000000001E-3</v>
      </c>
      <c r="AM411" s="9">
        <v>0</v>
      </c>
      <c r="AO411"/>
      <c r="AQ411"/>
      <c r="AR411"/>
      <c r="AS411"/>
      <c r="AT411"/>
      <c r="AU411"/>
      <c r="AW411" s="4">
        <v>0</v>
      </c>
      <c r="AX411" s="4">
        <v>0</v>
      </c>
      <c r="AY411" s="4">
        <v>0</v>
      </c>
      <c r="AZ411" s="4">
        <v>0.06</v>
      </c>
      <c r="BA411" s="4">
        <v>25</v>
      </c>
      <c r="BB411" s="4">
        <v>0.36799999999999999</v>
      </c>
    </row>
    <row r="412" spans="1:54" ht="15" customHeight="1" x14ac:dyDescent="0.4">
      <c r="A412" s="4">
        <v>20231107</v>
      </c>
      <c r="B412" s="4" t="s">
        <v>473</v>
      </c>
      <c r="C412" s="5" t="s">
        <v>553</v>
      </c>
      <c r="D412" s="4" t="s">
        <v>2</v>
      </c>
      <c r="F412" s="4">
        <v>1</v>
      </c>
      <c r="G412" s="4">
        <v>1</v>
      </c>
      <c r="H412">
        <v>1</v>
      </c>
      <c r="I412" s="9">
        <v>5.0361998790095397</v>
      </c>
      <c r="K412" s="9">
        <v>3.4456245869695099</v>
      </c>
      <c r="L412" s="9">
        <v>108.381803280223</v>
      </c>
      <c r="M412" s="11">
        <v>0</v>
      </c>
      <c r="N412" s="9">
        <v>7.3871165462694801</v>
      </c>
      <c r="U412" s="9" t="str">
        <f t="shared" si="110"/>
        <v/>
      </c>
      <c r="V412" s="11"/>
      <c r="W412" s="11"/>
      <c r="X412" s="11"/>
      <c r="Y412" s="11"/>
      <c r="AA412" s="9" t="str">
        <f t="shared" si="104"/>
        <v/>
      </c>
      <c r="AB412" s="9" t="str">
        <f t="shared" si="105"/>
        <v/>
      </c>
      <c r="AC412" s="9" t="str">
        <f t="shared" si="106"/>
        <v/>
      </c>
      <c r="AF412" s="9" t="str">
        <f t="shared" si="107"/>
        <v/>
      </c>
      <c r="AG412" s="9" t="str">
        <f t="shared" si="108"/>
        <v/>
      </c>
      <c r="AH412" s="9" t="str">
        <f t="shared" si="109"/>
        <v/>
      </c>
      <c r="AO412"/>
      <c r="AQ412"/>
      <c r="AR412"/>
      <c r="AS412"/>
      <c r="AT412"/>
      <c r="AU412"/>
      <c r="AW412" s="4">
        <v>0</v>
      </c>
      <c r="AX412" s="4">
        <v>0</v>
      </c>
      <c r="AY412" s="4">
        <v>0</v>
      </c>
      <c r="AZ412" s="4">
        <v>0.06</v>
      </c>
      <c r="BA412" s="4">
        <v>25</v>
      </c>
      <c r="BB412" s="4">
        <v>0.36799999999999999</v>
      </c>
    </row>
    <row r="413" spans="1:54" ht="15" customHeight="1" x14ac:dyDescent="0.4">
      <c r="A413" s="4">
        <v>20231107</v>
      </c>
      <c r="B413" s="4" t="s">
        <v>473</v>
      </c>
      <c r="C413" s="5" t="s">
        <v>553</v>
      </c>
      <c r="D413" s="4" t="s">
        <v>5</v>
      </c>
      <c r="F413" s="4">
        <v>1</v>
      </c>
      <c r="G413" s="4">
        <v>2</v>
      </c>
      <c r="H413">
        <v>1</v>
      </c>
      <c r="I413" s="9">
        <v>9.8947474347440192</v>
      </c>
      <c r="K413" s="9">
        <v>2.8489624139186298</v>
      </c>
      <c r="L413" s="9">
        <v>96.799684475229</v>
      </c>
      <c r="M413" s="11">
        <v>348.42</v>
      </c>
      <c r="N413" s="9">
        <v>4.8806711432681702</v>
      </c>
      <c r="U413" s="9" t="str">
        <f t="shared" si="110"/>
        <v/>
      </c>
      <c r="V413" s="11"/>
      <c r="W413" s="11"/>
      <c r="X413" s="11"/>
      <c r="Y413" s="11"/>
      <c r="AA413" s="9" t="str">
        <f t="shared" si="104"/>
        <v/>
      </c>
      <c r="AB413" s="9" t="str">
        <f t="shared" si="105"/>
        <v/>
      </c>
      <c r="AC413" s="9" t="str">
        <f t="shared" si="106"/>
        <v/>
      </c>
      <c r="AF413" s="9" t="str">
        <f t="shared" si="107"/>
        <v/>
      </c>
      <c r="AG413" s="9" t="str">
        <f t="shared" si="108"/>
        <v/>
      </c>
      <c r="AH413" s="9" t="str">
        <f t="shared" si="109"/>
        <v/>
      </c>
      <c r="AO413"/>
      <c r="AQ413"/>
      <c r="AR413"/>
      <c r="AS413"/>
      <c r="AT413"/>
      <c r="AU413"/>
      <c r="AW413" s="4">
        <v>0</v>
      </c>
      <c r="AX413" s="4">
        <v>0</v>
      </c>
      <c r="AY413" s="4">
        <v>0</v>
      </c>
      <c r="AZ413" s="4">
        <v>0.06</v>
      </c>
      <c r="BA413" s="4">
        <v>25</v>
      </c>
      <c r="BB413" s="4">
        <v>0.36799999999999999</v>
      </c>
    </row>
    <row r="414" spans="1:54" ht="15" customHeight="1" x14ac:dyDescent="0.4">
      <c r="A414" s="4">
        <v>20231107</v>
      </c>
      <c r="B414" s="4" t="s">
        <v>473</v>
      </c>
      <c r="C414" s="5" t="s">
        <v>553</v>
      </c>
      <c r="E414" s="4" t="s">
        <v>6</v>
      </c>
      <c r="F414" s="4">
        <v>2</v>
      </c>
      <c r="G414" s="4">
        <v>2</v>
      </c>
      <c r="H414">
        <v>1</v>
      </c>
      <c r="I414" s="9">
        <v>19.540458453273601</v>
      </c>
      <c r="J414" s="9">
        <v>19.540458453273601</v>
      </c>
      <c r="K414" s="9">
        <v>2.1250216345133799</v>
      </c>
      <c r="L414" s="9">
        <v>240.515748406238</v>
      </c>
      <c r="M414" s="11">
        <v>0</v>
      </c>
      <c r="N414" s="9">
        <v>90.2698852259565</v>
      </c>
      <c r="O414" s="9">
        <v>90.2698852259565</v>
      </c>
      <c r="P414" s="9" t="str">
        <f t="shared" ref="P414:P415" si="113">_xlfn.TEXTJOIN(";", TRUE, Q414, R414, S414, T414)</f>
        <v>0;0</v>
      </c>
      <c r="Q414" s="4">
        <v>0</v>
      </c>
      <c r="T414" s="4">
        <v>0</v>
      </c>
      <c r="U414" s="9" t="str">
        <f t="shared" ref="U414:U415" si="114">_xlfn.TEXTJOIN(";", TRUE, V414, W414, X414, Y414)</f>
        <v>0;0</v>
      </c>
      <c r="V414" s="11">
        <v>0</v>
      </c>
      <c r="W414" s="11"/>
      <c r="X414" s="11"/>
      <c r="Y414" s="11">
        <v>0</v>
      </c>
      <c r="Z414" s="9">
        <v>5.3905550823966202</v>
      </c>
      <c r="AA414" s="9">
        <f t="shared" si="104"/>
        <v>5.3905550823966202</v>
      </c>
      <c r="AB414" s="9" t="str">
        <f t="shared" si="105"/>
        <v/>
      </c>
      <c r="AC414" s="9" t="str">
        <f t="shared" si="106"/>
        <v/>
      </c>
      <c r="AD414" s="9">
        <v>3</v>
      </c>
      <c r="AE414" s="9">
        <v>91.961888802746898</v>
      </c>
      <c r="AF414" s="9">
        <f t="shared" si="107"/>
        <v>91.961888802746898</v>
      </c>
      <c r="AG414" s="9" t="str">
        <f t="shared" si="108"/>
        <v/>
      </c>
      <c r="AH414" s="9" t="str">
        <f t="shared" si="109"/>
        <v/>
      </c>
      <c r="AI414" s="9">
        <v>90</v>
      </c>
      <c r="AJ414" s="9">
        <v>90</v>
      </c>
      <c r="AK414" s="9">
        <v>0</v>
      </c>
      <c r="AL414" s="9">
        <v>3.0000000000000001E-3</v>
      </c>
      <c r="AM414" s="9">
        <v>0</v>
      </c>
      <c r="AO414"/>
      <c r="AQ414"/>
      <c r="AR414"/>
      <c r="AS414"/>
      <c r="AT414"/>
      <c r="AU414"/>
      <c r="AW414" s="4">
        <v>0</v>
      </c>
      <c r="AX414" s="4">
        <v>0</v>
      </c>
      <c r="AY414" s="4">
        <v>0</v>
      </c>
      <c r="AZ414" s="4">
        <v>0.06</v>
      </c>
      <c r="BA414" s="4">
        <v>25</v>
      </c>
      <c r="BB414" s="4">
        <v>0.36799999999999999</v>
      </c>
    </row>
    <row r="415" spans="1:54" ht="15" customHeight="1" x14ac:dyDescent="0.4">
      <c r="A415" s="4">
        <v>20231107</v>
      </c>
      <c r="B415" s="4" t="s">
        <v>473</v>
      </c>
      <c r="C415" s="5" t="s">
        <v>553</v>
      </c>
      <c r="E415" s="4" t="s">
        <v>7</v>
      </c>
      <c r="F415" s="4">
        <v>2</v>
      </c>
      <c r="G415" s="4">
        <v>2</v>
      </c>
      <c r="H415">
        <v>1</v>
      </c>
      <c r="I415" s="9">
        <v>20.5917636623346</v>
      </c>
      <c r="J415" s="9">
        <v>20.5917636623346</v>
      </c>
      <c r="K415" s="9">
        <v>2.13145651403297</v>
      </c>
      <c r="L415" s="9">
        <v>95.590299433208898</v>
      </c>
      <c r="M415" s="11">
        <v>215.07</v>
      </c>
      <c r="N415" s="9">
        <v>88.2894861123645</v>
      </c>
      <c r="O415" s="9">
        <v>88.2894861123645</v>
      </c>
      <c r="P415" s="9" t="str">
        <f t="shared" si="113"/>
        <v>0;0</v>
      </c>
      <c r="Q415" s="4">
        <v>0</v>
      </c>
      <c r="T415" s="4">
        <v>0</v>
      </c>
      <c r="U415" s="9" t="str">
        <f t="shared" si="114"/>
        <v>215.07;215.07</v>
      </c>
      <c r="V415" s="11">
        <v>215.07</v>
      </c>
      <c r="W415" s="11"/>
      <c r="X415" s="11"/>
      <c r="Y415" s="11">
        <v>215.07</v>
      </c>
      <c r="Z415" s="9">
        <v>5.3916944364448902</v>
      </c>
      <c r="AA415" s="9">
        <f t="shared" si="104"/>
        <v>5.3916944364448902</v>
      </c>
      <c r="AB415" s="9" t="str">
        <f t="shared" si="105"/>
        <v/>
      </c>
      <c r="AC415" s="9" t="str">
        <f t="shared" si="106"/>
        <v/>
      </c>
      <c r="AD415" s="9">
        <v>3</v>
      </c>
      <c r="AE415" s="9">
        <v>90.664927845379196</v>
      </c>
      <c r="AF415" s="9">
        <f t="shared" si="107"/>
        <v>90.664927845379196</v>
      </c>
      <c r="AG415" s="9" t="str">
        <f t="shared" si="108"/>
        <v/>
      </c>
      <c r="AH415" s="9" t="str">
        <f t="shared" si="109"/>
        <v/>
      </c>
      <c r="AI415" s="9">
        <v>90</v>
      </c>
      <c r="AJ415" s="9">
        <v>90</v>
      </c>
      <c r="AK415" s="9">
        <v>0</v>
      </c>
      <c r="AL415" s="9">
        <v>3.0000000000000001E-3</v>
      </c>
      <c r="AM415" s="9">
        <v>0</v>
      </c>
      <c r="AO415"/>
      <c r="AQ415"/>
      <c r="AR415"/>
      <c r="AS415"/>
      <c r="AT415"/>
      <c r="AU415"/>
      <c r="AW415" s="4">
        <v>0</v>
      </c>
      <c r="AX415" s="4">
        <v>0</v>
      </c>
      <c r="AY415" s="4">
        <v>0</v>
      </c>
      <c r="AZ415" s="4">
        <v>0.06</v>
      </c>
      <c r="BA415" s="4">
        <v>25</v>
      </c>
      <c r="BB415" s="4">
        <v>0.36799999999999999</v>
      </c>
    </row>
    <row r="416" spans="1:54" ht="15" customHeight="1" x14ac:dyDescent="0.4">
      <c r="A416" s="4">
        <v>20231107</v>
      </c>
      <c r="B416" s="4" t="s">
        <v>473</v>
      </c>
      <c r="C416" s="5" t="s">
        <v>553</v>
      </c>
      <c r="D416" s="4" t="s">
        <v>8</v>
      </c>
      <c r="F416" s="4">
        <v>1</v>
      </c>
      <c r="G416" s="4">
        <v>3</v>
      </c>
      <c r="H416">
        <v>1</v>
      </c>
      <c r="I416" s="9">
        <v>11.013113861383999</v>
      </c>
      <c r="K416" s="9">
        <v>3.3151242013289202</v>
      </c>
      <c r="L416" s="9">
        <v>16.1544379503664</v>
      </c>
      <c r="M416" s="11">
        <v>279.35000000000002</v>
      </c>
      <c r="N416" s="9">
        <v>10.4341479554831</v>
      </c>
      <c r="U416" s="9" t="str">
        <f t="shared" si="110"/>
        <v/>
      </c>
      <c r="V416" s="11"/>
      <c r="W416" s="11"/>
      <c r="X416" s="11"/>
      <c r="Y416" s="11"/>
      <c r="AA416" s="9" t="str">
        <f t="shared" si="104"/>
        <v/>
      </c>
      <c r="AB416" s="9" t="str">
        <f t="shared" si="105"/>
        <v/>
      </c>
      <c r="AC416" s="9" t="str">
        <f t="shared" si="106"/>
        <v/>
      </c>
      <c r="AF416" s="9" t="str">
        <f t="shared" si="107"/>
        <v/>
      </c>
      <c r="AG416" s="9" t="str">
        <f t="shared" si="108"/>
        <v/>
      </c>
      <c r="AH416" s="9" t="str">
        <f t="shared" si="109"/>
        <v/>
      </c>
      <c r="AO416"/>
      <c r="AQ416"/>
      <c r="AR416"/>
      <c r="AS416"/>
      <c r="AT416"/>
      <c r="AU416"/>
      <c r="AW416" s="4">
        <v>0</v>
      </c>
      <c r="AX416" s="4">
        <v>0</v>
      </c>
      <c r="AY416" s="4">
        <v>0</v>
      </c>
      <c r="AZ416" s="4">
        <v>0.06</v>
      </c>
      <c r="BA416" s="4">
        <v>25</v>
      </c>
      <c r="BB416" s="4">
        <v>0.36799999999999999</v>
      </c>
    </row>
    <row r="417" spans="1:54" ht="15" customHeight="1" x14ac:dyDescent="0.4">
      <c r="A417" s="4">
        <v>20231107</v>
      </c>
      <c r="B417" s="4" t="s">
        <v>473</v>
      </c>
      <c r="C417" s="5" t="s">
        <v>553</v>
      </c>
      <c r="E417" s="4" t="s">
        <v>9</v>
      </c>
      <c r="F417" s="4">
        <v>2</v>
      </c>
      <c r="G417" s="4">
        <v>3</v>
      </c>
      <c r="H417">
        <v>1</v>
      </c>
      <c r="I417" s="9">
        <v>29.035062130845699</v>
      </c>
      <c r="J417" s="9">
        <v>29.035062130845699</v>
      </c>
      <c r="K417" s="9">
        <v>3.0052311145275898</v>
      </c>
      <c r="L417" s="9">
        <v>337.39001041553701</v>
      </c>
      <c r="M417" s="11">
        <v>241.8</v>
      </c>
      <c r="N417" s="9">
        <v>72.179735004277404</v>
      </c>
      <c r="O417" s="9">
        <v>72.179735004277404</v>
      </c>
      <c r="P417" s="9" t="str">
        <f>_xlfn.TEXTJOIN(";", TRUE, Q417, R417, S417, T417)</f>
        <v>0;0;0</v>
      </c>
      <c r="Q417" s="4">
        <v>0</v>
      </c>
      <c r="R417" s="4">
        <v>0</v>
      </c>
      <c r="T417" s="4">
        <v>0</v>
      </c>
      <c r="U417" s="9" t="str">
        <f>_xlfn.TEXTJOIN(";", TRUE, V417, W417, X417, Y417)</f>
        <v>241.8;241.8;241.8</v>
      </c>
      <c r="V417" s="11">
        <v>241.8</v>
      </c>
      <c r="W417" s="11">
        <v>241.8</v>
      </c>
      <c r="X417" s="11"/>
      <c r="Y417" s="11">
        <v>241.8</v>
      </c>
      <c r="Z417" s="9" t="s">
        <v>188</v>
      </c>
      <c r="AA417" s="9">
        <f t="shared" si="104"/>
        <v>13.285886530243801</v>
      </c>
      <c r="AB417" s="9" t="str">
        <f t="shared" si="105"/>
        <v>7.8505671882979104</v>
      </c>
      <c r="AC417" s="9" t="str">
        <f t="shared" si="106"/>
        <v/>
      </c>
      <c r="AD417" s="9">
        <v>3</v>
      </c>
      <c r="AE417" s="9" t="s">
        <v>189</v>
      </c>
      <c r="AF417" s="9">
        <f t="shared" si="107"/>
        <v>90.457907960022098</v>
      </c>
      <c r="AG417" s="9" t="str">
        <f t="shared" si="108"/>
        <v>106.10084785834968</v>
      </c>
      <c r="AH417" s="9" t="str">
        <f t="shared" si="109"/>
        <v/>
      </c>
      <c r="AI417" s="9">
        <v>90</v>
      </c>
      <c r="AJ417" s="9" t="s">
        <v>584</v>
      </c>
      <c r="AK417" s="9" t="s">
        <v>577</v>
      </c>
      <c r="AL417" s="9" t="s">
        <v>587</v>
      </c>
      <c r="AM417" s="9" t="s">
        <v>577</v>
      </c>
      <c r="AO417"/>
      <c r="AQ417"/>
      <c r="AR417"/>
      <c r="AS417"/>
      <c r="AT417"/>
      <c r="AU417"/>
      <c r="AW417" s="4">
        <v>0</v>
      </c>
      <c r="AX417" s="4">
        <v>0</v>
      </c>
      <c r="AY417" s="4">
        <v>0</v>
      </c>
      <c r="AZ417" s="4">
        <v>0.06</v>
      </c>
      <c r="BA417" s="4">
        <v>25</v>
      </c>
      <c r="BB417" s="4">
        <v>0.36799999999999999</v>
      </c>
    </row>
    <row r="418" spans="1:54" ht="15" customHeight="1" x14ac:dyDescent="0.4">
      <c r="A418" s="4">
        <v>20231107</v>
      </c>
      <c r="B418" s="4" t="s">
        <v>473</v>
      </c>
      <c r="C418" s="5" t="s">
        <v>553</v>
      </c>
      <c r="D418" s="4" t="s">
        <v>10</v>
      </c>
      <c r="F418" s="4">
        <v>1</v>
      </c>
      <c r="G418" s="4">
        <v>4</v>
      </c>
      <c r="H418">
        <v>1</v>
      </c>
      <c r="I418" s="9">
        <v>6.4059803978639902</v>
      </c>
      <c r="K418" s="9">
        <v>3.3943940599337101</v>
      </c>
      <c r="L418" s="9">
        <v>108.44559985919599</v>
      </c>
      <c r="M418" s="11">
        <v>92.3</v>
      </c>
      <c r="N418" s="9">
        <v>10.0726683663659</v>
      </c>
      <c r="U418" s="9" t="str">
        <f t="shared" si="110"/>
        <v/>
      </c>
      <c r="V418" s="11"/>
      <c r="W418" s="11"/>
      <c r="X418" s="11"/>
      <c r="Y418" s="11"/>
      <c r="AA418" s="9" t="str">
        <f t="shared" si="104"/>
        <v/>
      </c>
      <c r="AB418" s="9" t="str">
        <f t="shared" si="105"/>
        <v/>
      </c>
      <c r="AC418" s="9" t="str">
        <f t="shared" si="106"/>
        <v/>
      </c>
      <c r="AF418" s="9" t="str">
        <f t="shared" si="107"/>
        <v/>
      </c>
      <c r="AG418" s="9" t="str">
        <f t="shared" si="108"/>
        <v/>
      </c>
      <c r="AH418" s="9" t="str">
        <f t="shared" si="109"/>
        <v/>
      </c>
      <c r="AO418"/>
      <c r="AQ418"/>
      <c r="AR418"/>
      <c r="AS418"/>
      <c r="AT418"/>
      <c r="AU418"/>
      <c r="AW418" s="4">
        <v>0</v>
      </c>
      <c r="AX418" s="4">
        <v>0</v>
      </c>
      <c r="AY418" s="4">
        <v>0</v>
      </c>
      <c r="AZ418" s="4">
        <v>0.06</v>
      </c>
      <c r="BA418" s="4">
        <v>25</v>
      </c>
      <c r="BB418" s="4">
        <v>0.36799999999999999</v>
      </c>
    </row>
    <row r="419" spans="1:54" ht="15" customHeight="1" x14ac:dyDescent="0.4">
      <c r="A419" s="4">
        <v>20231107</v>
      </c>
      <c r="B419" s="4" t="s">
        <v>473</v>
      </c>
      <c r="C419" s="5" t="s">
        <v>553</v>
      </c>
      <c r="E419" s="4" t="s">
        <v>11</v>
      </c>
      <c r="F419" s="4">
        <v>2</v>
      </c>
      <c r="G419" s="4">
        <v>4</v>
      </c>
      <c r="H419">
        <v>1</v>
      </c>
      <c r="I419" s="9">
        <v>44.323662766796502</v>
      </c>
      <c r="J419" s="9">
        <v>44.323662766796502</v>
      </c>
      <c r="K419" s="9">
        <v>3.27273935306328</v>
      </c>
      <c r="L419" s="9">
        <v>173.68805162053201</v>
      </c>
      <c r="M419" s="12">
        <v>196.3</v>
      </c>
      <c r="N419" s="9">
        <v>53.232980334973398</v>
      </c>
      <c r="O419" s="9">
        <v>53.232980334973398</v>
      </c>
      <c r="P419" s="9" t="str">
        <f>_xlfn.TEXTJOIN(";", TRUE, Q419, R419, S419, T419)</f>
        <v>0;0;0</v>
      </c>
      <c r="Q419" s="4">
        <v>0</v>
      </c>
      <c r="R419" s="4">
        <v>0</v>
      </c>
      <c r="T419" s="4">
        <v>0</v>
      </c>
      <c r="U419" s="9" t="str">
        <f>_xlfn.TEXTJOIN(";", TRUE, V419, W419, X419, Y419)</f>
        <v>196.3;196.3;196.3</v>
      </c>
      <c r="V419" s="12">
        <v>196.3</v>
      </c>
      <c r="W419" s="12">
        <v>196.3</v>
      </c>
      <c r="X419" s="12"/>
      <c r="Y419" s="12">
        <v>196.3</v>
      </c>
      <c r="Z419" s="9" t="s">
        <v>190</v>
      </c>
      <c r="AA419" s="9">
        <f t="shared" si="104"/>
        <v>21.424891730881001</v>
      </c>
      <c r="AB419" s="9" t="str">
        <f t="shared" si="105"/>
        <v>14.61028142427995</v>
      </c>
      <c r="AC419" s="9" t="str">
        <f t="shared" si="106"/>
        <v/>
      </c>
      <c r="AD419" s="9">
        <v>3</v>
      </c>
      <c r="AE419" s="9" t="s">
        <v>191</v>
      </c>
      <c r="AF419" s="9">
        <f t="shared" si="107"/>
        <v>64.575291104090795</v>
      </c>
      <c r="AG419" s="9" t="str">
        <f t="shared" si="108"/>
        <v>95.8706774475904</v>
      </c>
      <c r="AH419" s="9" t="str">
        <f t="shared" si="109"/>
        <v/>
      </c>
      <c r="AI419" s="9">
        <v>90</v>
      </c>
      <c r="AJ419" s="9" t="s">
        <v>584</v>
      </c>
      <c r="AK419" s="9" t="s">
        <v>577</v>
      </c>
      <c r="AL419" s="9" t="s">
        <v>587</v>
      </c>
      <c r="AM419" s="9" t="s">
        <v>577</v>
      </c>
      <c r="AO419"/>
      <c r="AQ419"/>
      <c r="AR419"/>
      <c r="AS419"/>
      <c r="AT419"/>
      <c r="AU419"/>
      <c r="AW419" s="4">
        <v>0</v>
      </c>
      <c r="AX419" s="4">
        <v>0</v>
      </c>
      <c r="AY419" s="4">
        <v>0</v>
      </c>
      <c r="AZ419" s="4">
        <v>0.06</v>
      </c>
      <c r="BA419" s="4">
        <v>25</v>
      </c>
      <c r="BB419" s="4">
        <v>0.36799999999999999</v>
      </c>
    </row>
    <row r="420" spans="1:54" ht="15" customHeight="1" x14ac:dyDescent="0.4">
      <c r="A420" s="4">
        <v>20231107</v>
      </c>
      <c r="B420" s="4" t="s">
        <v>473</v>
      </c>
      <c r="C420" s="5" t="s">
        <v>553</v>
      </c>
      <c r="D420" s="4" t="s">
        <v>13</v>
      </c>
      <c r="F420" s="4">
        <v>1</v>
      </c>
      <c r="G420" s="4">
        <v>5</v>
      </c>
      <c r="H420">
        <v>1</v>
      </c>
      <c r="I420" s="9">
        <v>12.081781498441901</v>
      </c>
      <c r="K420" s="9">
        <v>3.3034776367483998</v>
      </c>
      <c r="L420" s="9">
        <v>22.789749443584299</v>
      </c>
      <c r="M420" s="12">
        <v>274.33999999999997</v>
      </c>
      <c r="N420" s="9">
        <v>14.105216761029499</v>
      </c>
      <c r="U420" s="9" t="str">
        <f t="shared" si="110"/>
        <v/>
      </c>
      <c r="V420" s="12"/>
      <c r="W420" s="12"/>
      <c r="X420" s="12"/>
      <c r="Y420" s="12"/>
      <c r="AA420" s="9" t="str">
        <f t="shared" si="104"/>
        <v/>
      </c>
      <c r="AB420" s="9" t="str">
        <f t="shared" si="105"/>
        <v/>
      </c>
      <c r="AC420" s="9" t="str">
        <f t="shared" si="106"/>
        <v/>
      </c>
      <c r="AF420" s="9" t="str">
        <f t="shared" si="107"/>
        <v/>
      </c>
      <c r="AG420" s="9" t="str">
        <f t="shared" si="108"/>
        <v/>
      </c>
      <c r="AH420" s="9" t="str">
        <f t="shared" si="109"/>
        <v/>
      </c>
      <c r="AO420"/>
      <c r="AQ420"/>
      <c r="AR420"/>
      <c r="AS420"/>
      <c r="AT420"/>
      <c r="AU420"/>
      <c r="AW420" s="4">
        <v>0</v>
      </c>
      <c r="AX420" s="4">
        <v>0</v>
      </c>
      <c r="AY420" s="4">
        <v>0</v>
      </c>
      <c r="AZ420" s="4">
        <v>0.06</v>
      </c>
      <c r="BA420" s="4">
        <v>25</v>
      </c>
      <c r="BB420" s="4">
        <v>0.36799999999999999</v>
      </c>
    </row>
    <row r="421" spans="1:54" ht="15" customHeight="1" x14ac:dyDescent="0.4">
      <c r="A421" s="4">
        <v>20231107</v>
      </c>
      <c r="B421" s="4" t="s">
        <v>473</v>
      </c>
      <c r="C421" s="5" t="s">
        <v>553</v>
      </c>
      <c r="E421" s="4" t="s">
        <v>14</v>
      </c>
      <c r="F421" s="4">
        <v>2</v>
      </c>
      <c r="G421" s="4">
        <v>5</v>
      </c>
      <c r="H421">
        <v>1</v>
      </c>
      <c r="I421" s="9">
        <v>57.981641666139801</v>
      </c>
      <c r="J421" s="9">
        <v>57.981641666139801</v>
      </c>
      <c r="K421" s="9">
        <v>2.8302039702128599</v>
      </c>
      <c r="L421" s="9">
        <v>49.006641020267999</v>
      </c>
      <c r="M421" s="11">
        <v>235.32</v>
      </c>
      <c r="N421" s="9">
        <v>55.130543086994898</v>
      </c>
      <c r="O421" s="9">
        <v>55.130543086994898</v>
      </c>
      <c r="P421" s="9" t="str">
        <f>_xlfn.TEXTJOIN(";", TRUE, Q421, R421, S421, T421)</f>
        <v>0;0;0</v>
      </c>
      <c r="Q421" s="4">
        <v>0</v>
      </c>
      <c r="R421" s="4">
        <v>0</v>
      </c>
      <c r="T421" s="4">
        <v>0</v>
      </c>
      <c r="U421" s="9" t="str">
        <f>_xlfn.TEXTJOIN(";", TRUE, V421, W421, X421, Y421)</f>
        <v>235.32;235.32;235.32</v>
      </c>
      <c r="V421" s="11">
        <v>235.32</v>
      </c>
      <c r="W421" s="11">
        <v>235.32</v>
      </c>
      <c r="X421" s="11"/>
      <c r="Y421" s="11">
        <v>235.32</v>
      </c>
      <c r="Z421" s="9" t="s">
        <v>192</v>
      </c>
      <c r="AA421" s="9">
        <f t="shared" si="104"/>
        <v>29.296194097843099</v>
      </c>
      <c r="AB421" s="9" t="str">
        <f t="shared" si="105"/>
        <v>12.691155928678013</v>
      </c>
      <c r="AC421" s="9" t="str">
        <f t="shared" si="106"/>
        <v/>
      </c>
      <c r="AD421" s="9">
        <v>3</v>
      </c>
      <c r="AE421" s="9" t="s">
        <v>193</v>
      </c>
      <c r="AF421" s="9">
        <f t="shared" si="107"/>
        <v>55.633646393888498</v>
      </c>
      <c r="AG421" s="9" t="str">
        <f t="shared" si="108"/>
        <v>60.40848183214194</v>
      </c>
      <c r="AH421" s="9" t="str">
        <f t="shared" si="109"/>
        <v/>
      </c>
      <c r="AI421" s="9">
        <v>90</v>
      </c>
      <c r="AJ421" s="9" t="s">
        <v>584</v>
      </c>
      <c r="AK421" s="9" t="s">
        <v>577</v>
      </c>
      <c r="AL421" s="9" t="s">
        <v>587</v>
      </c>
      <c r="AM421" s="9" t="s">
        <v>577</v>
      </c>
      <c r="AO421"/>
      <c r="AQ421"/>
      <c r="AR421"/>
      <c r="AS421"/>
      <c r="AT421"/>
      <c r="AU421"/>
      <c r="AW421" s="4">
        <v>0</v>
      </c>
      <c r="AX421" s="4">
        <v>0</v>
      </c>
      <c r="AY421" s="4">
        <v>0</v>
      </c>
      <c r="AZ421" s="4">
        <v>0.06</v>
      </c>
      <c r="BA421" s="4">
        <v>25</v>
      </c>
      <c r="BB421" s="4">
        <v>0.36799999999999999</v>
      </c>
    </row>
    <row r="422" spans="1:54" ht="15" customHeight="1" x14ac:dyDescent="0.4">
      <c r="A422" s="4">
        <v>20231107</v>
      </c>
      <c r="B422" s="4" t="s">
        <v>473</v>
      </c>
      <c r="C422" s="5" t="s">
        <v>553</v>
      </c>
      <c r="D422" s="4" t="s">
        <v>15</v>
      </c>
      <c r="F422" s="4">
        <v>1</v>
      </c>
      <c r="G422" s="4">
        <v>6</v>
      </c>
      <c r="H422">
        <v>1</v>
      </c>
      <c r="I422" s="9">
        <v>12.7347361592764</v>
      </c>
      <c r="K422" s="9">
        <v>3.2769014259771101</v>
      </c>
      <c r="L422" s="9">
        <v>6.9657703818484</v>
      </c>
      <c r="M422" s="11">
        <v>344.18</v>
      </c>
      <c r="N422" s="9">
        <v>3.1440856874282601</v>
      </c>
      <c r="U422" s="9" t="str">
        <f t="shared" si="110"/>
        <v/>
      </c>
      <c r="V422" s="11"/>
      <c r="W422" s="11"/>
      <c r="X422" s="11"/>
      <c r="Y422" s="11"/>
      <c r="AA422" s="9" t="str">
        <f t="shared" si="104"/>
        <v/>
      </c>
      <c r="AB422" s="9" t="str">
        <f t="shared" si="105"/>
        <v/>
      </c>
      <c r="AC422" s="9" t="str">
        <f t="shared" si="106"/>
        <v/>
      </c>
      <c r="AF422" s="9" t="str">
        <f t="shared" si="107"/>
        <v/>
      </c>
      <c r="AG422" s="9" t="str">
        <f t="shared" si="108"/>
        <v/>
      </c>
      <c r="AH422" s="9" t="str">
        <f t="shared" si="109"/>
        <v/>
      </c>
      <c r="AO422"/>
      <c r="AQ422"/>
      <c r="AR422"/>
      <c r="AS422"/>
      <c r="AT422"/>
      <c r="AU422"/>
      <c r="AW422" s="4">
        <v>0</v>
      </c>
      <c r="AX422" s="4">
        <v>0</v>
      </c>
      <c r="AY422" s="4">
        <v>0</v>
      </c>
      <c r="AZ422" s="4">
        <v>0.06</v>
      </c>
      <c r="BA422" s="4">
        <v>25</v>
      </c>
      <c r="BB422" s="4">
        <v>0.36799999999999999</v>
      </c>
    </row>
    <row r="423" spans="1:54" ht="15" customHeight="1" x14ac:dyDescent="0.4">
      <c r="A423" s="4">
        <v>20231107</v>
      </c>
      <c r="B423" s="4" t="s">
        <v>473</v>
      </c>
      <c r="C423" s="5" t="s">
        <v>553</v>
      </c>
      <c r="E423" s="4" t="s">
        <v>16</v>
      </c>
      <c r="F423" s="4">
        <v>2</v>
      </c>
      <c r="G423" s="4">
        <v>6</v>
      </c>
      <c r="H423">
        <v>1</v>
      </c>
      <c r="I423" s="9">
        <v>36.127120418453401</v>
      </c>
      <c r="J423" s="9">
        <v>36.127120418453401</v>
      </c>
      <c r="K423" s="9">
        <v>2.97737000843629</v>
      </c>
      <c r="L423" s="9">
        <v>269.62535390348398</v>
      </c>
      <c r="M423" s="11">
        <v>220.62</v>
      </c>
      <c r="N423" s="9">
        <v>52.2700797614485</v>
      </c>
      <c r="O423" s="9">
        <v>52.2700797614485</v>
      </c>
      <c r="P423" s="9" t="str">
        <f>_xlfn.TEXTJOIN(";", TRUE, Q423, R423, S423, T423)</f>
        <v>0;0;0;0</v>
      </c>
      <c r="Q423" s="4">
        <v>0</v>
      </c>
      <c r="R423" s="4">
        <v>0</v>
      </c>
      <c r="S423" s="4">
        <v>0</v>
      </c>
      <c r="T423" s="4">
        <v>0</v>
      </c>
      <c r="U423" s="9" t="str">
        <f>_xlfn.TEXTJOIN(";", TRUE, V423, W423, X423, Y423)</f>
        <v>220.62;220.62;220.62;220.62</v>
      </c>
      <c r="V423" s="11">
        <v>220.62</v>
      </c>
      <c r="W423" s="11">
        <v>220.62</v>
      </c>
      <c r="X423" s="11">
        <v>220.62</v>
      </c>
      <c r="Y423" s="11">
        <v>220.62</v>
      </c>
      <c r="Z423" s="9" t="s">
        <v>194</v>
      </c>
      <c r="AA423" s="9">
        <f t="shared" si="104"/>
        <v>25.335593269497</v>
      </c>
      <c r="AB423" s="9" t="str">
        <f t="shared" si="105"/>
        <v>28.323623917280866</v>
      </c>
      <c r="AC423" s="9" t="str">
        <f t="shared" si="106"/>
        <v xml:space="preserve"> 11.940484313896489</v>
      </c>
      <c r="AD423" s="9">
        <v>3</v>
      </c>
      <c r="AE423" s="9" t="s">
        <v>195</v>
      </c>
      <c r="AF423" s="9">
        <f t="shared" si="107"/>
        <v>63.841698457105402</v>
      </c>
      <c r="AG423" s="9" t="str">
        <f t="shared" si="108"/>
        <v>73.21150500415172</v>
      </c>
      <c r="AH423" s="9" t="str">
        <f t="shared" si="109"/>
        <v xml:space="preserve"> 84.6733903405703</v>
      </c>
      <c r="AI423" s="9">
        <v>90</v>
      </c>
      <c r="AJ423" s="9" t="s">
        <v>585</v>
      </c>
      <c r="AK423" s="9" t="s">
        <v>578</v>
      </c>
      <c r="AL423" s="9" t="s">
        <v>586</v>
      </c>
      <c r="AM423" s="9" t="s">
        <v>578</v>
      </c>
      <c r="AO423"/>
      <c r="AQ423"/>
      <c r="AR423"/>
      <c r="AS423"/>
      <c r="AT423"/>
      <c r="AU423"/>
      <c r="AW423" s="4">
        <v>0</v>
      </c>
      <c r="AX423" s="4">
        <v>0</v>
      </c>
      <c r="AY423" s="4">
        <v>0</v>
      </c>
      <c r="AZ423" s="4">
        <v>0.06</v>
      </c>
      <c r="BA423" s="4">
        <v>25</v>
      </c>
      <c r="BB423" s="4">
        <v>0.36799999999999999</v>
      </c>
    </row>
    <row r="424" spans="1:54" ht="15" customHeight="1" x14ac:dyDescent="0.4">
      <c r="A424" s="4">
        <v>20231107</v>
      </c>
      <c r="B424" s="4" t="s">
        <v>473</v>
      </c>
      <c r="C424" s="5" t="s">
        <v>553</v>
      </c>
      <c r="D424" s="4" t="s">
        <v>21</v>
      </c>
      <c r="F424" s="4">
        <v>1</v>
      </c>
      <c r="G424" s="4">
        <v>7</v>
      </c>
      <c r="H424">
        <v>1</v>
      </c>
      <c r="I424" s="9">
        <v>8.6834852441138803</v>
      </c>
      <c r="K424" s="9">
        <v>3.09328241422776</v>
      </c>
      <c r="L424" s="9">
        <v>94.423664215260501</v>
      </c>
      <c r="M424" s="11">
        <v>87.45</v>
      </c>
      <c r="N424" s="9">
        <v>14.2500742736687</v>
      </c>
      <c r="U424" s="9" t="str">
        <f t="shared" si="110"/>
        <v/>
      </c>
      <c r="V424" s="11"/>
      <c r="W424" s="11"/>
      <c r="X424" s="11"/>
      <c r="Y424" s="11"/>
      <c r="AA424" s="9" t="str">
        <f t="shared" si="104"/>
        <v/>
      </c>
      <c r="AB424" s="9" t="str">
        <f t="shared" si="105"/>
        <v/>
      </c>
      <c r="AC424" s="9" t="str">
        <f t="shared" si="106"/>
        <v/>
      </c>
      <c r="AF424" s="9" t="str">
        <f t="shared" si="107"/>
        <v/>
      </c>
      <c r="AG424" s="9" t="str">
        <f t="shared" si="108"/>
        <v/>
      </c>
      <c r="AH424" s="9" t="str">
        <f t="shared" si="109"/>
        <v/>
      </c>
      <c r="AO424"/>
      <c r="AQ424"/>
      <c r="AR424"/>
      <c r="AS424"/>
      <c r="AT424"/>
      <c r="AU424"/>
      <c r="AW424" s="4">
        <v>0</v>
      </c>
      <c r="AX424" s="4">
        <v>0</v>
      </c>
      <c r="AY424" s="4">
        <v>0</v>
      </c>
      <c r="AZ424" s="4">
        <v>0.06</v>
      </c>
      <c r="BA424" s="4">
        <v>25</v>
      </c>
      <c r="BB424" s="4">
        <v>0.36799999999999999</v>
      </c>
    </row>
    <row r="425" spans="1:54" ht="15" customHeight="1" x14ac:dyDescent="0.4">
      <c r="A425" s="4">
        <v>20231107</v>
      </c>
      <c r="B425" s="4" t="s">
        <v>473</v>
      </c>
      <c r="C425" s="5" t="s">
        <v>553</v>
      </c>
      <c r="E425" s="4" t="s">
        <v>22</v>
      </c>
      <c r="F425" s="4">
        <v>2</v>
      </c>
      <c r="G425" s="4">
        <v>7</v>
      </c>
      <c r="H425">
        <v>1</v>
      </c>
      <c r="I425" s="9">
        <v>29.1029841611035</v>
      </c>
      <c r="J425" s="9">
        <v>29.1029841611035</v>
      </c>
      <c r="K425" s="9">
        <v>2.9684958328490301</v>
      </c>
      <c r="L425" s="9">
        <v>127.066802638686</v>
      </c>
      <c r="M425" s="11">
        <v>217.44</v>
      </c>
      <c r="N425" s="9">
        <v>42.556896053824701</v>
      </c>
      <c r="O425" s="9">
        <v>42.556896053824701</v>
      </c>
      <c r="P425" s="9" t="str">
        <f>_xlfn.TEXTJOIN(";", TRUE, Q425, R425, S425, T425)</f>
        <v>0;0;0;0</v>
      </c>
      <c r="Q425" s="4">
        <v>0</v>
      </c>
      <c r="R425" s="4">
        <v>0</v>
      </c>
      <c r="S425" s="4">
        <v>0</v>
      </c>
      <c r="T425" s="4">
        <v>0</v>
      </c>
      <c r="U425" s="9" t="str">
        <f>_xlfn.TEXTJOIN(";", TRUE, V425, W425, X425, Y425)</f>
        <v>217.44;217.44;217.44;217.44</v>
      </c>
      <c r="V425" s="11">
        <v>217.44</v>
      </c>
      <c r="W425" s="11">
        <v>217.44</v>
      </c>
      <c r="X425" s="11">
        <v>217.44</v>
      </c>
      <c r="Y425" s="11">
        <v>217.44</v>
      </c>
      <c r="Z425" s="9" t="s">
        <v>196</v>
      </c>
      <c r="AA425" s="9">
        <f t="shared" si="104"/>
        <v>19.197907743723501</v>
      </c>
      <c r="AB425" s="9" t="str">
        <f t="shared" si="105"/>
        <v>27.182419613960114</v>
      </c>
      <c r="AC425" s="9" t="str">
        <f t="shared" si="106"/>
        <v xml:space="preserve"> 17.679503610712622</v>
      </c>
      <c r="AD425" s="9">
        <v>3</v>
      </c>
      <c r="AE425" s="9" t="s">
        <v>197</v>
      </c>
      <c r="AF425" s="9">
        <f t="shared" si="107"/>
        <v>45.564733782296599</v>
      </c>
      <c r="AG425" s="9" t="str">
        <f t="shared" si="108"/>
        <v>49.511062229968324</v>
      </c>
      <c r="AH425" s="9" t="str">
        <f t="shared" si="109"/>
        <v xml:space="preserve"> 55.73164087098584</v>
      </c>
      <c r="AI425" s="9">
        <v>90</v>
      </c>
      <c r="AJ425" s="9" t="s">
        <v>585</v>
      </c>
      <c r="AK425" s="9" t="s">
        <v>578</v>
      </c>
      <c r="AL425" s="9" t="s">
        <v>586</v>
      </c>
      <c r="AM425" s="9" t="s">
        <v>578</v>
      </c>
      <c r="AO425"/>
      <c r="AQ425"/>
      <c r="AR425"/>
      <c r="AS425"/>
      <c r="AT425"/>
      <c r="AU425"/>
      <c r="AW425" s="4">
        <v>0</v>
      </c>
      <c r="AX425" s="4">
        <v>0</v>
      </c>
      <c r="AY425" s="4">
        <v>0</v>
      </c>
      <c r="AZ425" s="4">
        <v>0.06</v>
      </c>
      <c r="BA425" s="4">
        <v>25</v>
      </c>
      <c r="BB425" s="4">
        <v>0.36799999999999999</v>
      </c>
    </row>
    <row r="426" spans="1:54" ht="15" customHeight="1" x14ac:dyDescent="0.4">
      <c r="A426" s="4">
        <v>20231107</v>
      </c>
      <c r="B426" s="4" t="s">
        <v>473</v>
      </c>
      <c r="C426" s="5" t="s">
        <v>553</v>
      </c>
      <c r="D426" s="4" t="s">
        <v>24</v>
      </c>
      <c r="F426" s="4">
        <v>1</v>
      </c>
      <c r="G426" s="4">
        <v>8</v>
      </c>
      <c r="H426">
        <v>1</v>
      </c>
      <c r="I426" s="9">
        <v>17.770796497059099</v>
      </c>
      <c r="K426" s="9">
        <v>2.66269893875078</v>
      </c>
      <c r="L426" s="9">
        <v>342.77851738391502</v>
      </c>
      <c r="M426" s="11">
        <v>248.36</v>
      </c>
      <c r="N426" s="9">
        <v>15.988699384147299</v>
      </c>
      <c r="U426" s="9" t="str">
        <f t="shared" si="110"/>
        <v/>
      </c>
      <c r="V426" s="11"/>
      <c r="W426" s="11"/>
      <c r="X426" s="11"/>
      <c r="Y426" s="11"/>
      <c r="AA426" s="9" t="str">
        <f t="shared" si="104"/>
        <v/>
      </c>
      <c r="AB426" s="9" t="str">
        <f t="shared" si="105"/>
        <v/>
      </c>
      <c r="AC426" s="9" t="str">
        <f t="shared" si="106"/>
        <v/>
      </c>
      <c r="AF426" s="9" t="str">
        <f t="shared" si="107"/>
        <v/>
      </c>
      <c r="AG426" s="9" t="str">
        <f t="shared" si="108"/>
        <v/>
      </c>
      <c r="AH426" s="9" t="str">
        <f t="shared" si="109"/>
        <v/>
      </c>
      <c r="AO426"/>
      <c r="AQ426"/>
      <c r="AR426"/>
      <c r="AS426"/>
      <c r="AT426"/>
      <c r="AU426"/>
      <c r="AW426" s="4">
        <v>0</v>
      </c>
      <c r="AX426" s="4">
        <v>0</v>
      </c>
      <c r="AY426" s="4">
        <v>0</v>
      </c>
      <c r="AZ426" s="4">
        <v>0.06</v>
      </c>
      <c r="BA426" s="4">
        <v>25</v>
      </c>
      <c r="BB426" s="4">
        <v>0.36799999999999999</v>
      </c>
    </row>
    <row r="427" spans="1:54" ht="15" customHeight="1" x14ac:dyDescent="0.4">
      <c r="A427" s="4">
        <v>20231107</v>
      </c>
      <c r="B427" s="4" t="s">
        <v>473</v>
      </c>
      <c r="C427" s="5" t="s">
        <v>553</v>
      </c>
      <c r="E427" s="4" t="s">
        <v>25</v>
      </c>
      <c r="F427" s="4">
        <v>2</v>
      </c>
      <c r="G427" s="4">
        <v>8</v>
      </c>
      <c r="H427">
        <v>1</v>
      </c>
      <c r="I427" s="9">
        <v>25.030165045795901</v>
      </c>
      <c r="J427" s="9">
        <v>25.030165045795901</v>
      </c>
      <c r="K427" s="9">
        <v>2.43689550372974</v>
      </c>
      <c r="L427" s="9">
        <v>357.87597697609402</v>
      </c>
      <c r="M427" s="11">
        <v>230.81</v>
      </c>
      <c r="N427" s="9">
        <v>70.8811868770171</v>
      </c>
      <c r="O427" s="9">
        <v>70.8811868770171</v>
      </c>
      <c r="P427" s="9" t="str">
        <f>_xlfn.TEXTJOIN(";", TRUE, Q427, R427, S427, T427)</f>
        <v>0;0;0</v>
      </c>
      <c r="Q427" s="4">
        <v>0</v>
      </c>
      <c r="R427" s="4">
        <v>0</v>
      </c>
      <c r="T427" s="4">
        <v>0</v>
      </c>
      <c r="U427" s="9" t="str">
        <f>_xlfn.TEXTJOIN(";", TRUE, V427, W427, X427, Y427)</f>
        <v>230.81;230.81;230.81</v>
      </c>
      <c r="V427" s="11">
        <v>230.81</v>
      </c>
      <c r="W427" s="11">
        <v>230.81</v>
      </c>
      <c r="X427" s="11"/>
      <c r="Y427" s="11">
        <v>230.81</v>
      </c>
      <c r="Z427" s="9" t="s">
        <v>198</v>
      </c>
      <c r="AA427" s="9">
        <f t="shared" si="104"/>
        <v>17.2821341031167</v>
      </c>
      <c r="AB427" s="9" t="str">
        <f t="shared" si="105"/>
        <v>9.597650412159743</v>
      </c>
      <c r="AC427" s="9" t="str">
        <f t="shared" si="106"/>
        <v/>
      </c>
      <c r="AD427" s="9">
        <v>3</v>
      </c>
      <c r="AE427" s="9" t="s">
        <v>199</v>
      </c>
      <c r="AF427" s="9">
        <f t="shared" si="107"/>
        <v>95.340639647298602</v>
      </c>
      <c r="AG427" s="9" t="str">
        <f t="shared" si="108"/>
        <v>119.29174211602728</v>
      </c>
      <c r="AH427" s="9" t="str">
        <f t="shared" si="109"/>
        <v/>
      </c>
      <c r="AI427" s="9">
        <v>90</v>
      </c>
      <c r="AJ427" s="9" t="s">
        <v>584</v>
      </c>
      <c r="AK427" s="9" t="s">
        <v>577</v>
      </c>
      <c r="AL427" s="9" t="s">
        <v>587</v>
      </c>
      <c r="AM427" s="9" t="s">
        <v>577</v>
      </c>
      <c r="AO427"/>
      <c r="AQ427"/>
      <c r="AR427"/>
      <c r="AS427"/>
      <c r="AT427"/>
      <c r="AU427"/>
      <c r="AW427" s="4">
        <v>0</v>
      </c>
      <c r="AX427" s="4">
        <v>0</v>
      </c>
      <c r="AY427" s="4">
        <v>0</v>
      </c>
      <c r="AZ427" s="4">
        <v>0.06</v>
      </c>
      <c r="BA427" s="4">
        <v>25</v>
      </c>
      <c r="BB427" s="4">
        <v>0.36799999999999999</v>
      </c>
    </row>
    <row r="428" spans="1:54" ht="15" customHeight="1" x14ac:dyDescent="0.4">
      <c r="A428" s="4">
        <v>20231107</v>
      </c>
      <c r="B428" s="4" t="s">
        <v>473</v>
      </c>
      <c r="C428" s="5" t="s">
        <v>553</v>
      </c>
      <c r="D428" s="4" t="s">
        <v>28</v>
      </c>
      <c r="F428" s="4">
        <v>1</v>
      </c>
      <c r="G428" s="4">
        <v>9</v>
      </c>
      <c r="H428">
        <v>0.83330000000000004</v>
      </c>
      <c r="I428" s="9">
        <v>9.7788416151358</v>
      </c>
      <c r="K428" s="9">
        <v>2.1588522753035</v>
      </c>
      <c r="L428" s="9">
        <v>285.34705660638298</v>
      </c>
      <c r="M428" s="12">
        <v>302.57</v>
      </c>
      <c r="N428" s="9">
        <v>3.6530180299923298</v>
      </c>
      <c r="U428" s="9" t="str">
        <f t="shared" si="110"/>
        <v/>
      </c>
      <c r="V428" s="12"/>
      <c r="W428" s="12"/>
      <c r="X428" s="12"/>
      <c r="Y428" s="12"/>
      <c r="AA428" s="9" t="str">
        <f t="shared" si="104"/>
        <v/>
      </c>
      <c r="AB428" s="9" t="str">
        <f t="shared" si="105"/>
        <v/>
      </c>
      <c r="AC428" s="9" t="str">
        <f t="shared" si="106"/>
        <v/>
      </c>
      <c r="AF428" s="9" t="str">
        <f t="shared" si="107"/>
        <v/>
      </c>
      <c r="AG428" s="9" t="str">
        <f t="shared" si="108"/>
        <v/>
      </c>
      <c r="AH428" s="9" t="str">
        <f t="shared" si="109"/>
        <v/>
      </c>
      <c r="AO428"/>
      <c r="AQ428"/>
      <c r="AR428"/>
      <c r="AS428"/>
      <c r="AT428"/>
      <c r="AU428"/>
      <c r="AW428" s="4">
        <v>0</v>
      </c>
      <c r="AX428" s="4">
        <v>0</v>
      </c>
      <c r="AY428" s="4">
        <v>0</v>
      </c>
      <c r="AZ428" s="4">
        <v>0.06</v>
      </c>
      <c r="BA428" s="4">
        <v>25</v>
      </c>
      <c r="BB428" s="4">
        <v>0.36799999999999999</v>
      </c>
    </row>
    <row r="429" spans="1:54" ht="15" customHeight="1" x14ac:dyDescent="0.4">
      <c r="A429" s="4">
        <v>20231107</v>
      </c>
      <c r="B429" s="4" t="s">
        <v>473</v>
      </c>
      <c r="C429" s="5" t="s">
        <v>553</v>
      </c>
      <c r="E429" s="4" t="s">
        <v>29</v>
      </c>
      <c r="F429" s="4">
        <v>2</v>
      </c>
      <c r="G429" s="4">
        <v>9</v>
      </c>
      <c r="H429">
        <v>0.83330000000000004</v>
      </c>
      <c r="I429" s="9">
        <v>16.649216990862101</v>
      </c>
      <c r="J429" s="9">
        <v>16.649216990862101</v>
      </c>
      <c r="K429" s="9">
        <v>1.7193670433358199</v>
      </c>
      <c r="L429" s="9">
        <v>229.30619543040399</v>
      </c>
      <c r="M429" s="12">
        <v>231.42999999999901</v>
      </c>
      <c r="N429" s="9">
        <v>66.361640251810996</v>
      </c>
      <c r="O429" s="9">
        <v>66.361640251810996</v>
      </c>
      <c r="P429" s="9" t="str">
        <f>_xlfn.TEXTJOIN(";", TRUE, Q429, R429, S429, T429)</f>
        <v>0;0</v>
      </c>
      <c r="Q429" s="4">
        <v>0</v>
      </c>
      <c r="T429" s="4">
        <v>0</v>
      </c>
      <c r="U429" s="9" t="str">
        <f>_xlfn.TEXTJOIN(";", TRUE, V429, W429, X429, Y429)</f>
        <v>231.429999999999;231.429999999999</v>
      </c>
      <c r="V429" s="12">
        <v>231.42999999999901</v>
      </c>
      <c r="W429" s="12"/>
      <c r="X429" s="12"/>
      <c r="Y429" s="12">
        <v>231.42999999999901</v>
      </c>
      <c r="Z429" s="9">
        <v>14.220152370970199</v>
      </c>
      <c r="AA429" s="9">
        <f t="shared" si="104"/>
        <v>14.220152370970199</v>
      </c>
      <c r="AB429" s="9" t="str">
        <f t="shared" si="105"/>
        <v/>
      </c>
      <c r="AC429" s="9" t="str">
        <f t="shared" si="106"/>
        <v/>
      </c>
      <c r="AD429" s="9">
        <v>3</v>
      </c>
      <c r="AE429" s="9">
        <v>93.936794100070102</v>
      </c>
      <c r="AF429" s="9">
        <f t="shared" si="107"/>
        <v>93.936794100070102</v>
      </c>
      <c r="AG429" s="9" t="str">
        <f t="shared" si="108"/>
        <v/>
      </c>
      <c r="AH429" s="9" t="str">
        <f t="shared" si="109"/>
        <v/>
      </c>
      <c r="AI429" s="9">
        <v>90</v>
      </c>
      <c r="AJ429" s="9">
        <v>90</v>
      </c>
      <c r="AK429" s="9">
        <v>0</v>
      </c>
      <c r="AL429" s="9">
        <v>3.0000000000000001E-3</v>
      </c>
      <c r="AM429" s="9">
        <v>0</v>
      </c>
      <c r="AO429"/>
      <c r="AQ429"/>
      <c r="AR429"/>
      <c r="AS429"/>
      <c r="AT429"/>
      <c r="AU429"/>
      <c r="AW429" s="4">
        <v>0</v>
      </c>
      <c r="AX429" s="4">
        <v>0</v>
      </c>
      <c r="AY429" s="4">
        <v>0</v>
      </c>
      <c r="AZ429" s="4">
        <v>0.06</v>
      </c>
      <c r="BA429" s="4">
        <v>25</v>
      </c>
      <c r="BB429" s="4">
        <v>0.36799999999999999</v>
      </c>
    </row>
    <row r="430" spans="1:54" ht="15" customHeight="1" x14ac:dyDescent="0.4">
      <c r="A430" s="4">
        <v>20231107</v>
      </c>
      <c r="B430" s="4" t="s">
        <v>472</v>
      </c>
      <c r="C430" s="5" t="s">
        <v>552</v>
      </c>
      <c r="D430" s="4" t="s">
        <v>2</v>
      </c>
      <c r="F430" s="4">
        <v>1</v>
      </c>
      <c r="G430" s="4">
        <v>1</v>
      </c>
      <c r="H430">
        <v>1</v>
      </c>
      <c r="I430" s="9">
        <v>6.05682915802221</v>
      </c>
      <c r="K430" s="9">
        <v>3.28163988146115</v>
      </c>
      <c r="L430" s="9">
        <v>231.675333898139</v>
      </c>
      <c r="M430" s="11">
        <v>0</v>
      </c>
      <c r="N430" s="9">
        <v>7.0794968347679097</v>
      </c>
      <c r="U430" s="9" t="str">
        <f t="shared" si="110"/>
        <v/>
      </c>
      <c r="V430" s="11"/>
      <c r="W430" s="11"/>
      <c r="X430" s="11"/>
      <c r="Y430" s="11"/>
      <c r="AA430" s="9" t="str">
        <f t="shared" si="104"/>
        <v/>
      </c>
      <c r="AB430" s="9" t="str">
        <f t="shared" si="105"/>
        <v/>
      </c>
      <c r="AC430" s="9" t="str">
        <f t="shared" si="106"/>
        <v/>
      </c>
      <c r="AF430" s="9" t="str">
        <f t="shared" si="107"/>
        <v/>
      </c>
      <c r="AG430" s="9" t="str">
        <f t="shared" si="108"/>
        <v/>
      </c>
      <c r="AH430" s="9" t="str">
        <f t="shared" si="109"/>
        <v/>
      </c>
      <c r="AO430"/>
      <c r="AQ430"/>
      <c r="AR430"/>
      <c r="AS430"/>
      <c r="AT430"/>
      <c r="AU430"/>
      <c r="AW430" s="4">
        <v>0</v>
      </c>
      <c r="AX430" s="4">
        <v>0</v>
      </c>
      <c r="AY430" s="4">
        <v>0</v>
      </c>
      <c r="AZ430" s="4">
        <v>0.06</v>
      </c>
      <c r="BA430" s="4">
        <v>25</v>
      </c>
      <c r="BB430" s="4">
        <v>0.36799999999999999</v>
      </c>
    </row>
    <row r="431" spans="1:54" ht="15" customHeight="1" x14ac:dyDescent="0.4">
      <c r="A431" s="4">
        <v>20231107</v>
      </c>
      <c r="B431" s="4" t="s">
        <v>472</v>
      </c>
      <c r="C431" s="5" t="s">
        <v>552</v>
      </c>
      <c r="D431" s="4" t="s">
        <v>5</v>
      </c>
      <c r="F431" s="4">
        <v>1</v>
      </c>
      <c r="G431" s="4">
        <v>2</v>
      </c>
      <c r="H431">
        <v>1</v>
      </c>
      <c r="I431" s="9">
        <v>9.4846031906434103</v>
      </c>
      <c r="K431" s="9">
        <v>2.7412087605341302</v>
      </c>
      <c r="L431" s="9">
        <v>250.18404042718299</v>
      </c>
      <c r="M431" s="11">
        <v>18.5</v>
      </c>
      <c r="N431" s="9">
        <v>5.8354328202436596</v>
      </c>
      <c r="U431" s="9" t="str">
        <f t="shared" si="110"/>
        <v/>
      </c>
      <c r="V431" s="11"/>
      <c r="W431" s="11"/>
      <c r="X431" s="11"/>
      <c r="Y431" s="11"/>
      <c r="AA431" s="9" t="str">
        <f t="shared" si="104"/>
        <v/>
      </c>
      <c r="AB431" s="9" t="str">
        <f t="shared" si="105"/>
        <v/>
      </c>
      <c r="AC431" s="9" t="str">
        <f t="shared" si="106"/>
        <v/>
      </c>
      <c r="AF431" s="9" t="str">
        <f t="shared" si="107"/>
        <v/>
      </c>
      <c r="AG431" s="9" t="str">
        <f t="shared" si="108"/>
        <v/>
      </c>
      <c r="AH431" s="9" t="str">
        <f t="shared" si="109"/>
        <v/>
      </c>
      <c r="AO431"/>
      <c r="AQ431"/>
      <c r="AR431"/>
      <c r="AS431"/>
      <c r="AT431"/>
      <c r="AU431"/>
      <c r="AW431" s="4">
        <v>0</v>
      </c>
      <c r="AX431" s="4">
        <v>0</v>
      </c>
      <c r="AY431" s="4">
        <v>0</v>
      </c>
      <c r="AZ431" s="4">
        <v>0.06</v>
      </c>
      <c r="BA431" s="4">
        <v>25</v>
      </c>
      <c r="BB431" s="4">
        <v>0.36799999999999999</v>
      </c>
    </row>
    <row r="432" spans="1:54" ht="15" customHeight="1" x14ac:dyDescent="0.4">
      <c r="A432" s="4">
        <v>20231107</v>
      </c>
      <c r="B432" s="4" t="s">
        <v>472</v>
      </c>
      <c r="C432" s="5" t="s">
        <v>552</v>
      </c>
      <c r="E432" s="4" t="s">
        <v>6</v>
      </c>
      <c r="F432" s="4">
        <v>2</v>
      </c>
      <c r="G432" s="4">
        <v>2</v>
      </c>
      <c r="H432">
        <v>1</v>
      </c>
      <c r="I432" s="9">
        <v>26.096161186572999</v>
      </c>
      <c r="J432" s="9">
        <v>26.096161186572999</v>
      </c>
      <c r="K432" s="9">
        <v>2.22766668579307</v>
      </c>
      <c r="L432" s="9">
        <v>18.885383973698598</v>
      </c>
      <c r="M432" s="11">
        <v>0</v>
      </c>
      <c r="N432" s="9">
        <v>76.797571185986797</v>
      </c>
      <c r="O432" s="9">
        <v>76.797571185986797</v>
      </c>
      <c r="P432" s="9" t="str">
        <f t="shared" ref="P432:P433" si="115">_xlfn.TEXTJOIN(";", TRUE, Q432, R432, S432, T432)</f>
        <v>0;0</v>
      </c>
      <c r="Q432" s="4">
        <v>0</v>
      </c>
      <c r="T432" s="4">
        <v>0</v>
      </c>
      <c r="U432" s="9" t="str">
        <f t="shared" ref="U432:U433" si="116">_xlfn.TEXTJOIN(";", TRUE, V432, W432, X432, Y432)</f>
        <v>0;0</v>
      </c>
      <c r="V432" s="11">
        <v>0</v>
      </c>
      <c r="W432" s="11"/>
      <c r="X432" s="11"/>
      <c r="Y432" s="11">
        <v>0</v>
      </c>
      <c r="Z432" s="9">
        <v>6.4622697182136601</v>
      </c>
      <c r="AA432" s="9">
        <f t="shared" si="104"/>
        <v>6.4622697182136601</v>
      </c>
      <c r="AB432" s="9" t="str">
        <f t="shared" si="105"/>
        <v/>
      </c>
      <c r="AC432" s="9" t="str">
        <f t="shared" si="106"/>
        <v/>
      </c>
      <c r="AD432" s="9">
        <v>3</v>
      </c>
      <c r="AE432" s="9">
        <v>87.840829879530602</v>
      </c>
      <c r="AF432" s="9">
        <f t="shared" si="107"/>
        <v>87.840829879530602</v>
      </c>
      <c r="AG432" s="9" t="str">
        <f t="shared" si="108"/>
        <v/>
      </c>
      <c r="AH432" s="9" t="str">
        <f t="shared" si="109"/>
        <v/>
      </c>
      <c r="AI432" s="9">
        <v>90</v>
      </c>
      <c r="AJ432" s="9">
        <v>90</v>
      </c>
      <c r="AK432" s="9">
        <v>0</v>
      </c>
      <c r="AL432" s="9">
        <v>3.0000000000000001E-3</v>
      </c>
      <c r="AM432" s="9">
        <v>0</v>
      </c>
      <c r="AO432"/>
      <c r="AQ432"/>
      <c r="AR432"/>
      <c r="AS432"/>
      <c r="AT432"/>
      <c r="AU432"/>
      <c r="AW432" s="4">
        <v>0</v>
      </c>
      <c r="AX432" s="4">
        <v>0</v>
      </c>
      <c r="AY432" s="4">
        <v>0</v>
      </c>
      <c r="AZ432" s="4">
        <v>0.06</v>
      </c>
      <c r="BA432" s="4">
        <v>25</v>
      </c>
      <c r="BB432" s="4">
        <v>0.36799999999999999</v>
      </c>
    </row>
    <row r="433" spans="1:54" ht="15" customHeight="1" x14ac:dyDescent="0.4">
      <c r="A433" s="4">
        <v>20231107</v>
      </c>
      <c r="B433" s="4" t="s">
        <v>472</v>
      </c>
      <c r="C433" s="5" t="s">
        <v>552</v>
      </c>
      <c r="E433" s="4" t="s">
        <v>7</v>
      </c>
      <c r="F433" s="4">
        <v>2</v>
      </c>
      <c r="G433" s="4">
        <v>2</v>
      </c>
      <c r="H433">
        <v>1</v>
      </c>
      <c r="I433" s="9">
        <v>23.907624758973199</v>
      </c>
      <c r="J433" s="9">
        <v>23.907624758973199</v>
      </c>
      <c r="K433" s="9">
        <v>2.12299707859176</v>
      </c>
      <c r="L433" s="9">
        <v>239.30488837748399</v>
      </c>
      <c r="M433" s="12">
        <v>220.41</v>
      </c>
      <c r="N433" s="9">
        <v>90.2689940908366</v>
      </c>
      <c r="O433" s="9">
        <v>90.2689940908366</v>
      </c>
      <c r="P433" s="9" t="str">
        <f t="shared" si="115"/>
        <v>0;0</v>
      </c>
      <c r="Q433" s="4">
        <v>0</v>
      </c>
      <c r="T433" s="4">
        <v>0</v>
      </c>
      <c r="U433" s="9" t="str">
        <f t="shared" si="116"/>
        <v>220.41;220.41</v>
      </c>
      <c r="V433" s="12">
        <v>220.41</v>
      </c>
      <c r="W433" s="12"/>
      <c r="X433" s="12"/>
      <c r="Y433" s="12">
        <v>220.41</v>
      </c>
      <c r="Z433" s="9">
        <v>5.8917638644263199</v>
      </c>
      <c r="AA433" s="9">
        <f t="shared" si="104"/>
        <v>5.8917638644263199</v>
      </c>
      <c r="AB433" s="9" t="str">
        <f t="shared" si="105"/>
        <v/>
      </c>
      <c r="AC433" s="9" t="str">
        <f t="shared" si="106"/>
        <v/>
      </c>
      <c r="AD433" s="9">
        <v>3</v>
      </c>
      <c r="AE433" s="9">
        <v>96.693289911723298</v>
      </c>
      <c r="AF433" s="9">
        <f t="shared" si="107"/>
        <v>96.693289911723298</v>
      </c>
      <c r="AG433" s="9" t="str">
        <f t="shared" si="108"/>
        <v/>
      </c>
      <c r="AH433" s="9" t="str">
        <f t="shared" si="109"/>
        <v/>
      </c>
      <c r="AI433" s="9">
        <v>90</v>
      </c>
      <c r="AJ433" s="9">
        <v>90</v>
      </c>
      <c r="AK433" s="9">
        <v>0</v>
      </c>
      <c r="AL433" s="9">
        <v>3.0000000000000001E-3</v>
      </c>
      <c r="AM433" s="9">
        <v>0</v>
      </c>
      <c r="AO433"/>
      <c r="AQ433"/>
      <c r="AR433"/>
      <c r="AS433"/>
      <c r="AT433"/>
      <c r="AU433"/>
      <c r="AW433" s="4">
        <v>0</v>
      </c>
      <c r="AX433" s="4">
        <v>0</v>
      </c>
      <c r="AY433" s="4">
        <v>0</v>
      </c>
      <c r="AZ433" s="4">
        <v>0.06</v>
      </c>
      <c r="BA433" s="4">
        <v>25</v>
      </c>
      <c r="BB433" s="4">
        <v>0.36799999999999999</v>
      </c>
    </row>
    <row r="434" spans="1:54" ht="15" customHeight="1" x14ac:dyDescent="0.4">
      <c r="A434" s="4">
        <v>20231107</v>
      </c>
      <c r="B434" s="4" t="s">
        <v>472</v>
      </c>
      <c r="C434" s="5" t="s">
        <v>552</v>
      </c>
      <c r="D434" s="4" t="s">
        <v>8</v>
      </c>
      <c r="F434" s="4">
        <v>1</v>
      </c>
      <c r="G434" s="4">
        <v>3</v>
      </c>
      <c r="H434">
        <v>1</v>
      </c>
      <c r="I434" s="9">
        <v>10.4664143627248</v>
      </c>
      <c r="K434" s="9">
        <v>2.9933184471994698</v>
      </c>
      <c r="L434" s="9">
        <v>185.24441637575299</v>
      </c>
      <c r="M434" s="11">
        <v>295.06</v>
      </c>
      <c r="N434" s="9">
        <v>9.6240149412515095</v>
      </c>
      <c r="U434" s="9" t="str">
        <f t="shared" si="110"/>
        <v/>
      </c>
      <c r="V434" s="11"/>
      <c r="W434" s="11"/>
      <c r="X434" s="11"/>
      <c r="Y434" s="11"/>
      <c r="AA434" s="9" t="str">
        <f t="shared" si="104"/>
        <v/>
      </c>
      <c r="AB434" s="9" t="str">
        <f t="shared" si="105"/>
        <v/>
      </c>
      <c r="AC434" s="9" t="str">
        <f t="shared" si="106"/>
        <v/>
      </c>
      <c r="AF434" s="9" t="str">
        <f t="shared" si="107"/>
        <v/>
      </c>
      <c r="AG434" s="9" t="str">
        <f t="shared" si="108"/>
        <v/>
      </c>
      <c r="AH434" s="9" t="str">
        <f t="shared" si="109"/>
        <v/>
      </c>
      <c r="AO434"/>
      <c r="AQ434"/>
      <c r="AR434"/>
      <c r="AS434"/>
      <c r="AT434"/>
      <c r="AU434"/>
      <c r="AW434" s="4">
        <v>0</v>
      </c>
      <c r="AX434" s="4">
        <v>0</v>
      </c>
      <c r="AY434" s="4">
        <v>0</v>
      </c>
      <c r="AZ434" s="4">
        <v>0.06</v>
      </c>
      <c r="BA434" s="4">
        <v>25</v>
      </c>
      <c r="BB434" s="4">
        <v>0.36799999999999999</v>
      </c>
    </row>
    <row r="435" spans="1:54" ht="15" customHeight="1" x14ac:dyDescent="0.4">
      <c r="A435" s="4">
        <v>20231107</v>
      </c>
      <c r="B435" s="4" t="s">
        <v>472</v>
      </c>
      <c r="C435" s="5" t="s">
        <v>552</v>
      </c>
      <c r="E435" s="4" t="s">
        <v>9</v>
      </c>
      <c r="F435" s="4">
        <v>2</v>
      </c>
      <c r="G435" s="4">
        <v>3</v>
      </c>
      <c r="H435">
        <v>1</v>
      </c>
      <c r="I435" s="9">
        <v>41.093398049128801</v>
      </c>
      <c r="J435" s="9">
        <v>41.093398049128801</v>
      </c>
      <c r="K435" s="9">
        <v>2.9610809153122299</v>
      </c>
      <c r="L435" s="9">
        <v>150.304369236225</v>
      </c>
      <c r="M435" s="11">
        <v>271</v>
      </c>
      <c r="N435" s="9">
        <v>70.506819499512602</v>
      </c>
      <c r="O435" s="9">
        <v>70.506819499512602</v>
      </c>
      <c r="P435" s="9" t="str">
        <f>_xlfn.TEXTJOIN(";", TRUE, Q435, R435, S435, T435)</f>
        <v>0;0;0</v>
      </c>
      <c r="Q435" s="4">
        <v>0</v>
      </c>
      <c r="R435" s="4">
        <v>0</v>
      </c>
      <c r="T435" s="4">
        <v>0</v>
      </c>
      <c r="U435" s="9" t="str">
        <f>_xlfn.TEXTJOIN(";", TRUE, V435, W435, X435, Y435)</f>
        <v>271;271;271</v>
      </c>
      <c r="V435" s="11">
        <v>271</v>
      </c>
      <c r="W435" s="11">
        <v>271</v>
      </c>
      <c r="X435" s="11"/>
      <c r="Y435" s="11">
        <v>271</v>
      </c>
      <c r="Z435" s="9" t="s">
        <v>316</v>
      </c>
      <c r="AA435" s="9">
        <f t="shared" si="104"/>
        <v>18.906612264873502</v>
      </c>
      <c r="AB435" s="9" t="str">
        <f t="shared" si="105"/>
        <v>10.557910245270998</v>
      </c>
      <c r="AC435" s="9" t="str">
        <f t="shared" si="106"/>
        <v/>
      </c>
      <c r="AD435" s="9">
        <v>3</v>
      </c>
      <c r="AE435" s="9" t="s">
        <v>317</v>
      </c>
      <c r="AF435" s="9">
        <f t="shared" si="107"/>
        <v>74.715292019539902</v>
      </c>
      <c r="AG435" s="9" t="str">
        <f t="shared" si="108"/>
        <v>75.22782799723879</v>
      </c>
      <c r="AH435" s="9" t="str">
        <f t="shared" si="109"/>
        <v/>
      </c>
      <c r="AI435" s="9">
        <v>90</v>
      </c>
      <c r="AJ435" s="9" t="s">
        <v>584</v>
      </c>
      <c r="AK435" s="9" t="s">
        <v>577</v>
      </c>
      <c r="AL435" s="9" t="s">
        <v>594</v>
      </c>
      <c r="AM435" s="9" t="s">
        <v>577</v>
      </c>
      <c r="AO435"/>
      <c r="AQ435"/>
      <c r="AR435"/>
      <c r="AS435"/>
      <c r="AT435"/>
      <c r="AU435"/>
      <c r="AW435" s="4">
        <v>0</v>
      </c>
      <c r="AX435" s="4">
        <v>0</v>
      </c>
      <c r="AY435" s="4">
        <v>0</v>
      </c>
      <c r="AZ435" s="4">
        <v>0.06</v>
      </c>
      <c r="BA435" s="4">
        <v>25</v>
      </c>
      <c r="BB435" s="4">
        <v>0.36799999999999999</v>
      </c>
    </row>
    <row r="436" spans="1:54" ht="15" customHeight="1" x14ac:dyDescent="0.4">
      <c r="A436" s="4">
        <v>20231107</v>
      </c>
      <c r="B436" s="4" t="s">
        <v>472</v>
      </c>
      <c r="C436" s="5" t="s">
        <v>552</v>
      </c>
      <c r="D436" s="4" t="s">
        <v>10</v>
      </c>
      <c r="F436" s="4">
        <v>1</v>
      </c>
      <c r="G436" s="4">
        <v>4</v>
      </c>
      <c r="H436">
        <v>1</v>
      </c>
      <c r="I436" s="9">
        <v>10.621570729931101</v>
      </c>
      <c r="K436" s="9">
        <v>3.19552382057141</v>
      </c>
      <c r="L436" s="9">
        <v>288.11996875560902</v>
      </c>
      <c r="M436" s="11">
        <v>102.88</v>
      </c>
      <c r="N436" s="9">
        <v>4.0097089720086396</v>
      </c>
      <c r="U436" s="9" t="str">
        <f t="shared" si="110"/>
        <v/>
      </c>
      <c r="V436" s="11"/>
      <c r="W436" s="11"/>
      <c r="X436" s="11"/>
      <c r="Y436" s="11"/>
      <c r="AA436" s="9" t="str">
        <f t="shared" si="104"/>
        <v/>
      </c>
      <c r="AB436" s="9" t="str">
        <f t="shared" si="105"/>
        <v/>
      </c>
      <c r="AC436" s="9" t="str">
        <f t="shared" si="106"/>
        <v/>
      </c>
      <c r="AF436" s="9" t="str">
        <f t="shared" si="107"/>
        <v/>
      </c>
      <c r="AG436" s="9" t="str">
        <f t="shared" si="108"/>
        <v/>
      </c>
      <c r="AH436" s="9" t="str">
        <f t="shared" si="109"/>
        <v/>
      </c>
      <c r="AO436"/>
      <c r="AQ436"/>
      <c r="AR436"/>
      <c r="AS436"/>
      <c r="AT436"/>
      <c r="AU436"/>
      <c r="AW436" s="4">
        <v>0</v>
      </c>
      <c r="AX436" s="4">
        <v>0</v>
      </c>
      <c r="AY436" s="4">
        <v>0</v>
      </c>
      <c r="AZ436" s="4">
        <v>0.06</v>
      </c>
      <c r="BA436" s="4">
        <v>25</v>
      </c>
      <c r="BB436" s="4">
        <v>0.36799999999999999</v>
      </c>
    </row>
    <row r="437" spans="1:54" ht="15" customHeight="1" x14ac:dyDescent="0.4">
      <c r="A437" s="4">
        <v>20231107</v>
      </c>
      <c r="B437" s="4" t="s">
        <v>472</v>
      </c>
      <c r="C437" s="5" t="s">
        <v>552</v>
      </c>
      <c r="E437" s="4" t="s">
        <v>11</v>
      </c>
      <c r="F437" s="4">
        <v>2</v>
      </c>
      <c r="G437" s="4">
        <v>4</v>
      </c>
      <c r="H437">
        <v>1</v>
      </c>
      <c r="I437" s="9">
        <v>37.271532696093999</v>
      </c>
      <c r="J437" s="9">
        <v>37.271532696093999</v>
      </c>
      <c r="K437" s="9">
        <v>2.99102808823088</v>
      </c>
      <c r="L437" s="9">
        <v>310.27410563301203</v>
      </c>
      <c r="M437" s="12">
        <v>159.969999999999</v>
      </c>
      <c r="N437" s="9">
        <v>56.847467036337903</v>
      </c>
      <c r="O437" s="9">
        <v>56.847467036337903</v>
      </c>
      <c r="P437" s="9" t="str">
        <f>_xlfn.TEXTJOIN(";", TRUE, Q437, R437, S437, T437)</f>
        <v>0;0;0</v>
      </c>
      <c r="Q437" s="4">
        <v>0</v>
      </c>
      <c r="R437" s="4">
        <v>0</v>
      </c>
      <c r="T437" s="4">
        <v>0</v>
      </c>
      <c r="U437" s="9" t="str">
        <f>_xlfn.TEXTJOIN(";", TRUE, V437, W437, X437, Y437)</f>
        <v>159.969999999999;159.969999999999;159.969999999999</v>
      </c>
      <c r="V437" s="12">
        <v>159.969999999999</v>
      </c>
      <c r="W437" s="12">
        <v>159.969999999999</v>
      </c>
      <c r="X437" s="12"/>
      <c r="Y437" s="12">
        <v>159.969999999999</v>
      </c>
      <c r="Z437" s="9" t="s">
        <v>589</v>
      </c>
      <c r="AA437" s="9">
        <f t="shared" si="104"/>
        <v>20.042370636324701</v>
      </c>
      <c r="AB437" s="9" t="str">
        <f t="shared" si="105"/>
        <v>24.376698389905663</v>
      </c>
      <c r="AC437" s="9" t="str">
        <f t="shared" si="106"/>
        <v/>
      </c>
      <c r="AD437" s="9">
        <v>3</v>
      </c>
      <c r="AE437" s="9" t="s">
        <v>592</v>
      </c>
      <c r="AF437" s="9">
        <f t="shared" si="107"/>
        <v>58.487587538954102</v>
      </c>
      <c r="AG437" s="9" t="str">
        <f t="shared" si="108"/>
        <v>59.60794687665069</v>
      </c>
      <c r="AH437" s="9" t="str">
        <f t="shared" si="109"/>
        <v/>
      </c>
      <c r="AI437" s="9">
        <v>90</v>
      </c>
      <c r="AJ437" s="9" t="s">
        <v>584</v>
      </c>
      <c r="AK437" s="9" t="s">
        <v>577</v>
      </c>
      <c r="AL437" s="9" t="s">
        <v>594</v>
      </c>
      <c r="AM437" s="9" t="s">
        <v>577</v>
      </c>
      <c r="AO437"/>
      <c r="AQ437"/>
      <c r="AR437"/>
      <c r="AS437"/>
      <c r="AT437"/>
      <c r="AU437"/>
      <c r="AW437" s="4">
        <v>0</v>
      </c>
      <c r="AX437" s="4">
        <v>0</v>
      </c>
      <c r="AY437" s="4">
        <v>0</v>
      </c>
      <c r="AZ437" s="4">
        <v>0.06</v>
      </c>
      <c r="BA437" s="4">
        <v>25</v>
      </c>
      <c r="BB437" s="4">
        <v>0.36799999999999999</v>
      </c>
    </row>
    <row r="438" spans="1:54" ht="15" customHeight="1" x14ac:dyDescent="0.4">
      <c r="A438" s="4">
        <v>20231107</v>
      </c>
      <c r="B438" s="4" t="s">
        <v>472</v>
      </c>
      <c r="C438" s="5" t="s">
        <v>552</v>
      </c>
      <c r="D438" s="4" t="s">
        <v>13</v>
      </c>
      <c r="F438" s="4">
        <v>1</v>
      </c>
      <c r="G438" s="4">
        <v>5</v>
      </c>
      <c r="H438">
        <v>1</v>
      </c>
      <c r="I438" s="9">
        <v>16.181004644606499</v>
      </c>
      <c r="K438" s="9">
        <v>3.2475795773659999</v>
      </c>
      <c r="L438" s="9">
        <v>111.810700514849</v>
      </c>
      <c r="M438" s="11">
        <v>183.69</v>
      </c>
      <c r="N438" s="9">
        <v>8.92650357728062</v>
      </c>
      <c r="U438" s="9" t="str">
        <f t="shared" si="110"/>
        <v/>
      </c>
      <c r="V438" s="11"/>
      <c r="W438" s="11"/>
      <c r="X438" s="11"/>
      <c r="Y438" s="11"/>
      <c r="AA438" s="9" t="str">
        <f t="shared" si="104"/>
        <v/>
      </c>
      <c r="AB438" s="9" t="str">
        <f t="shared" si="105"/>
        <v/>
      </c>
      <c r="AC438" s="9" t="str">
        <f t="shared" si="106"/>
        <v/>
      </c>
      <c r="AF438" s="9" t="str">
        <f t="shared" si="107"/>
        <v/>
      </c>
      <c r="AG438" s="9" t="str">
        <f t="shared" si="108"/>
        <v/>
      </c>
      <c r="AH438" s="9" t="str">
        <f t="shared" si="109"/>
        <v/>
      </c>
      <c r="AO438"/>
      <c r="AQ438"/>
      <c r="AR438"/>
      <c r="AS438"/>
      <c r="AT438"/>
      <c r="AU438"/>
      <c r="AW438" s="4">
        <v>0</v>
      </c>
      <c r="AX438" s="4">
        <v>0</v>
      </c>
      <c r="AY438" s="4">
        <v>0</v>
      </c>
      <c r="AZ438" s="4">
        <v>0.06</v>
      </c>
      <c r="BA438" s="4">
        <v>25</v>
      </c>
      <c r="BB438" s="4">
        <v>0.36799999999999999</v>
      </c>
    </row>
    <row r="439" spans="1:54" ht="15" customHeight="1" x14ac:dyDescent="0.4">
      <c r="A439" s="4">
        <v>20231107</v>
      </c>
      <c r="B439" s="4" t="s">
        <v>472</v>
      </c>
      <c r="C439" s="5" t="s">
        <v>552</v>
      </c>
      <c r="E439" s="4" t="s">
        <v>14</v>
      </c>
      <c r="F439" s="4">
        <v>2</v>
      </c>
      <c r="G439" s="4">
        <v>5</v>
      </c>
      <c r="H439">
        <v>1</v>
      </c>
      <c r="I439" s="9">
        <v>39.266242714391602</v>
      </c>
      <c r="J439" s="9">
        <v>39.266242714391602</v>
      </c>
      <c r="K439" s="9">
        <v>3.1666981859308101</v>
      </c>
      <c r="L439" s="9">
        <v>77.485277175032195</v>
      </c>
      <c r="M439" s="12">
        <v>127.22</v>
      </c>
      <c r="N439" s="9">
        <v>54.399029465387102</v>
      </c>
      <c r="O439" s="9">
        <v>54.399029465387102</v>
      </c>
      <c r="P439" s="9" t="str">
        <f>_xlfn.TEXTJOIN(";", TRUE, Q439, R439, S439, T439)</f>
        <v>0;0;0;0</v>
      </c>
      <c r="Q439" s="4">
        <v>0</v>
      </c>
      <c r="R439" s="4">
        <v>0</v>
      </c>
      <c r="S439" s="4">
        <v>0</v>
      </c>
      <c r="T439" s="4">
        <v>0</v>
      </c>
      <c r="U439" s="9" t="str">
        <f>_xlfn.TEXTJOIN(";", TRUE, V439, W439, X439, Y439)</f>
        <v>127.22;127.22;127.22;127.22</v>
      </c>
      <c r="V439" s="12">
        <v>127.22</v>
      </c>
      <c r="W439" s="12">
        <v>127.22</v>
      </c>
      <c r="X439" s="12">
        <v>127.22</v>
      </c>
      <c r="Y439" s="12">
        <v>127.22</v>
      </c>
      <c r="Z439" s="9" t="s">
        <v>318</v>
      </c>
      <c r="AA439" s="9">
        <f t="shared" si="104"/>
        <v>25.151476075198602</v>
      </c>
      <c r="AB439" s="9" t="str">
        <f t="shared" si="105"/>
        <v>30.0144261350501</v>
      </c>
      <c r="AC439" s="9" t="str">
        <f t="shared" si="106"/>
        <v xml:space="preserve"> 10.503751659983807</v>
      </c>
      <c r="AD439" s="9">
        <v>3</v>
      </c>
      <c r="AE439" s="9" t="s">
        <v>319</v>
      </c>
      <c r="AF439" s="9">
        <f t="shared" si="107"/>
        <v>54.460356695859602</v>
      </c>
      <c r="AG439" s="9" t="str">
        <f t="shared" si="108"/>
        <v>52.628161521741674</v>
      </c>
      <c r="AH439" s="9" t="str">
        <f t="shared" si="109"/>
        <v xml:space="preserve"> 70.20945704523928</v>
      </c>
      <c r="AI439" s="9">
        <v>90</v>
      </c>
      <c r="AJ439" s="9" t="s">
        <v>585</v>
      </c>
      <c r="AK439" s="9" t="s">
        <v>578</v>
      </c>
      <c r="AL439" s="9" t="s">
        <v>595</v>
      </c>
      <c r="AM439" s="9" t="s">
        <v>578</v>
      </c>
      <c r="AO439"/>
      <c r="AQ439"/>
      <c r="AR439"/>
      <c r="AS439"/>
      <c r="AT439"/>
      <c r="AU439"/>
      <c r="AW439" s="4">
        <v>0</v>
      </c>
      <c r="AX439" s="4">
        <v>0</v>
      </c>
      <c r="AY439" s="4">
        <v>0</v>
      </c>
      <c r="AZ439" s="4">
        <v>0.06</v>
      </c>
      <c r="BA439" s="4">
        <v>25</v>
      </c>
      <c r="BB439" s="4">
        <v>0.36799999999999999</v>
      </c>
    </row>
    <row r="440" spans="1:54" ht="15" customHeight="1" x14ac:dyDescent="0.4">
      <c r="A440" s="4">
        <v>20231107</v>
      </c>
      <c r="B440" s="4" t="s">
        <v>472</v>
      </c>
      <c r="C440" s="5" t="s">
        <v>552</v>
      </c>
      <c r="D440" s="4" t="s">
        <v>15</v>
      </c>
      <c r="F440" s="4">
        <v>1</v>
      </c>
      <c r="G440" s="4">
        <v>6</v>
      </c>
      <c r="H440">
        <v>1</v>
      </c>
      <c r="I440" s="9">
        <v>11.3397026673354</v>
      </c>
      <c r="K440" s="9">
        <v>3.28163988146115</v>
      </c>
      <c r="L440" s="9">
        <v>195.36325192780299</v>
      </c>
      <c r="M440" s="12">
        <v>83.55</v>
      </c>
      <c r="N440" s="9">
        <v>7.0460425739666404</v>
      </c>
      <c r="U440" s="9" t="str">
        <f t="shared" si="110"/>
        <v/>
      </c>
      <c r="V440" s="12"/>
      <c r="W440" s="12"/>
      <c r="X440" s="12"/>
      <c r="Y440" s="12"/>
      <c r="AA440" s="9" t="str">
        <f t="shared" si="104"/>
        <v/>
      </c>
      <c r="AB440" s="9" t="str">
        <f t="shared" si="105"/>
        <v/>
      </c>
      <c r="AC440" s="9" t="str">
        <f t="shared" si="106"/>
        <v/>
      </c>
      <c r="AF440" s="9" t="str">
        <f t="shared" si="107"/>
        <v/>
      </c>
      <c r="AG440" s="9" t="str">
        <f t="shared" si="108"/>
        <v/>
      </c>
      <c r="AH440" s="9" t="str">
        <f t="shared" si="109"/>
        <v/>
      </c>
      <c r="AO440"/>
      <c r="AQ440"/>
      <c r="AR440"/>
      <c r="AS440"/>
      <c r="AT440"/>
      <c r="AU440"/>
      <c r="AW440" s="4">
        <v>0</v>
      </c>
      <c r="AX440" s="4">
        <v>0</v>
      </c>
      <c r="AY440" s="4">
        <v>0</v>
      </c>
      <c r="AZ440" s="4">
        <v>0.06</v>
      </c>
      <c r="BA440" s="4">
        <v>25</v>
      </c>
      <c r="BB440" s="4">
        <v>0.36799999999999999</v>
      </c>
    </row>
    <row r="441" spans="1:54" ht="15" customHeight="1" x14ac:dyDescent="0.4">
      <c r="A441" s="4">
        <v>20231107</v>
      </c>
      <c r="B441" s="4" t="s">
        <v>472</v>
      </c>
      <c r="C441" s="5" t="s">
        <v>552</v>
      </c>
      <c r="E441" s="4" t="s">
        <v>16</v>
      </c>
      <c r="F441" s="4">
        <v>2</v>
      </c>
      <c r="G441" s="4">
        <v>6</v>
      </c>
      <c r="H441">
        <v>1</v>
      </c>
      <c r="I441" s="9">
        <v>38.691930731634201</v>
      </c>
      <c r="J441" s="9">
        <v>38.691930731634201</v>
      </c>
      <c r="K441" s="9">
        <v>3.0955402605132898</v>
      </c>
      <c r="L441" s="9">
        <v>197.989384823949</v>
      </c>
      <c r="M441" s="11">
        <v>120.5</v>
      </c>
      <c r="N441" s="9">
        <v>54.308291943863701</v>
      </c>
      <c r="O441" s="9">
        <v>54.308291943863701</v>
      </c>
      <c r="P441" s="9" t="str">
        <f>_xlfn.TEXTJOIN(";", TRUE, Q441, R441, S441, T441)</f>
        <v>0;0;0;0</v>
      </c>
      <c r="Q441" s="4">
        <v>0</v>
      </c>
      <c r="R441" s="4">
        <v>0</v>
      </c>
      <c r="S441" s="4">
        <v>0</v>
      </c>
      <c r="T441" s="4">
        <v>0</v>
      </c>
      <c r="U441" s="9" t="str">
        <f>_xlfn.TEXTJOIN(";", TRUE, V441, W441, X441, Y441)</f>
        <v>120.5;120.5;120.5;120.5</v>
      </c>
      <c r="V441" s="11">
        <v>120.5</v>
      </c>
      <c r="W441" s="11">
        <v>120.5</v>
      </c>
      <c r="X441" s="11">
        <v>120.5</v>
      </c>
      <c r="Y441" s="11">
        <v>120.5</v>
      </c>
      <c r="Z441" s="9" t="s">
        <v>320</v>
      </c>
      <c r="AA441" s="9">
        <f t="shared" si="104"/>
        <v>26.588207951594299</v>
      </c>
      <c r="AB441" s="9" t="str">
        <f t="shared" si="105"/>
        <v>34.08502239713199</v>
      </c>
      <c r="AC441" s="9" t="str">
        <f t="shared" si="106"/>
        <v xml:space="preserve"> 12.524051871655637</v>
      </c>
      <c r="AD441" s="9">
        <v>3</v>
      </c>
      <c r="AE441" s="9" t="s">
        <v>321</v>
      </c>
      <c r="AF441" s="9">
        <f t="shared" si="107"/>
        <v>58.241660991790297</v>
      </c>
      <c r="AG441" s="9" t="str">
        <f t="shared" si="108"/>
        <v>68.10307883923225</v>
      </c>
      <c r="AH441" s="9" t="str">
        <f t="shared" si="109"/>
        <v xml:space="preserve"> 82.87062426088708</v>
      </c>
      <c r="AI441" s="9">
        <v>90</v>
      </c>
      <c r="AJ441" s="9" t="s">
        <v>585</v>
      </c>
      <c r="AK441" s="9" t="s">
        <v>578</v>
      </c>
      <c r="AL441" s="9" t="s">
        <v>595</v>
      </c>
      <c r="AM441" s="9" t="s">
        <v>578</v>
      </c>
      <c r="AO441"/>
      <c r="AQ441"/>
      <c r="AR441"/>
      <c r="AS441"/>
      <c r="AT441"/>
      <c r="AU441"/>
      <c r="AW441" s="4">
        <v>0</v>
      </c>
      <c r="AX441" s="4">
        <v>0</v>
      </c>
      <c r="AY441" s="4">
        <v>0</v>
      </c>
      <c r="AZ441" s="4">
        <v>0.06</v>
      </c>
      <c r="BA441" s="4">
        <v>25</v>
      </c>
      <c r="BB441" s="4">
        <v>0.36799999999999999</v>
      </c>
    </row>
    <row r="442" spans="1:54" ht="15" customHeight="1" x14ac:dyDescent="0.4">
      <c r="A442" s="4">
        <v>20231107</v>
      </c>
      <c r="B442" s="4" t="s">
        <v>472</v>
      </c>
      <c r="C442" s="5" t="s">
        <v>552</v>
      </c>
      <c r="D442" s="4" t="s">
        <v>21</v>
      </c>
      <c r="F442" s="4">
        <v>1</v>
      </c>
      <c r="G442" s="4">
        <v>7</v>
      </c>
      <c r="H442">
        <v>1</v>
      </c>
      <c r="I442" s="9">
        <v>16.733597753327398</v>
      </c>
      <c r="K442" s="9">
        <v>3.28163988146115</v>
      </c>
      <c r="L442" s="9">
        <v>44.473219770769902</v>
      </c>
      <c r="M442" s="11">
        <v>209.11</v>
      </c>
      <c r="N442" s="9">
        <v>12.774739632188499</v>
      </c>
      <c r="U442" s="9" t="str">
        <f t="shared" si="110"/>
        <v/>
      </c>
      <c r="V442" s="11"/>
      <c r="W442" s="11"/>
      <c r="X442" s="11"/>
      <c r="Y442" s="11"/>
      <c r="AA442" s="9" t="str">
        <f t="shared" si="104"/>
        <v/>
      </c>
      <c r="AB442" s="9" t="str">
        <f t="shared" si="105"/>
        <v/>
      </c>
      <c r="AC442" s="9" t="str">
        <f t="shared" si="106"/>
        <v/>
      </c>
      <c r="AF442" s="9" t="str">
        <f t="shared" si="107"/>
        <v/>
      </c>
      <c r="AG442" s="9" t="str">
        <f t="shared" si="108"/>
        <v/>
      </c>
      <c r="AH442" s="9" t="str">
        <f t="shared" si="109"/>
        <v/>
      </c>
      <c r="AO442"/>
      <c r="AQ442"/>
      <c r="AR442"/>
      <c r="AS442"/>
      <c r="AT442"/>
      <c r="AU442"/>
      <c r="AW442" s="4">
        <v>0</v>
      </c>
      <c r="AX442" s="4">
        <v>0</v>
      </c>
      <c r="AY442" s="4">
        <v>0</v>
      </c>
      <c r="AZ442" s="4">
        <v>0.06</v>
      </c>
      <c r="BA442" s="4">
        <v>25</v>
      </c>
      <c r="BB442" s="4">
        <v>0.36799999999999999</v>
      </c>
    </row>
    <row r="443" spans="1:54" ht="15" customHeight="1" x14ac:dyDescent="0.4">
      <c r="A443" s="4">
        <v>20231107</v>
      </c>
      <c r="B443" s="4" t="s">
        <v>472</v>
      </c>
      <c r="C443" s="5" t="s">
        <v>552</v>
      </c>
      <c r="E443" s="4" t="s">
        <v>22</v>
      </c>
      <c r="F443" s="4">
        <v>2</v>
      </c>
      <c r="G443" s="4">
        <v>7</v>
      </c>
      <c r="H443">
        <v>1</v>
      </c>
      <c r="I443" s="9">
        <v>25.932308593477099</v>
      </c>
      <c r="J443" s="9">
        <v>25.932308593477099</v>
      </c>
      <c r="K443" s="9">
        <v>3.1344235756520402</v>
      </c>
      <c r="L443" s="9">
        <v>343.79777132593802</v>
      </c>
      <c r="M443" s="11">
        <v>145.81</v>
      </c>
      <c r="N443" s="9">
        <v>55.942319877267899</v>
      </c>
      <c r="O443" s="9">
        <v>55.942319877267899</v>
      </c>
      <c r="P443" s="9" t="str">
        <f>_xlfn.TEXTJOIN(";", TRUE, Q443, R443, S443, T443)</f>
        <v>0;0;0;0</v>
      </c>
      <c r="Q443" s="4">
        <v>0</v>
      </c>
      <c r="R443" s="4">
        <v>0</v>
      </c>
      <c r="S443" s="4">
        <v>0</v>
      </c>
      <c r="T443" s="4">
        <v>0</v>
      </c>
      <c r="U443" s="9" t="str">
        <f>_xlfn.TEXTJOIN(";", TRUE, V443, W443, X443, Y443)</f>
        <v>145.81;145.81;145.81;145.81</v>
      </c>
      <c r="V443" s="11">
        <v>145.81</v>
      </c>
      <c r="W443" s="11">
        <v>145.81</v>
      </c>
      <c r="X443" s="11">
        <v>145.81</v>
      </c>
      <c r="Y443" s="11">
        <v>145.81</v>
      </c>
      <c r="Z443" s="9" t="s">
        <v>322</v>
      </c>
      <c r="AA443" s="9">
        <f t="shared" si="104"/>
        <v>14.333495508153</v>
      </c>
      <c r="AB443" s="9" t="str">
        <f t="shared" si="105"/>
        <v>24.88743263238725</v>
      </c>
      <c r="AC443" s="9" t="str">
        <f t="shared" si="106"/>
        <v xml:space="preserve"> 11.093100893185927</v>
      </c>
      <c r="AD443" s="9">
        <v>3</v>
      </c>
      <c r="AE443" s="9" t="s">
        <v>323</v>
      </c>
      <c r="AF443" s="9">
        <f t="shared" si="107"/>
        <v>57.711708923667899</v>
      </c>
      <c r="AG443" s="9" t="str">
        <f t="shared" si="108"/>
        <v>65.67031658185938</v>
      </c>
      <c r="AH443" s="9" t="str">
        <f t="shared" si="109"/>
        <v xml:space="preserve"> 74.28831142205904</v>
      </c>
      <c r="AI443" s="9">
        <v>90</v>
      </c>
      <c r="AJ443" s="9" t="s">
        <v>585</v>
      </c>
      <c r="AK443" s="9" t="s">
        <v>578</v>
      </c>
      <c r="AL443" s="9" t="s">
        <v>586</v>
      </c>
      <c r="AM443" s="9" t="s">
        <v>578</v>
      </c>
      <c r="AO443"/>
      <c r="AQ443"/>
      <c r="AR443"/>
      <c r="AS443"/>
      <c r="AT443"/>
      <c r="AU443"/>
      <c r="AW443" s="4">
        <v>0</v>
      </c>
      <c r="AX443" s="4">
        <v>0</v>
      </c>
      <c r="AY443" s="4">
        <v>0</v>
      </c>
      <c r="AZ443" s="4">
        <v>0.06</v>
      </c>
      <c r="BA443" s="4">
        <v>25</v>
      </c>
      <c r="BB443" s="4">
        <v>0.36799999999999999</v>
      </c>
    </row>
    <row r="444" spans="1:54" ht="15" customHeight="1" x14ac:dyDescent="0.4">
      <c r="A444" s="4">
        <v>20231107</v>
      </c>
      <c r="B444" s="4" t="s">
        <v>472</v>
      </c>
      <c r="C444" s="5" t="s">
        <v>552</v>
      </c>
      <c r="D444" s="4" t="s">
        <v>24</v>
      </c>
      <c r="F444" s="4">
        <v>1</v>
      </c>
      <c r="G444" s="4">
        <v>8</v>
      </c>
      <c r="H444">
        <v>1</v>
      </c>
      <c r="I444" s="9">
        <v>20.130899405783001</v>
      </c>
      <c r="K444" s="9">
        <v>3.0895898144137099</v>
      </c>
      <c r="L444" s="9">
        <v>123.138602963458</v>
      </c>
      <c r="M444" s="11">
        <v>78.67</v>
      </c>
      <c r="N444" s="9">
        <v>24.716556915617002</v>
      </c>
      <c r="U444" s="9" t="str">
        <f t="shared" si="110"/>
        <v/>
      </c>
      <c r="V444" s="11"/>
      <c r="W444" s="11"/>
      <c r="X444" s="11"/>
      <c r="Y444" s="11"/>
      <c r="AA444" s="9" t="str">
        <f t="shared" si="104"/>
        <v/>
      </c>
      <c r="AB444" s="9" t="str">
        <f t="shared" si="105"/>
        <v/>
      </c>
      <c r="AC444" s="9" t="str">
        <f t="shared" si="106"/>
        <v/>
      </c>
      <c r="AF444" s="9" t="str">
        <f t="shared" si="107"/>
        <v/>
      </c>
      <c r="AG444" s="9" t="str">
        <f t="shared" si="108"/>
        <v/>
      </c>
      <c r="AH444" s="9" t="str">
        <f t="shared" si="109"/>
        <v/>
      </c>
      <c r="AO444"/>
      <c r="AQ444"/>
      <c r="AR444"/>
      <c r="AS444"/>
      <c r="AT444"/>
      <c r="AU444"/>
      <c r="AW444" s="4">
        <v>0</v>
      </c>
      <c r="AX444" s="4">
        <v>0</v>
      </c>
      <c r="AY444" s="4">
        <v>0</v>
      </c>
      <c r="AZ444" s="4">
        <v>0.06</v>
      </c>
      <c r="BA444" s="4">
        <v>25</v>
      </c>
      <c r="BB444" s="4">
        <v>0.36799999999999999</v>
      </c>
    </row>
    <row r="445" spans="1:54" ht="15" customHeight="1" x14ac:dyDescent="0.4">
      <c r="A445" s="4">
        <v>20231107</v>
      </c>
      <c r="B445" s="4" t="s">
        <v>472</v>
      </c>
      <c r="C445" s="5" t="s">
        <v>552</v>
      </c>
      <c r="E445" s="4" t="s">
        <v>25</v>
      </c>
      <c r="F445" s="4">
        <v>2</v>
      </c>
      <c r="G445" s="4">
        <v>8</v>
      </c>
      <c r="H445">
        <v>1</v>
      </c>
      <c r="I445" s="9">
        <v>15.283162487135501</v>
      </c>
      <c r="J445" s="9">
        <v>15.283162487135501</v>
      </c>
      <c r="K445" s="9">
        <v>2.4911014107475</v>
      </c>
      <c r="L445" s="9">
        <v>118.356103258331</v>
      </c>
      <c r="M445" s="11">
        <v>134.56</v>
      </c>
      <c r="N445" s="9">
        <v>78.595356031141407</v>
      </c>
      <c r="O445" s="9">
        <v>78.595356031141407</v>
      </c>
      <c r="P445" s="9" t="str">
        <f>_xlfn.TEXTJOIN(";", TRUE, Q445, R445, S445, T445)</f>
        <v>0;0;0</v>
      </c>
      <c r="Q445" s="4">
        <v>0</v>
      </c>
      <c r="R445" s="4">
        <v>0</v>
      </c>
      <c r="T445" s="4">
        <v>0</v>
      </c>
      <c r="U445" s="9" t="str">
        <f>_xlfn.TEXTJOIN(";", TRUE, V445, W445, X445, Y445)</f>
        <v>134.56;134.56;134.56</v>
      </c>
      <c r="V445" s="11">
        <v>134.56</v>
      </c>
      <c r="W445" s="11">
        <v>134.56</v>
      </c>
      <c r="X445" s="11"/>
      <c r="Y445" s="11">
        <v>134.56</v>
      </c>
      <c r="Z445" s="9" t="s">
        <v>324</v>
      </c>
      <c r="AA445" s="9">
        <f t="shared" si="104"/>
        <v>14.528889576498299</v>
      </c>
      <c r="AB445" s="9" t="str">
        <f t="shared" si="105"/>
        <v>6.607700742265941</v>
      </c>
      <c r="AC445" s="9" t="str">
        <f t="shared" si="106"/>
        <v/>
      </c>
      <c r="AD445" s="9">
        <v>3</v>
      </c>
      <c r="AE445" s="9" t="s">
        <v>325</v>
      </c>
      <c r="AF445" s="9">
        <f t="shared" si="107"/>
        <v>84.271947439150097</v>
      </c>
      <c r="AG445" s="9" t="str">
        <f t="shared" si="108"/>
        <v>99.91512942051233</v>
      </c>
      <c r="AH445" s="9" t="str">
        <f t="shared" si="109"/>
        <v/>
      </c>
      <c r="AI445" s="9">
        <v>90</v>
      </c>
      <c r="AJ445" s="9" t="s">
        <v>584</v>
      </c>
      <c r="AK445" s="9" t="s">
        <v>577</v>
      </c>
      <c r="AL445" s="9" t="s">
        <v>587</v>
      </c>
      <c r="AM445" s="9" t="s">
        <v>577</v>
      </c>
      <c r="AO445"/>
      <c r="AQ445"/>
      <c r="AR445"/>
      <c r="AS445"/>
      <c r="AT445"/>
      <c r="AU445"/>
      <c r="AW445" s="4">
        <v>0</v>
      </c>
      <c r="AX445" s="4">
        <v>0</v>
      </c>
      <c r="AY445" s="4">
        <v>0</v>
      </c>
      <c r="AZ445" s="4">
        <v>0.06</v>
      </c>
      <c r="BA445" s="4">
        <v>25</v>
      </c>
      <c r="BB445" s="4">
        <v>0.36799999999999999</v>
      </c>
    </row>
    <row r="446" spans="1:54" ht="15" customHeight="1" x14ac:dyDescent="0.4">
      <c r="A446" s="4">
        <v>20231107</v>
      </c>
      <c r="B446" s="4" t="s">
        <v>472</v>
      </c>
      <c r="C446" s="5" t="s">
        <v>552</v>
      </c>
      <c r="D446" s="4" t="s">
        <v>28</v>
      </c>
      <c r="F446" s="4">
        <v>1</v>
      </c>
      <c r="G446" s="4">
        <v>9</v>
      </c>
      <c r="H446">
        <v>0.66669999999999996</v>
      </c>
      <c r="I446" s="9">
        <v>7.5461166887859701</v>
      </c>
      <c r="K446" s="9">
        <v>3.28163988146115</v>
      </c>
      <c r="L446" s="9">
        <v>98.263855370459794</v>
      </c>
      <c r="M446" s="11">
        <v>335.12</v>
      </c>
      <c r="N446" s="9">
        <v>43.798011839297303</v>
      </c>
      <c r="U446" s="9" t="str">
        <f t="shared" si="110"/>
        <v/>
      </c>
      <c r="V446" s="11"/>
      <c r="W446" s="11"/>
      <c r="X446" s="11"/>
      <c r="Y446" s="11"/>
      <c r="AA446" s="9" t="str">
        <f t="shared" si="104"/>
        <v/>
      </c>
      <c r="AB446" s="9" t="str">
        <f t="shared" si="105"/>
        <v/>
      </c>
      <c r="AC446" s="9" t="str">
        <f t="shared" si="106"/>
        <v/>
      </c>
      <c r="AF446" s="9" t="str">
        <f t="shared" si="107"/>
        <v/>
      </c>
      <c r="AG446" s="9" t="str">
        <f t="shared" si="108"/>
        <v/>
      </c>
      <c r="AH446" s="9" t="str">
        <f t="shared" si="109"/>
        <v/>
      </c>
      <c r="AO446"/>
      <c r="AQ446"/>
      <c r="AR446"/>
      <c r="AS446"/>
      <c r="AT446"/>
      <c r="AU446"/>
      <c r="AW446" s="4">
        <v>0</v>
      </c>
      <c r="AX446" s="4">
        <v>0</v>
      </c>
      <c r="AY446" s="4">
        <v>0</v>
      </c>
      <c r="AZ446" s="4">
        <v>0.06</v>
      </c>
      <c r="BA446" s="4">
        <v>25</v>
      </c>
      <c r="BB446" s="4">
        <v>0.36799999999999999</v>
      </c>
    </row>
    <row r="447" spans="1:54" ht="15" customHeight="1" x14ac:dyDescent="0.4">
      <c r="A447" s="4">
        <v>20231107</v>
      </c>
      <c r="B447" s="4" t="s">
        <v>472</v>
      </c>
      <c r="C447" s="5" t="s">
        <v>552</v>
      </c>
      <c r="E447" s="4" t="s">
        <v>29</v>
      </c>
      <c r="F447" s="4">
        <v>2</v>
      </c>
      <c r="G447" s="4">
        <v>9</v>
      </c>
      <c r="H447">
        <v>0.66669999999999996</v>
      </c>
      <c r="I447" s="9">
        <v>7.2651002920724199</v>
      </c>
      <c r="J447" s="9">
        <v>7.2651002920724199</v>
      </c>
      <c r="K447" s="9">
        <v>2.79345095726929</v>
      </c>
      <c r="L447" s="9">
        <v>61.741877425278297</v>
      </c>
      <c r="M447" s="11">
        <v>303.38</v>
      </c>
      <c r="N447" s="9">
        <v>49.933472553107002</v>
      </c>
      <c r="O447" s="9">
        <v>49.933472553107002</v>
      </c>
      <c r="P447" s="9" t="str">
        <f>_xlfn.TEXTJOIN(";", TRUE, Q447, R447, S447, T447)</f>
        <v>0;0</v>
      </c>
      <c r="Q447" s="4">
        <v>0</v>
      </c>
      <c r="T447" s="4">
        <v>0</v>
      </c>
      <c r="U447" s="9" t="str">
        <f>_xlfn.TEXTJOIN(";", TRUE, V447, W447, X447, Y447)</f>
        <v>303.38;303.38</v>
      </c>
      <c r="V447" s="11">
        <v>303.38</v>
      </c>
      <c r="W447" s="11"/>
      <c r="X447" s="11"/>
      <c r="Y447" s="11">
        <v>303.38</v>
      </c>
      <c r="Z447" s="9">
        <v>9.1196733554885601</v>
      </c>
      <c r="AA447" s="9">
        <f t="shared" ref="AA447:AA510" si="117">IF(LEN(Z447)=0, "", IF(ISNUMBER(FIND(",", Z447)), VALUE(LEFT(Z447, FIND(",", Z447)-1)), VALUE(Z447)))</f>
        <v>9.1196733554885601</v>
      </c>
      <c r="AB447" s="9" t="str">
        <f t="shared" ref="AB447:AB510" si="118">IF(LEN(Z447)=0, "", IF(ISNUMBER(FIND(",", Z447)), TRIM(MID(SUBSTITUTE(Z447, ",", REPT(" ", LEN(Z447))), LEN(Z447)*(LEN(Z447)&gt;=LEN(SUBSTITUTE(Z447, ",", "")))+1, LEN(Z447))), ""))</f>
        <v/>
      </c>
      <c r="AC447" s="9" t="str">
        <f t="shared" ref="AC447:AC510" si="119">IF(LEN(Z447)=0, "", IF(ISNUMBER(FIND(",", Z447, FIND(",", Z447)+1)), MID(Z447, FIND(",", Z447, FIND(",", Z447)+1)+1, IF(ISNUMBER(FIND(",", Z447, FIND(",", Z447, FIND(",", Z447)+1)+1)), FIND(",", Z447, FIND(",", Z447, FIND(",", Z447)+1)+1)-FIND(",", Z447, FIND(",", Z447)+1)-1, LEN(Z447))), ""))</f>
        <v/>
      </c>
      <c r="AD447" s="9">
        <v>3</v>
      </c>
      <c r="AE447" s="9">
        <v>67.088167316848299</v>
      </c>
      <c r="AF447" s="9">
        <f t="shared" ref="AF447:AF510" si="120">IF(LEN(AE447)=0, "", IF(ISNUMBER(FIND(",", AE447)), VALUE(LEFT(AE447, FIND(",", AE447)-1)), VALUE(AE447)))</f>
        <v>67.088167316848299</v>
      </c>
      <c r="AG447" s="9" t="str">
        <f t="shared" ref="AG447:AG510" si="121">IF(LEN(AE447)=0, "", IF(ISNUMBER(FIND(",", AE447)), TRIM(MID(SUBSTITUTE(AE447, ",", REPT(" ", LEN(AE447))), LEN(AE447)*(LEN(AE447)&gt;=LEN(SUBSTITUTE(AE447, ",", "")))+1, LEN(AE447))), ""))</f>
        <v/>
      </c>
      <c r="AH447" s="9" t="str">
        <f t="shared" ref="AH447:AH510" si="122">IF(LEN(AE447)=0, "", IF(ISNUMBER(FIND(",", AE447, FIND(",", AE447)+1)), MID(AE447, FIND(",", AE447, FIND(",", AE447)+1)+1, IF(ISNUMBER(FIND(",", AE447, FIND(",", AE447, FIND(",", AE447)+1)+1)), FIND(",", AE447, FIND(",", AE447, FIND(",", AE447)+1)+1)-FIND(",", AE447, FIND(",", AE447)+1)-1, LEN(AE447))), ""))</f>
        <v/>
      </c>
      <c r="AI447" s="9">
        <v>90</v>
      </c>
      <c r="AJ447" s="9">
        <v>90</v>
      </c>
      <c r="AK447" s="9">
        <v>0</v>
      </c>
      <c r="AL447" s="9">
        <v>3.0000000000000001E-3</v>
      </c>
      <c r="AM447" s="9">
        <v>0</v>
      </c>
      <c r="AO447"/>
      <c r="AQ447"/>
      <c r="AR447"/>
      <c r="AS447"/>
      <c r="AT447"/>
      <c r="AU447"/>
      <c r="AW447" s="4">
        <v>0</v>
      </c>
      <c r="AX447" s="4">
        <v>0</v>
      </c>
      <c r="AY447" s="4">
        <v>0</v>
      </c>
      <c r="AZ447" s="4">
        <v>0.06</v>
      </c>
      <c r="BA447" s="4">
        <v>25</v>
      </c>
      <c r="BB447" s="4">
        <v>0.36799999999999999</v>
      </c>
    </row>
    <row r="448" spans="1:54" ht="15" customHeight="1" x14ac:dyDescent="0.4">
      <c r="A448" s="4">
        <v>20231107</v>
      </c>
      <c r="B448" s="4" t="s">
        <v>472</v>
      </c>
      <c r="C448" s="5" t="s">
        <v>551</v>
      </c>
      <c r="D448" s="4" t="s">
        <v>2</v>
      </c>
      <c r="F448" s="4">
        <v>1</v>
      </c>
      <c r="G448" s="4">
        <v>1</v>
      </c>
      <c r="H448">
        <v>1</v>
      </c>
      <c r="I448" s="9">
        <v>6.4427607440286598</v>
      </c>
      <c r="K448" s="9">
        <v>3.8455278997171498</v>
      </c>
      <c r="L448" s="9">
        <v>52.630300488854097</v>
      </c>
      <c r="M448" s="11">
        <v>0</v>
      </c>
      <c r="N448" s="9">
        <v>9.4359628846652193</v>
      </c>
      <c r="U448" s="9" t="str">
        <f t="shared" si="110"/>
        <v/>
      </c>
      <c r="V448" s="11"/>
      <c r="W448" s="11"/>
      <c r="X448" s="11"/>
      <c r="Y448" s="11"/>
      <c r="AA448" s="9" t="str">
        <f t="shared" si="117"/>
        <v/>
      </c>
      <c r="AB448" s="9" t="str">
        <f t="shared" si="118"/>
        <v/>
      </c>
      <c r="AC448" s="9" t="str">
        <f t="shared" si="119"/>
        <v/>
      </c>
      <c r="AF448" s="9" t="str">
        <f t="shared" si="120"/>
        <v/>
      </c>
      <c r="AG448" s="9" t="str">
        <f t="shared" si="121"/>
        <v/>
      </c>
      <c r="AH448" s="9" t="str">
        <f t="shared" si="122"/>
        <v/>
      </c>
      <c r="AO448"/>
      <c r="AQ448"/>
      <c r="AR448"/>
      <c r="AS448"/>
      <c r="AT448"/>
      <c r="AU448"/>
      <c r="AW448" s="4">
        <v>0</v>
      </c>
      <c r="AX448" s="4">
        <v>0</v>
      </c>
      <c r="AY448" s="4">
        <v>0</v>
      </c>
      <c r="AZ448" s="4">
        <v>0.06</v>
      </c>
      <c r="BA448" s="4">
        <v>25</v>
      </c>
      <c r="BB448" s="4">
        <v>0.36799999999999999</v>
      </c>
    </row>
    <row r="449" spans="1:54" ht="15" customHeight="1" x14ac:dyDescent="0.4">
      <c r="A449" s="4">
        <v>20231107</v>
      </c>
      <c r="B449" s="4" t="s">
        <v>472</v>
      </c>
      <c r="C449" s="5" t="s">
        <v>551</v>
      </c>
      <c r="D449" s="4" t="s">
        <v>5</v>
      </c>
      <c r="F449" s="4">
        <v>1</v>
      </c>
      <c r="G449" s="4">
        <v>2</v>
      </c>
      <c r="H449">
        <v>1</v>
      </c>
      <c r="I449" s="9">
        <v>7.0910454749785803</v>
      </c>
      <c r="K449" s="9">
        <v>3.3145570825042401</v>
      </c>
      <c r="L449" s="9">
        <v>112.50018421231201</v>
      </c>
      <c r="M449" s="11">
        <v>59.87</v>
      </c>
      <c r="N449" s="9">
        <v>6.40422885875057</v>
      </c>
      <c r="U449" s="9" t="str">
        <f t="shared" si="110"/>
        <v/>
      </c>
      <c r="V449" s="11"/>
      <c r="W449" s="11"/>
      <c r="X449" s="11"/>
      <c r="Y449" s="11"/>
      <c r="AA449" s="9" t="str">
        <f t="shared" si="117"/>
        <v/>
      </c>
      <c r="AB449" s="9" t="str">
        <f t="shared" si="118"/>
        <v/>
      </c>
      <c r="AC449" s="9" t="str">
        <f t="shared" si="119"/>
        <v/>
      </c>
      <c r="AF449" s="9" t="str">
        <f t="shared" si="120"/>
        <v/>
      </c>
      <c r="AG449" s="9" t="str">
        <f t="shared" si="121"/>
        <v/>
      </c>
      <c r="AH449" s="9" t="str">
        <f t="shared" si="122"/>
        <v/>
      </c>
      <c r="AO449"/>
      <c r="AQ449"/>
      <c r="AR449"/>
      <c r="AS449"/>
      <c r="AT449"/>
      <c r="AU449"/>
      <c r="AW449" s="4">
        <v>0</v>
      </c>
      <c r="AX449" s="4">
        <v>0</v>
      </c>
      <c r="AY449" s="4">
        <v>0</v>
      </c>
      <c r="AZ449" s="4">
        <v>0.06</v>
      </c>
      <c r="BA449" s="4">
        <v>25</v>
      </c>
      <c r="BB449" s="4">
        <v>0.36799999999999999</v>
      </c>
    </row>
    <row r="450" spans="1:54" ht="15" customHeight="1" x14ac:dyDescent="0.4">
      <c r="A450" s="4">
        <v>20231107</v>
      </c>
      <c r="B450" s="4" t="s">
        <v>472</v>
      </c>
      <c r="C450" s="5" t="s">
        <v>551</v>
      </c>
      <c r="E450" s="4" t="s">
        <v>6</v>
      </c>
      <c r="F450" s="4">
        <v>2</v>
      </c>
      <c r="G450" s="4">
        <v>2</v>
      </c>
      <c r="H450">
        <v>1</v>
      </c>
      <c r="I450" s="9">
        <v>22.248267310393899</v>
      </c>
      <c r="J450" s="9">
        <v>22.248267310393899</v>
      </c>
      <c r="K450" s="9">
        <v>2.31274704594242</v>
      </c>
      <c r="L450" s="9">
        <v>284.907186014361</v>
      </c>
      <c r="M450" s="11">
        <v>0</v>
      </c>
      <c r="N450" s="9">
        <v>80.177766879182201</v>
      </c>
      <c r="O450" s="9">
        <v>80.177766879182201</v>
      </c>
      <c r="P450" s="9" t="str">
        <f t="shared" ref="P450:P451" si="123">_xlfn.TEXTJOIN(";", TRUE, Q450, R450, S450, T450)</f>
        <v>0;0</v>
      </c>
      <c r="Q450" s="4">
        <v>0</v>
      </c>
      <c r="T450" s="4">
        <v>0</v>
      </c>
      <c r="U450" s="9" t="str">
        <f t="shared" ref="U450:U451" si="124">_xlfn.TEXTJOIN(";", TRUE, V450, W450, X450, Y450)</f>
        <v>0;0</v>
      </c>
      <c r="V450" s="11">
        <v>0</v>
      </c>
      <c r="W450" s="11"/>
      <c r="X450" s="11"/>
      <c r="Y450" s="11">
        <v>0</v>
      </c>
      <c r="Z450" s="9">
        <v>5.3084438291899998</v>
      </c>
      <c r="AA450" s="9">
        <f t="shared" si="117"/>
        <v>5.3084438291899998</v>
      </c>
      <c r="AB450" s="9" t="str">
        <f t="shared" si="118"/>
        <v/>
      </c>
      <c r="AC450" s="9" t="str">
        <f t="shared" si="119"/>
        <v/>
      </c>
      <c r="AD450" s="9">
        <v>3</v>
      </c>
      <c r="AE450" s="9">
        <v>97.917554404789598</v>
      </c>
      <c r="AF450" s="9">
        <f t="shared" si="120"/>
        <v>97.917554404789598</v>
      </c>
      <c r="AG450" s="9" t="str">
        <f t="shared" si="121"/>
        <v/>
      </c>
      <c r="AH450" s="9" t="str">
        <f t="shared" si="122"/>
        <v/>
      </c>
      <c r="AI450" s="9">
        <v>90</v>
      </c>
      <c r="AJ450" s="9">
        <v>90</v>
      </c>
      <c r="AK450" s="9">
        <v>0</v>
      </c>
      <c r="AL450" s="9">
        <v>3.0000000000000001E-3</v>
      </c>
      <c r="AM450" s="9">
        <v>0</v>
      </c>
      <c r="AO450"/>
      <c r="AQ450"/>
      <c r="AR450"/>
      <c r="AS450"/>
      <c r="AT450"/>
      <c r="AU450"/>
      <c r="AW450" s="4">
        <v>0</v>
      </c>
      <c r="AX450" s="4">
        <v>0</v>
      </c>
      <c r="AY450" s="4">
        <v>0</v>
      </c>
      <c r="AZ450" s="4">
        <v>0.06</v>
      </c>
      <c r="BA450" s="4">
        <v>25</v>
      </c>
      <c r="BB450" s="4">
        <v>0.36799999999999999</v>
      </c>
    </row>
    <row r="451" spans="1:54" ht="15" customHeight="1" x14ac:dyDescent="0.4">
      <c r="A451" s="4">
        <v>20231107</v>
      </c>
      <c r="B451" s="4" t="s">
        <v>472</v>
      </c>
      <c r="C451" s="5" t="s">
        <v>551</v>
      </c>
      <c r="E451" s="4" t="s">
        <v>7</v>
      </c>
      <c r="F451" s="4">
        <v>2</v>
      </c>
      <c r="G451" s="4">
        <v>2</v>
      </c>
      <c r="H451">
        <v>1</v>
      </c>
      <c r="I451" s="9">
        <v>22.963461484971901</v>
      </c>
      <c r="J451" s="9">
        <v>22.963461484971901</v>
      </c>
      <c r="K451" s="9">
        <v>3.22447455183723</v>
      </c>
      <c r="L451" s="9">
        <v>63.3632362775543</v>
      </c>
      <c r="M451" s="11">
        <v>138.44999999999999</v>
      </c>
      <c r="N451" s="9">
        <v>94.248596705589705</v>
      </c>
      <c r="O451" s="9">
        <v>94.248596705589705</v>
      </c>
      <c r="P451" s="9" t="str">
        <f t="shared" si="123"/>
        <v>0;0</v>
      </c>
      <c r="Q451" s="4">
        <v>0</v>
      </c>
      <c r="T451" s="4">
        <v>0</v>
      </c>
      <c r="U451" s="9" t="str">
        <f t="shared" si="124"/>
        <v>138.45;138.45</v>
      </c>
      <c r="V451" s="11">
        <v>138.44999999999999</v>
      </c>
      <c r="W451" s="11"/>
      <c r="X451" s="11"/>
      <c r="Y451" s="11">
        <v>138.44999999999999</v>
      </c>
      <c r="Z451" s="9">
        <v>3.0363023792724002</v>
      </c>
      <c r="AA451" s="9">
        <f t="shared" si="117"/>
        <v>3.0363023792724002</v>
      </c>
      <c r="AB451" s="9" t="str">
        <f t="shared" si="118"/>
        <v/>
      </c>
      <c r="AC451" s="9" t="str">
        <f t="shared" si="119"/>
        <v/>
      </c>
      <c r="AD451" s="9">
        <v>3</v>
      </c>
      <c r="AE451" s="9">
        <v>95.579690788217405</v>
      </c>
      <c r="AF451" s="9">
        <f t="shared" si="120"/>
        <v>95.579690788217405</v>
      </c>
      <c r="AG451" s="9" t="str">
        <f t="shared" si="121"/>
        <v/>
      </c>
      <c r="AH451" s="9" t="str">
        <f t="shared" si="122"/>
        <v/>
      </c>
      <c r="AI451" s="9">
        <v>90</v>
      </c>
      <c r="AJ451" s="9">
        <v>90</v>
      </c>
      <c r="AK451" s="9">
        <v>0</v>
      </c>
      <c r="AL451" s="9">
        <v>3.0000000000000001E-3</v>
      </c>
      <c r="AM451" s="9">
        <v>0</v>
      </c>
      <c r="AO451"/>
      <c r="AQ451"/>
      <c r="AR451"/>
      <c r="AS451"/>
      <c r="AT451"/>
      <c r="AU451"/>
      <c r="AW451" s="4">
        <v>0</v>
      </c>
      <c r="AX451" s="4">
        <v>0</v>
      </c>
      <c r="AY451" s="4">
        <v>0</v>
      </c>
      <c r="AZ451" s="4">
        <v>0.06</v>
      </c>
      <c r="BA451" s="4">
        <v>25</v>
      </c>
      <c r="BB451" s="4">
        <v>0.36799999999999999</v>
      </c>
    </row>
    <row r="452" spans="1:54" ht="15" customHeight="1" x14ac:dyDescent="0.4">
      <c r="A452" s="4">
        <v>20231107</v>
      </c>
      <c r="B452" s="4" t="s">
        <v>472</v>
      </c>
      <c r="C452" s="5" t="s">
        <v>551</v>
      </c>
      <c r="D452" s="4" t="s">
        <v>8</v>
      </c>
      <c r="F452" s="4">
        <v>1</v>
      </c>
      <c r="G452" s="4">
        <v>3</v>
      </c>
      <c r="H452">
        <v>1</v>
      </c>
      <c r="I452" s="9">
        <v>9.3573528525335696</v>
      </c>
      <c r="K452" s="9">
        <v>3.1737047131762899</v>
      </c>
      <c r="L452" s="9">
        <v>156.662809377549</v>
      </c>
      <c r="M452" s="11">
        <v>44.16</v>
      </c>
      <c r="N452" s="9">
        <v>3.82332863263666</v>
      </c>
      <c r="U452" s="9" t="str">
        <f t="shared" ref="U452:U514" si="125">_xlfn.TEXTJOIN(";", TRUE, V452, W452, X452)</f>
        <v/>
      </c>
      <c r="V452" s="11"/>
      <c r="W452" s="11"/>
      <c r="X452" s="11"/>
      <c r="Y452" s="11"/>
      <c r="AA452" s="9" t="str">
        <f t="shared" si="117"/>
        <v/>
      </c>
      <c r="AB452" s="9" t="str">
        <f t="shared" si="118"/>
        <v/>
      </c>
      <c r="AC452" s="9" t="str">
        <f t="shared" si="119"/>
        <v/>
      </c>
      <c r="AF452" s="9" t="str">
        <f t="shared" si="120"/>
        <v/>
      </c>
      <c r="AG452" s="9" t="str">
        <f t="shared" si="121"/>
        <v/>
      </c>
      <c r="AH452" s="9" t="str">
        <f t="shared" si="122"/>
        <v/>
      </c>
      <c r="AO452"/>
      <c r="AQ452"/>
      <c r="AR452"/>
      <c r="AS452"/>
      <c r="AT452"/>
      <c r="AU452"/>
      <c r="AW452" s="4">
        <v>0</v>
      </c>
      <c r="AX452" s="4">
        <v>0</v>
      </c>
      <c r="AY452" s="4">
        <v>0</v>
      </c>
      <c r="AZ452" s="4">
        <v>0.06</v>
      </c>
      <c r="BA452" s="4">
        <v>25</v>
      </c>
      <c r="BB452" s="4">
        <v>0.36799999999999999</v>
      </c>
    </row>
    <row r="453" spans="1:54" ht="15" customHeight="1" x14ac:dyDescent="0.4">
      <c r="A453" s="4">
        <v>20231107</v>
      </c>
      <c r="B453" s="4" t="s">
        <v>472</v>
      </c>
      <c r="C453" s="5" t="s">
        <v>551</v>
      </c>
      <c r="E453" s="4" t="s">
        <v>9</v>
      </c>
      <c r="F453" s="4">
        <v>2</v>
      </c>
      <c r="G453" s="4">
        <v>3</v>
      </c>
      <c r="H453">
        <v>1</v>
      </c>
      <c r="I453" s="9">
        <v>35.496580774909901</v>
      </c>
      <c r="J453" s="9">
        <v>35.496580774909901</v>
      </c>
      <c r="K453" s="9">
        <v>2.8633823298157801</v>
      </c>
      <c r="L453" s="9">
        <v>202.548464620647</v>
      </c>
      <c r="M453" s="11">
        <v>139.19</v>
      </c>
      <c r="N453" s="9">
        <v>64.895869659431199</v>
      </c>
      <c r="O453" s="9">
        <v>64.895869659431199</v>
      </c>
      <c r="P453" s="9" t="str">
        <f>_xlfn.TEXTJOIN(";", TRUE, Q453, R453, S453, T453)</f>
        <v>0;0;0</v>
      </c>
      <c r="Q453" s="4">
        <v>0</v>
      </c>
      <c r="R453" s="4">
        <v>0</v>
      </c>
      <c r="T453" s="4">
        <v>0</v>
      </c>
      <c r="U453" s="9" t="str">
        <f>_xlfn.TEXTJOIN(";", TRUE, V453, W453, X453, Y453)</f>
        <v>139.19;139.19;139.19</v>
      </c>
      <c r="V453" s="11">
        <v>139.19</v>
      </c>
      <c r="W453" s="11">
        <v>139.19</v>
      </c>
      <c r="X453" s="11"/>
      <c r="Y453" s="11">
        <v>139.19</v>
      </c>
      <c r="Z453" s="9" t="s">
        <v>266</v>
      </c>
      <c r="AA453" s="9">
        <f t="shared" si="117"/>
        <v>16.351477579936599</v>
      </c>
      <c r="AB453" s="9" t="str">
        <f t="shared" si="118"/>
        <v>7.692039748261398</v>
      </c>
      <c r="AC453" s="9" t="str">
        <f t="shared" si="119"/>
        <v/>
      </c>
      <c r="AD453" s="9">
        <v>3</v>
      </c>
      <c r="AE453" s="9" t="s">
        <v>267</v>
      </c>
      <c r="AF453" s="9">
        <f t="shared" si="120"/>
        <v>73.429859526855694</v>
      </c>
      <c r="AG453" s="9" t="str">
        <f t="shared" si="121"/>
        <v>94.5951656015987</v>
      </c>
      <c r="AH453" s="9" t="str">
        <f t="shared" si="122"/>
        <v/>
      </c>
      <c r="AI453" s="9">
        <v>90</v>
      </c>
      <c r="AJ453" s="9" t="s">
        <v>584</v>
      </c>
      <c r="AK453" s="9" t="s">
        <v>577</v>
      </c>
      <c r="AL453" s="9" t="s">
        <v>594</v>
      </c>
      <c r="AM453" s="9" t="s">
        <v>577</v>
      </c>
      <c r="AO453"/>
      <c r="AQ453"/>
      <c r="AR453"/>
      <c r="AS453"/>
      <c r="AT453"/>
      <c r="AU453"/>
      <c r="AW453" s="4">
        <v>0</v>
      </c>
      <c r="AX453" s="4">
        <v>0</v>
      </c>
      <c r="AY453" s="4">
        <v>0</v>
      </c>
      <c r="AZ453" s="4">
        <v>0.06</v>
      </c>
      <c r="BA453" s="4">
        <v>25</v>
      </c>
      <c r="BB453" s="4">
        <v>0.36799999999999999</v>
      </c>
    </row>
    <row r="454" spans="1:54" ht="15" customHeight="1" x14ac:dyDescent="0.4">
      <c r="A454" s="4">
        <v>20231107</v>
      </c>
      <c r="B454" s="4" t="s">
        <v>472</v>
      </c>
      <c r="C454" s="5" t="s">
        <v>551</v>
      </c>
      <c r="D454" s="4" t="s">
        <v>10</v>
      </c>
      <c r="F454" s="4">
        <v>1</v>
      </c>
      <c r="G454" s="4">
        <v>4</v>
      </c>
      <c r="H454">
        <v>1</v>
      </c>
      <c r="I454" s="9">
        <v>10.25529684194</v>
      </c>
      <c r="K454" s="9">
        <v>3.44579005635179</v>
      </c>
      <c r="L454" s="9">
        <v>75.794324692747196</v>
      </c>
      <c r="M454" s="11">
        <v>279.13</v>
      </c>
      <c r="N454" s="9">
        <v>2.9039867053966</v>
      </c>
      <c r="U454" s="9" t="str">
        <f t="shared" si="125"/>
        <v/>
      </c>
      <c r="V454" s="11"/>
      <c r="W454" s="11"/>
      <c r="X454" s="11"/>
      <c r="Y454" s="11"/>
      <c r="AA454" s="9" t="str">
        <f t="shared" si="117"/>
        <v/>
      </c>
      <c r="AB454" s="9" t="str">
        <f t="shared" si="118"/>
        <v/>
      </c>
      <c r="AC454" s="9" t="str">
        <f t="shared" si="119"/>
        <v/>
      </c>
      <c r="AF454" s="9" t="str">
        <f t="shared" si="120"/>
        <v/>
      </c>
      <c r="AG454" s="9" t="str">
        <f t="shared" si="121"/>
        <v/>
      </c>
      <c r="AH454" s="9" t="str">
        <f t="shared" si="122"/>
        <v/>
      </c>
      <c r="AO454"/>
      <c r="AQ454"/>
      <c r="AR454"/>
      <c r="AS454"/>
      <c r="AT454"/>
      <c r="AU454"/>
      <c r="AW454" s="4">
        <v>0</v>
      </c>
      <c r="AX454" s="4">
        <v>0</v>
      </c>
      <c r="AY454" s="4">
        <v>0</v>
      </c>
      <c r="AZ454" s="4">
        <v>0.06</v>
      </c>
      <c r="BA454" s="4">
        <v>25</v>
      </c>
      <c r="BB454" s="4">
        <v>0.36799999999999999</v>
      </c>
    </row>
    <row r="455" spans="1:54" ht="15" customHeight="1" x14ac:dyDescent="0.4">
      <c r="A455" s="4">
        <v>20231107</v>
      </c>
      <c r="B455" s="4" t="s">
        <v>472</v>
      </c>
      <c r="C455" s="5" t="s">
        <v>551</v>
      </c>
      <c r="E455" s="4" t="s">
        <v>11</v>
      </c>
      <c r="F455" s="4">
        <v>2</v>
      </c>
      <c r="G455" s="4">
        <v>4</v>
      </c>
      <c r="H455">
        <v>1</v>
      </c>
      <c r="I455" s="9">
        <v>34.555435797817204</v>
      </c>
      <c r="J455" s="9">
        <v>34.555435797817204</v>
      </c>
      <c r="K455" s="9">
        <v>2.9031218431222401</v>
      </c>
      <c r="L455" s="9">
        <v>3.4512324222341899</v>
      </c>
      <c r="M455" s="12">
        <v>160.89999999999901</v>
      </c>
      <c r="N455" s="9">
        <v>59.594421685541299</v>
      </c>
      <c r="O455" s="9">
        <v>59.594421685541299</v>
      </c>
      <c r="P455" s="9" t="str">
        <f>_xlfn.TEXTJOIN(";", TRUE, Q455, R455, S455, T455)</f>
        <v>0;0;0</v>
      </c>
      <c r="Q455" s="4">
        <v>0</v>
      </c>
      <c r="R455" s="4">
        <v>0</v>
      </c>
      <c r="T455" s="4">
        <v>0</v>
      </c>
      <c r="U455" s="9" t="str">
        <f>_xlfn.TEXTJOIN(";", TRUE, V455, W455, X455, Y455)</f>
        <v>160.899999999999;160.899999999999;160.899999999999</v>
      </c>
      <c r="V455" s="12">
        <v>160.89999999999901</v>
      </c>
      <c r="W455" s="12">
        <v>160.89999999999901</v>
      </c>
      <c r="X455" s="12"/>
      <c r="Y455" s="12">
        <v>160.89999999999901</v>
      </c>
      <c r="Z455" s="9" t="s">
        <v>590</v>
      </c>
      <c r="AA455" s="9">
        <f t="shared" si="117"/>
        <v>19.455879019513699</v>
      </c>
      <c r="AB455" s="9" t="str">
        <f t="shared" si="118"/>
        <v>24.022575432300933</v>
      </c>
      <c r="AC455" s="9" t="str">
        <f t="shared" si="119"/>
        <v/>
      </c>
      <c r="AD455" s="9">
        <v>3</v>
      </c>
      <c r="AE455" s="9" t="s">
        <v>593</v>
      </c>
      <c r="AF455" s="9">
        <f t="shared" si="120"/>
        <v>57.822588514012601</v>
      </c>
      <c r="AG455" s="9" t="str">
        <f t="shared" si="121"/>
        <v>66.88686445335004</v>
      </c>
      <c r="AH455" s="9" t="str">
        <f t="shared" si="122"/>
        <v/>
      </c>
      <c r="AI455" s="9">
        <v>90</v>
      </c>
      <c r="AJ455" s="9" t="s">
        <v>584</v>
      </c>
      <c r="AK455" s="9" t="s">
        <v>577</v>
      </c>
      <c r="AL455" s="9" t="s">
        <v>594</v>
      </c>
      <c r="AM455" s="9" t="s">
        <v>577</v>
      </c>
      <c r="AO455"/>
      <c r="AQ455"/>
      <c r="AR455"/>
      <c r="AS455"/>
      <c r="AT455"/>
      <c r="AU455"/>
      <c r="AW455" s="4">
        <v>0</v>
      </c>
      <c r="AX455" s="4">
        <v>0</v>
      </c>
      <c r="AY455" s="4">
        <v>0</v>
      </c>
      <c r="AZ455" s="4">
        <v>0.06</v>
      </c>
      <c r="BA455" s="4">
        <v>25</v>
      </c>
      <c r="BB455" s="4">
        <v>0.36799999999999999</v>
      </c>
    </row>
    <row r="456" spans="1:54" ht="15" customHeight="1" x14ac:dyDescent="0.4">
      <c r="A456" s="4">
        <v>20231107</v>
      </c>
      <c r="B456" s="4" t="s">
        <v>472</v>
      </c>
      <c r="C456" s="5" t="s">
        <v>551</v>
      </c>
      <c r="D456" s="4" t="s">
        <v>13</v>
      </c>
      <c r="F456" s="4">
        <v>1</v>
      </c>
      <c r="G456" s="4">
        <v>5</v>
      </c>
      <c r="H456">
        <v>1</v>
      </c>
      <c r="I456" s="9">
        <v>11.290947231575499</v>
      </c>
      <c r="K456" s="9">
        <v>3.4049362333259698</v>
      </c>
      <c r="L456" s="9">
        <v>117.56644811717401</v>
      </c>
      <c r="M456" s="12">
        <v>41.779999999999902</v>
      </c>
      <c r="N456" s="9">
        <v>12.2811787951292</v>
      </c>
      <c r="U456" s="9" t="str">
        <f t="shared" si="125"/>
        <v/>
      </c>
      <c r="V456" s="12"/>
      <c r="W456" s="12"/>
      <c r="X456" s="12"/>
      <c r="Y456" s="12"/>
      <c r="AA456" s="9" t="str">
        <f t="shared" si="117"/>
        <v/>
      </c>
      <c r="AB456" s="9" t="str">
        <f t="shared" si="118"/>
        <v/>
      </c>
      <c r="AC456" s="9" t="str">
        <f t="shared" si="119"/>
        <v/>
      </c>
      <c r="AF456" s="9" t="str">
        <f t="shared" si="120"/>
        <v/>
      </c>
      <c r="AG456" s="9" t="str">
        <f t="shared" si="121"/>
        <v/>
      </c>
      <c r="AH456" s="9" t="str">
        <f t="shared" si="122"/>
        <v/>
      </c>
      <c r="AO456"/>
      <c r="AQ456"/>
      <c r="AR456"/>
      <c r="AS456"/>
      <c r="AT456"/>
      <c r="AU456"/>
      <c r="AW456" s="4">
        <v>0</v>
      </c>
      <c r="AX456" s="4">
        <v>0</v>
      </c>
      <c r="AY456" s="4">
        <v>0</v>
      </c>
      <c r="AZ456" s="4">
        <v>0.06</v>
      </c>
      <c r="BA456" s="4">
        <v>25</v>
      </c>
      <c r="BB456" s="4">
        <v>0.36799999999999999</v>
      </c>
    </row>
    <row r="457" spans="1:54" ht="15" customHeight="1" x14ac:dyDescent="0.4">
      <c r="A457" s="4">
        <v>20231107</v>
      </c>
      <c r="B457" s="4" t="s">
        <v>472</v>
      </c>
      <c r="C457" s="5" t="s">
        <v>551</v>
      </c>
      <c r="E457" s="4" t="s">
        <v>14</v>
      </c>
      <c r="F457" s="4">
        <v>2</v>
      </c>
      <c r="G457" s="4">
        <v>5</v>
      </c>
      <c r="H457">
        <v>1</v>
      </c>
      <c r="I457" s="9">
        <v>56.425347056922298</v>
      </c>
      <c r="J457" s="9">
        <v>56.425347056922298</v>
      </c>
      <c r="K457" s="9">
        <v>2.9181646366861602</v>
      </c>
      <c r="L457" s="9">
        <v>127.618854612454</v>
      </c>
      <c r="M457" s="11">
        <v>124.17</v>
      </c>
      <c r="N457" s="9">
        <v>58.114419908198897</v>
      </c>
      <c r="O457" s="9">
        <v>58.114419908198897</v>
      </c>
      <c r="P457" s="9" t="str">
        <f>_xlfn.TEXTJOIN(";", TRUE, Q457, R457, S457, T457)</f>
        <v>0;0;0</v>
      </c>
      <c r="Q457" s="4">
        <v>0</v>
      </c>
      <c r="R457" s="4">
        <v>0</v>
      </c>
      <c r="T457" s="4">
        <v>0</v>
      </c>
      <c r="U457" s="9" t="str">
        <f>_xlfn.TEXTJOIN(";", TRUE, V457, W457, X457, Y457)</f>
        <v>124.17;124.17;124.17</v>
      </c>
      <c r="V457" s="11">
        <v>124.17</v>
      </c>
      <c r="W457" s="11">
        <v>124.17</v>
      </c>
      <c r="X457" s="11"/>
      <c r="Y457" s="11">
        <v>124.17</v>
      </c>
      <c r="Z457" s="9" t="s">
        <v>268</v>
      </c>
      <c r="AA457" s="9">
        <f t="shared" si="117"/>
        <v>32.442721847215601</v>
      </c>
      <c r="AB457" s="9" t="str">
        <f t="shared" si="118"/>
        <v>9.789250339671344</v>
      </c>
      <c r="AC457" s="9" t="str">
        <f t="shared" si="119"/>
        <v/>
      </c>
      <c r="AD457" s="9">
        <v>3</v>
      </c>
      <c r="AE457" s="9" t="s">
        <v>269</v>
      </c>
      <c r="AF457" s="9">
        <f t="shared" si="120"/>
        <v>61.722962583393503</v>
      </c>
      <c r="AG457" s="9" t="str">
        <f t="shared" si="121"/>
        <v>77.89768581781561</v>
      </c>
      <c r="AH457" s="9" t="str">
        <f t="shared" si="122"/>
        <v/>
      </c>
      <c r="AI457" s="9">
        <v>90</v>
      </c>
      <c r="AJ457" s="9" t="s">
        <v>584</v>
      </c>
      <c r="AK457" s="9" t="s">
        <v>577</v>
      </c>
      <c r="AL457" s="9" t="s">
        <v>596</v>
      </c>
      <c r="AM457" s="9" t="s">
        <v>577</v>
      </c>
      <c r="AO457"/>
      <c r="AQ457"/>
      <c r="AR457"/>
      <c r="AS457"/>
      <c r="AT457"/>
      <c r="AU457"/>
      <c r="AW457" s="4">
        <v>0</v>
      </c>
      <c r="AX457" s="4">
        <v>0</v>
      </c>
      <c r="AY457" s="4">
        <v>0</v>
      </c>
      <c r="AZ457" s="4">
        <v>0.06</v>
      </c>
      <c r="BA457" s="4">
        <v>25</v>
      </c>
      <c r="BB457" s="4">
        <v>0.36799999999999999</v>
      </c>
    </row>
    <row r="458" spans="1:54" ht="15" customHeight="1" x14ac:dyDescent="0.4">
      <c r="A458" s="4">
        <v>20231107</v>
      </c>
      <c r="B458" s="4" t="s">
        <v>472</v>
      </c>
      <c r="C458" s="5" t="s">
        <v>551</v>
      </c>
      <c r="D458" s="4" t="s">
        <v>15</v>
      </c>
      <c r="F458" s="4">
        <v>1</v>
      </c>
      <c r="G458" s="4">
        <v>6</v>
      </c>
      <c r="H458">
        <v>1</v>
      </c>
      <c r="I458" s="9">
        <v>10.9513384467549</v>
      </c>
      <c r="K458" s="9">
        <v>3.28253832597506</v>
      </c>
      <c r="L458" s="9">
        <v>179.14532172754201</v>
      </c>
      <c r="M458" s="12">
        <v>61.58</v>
      </c>
      <c r="N458" s="9">
        <v>3.30565745411148</v>
      </c>
      <c r="U458" s="9" t="str">
        <f t="shared" si="125"/>
        <v/>
      </c>
      <c r="V458" s="12"/>
      <c r="W458" s="12"/>
      <c r="X458" s="12"/>
      <c r="Y458" s="12"/>
      <c r="AA458" s="9" t="str">
        <f t="shared" si="117"/>
        <v/>
      </c>
      <c r="AB458" s="9" t="str">
        <f t="shared" si="118"/>
        <v/>
      </c>
      <c r="AC458" s="9" t="str">
        <f t="shared" si="119"/>
        <v/>
      </c>
      <c r="AF458" s="9" t="str">
        <f t="shared" si="120"/>
        <v/>
      </c>
      <c r="AG458" s="9" t="str">
        <f t="shared" si="121"/>
        <v/>
      </c>
      <c r="AH458" s="9" t="str">
        <f t="shared" si="122"/>
        <v/>
      </c>
      <c r="AO458"/>
      <c r="AQ458"/>
      <c r="AR458"/>
      <c r="AS458"/>
      <c r="AT458"/>
      <c r="AU458"/>
      <c r="AW458" s="4">
        <v>0</v>
      </c>
      <c r="AX458" s="4">
        <v>0</v>
      </c>
      <c r="AY458" s="4">
        <v>0</v>
      </c>
      <c r="AZ458" s="4">
        <v>0.06</v>
      </c>
      <c r="BA458" s="4">
        <v>25</v>
      </c>
      <c r="BB458" s="4">
        <v>0.36799999999999999</v>
      </c>
    </row>
    <row r="459" spans="1:54" ht="15" customHeight="1" x14ac:dyDescent="0.4">
      <c r="A459" s="4">
        <v>20231107</v>
      </c>
      <c r="B459" s="4" t="s">
        <v>472</v>
      </c>
      <c r="C459" s="5" t="s">
        <v>551</v>
      </c>
      <c r="E459" s="4" t="s">
        <v>16</v>
      </c>
      <c r="F459" s="4">
        <v>2</v>
      </c>
      <c r="G459" s="4">
        <v>6</v>
      </c>
      <c r="H459">
        <v>1</v>
      </c>
      <c r="I459" s="9">
        <v>36.283802268383702</v>
      </c>
      <c r="J459" s="9">
        <v>36.283802268383702</v>
      </c>
      <c r="K459" s="9">
        <v>3.0002045517249201</v>
      </c>
      <c r="L459" s="9">
        <v>252.70432128397101</v>
      </c>
      <c r="M459" s="12">
        <v>125.079999999999</v>
      </c>
      <c r="N459" s="9">
        <v>51.725343402080497</v>
      </c>
      <c r="O459" s="9">
        <v>51.725343402080497</v>
      </c>
      <c r="P459" s="9" t="str">
        <f>_xlfn.TEXTJOIN(";", TRUE, Q459, R459, S459, T459)</f>
        <v>0;0;0;0</v>
      </c>
      <c r="Q459" s="4">
        <v>0</v>
      </c>
      <c r="R459" s="4">
        <v>0</v>
      </c>
      <c r="S459" s="4">
        <v>0</v>
      </c>
      <c r="T459" s="4">
        <v>0</v>
      </c>
      <c r="U459" s="9" t="str">
        <f>_xlfn.TEXTJOIN(";", TRUE, V459, W459, X459, Y459)</f>
        <v>125.079999999999;125.079999999999;125.079999999999;125.079999999999</v>
      </c>
      <c r="V459" s="12">
        <v>125.079999999999</v>
      </c>
      <c r="W459" s="12">
        <v>125.079999999999</v>
      </c>
      <c r="X459" s="12">
        <v>125.079999999999</v>
      </c>
      <c r="Y459" s="12">
        <v>125.079999999999</v>
      </c>
      <c r="Z459" s="9" t="s">
        <v>270</v>
      </c>
      <c r="AA459" s="9">
        <f t="shared" si="117"/>
        <v>26.7267646726179</v>
      </c>
      <c r="AB459" s="9" t="str">
        <f t="shared" si="118"/>
        <v>27.04924316726723</v>
      </c>
      <c r="AC459" s="9" t="str">
        <f t="shared" si="119"/>
        <v xml:space="preserve"> 10.73896107960296</v>
      </c>
      <c r="AD459" s="9">
        <v>3</v>
      </c>
      <c r="AE459" s="9" t="s">
        <v>271</v>
      </c>
      <c r="AF459" s="9">
        <f t="shared" si="120"/>
        <v>63.161894930269803</v>
      </c>
      <c r="AG459" s="9" t="str">
        <f t="shared" si="121"/>
        <v>79.544657202704</v>
      </c>
      <c r="AH459" s="9" t="str">
        <f t="shared" si="122"/>
        <v xml:space="preserve"> 101.11005624187285</v>
      </c>
      <c r="AI459" s="9">
        <v>90</v>
      </c>
      <c r="AJ459" s="9" t="s">
        <v>585</v>
      </c>
      <c r="AK459" s="9" t="s">
        <v>578</v>
      </c>
      <c r="AL459" s="9" t="s">
        <v>595</v>
      </c>
      <c r="AM459" s="9" t="s">
        <v>578</v>
      </c>
      <c r="AO459"/>
      <c r="AQ459"/>
      <c r="AR459"/>
      <c r="AS459"/>
      <c r="AT459"/>
      <c r="AU459"/>
      <c r="AW459" s="4">
        <v>0</v>
      </c>
      <c r="AX459" s="4">
        <v>0</v>
      </c>
      <c r="AY459" s="4">
        <v>0</v>
      </c>
      <c r="AZ459" s="4">
        <v>0.06</v>
      </c>
      <c r="BA459" s="4">
        <v>25</v>
      </c>
      <c r="BB459" s="4">
        <v>0.36799999999999999</v>
      </c>
    </row>
    <row r="460" spans="1:54" ht="15" customHeight="1" x14ac:dyDescent="0.4">
      <c r="A460" s="4">
        <v>20231107</v>
      </c>
      <c r="B460" s="4" t="s">
        <v>472</v>
      </c>
      <c r="C460" s="5" t="s">
        <v>551</v>
      </c>
      <c r="D460" s="4" t="s">
        <v>21</v>
      </c>
      <c r="F460" s="4">
        <v>1</v>
      </c>
      <c r="G460" s="4">
        <v>7</v>
      </c>
      <c r="H460">
        <v>1</v>
      </c>
      <c r="I460" s="9">
        <v>8.3148306697095595</v>
      </c>
      <c r="K460" s="9">
        <v>3.1003517448501201</v>
      </c>
      <c r="L460" s="9">
        <v>74.037186485157903</v>
      </c>
      <c r="M460" s="11">
        <v>254.89</v>
      </c>
      <c r="N460" s="9">
        <v>7.1244923859348299</v>
      </c>
      <c r="U460" s="9" t="str">
        <f t="shared" si="125"/>
        <v/>
      </c>
      <c r="V460" s="11"/>
      <c r="W460" s="11"/>
      <c r="X460" s="11"/>
      <c r="Y460" s="11"/>
      <c r="AA460" s="9" t="str">
        <f t="shared" si="117"/>
        <v/>
      </c>
      <c r="AB460" s="9" t="str">
        <f t="shared" si="118"/>
        <v/>
      </c>
      <c r="AC460" s="9" t="str">
        <f t="shared" si="119"/>
        <v/>
      </c>
      <c r="AF460" s="9" t="str">
        <f t="shared" si="120"/>
        <v/>
      </c>
      <c r="AG460" s="9" t="str">
        <f t="shared" si="121"/>
        <v/>
      </c>
      <c r="AH460" s="9" t="str">
        <f t="shared" si="122"/>
        <v/>
      </c>
      <c r="AO460"/>
      <c r="AQ460"/>
      <c r="AR460"/>
      <c r="AS460"/>
      <c r="AT460"/>
      <c r="AU460"/>
      <c r="AW460" s="4">
        <v>0</v>
      </c>
      <c r="AX460" s="4">
        <v>0</v>
      </c>
      <c r="AY460" s="4">
        <v>0</v>
      </c>
      <c r="AZ460" s="4">
        <v>0.06</v>
      </c>
      <c r="BA460" s="4">
        <v>25</v>
      </c>
      <c r="BB460" s="4">
        <v>0.36799999999999999</v>
      </c>
    </row>
    <row r="461" spans="1:54" ht="15" customHeight="1" x14ac:dyDescent="0.4">
      <c r="A461" s="4">
        <v>20231107</v>
      </c>
      <c r="B461" s="4" t="s">
        <v>472</v>
      </c>
      <c r="C461" s="5" t="s">
        <v>551</v>
      </c>
      <c r="E461" s="4" t="s">
        <v>22</v>
      </c>
      <c r="F461" s="4">
        <v>2</v>
      </c>
      <c r="G461" s="4">
        <v>7</v>
      </c>
      <c r="H461">
        <v>1</v>
      </c>
      <c r="I461" s="9">
        <v>28.082399356439701</v>
      </c>
      <c r="J461" s="9">
        <v>28.082399356439701</v>
      </c>
      <c r="K461" s="9">
        <v>2.7749737781725798</v>
      </c>
      <c r="L461" s="9">
        <v>40.275937819577301</v>
      </c>
      <c r="M461" s="12">
        <v>147.57999999999899</v>
      </c>
      <c r="N461" s="9">
        <v>40.230065727090199</v>
      </c>
      <c r="O461" s="9">
        <v>40.230065727090199</v>
      </c>
      <c r="P461" s="9" t="str">
        <f>_xlfn.TEXTJOIN(";", TRUE, Q461, R461, S461, T461)</f>
        <v>0;0;0;0</v>
      </c>
      <c r="Q461" s="4">
        <v>0</v>
      </c>
      <c r="R461" s="4">
        <v>0</v>
      </c>
      <c r="S461" s="4">
        <v>0</v>
      </c>
      <c r="T461" s="4">
        <v>0</v>
      </c>
      <c r="U461" s="9" t="str">
        <f>_xlfn.TEXTJOIN(";", TRUE, V461, W461, X461, Y461)</f>
        <v>147.579999999999;147.579999999999;147.579999999999;147.579999999999</v>
      </c>
      <c r="V461" s="12">
        <v>147.57999999999899</v>
      </c>
      <c r="W461" s="12">
        <v>147.57999999999899</v>
      </c>
      <c r="X461" s="12">
        <v>147.57999999999899</v>
      </c>
      <c r="Y461" s="12">
        <v>147.57999999999899</v>
      </c>
      <c r="Z461" s="9" t="s">
        <v>272</v>
      </c>
      <c r="AA461" s="9">
        <f t="shared" si="117"/>
        <v>18.101292604284101</v>
      </c>
      <c r="AB461" s="9" t="str">
        <f t="shared" si="118"/>
        <v>29.359762999853462</v>
      </c>
      <c r="AC461" s="9" t="str">
        <f t="shared" si="119"/>
        <v xml:space="preserve"> 16.31160336691067</v>
      </c>
      <c r="AD461" s="9">
        <v>3</v>
      </c>
      <c r="AE461" s="9" t="s">
        <v>273</v>
      </c>
      <c r="AF461" s="9">
        <f t="shared" si="120"/>
        <v>41.124625925075499</v>
      </c>
      <c r="AG461" s="9" t="str">
        <f t="shared" si="121"/>
        <v>48.35139468528591</v>
      </c>
      <c r="AH461" s="9" t="str">
        <f t="shared" si="122"/>
        <v xml:space="preserve"> 65.2093322076227</v>
      </c>
      <c r="AI461" s="9">
        <v>90</v>
      </c>
      <c r="AJ461" s="9" t="s">
        <v>585</v>
      </c>
      <c r="AK461" s="9" t="s">
        <v>578</v>
      </c>
      <c r="AL461" s="9" t="s">
        <v>586</v>
      </c>
      <c r="AM461" s="9" t="s">
        <v>578</v>
      </c>
      <c r="AO461"/>
      <c r="AQ461"/>
      <c r="AR461"/>
      <c r="AS461"/>
      <c r="AT461"/>
      <c r="AU461"/>
      <c r="AW461" s="4">
        <v>0</v>
      </c>
      <c r="AX461" s="4">
        <v>0</v>
      </c>
      <c r="AY461" s="4">
        <v>0</v>
      </c>
      <c r="AZ461" s="4">
        <v>0.06</v>
      </c>
      <c r="BA461" s="4">
        <v>25</v>
      </c>
      <c r="BB461" s="4">
        <v>0.36799999999999999</v>
      </c>
    </row>
    <row r="462" spans="1:54" ht="15" customHeight="1" x14ac:dyDescent="0.4">
      <c r="A462" s="4">
        <v>20231107</v>
      </c>
      <c r="B462" s="4" t="s">
        <v>472</v>
      </c>
      <c r="C462" s="5" t="s">
        <v>551</v>
      </c>
      <c r="D462" s="4" t="s">
        <v>24</v>
      </c>
      <c r="F462" s="4">
        <v>1</v>
      </c>
      <c r="G462" s="4">
        <v>8</v>
      </c>
      <c r="H462">
        <v>1</v>
      </c>
      <c r="I462" s="9">
        <v>19.435579646576802</v>
      </c>
      <c r="K462" s="9">
        <v>3.0967514371531899</v>
      </c>
      <c r="L462" s="9">
        <v>179.24353256591101</v>
      </c>
      <c r="M462" s="11">
        <v>105.2</v>
      </c>
      <c r="N462" s="9">
        <v>23.351669251084701</v>
      </c>
      <c r="U462" s="9" t="str">
        <f t="shared" si="125"/>
        <v/>
      </c>
      <c r="V462" s="11"/>
      <c r="W462" s="11"/>
      <c r="X462" s="11"/>
      <c r="Y462" s="11"/>
      <c r="AA462" s="9" t="str">
        <f t="shared" si="117"/>
        <v/>
      </c>
      <c r="AB462" s="9" t="str">
        <f t="shared" si="118"/>
        <v/>
      </c>
      <c r="AC462" s="9" t="str">
        <f t="shared" si="119"/>
        <v/>
      </c>
      <c r="AF462" s="9" t="str">
        <f t="shared" si="120"/>
        <v/>
      </c>
      <c r="AG462" s="9" t="str">
        <f t="shared" si="121"/>
        <v/>
      </c>
      <c r="AH462" s="9" t="str">
        <f t="shared" si="122"/>
        <v/>
      </c>
      <c r="AO462"/>
      <c r="AQ462"/>
      <c r="AR462"/>
      <c r="AS462"/>
      <c r="AT462"/>
      <c r="AU462"/>
      <c r="AW462" s="4">
        <v>0</v>
      </c>
      <c r="AX462" s="4">
        <v>0</v>
      </c>
      <c r="AY462" s="4">
        <v>0</v>
      </c>
      <c r="AZ462" s="4">
        <v>0.06</v>
      </c>
      <c r="BA462" s="4">
        <v>25</v>
      </c>
      <c r="BB462" s="4">
        <v>0.36799999999999999</v>
      </c>
    </row>
    <row r="463" spans="1:54" ht="15" customHeight="1" x14ac:dyDescent="0.4">
      <c r="A463" s="4">
        <v>20231107</v>
      </c>
      <c r="B463" s="4" t="s">
        <v>472</v>
      </c>
      <c r="C463" s="5" t="s">
        <v>551</v>
      </c>
      <c r="E463" s="4" t="s">
        <v>25</v>
      </c>
      <c r="F463" s="4">
        <v>2</v>
      </c>
      <c r="G463" s="4">
        <v>8</v>
      </c>
      <c r="H463">
        <v>1</v>
      </c>
      <c r="I463" s="9">
        <v>20.1928091116182</v>
      </c>
      <c r="J463" s="9">
        <v>20.1928091116182</v>
      </c>
      <c r="K463" s="9">
        <v>2.7685250754727999</v>
      </c>
      <c r="L463" s="9">
        <v>165.81427573966499</v>
      </c>
      <c r="M463" s="11">
        <v>125.53</v>
      </c>
      <c r="N463" s="9">
        <v>72.412754143044097</v>
      </c>
      <c r="O463" s="9">
        <v>72.412754143044097</v>
      </c>
      <c r="P463" s="9" t="str">
        <f>_xlfn.TEXTJOIN(";", TRUE, Q463, R463, S463, T463)</f>
        <v>0;0;0</v>
      </c>
      <c r="Q463" s="4">
        <v>0</v>
      </c>
      <c r="R463" s="4">
        <v>0</v>
      </c>
      <c r="T463" s="4">
        <v>0</v>
      </c>
      <c r="U463" s="9" t="str">
        <f>_xlfn.TEXTJOIN(";", TRUE, V463, W463, X463, Y463)</f>
        <v>125.53;125.53;125.53</v>
      </c>
      <c r="V463" s="11">
        <v>125.53</v>
      </c>
      <c r="W463" s="11">
        <v>125.53</v>
      </c>
      <c r="X463" s="11"/>
      <c r="Y463" s="11">
        <v>125.53</v>
      </c>
      <c r="Z463" s="9" t="s">
        <v>274</v>
      </c>
      <c r="AA463" s="9">
        <f t="shared" si="117"/>
        <v>14.4255824060438</v>
      </c>
      <c r="AB463" s="9" t="str">
        <f t="shared" si="118"/>
        <v>8.982866223893138</v>
      </c>
      <c r="AC463" s="9" t="str">
        <f t="shared" si="119"/>
        <v/>
      </c>
      <c r="AD463" s="9">
        <v>3</v>
      </c>
      <c r="AE463" s="9" t="s">
        <v>275</v>
      </c>
      <c r="AF463" s="9">
        <f t="shared" si="120"/>
        <v>85.976310125436299</v>
      </c>
      <c r="AG463" s="9" t="str">
        <f t="shared" si="121"/>
        <v>92.24121195036541</v>
      </c>
      <c r="AH463" s="9" t="str">
        <f t="shared" si="122"/>
        <v/>
      </c>
      <c r="AI463" s="9">
        <v>90</v>
      </c>
      <c r="AJ463" s="9" t="s">
        <v>584</v>
      </c>
      <c r="AK463" s="9" t="s">
        <v>577</v>
      </c>
      <c r="AL463" s="9" t="s">
        <v>587</v>
      </c>
      <c r="AM463" s="9" t="s">
        <v>577</v>
      </c>
      <c r="AO463"/>
      <c r="AQ463"/>
      <c r="AR463"/>
      <c r="AS463"/>
      <c r="AT463"/>
      <c r="AU463"/>
      <c r="AW463" s="4">
        <v>0</v>
      </c>
      <c r="AX463" s="4">
        <v>0</v>
      </c>
      <c r="AY463" s="4">
        <v>0</v>
      </c>
      <c r="AZ463" s="4">
        <v>0.06</v>
      </c>
      <c r="BA463" s="4">
        <v>25</v>
      </c>
      <c r="BB463" s="4">
        <v>0.36799999999999999</v>
      </c>
    </row>
    <row r="464" spans="1:54" ht="15" customHeight="1" x14ac:dyDescent="0.4">
      <c r="A464" s="4">
        <v>20231107</v>
      </c>
      <c r="B464" s="4" t="s">
        <v>472</v>
      </c>
      <c r="C464" s="5" t="s">
        <v>551</v>
      </c>
      <c r="D464" s="4" t="s">
        <v>28</v>
      </c>
      <c r="F464" s="4">
        <v>1</v>
      </c>
      <c r="G464" s="4">
        <v>9</v>
      </c>
      <c r="H464">
        <v>0.66669999999999996</v>
      </c>
      <c r="I464" s="9">
        <v>6.3314084976573399</v>
      </c>
      <c r="K464" s="9">
        <v>3.0967514371531899</v>
      </c>
      <c r="L464" s="9">
        <v>259.99389028587399</v>
      </c>
      <c r="M464" s="11">
        <v>80.75</v>
      </c>
      <c r="N464" s="9">
        <v>19.578915800657398</v>
      </c>
      <c r="U464" s="9" t="str">
        <f t="shared" si="125"/>
        <v/>
      </c>
      <c r="V464" s="11"/>
      <c r="W464" s="11"/>
      <c r="X464" s="11"/>
      <c r="Y464" s="11"/>
      <c r="AA464" s="9" t="str">
        <f t="shared" si="117"/>
        <v/>
      </c>
      <c r="AB464" s="9" t="str">
        <f t="shared" si="118"/>
        <v/>
      </c>
      <c r="AC464" s="9" t="str">
        <f t="shared" si="119"/>
        <v/>
      </c>
      <c r="AF464" s="9" t="str">
        <f t="shared" si="120"/>
        <v/>
      </c>
      <c r="AG464" s="9" t="str">
        <f t="shared" si="121"/>
        <v/>
      </c>
      <c r="AH464" s="9" t="str">
        <f t="shared" si="122"/>
        <v/>
      </c>
      <c r="AO464"/>
      <c r="AQ464"/>
      <c r="AR464"/>
      <c r="AS464"/>
      <c r="AT464"/>
      <c r="AU464"/>
      <c r="AW464" s="4">
        <v>0</v>
      </c>
      <c r="AX464" s="4">
        <v>0</v>
      </c>
      <c r="AY464" s="4">
        <v>0</v>
      </c>
      <c r="AZ464" s="4">
        <v>0.06</v>
      </c>
      <c r="BA464" s="4">
        <v>25</v>
      </c>
      <c r="BB464" s="4">
        <v>0.36799999999999999</v>
      </c>
    </row>
    <row r="465" spans="1:54" ht="15" customHeight="1" x14ac:dyDescent="0.4">
      <c r="A465" s="4">
        <v>20231107</v>
      </c>
      <c r="B465" s="4" t="s">
        <v>472</v>
      </c>
      <c r="C465" s="5" t="s">
        <v>551</v>
      </c>
      <c r="E465" s="4" t="s">
        <v>29</v>
      </c>
      <c r="F465" s="4">
        <v>2</v>
      </c>
      <c r="G465" s="4">
        <v>9</v>
      </c>
      <c r="H465">
        <v>0.66669999999999996</v>
      </c>
      <c r="I465" s="9">
        <v>5.1376119326186602</v>
      </c>
      <c r="J465" s="9">
        <v>5.1376119326186602</v>
      </c>
      <c r="K465" s="9">
        <v>2.7007413187346399</v>
      </c>
      <c r="L465" s="9">
        <v>276.73638288158998</v>
      </c>
      <c r="M465" s="11">
        <v>110.93</v>
      </c>
      <c r="N465" s="9">
        <v>42.241248593235703</v>
      </c>
      <c r="O465" s="9">
        <v>42.241248593235703</v>
      </c>
      <c r="P465" s="9" t="str">
        <f>_xlfn.TEXTJOIN(";", TRUE, Q465, R465, S465, T465)</f>
        <v>0;0;0</v>
      </c>
      <c r="Q465" s="4">
        <v>0</v>
      </c>
      <c r="R465" s="4">
        <v>0</v>
      </c>
      <c r="T465" s="4">
        <v>0</v>
      </c>
      <c r="U465" s="9" t="str">
        <f>_xlfn.TEXTJOIN(";", TRUE, V465, W465, X465, Y465)</f>
        <v>110.93;110.93;110.93</v>
      </c>
      <c r="V465" s="11">
        <v>110.93</v>
      </c>
      <c r="W465" s="11">
        <v>110.93</v>
      </c>
      <c r="X465" s="11"/>
      <c r="Y465" s="11">
        <v>110.93</v>
      </c>
      <c r="Z465" s="9" t="s">
        <v>276</v>
      </c>
      <c r="AA465" s="9">
        <f t="shared" si="117"/>
        <v>15.7153068671873</v>
      </c>
      <c r="AB465" s="9" t="str">
        <f t="shared" si="118"/>
        <v>9.953975298669354</v>
      </c>
      <c r="AC465" s="9" t="str">
        <f t="shared" si="119"/>
        <v/>
      </c>
      <c r="AD465" s="9">
        <v>3</v>
      </c>
      <c r="AE465" s="9" t="s">
        <v>277</v>
      </c>
      <c r="AF465" s="9">
        <f t="shared" si="120"/>
        <v>61.824543834204199</v>
      </c>
      <c r="AG465" s="9" t="str">
        <f t="shared" si="121"/>
        <v>68.27390955090156</v>
      </c>
      <c r="AH465" s="9" t="str">
        <f t="shared" si="122"/>
        <v/>
      </c>
      <c r="AI465" s="9">
        <v>90</v>
      </c>
      <c r="AJ465" s="9" t="s">
        <v>584</v>
      </c>
      <c r="AK465" s="9" t="s">
        <v>577</v>
      </c>
      <c r="AL465" s="9" t="s">
        <v>587</v>
      </c>
      <c r="AM465" s="9" t="s">
        <v>577</v>
      </c>
      <c r="AO465"/>
      <c r="AQ465"/>
      <c r="AR465"/>
      <c r="AS465"/>
      <c r="AT465"/>
      <c r="AU465"/>
      <c r="AW465" s="4">
        <v>0</v>
      </c>
      <c r="AX465" s="4">
        <v>0</v>
      </c>
      <c r="AY465" s="4">
        <v>0</v>
      </c>
      <c r="AZ465" s="4">
        <v>0.06</v>
      </c>
      <c r="BA465" s="4">
        <v>25</v>
      </c>
      <c r="BB465" s="4">
        <v>0.36799999999999999</v>
      </c>
    </row>
    <row r="466" spans="1:54" ht="15" customHeight="1" x14ac:dyDescent="0.4">
      <c r="A466" s="4">
        <v>20231114</v>
      </c>
      <c r="B466" s="6" t="s">
        <v>473</v>
      </c>
      <c r="C466" s="5" t="s">
        <v>507</v>
      </c>
      <c r="D466" s="4" t="s">
        <v>2</v>
      </c>
      <c r="F466" s="4">
        <v>1</v>
      </c>
      <c r="G466" s="4">
        <v>1</v>
      </c>
      <c r="H466">
        <v>1</v>
      </c>
      <c r="I466" s="10">
        <v>5.0329364073050398</v>
      </c>
      <c r="J466" s="10"/>
      <c r="K466" s="9">
        <v>3.36</v>
      </c>
      <c r="L466" s="10">
        <v>155.45938967097101</v>
      </c>
      <c r="M466" s="11">
        <v>0</v>
      </c>
      <c r="N466" s="10">
        <v>11.611755635369899</v>
      </c>
      <c r="O466" s="10"/>
      <c r="U466" s="9" t="str">
        <f t="shared" si="125"/>
        <v/>
      </c>
      <c r="V466" s="11"/>
      <c r="W466" s="11"/>
      <c r="X466" s="11"/>
      <c r="Y466" s="11"/>
      <c r="AA466" s="9" t="str">
        <f t="shared" si="117"/>
        <v/>
      </c>
      <c r="AB466" s="9" t="str">
        <f t="shared" si="118"/>
        <v/>
      </c>
      <c r="AC466" s="9" t="str">
        <f t="shared" si="119"/>
        <v/>
      </c>
      <c r="AF466" s="9" t="str">
        <f t="shared" si="120"/>
        <v/>
      </c>
      <c r="AG466" s="9" t="str">
        <f t="shared" si="121"/>
        <v/>
      </c>
      <c r="AH466" s="9" t="str">
        <f t="shared" si="122"/>
        <v/>
      </c>
      <c r="AO466"/>
      <c r="AQ466"/>
      <c r="AR466"/>
      <c r="AS466"/>
      <c r="AT466"/>
      <c r="AU466"/>
      <c r="AW466" s="4">
        <v>0</v>
      </c>
      <c r="AX466" s="4">
        <v>0</v>
      </c>
      <c r="AY466" s="4">
        <v>0</v>
      </c>
      <c r="AZ466" s="4">
        <v>0.06</v>
      </c>
      <c r="BA466" s="4">
        <v>25</v>
      </c>
      <c r="BB466" s="4">
        <v>0.36799999999999999</v>
      </c>
    </row>
    <row r="467" spans="1:54" ht="15" customHeight="1" x14ac:dyDescent="0.4">
      <c r="A467" s="4">
        <v>20231114</v>
      </c>
      <c r="B467" s="6" t="s">
        <v>473</v>
      </c>
      <c r="C467" s="5" t="s">
        <v>507</v>
      </c>
      <c r="D467" s="4" t="s">
        <v>5</v>
      </c>
      <c r="F467" s="4">
        <v>1</v>
      </c>
      <c r="G467" s="4">
        <v>2</v>
      </c>
      <c r="H467">
        <v>1</v>
      </c>
      <c r="I467" s="10">
        <v>5.0329364073050504</v>
      </c>
      <c r="J467" s="10"/>
      <c r="K467" s="10">
        <v>3.3623515122941199</v>
      </c>
      <c r="L467" s="10">
        <v>155.45938967097101</v>
      </c>
      <c r="M467" s="11">
        <v>360</v>
      </c>
      <c r="N467" s="10">
        <v>11.611755635369899</v>
      </c>
      <c r="O467" s="10"/>
      <c r="U467" s="9" t="str">
        <f t="shared" si="125"/>
        <v/>
      </c>
      <c r="V467" s="11"/>
      <c r="W467" s="11"/>
      <c r="X467" s="11"/>
      <c r="Y467" s="11"/>
      <c r="AA467" s="9" t="str">
        <f t="shared" si="117"/>
        <v/>
      </c>
      <c r="AB467" s="9" t="str">
        <f t="shared" si="118"/>
        <v/>
      </c>
      <c r="AC467" s="9" t="str">
        <f t="shared" si="119"/>
        <v/>
      </c>
      <c r="AF467" s="9" t="str">
        <f t="shared" si="120"/>
        <v/>
      </c>
      <c r="AG467" s="9" t="str">
        <f t="shared" si="121"/>
        <v/>
      </c>
      <c r="AH467" s="9" t="str">
        <f t="shared" si="122"/>
        <v/>
      </c>
      <c r="AO467"/>
      <c r="AQ467"/>
      <c r="AR467"/>
      <c r="AS467"/>
      <c r="AT467"/>
      <c r="AU467"/>
      <c r="AW467" s="4">
        <v>0</v>
      </c>
      <c r="AX467" s="4">
        <v>0</v>
      </c>
      <c r="AY467" s="4">
        <v>0</v>
      </c>
      <c r="AZ467" s="4">
        <v>0.06</v>
      </c>
      <c r="BA467" s="4">
        <v>25</v>
      </c>
      <c r="BB467" s="4">
        <v>0.36799999999999999</v>
      </c>
    </row>
    <row r="468" spans="1:54" ht="15" customHeight="1" x14ac:dyDescent="0.4">
      <c r="A468" s="4">
        <v>20231114</v>
      </c>
      <c r="B468" s="6" t="s">
        <v>473</v>
      </c>
      <c r="C468" s="5" t="s">
        <v>507</v>
      </c>
      <c r="E468" s="4" t="s">
        <v>6</v>
      </c>
      <c r="F468" s="4">
        <v>2</v>
      </c>
      <c r="G468" s="4">
        <v>2</v>
      </c>
      <c r="H468">
        <v>1</v>
      </c>
      <c r="I468" s="10">
        <v>17.2917439501709</v>
      </c>
      <c r="J468" s="10">
        <v>17.2917439501709</v>
      </c>
      <c r="K468" s="10">
        <v>2.42239749109938</v>
      </c>
      <c r="L468" s="10">
        <v>151.45876238445501</v>
      </c>
      <c r="M468" s="11">
        <v>0</v>
      </c>
      <c r="N468" s="9">
        <v>99.745888900731202</v>
      </c>
      <c r="O468" s="9">
        <v>99.745888900731202</v>
      </c>
      <c r="P468" s="9" t="str">
        <f t="shared" ref="P468:P469" si="126">_xlfn.TEXTJOIN(";", TRUE, Q468, R468, S468, T468)</f>
        <v>0;0</v>
      </c>
      <c r="Q468" s="4">
        <v>0</v>
      </c>
      <c r="T468" s="4">
        <v>0</v>
      </c>
      <c r="U468" s="9" t="str">
        <f t="shared" ref="U468:U469" si="127">_xlfn.TEXTJOIN(";", TRUE, V468, W468, X468, Y468)</f>
        <v>0;0</v>
      </c>
      <c r="V468" s="11">
        <v>0</v>
      </c>
      <c r="W468" s="11"/>
      <c r="X468" s="11"/>
      <c r="Y468" s="11">
        <v>0</v>
      </c>
      <c r="Z468" s="10">
        <v>4.2287426751291299</v>
      </c>
      <c r="AA468" s="9">
        <f t="shared" si="117"/>
        <v>4.2287426751291299</v>
      </c>
      <c r="AB468" s="9" t="str">
        <f t="shared" si="118"/>
        <v/>
      </c>
      <c r="AC468" s="9" t="str">
        <f t="shared" si="119"/>
        <v/>
      </c>
      <c r="AD468" s="9">
        <v>3</v>
      </c>
      <c r="AE468" s="9">
        <v>99.272664565389505</v>
      </c>
      <c r="AF468" s="9">
        <f t="shared" si="120"/>
        <v>99.272664565389505</v>
      </c>
      <c r="AG468" s="9" t="str">
        <f t="shared" si="121"/>
        <v/>
      </c>
      <c r="AH468" s="9" t="str">
        <f t="shared" si="122"/>
        <v/>
      </c>
      <c r="AI468" s="9">
        <v>90</v>
      </c>
      <c r="AJ468" s="9">
        <v>90</v>
      </c>
      <c r="AK468" s="9">
        <v>0</v>
      </c>
      <c r="AL468" s="9">
        <v>3.0000000000000001E-3</v>
      </c>
      <c r="AM468" s="9">
        <v>0</v>
      </c>
      <c r="AN468" s="9">
        <v>1.719E-3</v>
      </c>
      <c r="AO468"/>
      <c r="AQ468"/>
      <c r="AR468"/>
      <c r="AS468"/>
      <c r="AT468"/>
      <c r="AU468"/>
      <c r="AW468" s="4">
        <v>0</v>
      </c>
      <c r="AX468" s="4">
        <v>0</v>
      </c>
      <c r="AY468" s="4">
        <v>0</v>
      </c>
      <c r="AZ468" s="4">
        <v>0.06</v>
      </c>
      <c r="BA468" s="4">
        <v>25</v>
      </c>
      <c r="BB468" s="4">
        <v>0.36799999999999999</v>
      </c>
    </row>
    <row r="469" spans="1:54" ht="15" customHeight="1" x14ac:dyDescent="0.4">
      <c r="A469" s="4">
        <v>20231114</v>
      </c>
      <c r="B469" s="6" t="s">
        <v>473</v>
      </c>
      <c r="C469" s="5" t="s">
        <v>507</v>
      </c>
      <c r="E469" s="4" t="s">
        <v>7</v>
      </c>
      <c r="F469" s="4">
        <v>2</v>
      </c>
      <c r="G469" s="4">
        <v>2</v>
      </c>
      <c r="H469">
        <v>1</v>
      </c>
      <c r="I469" s="10">
        <v>17.729475258343999</v>
      </c>
      <c r="J469" s="10">
        <v>17.729475258343999</v>
      </c>
      <c r="K469" s="10">
        <v>2.2365199797187598</v>
      </c>
      <c r="L469" s="10">
        <v>331.74170686506102</v>
      </c>
      <c r="M469" s="11">
        <v>180.28</v>
      </c>
      <c r="N469" s="10">
        <v>78.327845302314003</v>
      </c>
      <c r="O469" s="10">
        <v>78.327845302314003</v>
      </c>
      <c r="P469" s="9" t="str">
        <f t="shared" si="126"/>
        <v>0;0</v>
      </c>
      <c r="Q469" s="4">
        <v>0</v>
      </c>
      <c r="T469" s="4">
        <v>0</v>
      </c>
      <c r="U469" s="9" t="str">
        <f t="shared" si="127"/>
        <v>180.28;180.28</v>
      </c>
      <c r="V469" s="11">
        <v>180.28</v>
      </c>
      <c r="W469" s="11"/>
      <c r="X469" s="11"/>
      <c r="Y469" s="11">
        <v>180.28</v>
      </c>
      <c r="Z469" s="10">
        <v>4.1327271386696003</v>
      </c>
      <c r="AA469" s="9">
        <f t="shared" si="117"/>
        <v>4.1327271386696003</v>
      </c>
      <c r="AB469" s="9" t="str">
        <f t="shared" si="118"/>
        <v/>
      </c>
      <c r="AC469" s="9" t="str">
        <f t="shared" si="119"/>
        <v/>
      </c>
      <c r="AD469" s="9">
        <v>3</v>
      </c>
      <c r="AE469" s="10">
        <v>80.587605099635098</v>
      </c>
      <c r="AF469" s="9">
        <f t="shared" si="120"/>
        <v>80.587605099635098</v>
      </c>
      <c r="AG469" s="9" t="str">
        <f t="shared" si="121"/>
        <v/>
      </c>
      <c r="AH469" s="9" t="str">
        <f t="shared" si="122"/>
        <v/>
      </c>
      <c r="AI469" s="9">
        <v>90</v>
      </c>
      <c r="AJ469" s="9">
        <v>90</v>
      </c>
      <c r="AK469" s="9">
        <v>0</v>
      </c>
      <c r="AL469" s="9">
        <v>3.0000000000000001E-3</v>
      </c>
      <c r="AM469" s="9">
        <v>0</v>
      </c>
      <c r="AN469" s="9">
        <v>6.182E-3</v>
      </c>
      <c r="AO469"/>
      <c r="AQ469"/>
      <c r="AR469"/>
      <c r="AS469"/>
      <c r="AT469"/>
      <c r="AU469"/>
      <c r="AW469" s="4">
        <v>0</v>
      </c>
      <c r="AX469" s="4">
        <v>0</v>
      </c>
      <c r="AY469" s="4">
        <v>0</v>
      </c>
      <c r="AZ469" s="4">
        <v>0.06</v>
      </c>
      <c r="BA469" s="4">
        <v>25</v>
      </c>
      <c r="BB469" s="4">
        <v>0.36799999999999999</v>
      </c>
    </row>
    <row r="470" spans="1:54" ht="15" customHeight="1" x14ac:dyDescent="0.4">
      <c r="A470" s="4">
        <v>20231114</v>
      </c>
      <c r="B470" s="6" t="s">
        <v>473</v>
      </c>
      <c r="C470" s="5" t="s">
        <v>507</v>
      </c>
      <c r="D470" s="4" t="s">
        <v>8</v>
      </c>
      <c r="F470" s="4">
        <v>1</v>
      </c>
      <c r="G470" s="4">
        <v>3</v>
      </c>
      <c r="H470">
        <v>1</v>
      </c>
      <c r="I470" s="10">
        <v>14.066973617797601</v>
      </c>
      <c r="J470" s="10"/>
      <c r="K470" s="10">
        <v>3.9513161599083499</v>
      </c>
      <c r="L470" s="10">
        <v>179.560577289458</v>
      </c>
      <c r="M470" s="12">
        <v>24.099999999999898</v>
      </c>
      <c r="N470" s="10">
        <v>10.507646855211901</v>
      </c>
      <c r="O470" s="10"/>
      <c r="U470" s="9" t="str">
        <f t="shared" si="125"/>
        <v/>
      </c>
      <c r="V470" s="12"/>
      <c r="W470" s="12"/>
      <c r="X470" s="12"/>
      <c r="Y470" s="12"/>
      <c r="AA470" s="9" t="str">
        <f t="shared" si="117"/>
        <v/>
      </c>
      <c r="AB470" s="9" t="str">
        <f t="shared" si="118"/>
        <v/>
      </c>
      <c r="AC470" s="9" t="str">
        <f t="shared" si="119"/>
        <v/>
      </c>
      <c r="AF470" s="9" t="str">
        <f t="shared" si="120"/>
        <v/>
      </c>
      <c r="AG470" s="9" t="str">
        <f t="shared" si="121"/>
        <v/>
      </c>
      <c r="AH470" s="9" t="str">
        <f t="shared" si="122"/>
        <v/>
      </c>
      <c r="AO470"/>
      <c r="AQ470"/>
      <c r="AR470"/>
      <c r="AS470"/>
      <c r="AT470"/>
      <c r="AU470"/>
      <c r="AW470" s="4">
        <v>0</v>
      </c>
      <c r="AX470" s="4">
        <v>0</v>
      </c>
      <c r="AY470" s="4">
        <v>0</v>
      </c>
      <c r="AZ470" s="4">
        <v>0.06</v>
      </c>
      <c r="BA470" s="4">
        <v>25</v>
      </c>
      <c r="BB470" s="4">
        <v>0.36799999999999999</v>
      </c>
    </row>
    <row r="471" spans="1:54" ht="15" customHeight="1" x14ac:dyDescent="0.4">
      <c r="A471" s="4">
        <v>20231114</v>
      </c>
      <c r="B471" s="6" t="s">
        <v>473</v>
      </c>
      <c r="C471" s="5" t="s">
        <v>507</v>
      </c>
      <c r="E471" s="4" t="s">
        <v>9</v>
      </c>
      <c r="F471" s="4">
        <v>2</v>
      </c>
      <c r="G471" s="4">
        <v>3</v>
      </c>
      <c r="H471">
        <v>1</v>
      </c>
      <c r="I471" s="10">
        <v>25.4610791906183</v>
      </c>
      <c r="J471" s="10">
        <v>25.4610791906183</v>
      </c>
      <c r="K471" s="10">
        <v>4.0064105659862204</v>
      </c>
      <c r="L471" s="10">
        <v>219.244147045441</v>
      </c>
      <c r="M471" s="11">
        <v>247.5</v>
      </c>
      <c r="N471" s="10">
        <v>87.608341101150003</v>
      </c>
      <c r="O471" s="10">
        <v>87.608341101150003</v>
      </c>
      <c r="P471" s="9" t="str">
        <f>_xlfn.TEXTJOIN(";", TRUE, Q471, R471, S471, T471)</f>
        <v>0;0;0</v>
      </c>
      <c r="Q471" s="4">
        <v>0</v>
      </c>
      <c r="R471" s="4">
        <v>0</v>
      </c>
      <c r="T471" s="4">
        <v>0</v>
      </c>
      <c r="U471" s="9" t="str">
        <f>_xlfn.TEXTJOIN(";", TRUE, V471, W471, X471, Y471)</f>
        <v>247.5;247.5;247.5</v>
      </c>
      <c r="V471" s="11">
        <v>247.5</v>
      </c>
      <c r="W471" s="11">
        <v>247.5</v>
      </c>
      <c r="X471" s="11"/>
      <c r="Y471" s="11">
        <v>247.5</v>
      </c>
      <c r="Z471" s="9" t="s">
        <v>338</v>
      </c>
      <c r="AA471" s="9">
        <f t="shared" si="117"/>
        <v>10.9339210713252</v>
      </c>
      <c r="AB471" s="9" t="str">
        <f t="shared" si="118"/>
        <v>13.528409042535186</v>
      </c>
      <c r="AC471" s="9" t="str">
        <f t="shared" si="119"/>
        <v/>
      </c>
      <c r="AD471" s="9">
        <v>3</v>
      </c>
      <c r="AE471" s="9" t="s">
        <v>339</v>
      </c>
      <c r="AF471" s="9">
        <f t="shared" si="120"/>
        <v>98.197443389638394</v>
      </c>
      <c r="AG471" s="9" t="str">
        <f t="shared" si="121"/>
        <v>110.88300826625542</v>
      </c>
      <c r="AH471" s="9" t="str">
        <f t="shared" si="122"/>
        <v/>
      </c>
      <c r="AI471" s="9">
        <v>90</v>
      </c>
      <c r="AJ471" s="9" t="s">
        <v>584</v>
      </c>
      <c r="AK471" s="9" t="s">
        <v>577</v>
      </c>
      <c r="AL471" s="9" t="s">
        <v>587</v>
      </c>
      <c r="AM471" s="9" t="s">
        <v>577</v>
      </c>
      <c r="AN471" s="9">
        <v>6.7920000000000003E-3</v>
      </c>
      <c r="AO471"/>
      <c r="AQ471"/>
      <c r="AR471"/>
      <c r="AS471"/>
      <c r="AT471"/>
      <c r="AU471"/>
      <c r="AW471" s="4">
        <v>0</v>
      </c>
      <c r="AX471" s="4">
        <v>0</v>
      </c>
      <c r="AY471" s="4">
        <v>0</v>
      </c>
      <c r="AZ471" s="4">
        <v>0.06</v>
      </c>
      <c r="BA471" s="4">
        <v>25</v>
      </c>
      <c r="BB471" s="4">
        <v>0.36799999999999999</v>
      </c>
    </row>
    <row r="472" spans="1:54" ht="15" customHeight="1" x14ac:dyDescent="0.4">
      <c r="A472" s="4">
        <v>20231114</v>
      </c>
      <c r="B472" s="6" t="s">
        <v>473</v>
      </c>
      <c r="C472" s="5" t="s">
        <v>507</v>
      </c>
      <c r="D472" s="4" t="s">
        <v>10</v>
      </c>
      <c r="F472" s="4">
        <v>1</v>
      </c>
      <c r="G472" s="4">
        <v>4</v>
      </c>
      <c r="H472">
        <v>1</v>
      </c>
      <c r="I472" s="9">
        <v>6.2712493330815899</v>
      </c>
      <c r="K472" s="10">
        <v>3.5725311068374399</v>
      </c>
      <c r="L472" s="10">
        <v>191.911929933061</v>
      </c>
      <c r="M472" s="12">
        <v>12.3499999999999</v>
      </c>
      <c r="N472" s="10">
        <v>8.4312870848521406</v>
      </c>
      <c r="O472" s="10"/>
      <c r="U472" s="9" t="str">
        <f t="shared" si="125"/>
        <v/>
      </c>
      <c r="V472" s="12"/>
      <c r="W472" s="12"/>
      <c r="X472" s="12"/>
      <c r="Y472" s="12"/>
      <c r="AA472" s="9" t="str">
        <f t="shared" si="117"/>
        <v/>
      </c>
      <c r="AB472" s="9" t="str">
        <f t="shared" si="118"/>
        <v/>
      </c>
      <c r="AC472" s="9" t="str">
        <f t="shared" si="119"/>
        <v/>
      </c>
      <c r="AF472" s="9" t="str">
        <f t="shared" si="120"/>
        <v/>
      </c>
      <c r="AG472" s="9" t="str">
        <f t="shared" si="121"/>
        <v/>
      </c>
      <c r="AH472" s="9" t="str">
        <f t="shared" si="122"/>
        <v/>
      </c>
      <c r="AO472"/>
      <c r="AQ472"/>
      <c r="AR472"/>
      <c r="AS472"/>
      <c r="AT472"/>
      <c r="AU472"/>
      <c r="AW472" s="4">
        <v>0</v>
      </c>
      <c r="AX472" s="4">
        <v>0</v>
      </c>
      <c r="AY472" s="4">
        <v>0</v>
      </c>
      <c r="AZ472" s="4">
        <v>0.06</v>
      </c>
      <c r="BA472" s="4">
        <v>25</v>
      </c>
      <c r="BB472" s="4">
        <v>0.36799999999999999</v>
      </c>
    </row>
    <row r="473" spans="1:54" ht="15" customHeight="1" x14ac:dyDescent="0.4">
      <c r="A473" s="4">
        <v>20231114</v>
      </c>
      <c r="B473" s="6" t="s">
        <v>473</v>
      </c>
      <c r="C473" s="5" t="s">
        <v>507</v>
      </c>
      <c r="E473" s="4" t="s">
        <v>11</v>
      </c>
      <c r="F473" s="4">
        <v>2</v>
      </c>
      <c r="G473" s="4">
        <v>4</v>
      </c>
      <c r="H473">
        <v>1</v>
      </c>
      <c r="I473" s="10">
        <v>35.616068947280702</v>
      </c>
      <c r="J473" s="10">
        <v>35.616068947280702</v>
      </c>
      <c r="K473" s="10">
        <v>3.3253414845557598</v>
      </c>
      <c r="L473" s="10">
        <v>66.365143894202902</v>
      </c>
      <c r="M473" s="11">
        <v>207.13</v>
      </c>
      <c r="N473" s="10">
        <v>65.442918741649095</v>
      </c>
      <c r="O473" s="10">
        <v>65.442918741649095</v>
      </c>
      <c r="P473" s="9" t="str">
        <f>_xlfn.TEXTJOIN(";", TRUE, Q473, R473, S473, T473)</f>
        <v>0;0;0</v>
      </c>
      <c r="Q473" s="4">
        <v>0</v>
      </c>
      <c r="R473" s="4">
        <v>0</v>
      </c>
      <c r="T473" s="4">
        <v>0</v>
      </c>
      <c r="U473" s="9" t="str">
        <f>_xlfn.TEXTJOIN(";", TRUE, V473, W473, X473, Y473)</f>
        <v>207.13;207.13;207.13</v>
      </c>
      <c r="V473" s="11">
        <v>207.13</v>
      </c>
      <c r="W473" s="11">
        <v>207.13</v>
      </c>
      <c r="X473" s="11"/>
      <c r="Y473" s="11">
        <v>207.13</v>
      </c>
      <c r="Z473" s="9" t="s">
        <v>340</v>
      </c>
      <c r="AA473" s="9">
        <f t="shared" si="117"/>
        <v>20.572178998364301</v>
      </c>
      <c r="AB473" s="9" t="str">
        <f t="shared" si="118"/>
        <v>8.63522883868907</v>
      </c>
      <c r="AC473" s="9" t="str">
        <f t="shared" si="119"/>
        <v/>
      </c>
      <c r="AD473" s="9">
        <v>3</v>
      </c>
      <c r="AE473" s="9" t="s">
        <v>341</v>
      </c>
      <c r="AF473" s="9">
        <f t="shared" si="120"/>
        <v>67.491725323881198</v>
      </c>
      <c r="AG473" s="9" t="str">
        <f t="shared" si="121"/>
        <v>83.53242507728005</v>
      </c>
      <c r="AH473" s="9" t="str">
        <f t="shared" si="122"/>
        <v/>
      </c>
      <c r="AI473" s="9">
        <v>90</v>
      </c>
      <c r="AJ473" s="9" t="s">
        <v>584</v>
      </c>
      <c r="AK473" s="9" t="s">
        <v>577</v>
      </c>
      <c r="AL473" s="9" t="s">
        <v>587</v>
      </c>
      <c r="AM473" s="9" t="s">
        <v>577</v>
      </c>
      <c r="AN473" s="9">
        <v>7.3200000000000001E-3</v>
      </c>
      <c r="AO473"/>
      <c r="AQ473"/>
      <c r="AR473"/>
      <c r="AS473"/>
      <c r="AT473"/>
      <c r="AU473"/>
      <c r="AW473" s="4">
        <v>0</v>
      </c>
      <c r="AX473" s="4">
        <v>0</v>
      </c>
      <c r="AY473" s="4">
        <v>0</v>
      </c>
      <c r="AZ473" s="4">
        <v>0.06</v>
      </c>
      <c r="BA473" s="4">
        <v>25</v>
      </c>
      <c r="BB473" s="4">
        <v>0.36799999999999999</v>
      </c>
    </row>
    <row r="474" spans="1:54" ht="15" customHeight="1" x14ac:dyDescent="0.4">
      <c r="A474" s="4">
        <v>20231114</v>
      </c>
      <c r="B474" s="6" t="s">
        <v>473</v>
      </c>
      <c r="C474" s="5" t="s">
        <v>507</v>
      </c>
      <c r="D474" s="4" t="s">
        <v>13</v>
      </c>
      <c r="F474" s="4">
        <v>1</v>
      </c>
      <c r="G474" s="4">
        <v>5</v>
      </c>
      <c r="H474">
        <v>1</v>
      </c>
      <c r="I474" s="10">
        <v>11.5485561468947</v>
      </c>
      <c r="J474" s="10"/>
      <c r="K474" s="9">
        <v>3.3211754022858302</v>
      </c>
      <c r="L474" s="10">
        <v>248.09172066725799</v>
      </c>
      <c r="M474" s="12">
        <v>56.18</v>
      </c>
      <c r="N474" s="9">
        <v>4.7141183372439404</v>
      </c>
      <c r="U474" s="9" t="str">
        <f t="shared" si="125"/>
        <v/>
      </c>
      <c r="V474" s="12"/>
      <c r="W474" s="12"/>
      <c r="X474" s="12"/>
      <c r="Y474" s="12"/>
      <c r="AA474" s="9" t="str">
        <f t="shared" si="117"/>
        <v/>
      </c>
      <c r="AB474" s="9" t="str">
        <f t="shared" si="118"/>
        <v/>
      </c>
      <c r="AC474" s="9" t="str">
        <f t="shared" si="119"/>
        <v/>
      </c>
      <c r="AF474" s="9" t="str">
        <f t="shared" si="120"/>
        <v/>
      </c>
      <c r="AG474" s="9" t="str">
        <f t="shared" si="121"/>
        <v/>
      </c>
      <c r="AH474" s="9" t="str">
        <f t="shared" si="122"/>
        <v/>
      </c>
      <c r="AO474"/>
      <c r="AQ474"/>
      <c r="AR474"/>
      <c r="AS474"/>
      <c r="AT474"/>
      <c r="AU474"/>
      <c r="AW474" s="4">
        <v>0</v>
      </c>
      <c r="AX474" s="4">
        <v>0</v>
      </c>
      <c r="AY474" s="4">
        <v>0</v>
      </c>
      <c r="AZ474" s="4">
        <v>0.06</v>
      </c>
      <c r="BA474" s="4">
        <v>25</v>
      </c>
      <c r="BB474" s="4">
        <v>0.36799999999999999</v>
      </c>
    </row>
    <row r="475" spans="1:54" ht="15" customHeight="1" x14ac:dyDescent="0.4">
      <c r="A475" s="4">
        <v>20231114</v>
      </c>
      <c r="B475" s="6" t="s">
        <v>473</v>
      </c>
      <c r="C475" s="5" t="s">
        <v>507</v>
      </c>
      <c r="E475" s="4" t="s">
        <v>14</v>
      </c>
      <c r="F475" s="4">
        <v>2</v>
      </c>
      <c r="G475" s="4">
        <v>5</v>
      </c>
      <c r="H475">
        <v>1</v>
      </c>
      <c r="I475" s="10">
        <v>54.509618840419598</v>
      </c>
      <c r="J475" s="10">
        <v>54.509618840419598</v>
      </c>
      <c r="K475" s="10">
        <v>2.8002675321224202</v>
      </c>
      <c r="L475" s="10">
        <v>287.91797353859897</v>
      </c>
      <c r="M475" s="11">
        <v>221.55</v>
      </c>
      <c r="N475" s="9">
        <v>61.482784690404003</v>
      </c>
      <c r="O475" s="9">
        <v>61.482784690404003</v>
      </c>
      <c r="P475" s="9" t="str">
        <f>_xlfn.TEXTJOIN(";", TRUE, Q475, R475, S475, T475)</f>
        <v>0;0;0</v>
      </c>
      <c r="Q475" s="4">
        <v>0</v>
      </c>
      <c r="R475" s="4">
        <v>0</v>
      </c>
      <c r="T475" s="4">
        <v>0</v>
      </c>
      <c r="U475" s="9" t="str">
        <f>_xlfn.TEXTJOIN(";", TRUE, V475, W475, X475, Y475)</f>
        <v>221.55;221.55;221.55</v>
      </c>
      <c r="V475" s="11">
        <v>221.55</v>
      </c>
      <c r="W475" s="11">
        <v>221.55</v>
      </c>
      <c r="X475" s="11"/>
      <c r="Y475" s="11">
        <v>221.55</v>
      </c>
      <c r="Z475" s="9" t="s">
        <v>342</v>
      </c>
      <c r="AA475" s="9">
        <f t="shared" si="117"/>
        <v>29.4485460525771</v>
      </c>
      <c r="AB475" s="9" t="str">
        <f t="shared" si="118"/>
        <v>13.65766309896587</v>
      </c>
      <c r="AC475" s="9" t="str">
        <f t="shared" si="119"/>
        <v/>
      </c>
      <c r="AD475" s="9">
        <v>3</v>
      </c>
      <c r="AE475" s="9" t="s">
        <v>343</v>
      </c>
      <c r="AF475" s="9">
        <f t="shared" si="120"/>
        <v>71.879602354037601</v>
      </c>
      <c r="AG475" s="9" t="str">
        <f t="shared" si="121"/>
        <v>87.06279298101609</v>
      </c>
      <c r="AH475" s="9" t="str">
        <f t="shared" si="122"/>
        <v/>
      </c>
      <c r="AI475" s="9">
        <v>90</v>
      </c>
      <c r="AJ475" s="9" t="s">
        <v>585</v>
      </c>
      <c r="AK475" s="9" t="s">
        <v>578</v>
      </c>
      <c r="AL475" s="9" t="s">
        <v>586</v>
      </c>
      <c r="AM475" s="9" t="s">
        <v>578</v>
      </c>
      <c r="AN475" s="9">
        <v>9.129E-3</v>
      </c>
      <c r="AO475"/>
      <c r="AQ475"/>
      <c r="AR475"/>
      <c r="AS475"/>
      <c r="AT475"/>
      <c r="AU475"/>
      <c r="AW475" s="4">
        <v>0</v>
      </c>
      <c r="AX475" s="4">
        <v>0</v>
      </c>
      <c r="AY475" s="4">
        <v>0</v>
      </c>
      <c r="AZ475" s="4">
        <v>0.06</v>
      </c>
      <c r="BA475" s="4">
        <v>25</v>
      </c>
      <c r="BB475" s="4">
        <v>0.36799999999999999</v>
      </c>
    </row>
    <row r="476" spans="1:54" ht="15" customHeight="1" x14ac:dyDescent="0.4">
      <c r="A476" s="4">
        <v>20231114</v>
      </c>
      <c r="B476" s="6" t="s">
        <v>473</v>
      </c>
      <c r="C476" s="5" t="s">
        <v>507</v>
      </c>
      <c r="D476" s="4" t="s">
        <v>15</v>
      </c>
      <c r="F476" s="4">
        <v>1</v>
      </c>
      <c r="G476" s="4">
        <v>6</v>
      </c>
      <c r="H476">
        <v>1</v>
      </c>
      <c r="I476" s="10">
        <v>13.4258160232463</v>
      </c>
      <c r="J476" s="10"/>
      <c r="K476" s="10">
        <v>3.38040251852687</v>
      </c>
      <c r="L476" s="10">
        <v>172.31251644690801</v>
      </c>
      <c r="M476" s="12">
        <v>284.219999999999</v>
      </c>
      <c r="N476" s="10">
        <v>14.8756101049217</v>
      </c>
      <c r="O476" s="10"/>
      <c r="U476" s="9" t="str">
        <f t="shared" si="125"/>
        <v/>
      </c>
      <c r="V476" s="12"/>
      <c r="W476" s="12"/>
      <c r="X476" s="12"/>
      <c r="Y476" s="12"/>
      <c r="AA476" s="9" t="str">
        <f t="shared" si="117"/>
        <v/>
      </c>
      <c r="AB476" s="9" t="str">
        <f t="shared" si="118"/>
        <v/>
      </c>
      <c r="AC476" s="9" t="str">
        <f t="shared" si="119"/>
        <v/>
      </c>
      <c r="AF476" s="9" t="str">
        <f t="shared" si="120"/>
        <v/>
      </c>
      <c r="AG476" s="9" t="str">
        <f t="shared" si="121"/>
        <v/>
      </c>
      <c r="AH476" s="9" t="str">
        <f t="shared" si="122"/>
        <v/>
      </c>
      <c r="AO476"/>
      <c r="AQ476"/>
      <c r="AR476"/>
      <c r="AS476"/>
      <c r="AT476"/>
      <c r="AU476"/>
      <c r="AW476" s="4">
        <v>0</v>
      </c>
      <c r="AX476" s="4">
        <v>0</v>
      </c>
      <c r="AY476" s="4">
        <v>0</v>
      </c>
      <c r="AZ476" s="4">
        <v>0.06</v>
      </c>
      <c r="BA476" s="4">
        <v>25</v>
      </c>
      <c r="BB476" s="4">
        <v>0.36799999999999999</v>
      </c>
    </row>
    <row r="477" spans="1:54" ht="15" customHeight="1" x14ac:dyDescent="0.4">
      <c r="A477" s="4">
        <v>20231114</v>
      </c>
      <c r="B477" s="6" t="s">
        <v>473</v>
      </c>
      <c r="C477" s="5" t="s">
        <v>507</v>
      </c>
      <c r="E477" s="4" t="s">
        <v>16</v>
      </c>
      <c r="F477" s="4">
        <v>2</v>
      </c>
      <c r="G477" s="4">
        <v>6</v>
      </c>
      <c r="H477">
        <v>1</v>
      </c>
      <c r="I477" s="10">
        <v>41.733357512670203</v>
      </c>
      <c r="J477" s="10">
        <v>41.733357512670203</v>
      </c>
      <c r="K477" s="10">
        <v>3.1560497195860799</v>
      </c>
      <c r="L477" s="10">
        <v>166.933555807913</v>
      </c>
      <c r="M477" s="12">
        <v>239.01</v>
      </c>
      <c r="N477" s="10">
        <v>67.950553523747203</v>
      </c>
      <c r="O477" s="10">
        <v>67.950553523747203</v>
      </c>
      <c r="P477" s="9" t="str">
        <f>_xlfn.TEXTJOIN(";", TRUE, Q477, R477, S477, T477)</f>
        <v>0;0;0;0</v>
      </c>
      <c r="Q477" s="4">
        <v>0</v>
      </c>
      <c r="R477" s="4">
        <v>0</v>
      </c>
      <c r="S477" s="4">
        <v>0</v>
      </c>
      <c r="T477" s="4">
        <v>0</v>
      </c>
      <c r="U477" s="9" t="str">
        <f>_xlfn.TEXTJOIN(";", TRUE, V477, W477, X477, Y477)</f>
        <v>239.01;239.01;239.01;239.01</v>
      </c>
      <c r="V477" s="12">
        <v>239.01</v>
      </c>
      <c r="W477" s="12">
        <v>239.01</v>
      </c>
      <c r="X477" s="12">
        <v>239.01</v>
      </c>
      <c r="Y477" s="12">
        <v>239.01</v>
      </c>
      <c r="Z477" s="9" t="s">
        <v>344</v>
      </c>
      <c r="AA477" s="9">
        <f t="shared" si="117"/>
        <v>26.709211923620099</v>
      </c>
      <c r="AB477" s="9" t="str">
        <f t="shared" si="118"/>
        <v>31.112635790530025</v>
      </c>
      <c r="AC477" s="9" t="str">
        <f t="shared" si="119"/>
        <v xml:space="preserve"> 10.942791154144663</v>
      </c>
      <c r="AD477" s="9">
        <v>3</v>
      </c>
      <c r="AE477" s="9" t="s">
        <v>345</v>
      </c>
      <c r="AF477" s="9">
        <f t="shared" si="120"/>
        <v>67.144979378581994</v>
      </c>
      <c r="AG477" s="9" t="str">
        <f t="shared" si="121"/>
        <v>69.68788150572188</v>
      </c>
      <c r="AH477" s="9" t="str">
        <f t="shared" si="122"/>
        <v xml:space="preserve"> 81.69294684168928</v>
      </c>
      <c r="AI477" s="9">
        <v>90</v>
      </c>
      <c r="AJ477" s="9" t="s">
        <v>585</v>
      </c>
      <c r="AK477" s="9" t="s">
        <v>578</v>
      </c>
      <c r="AL477" s="9" t="s">
        <v>586</v>
      </c>
      <c r="AM477" s="9" t="s">
        <v>578</v>
      </c>
      <c r="AN477" s="9">
        <v>6.888E-3</v>
      </c>
      <c r="AO477"/>
      <c r="AQ477"/>
      <c r="AR477"/>
      <c r="AS477"/>
      <c r="AT477"/>
      <c r="AU477"/>
      <c r="AW477" s="4">
        <v>0</v>
      </c>
      <c r="AX477" s="4">
        <v>0</v>
      </c>
      <c r="AY477" s="4">
        <v>0</v>
      </c>
      <c r="AZ477" s="4">
        <v>0.06</v>
      </c>
      <c r="BA477" s="4">
        <v>25</v>
      </c>
      <c r="BB477" s="4">
        <v>0.36799999999999999</v>
      </c>
    </row>
    <row r="478" spans="1:54" ht="15" customHeight="1" x14ac:dyDescent="0.4">
      <c r="A478" s="4">
        <v>20231114</v>
      </c>
      <c r="B478" s="6" t="s">
        <v>473</v>
      </c>
      <c r="C478" s="5" t="s">
        <v>507</v>
      </c>
      <c r="D478" s="4" t="s">
        <v>21</v>
      </c>
      <c r="F478" s="4">
        <v>1</v>
      </c>
      <c r="G478" s="4">
        <v>7</v>
      </c>
      <c r="H478">
        <v>1</v>
      </c>
      <c r="I478" s="10">
        <v>22.088678208132901</v>
      </c>
      <c r="J478" s="10"/>
      <c r="K478" s="10">
        <v>3.2263432820030902</v>
      </c>
      <c r="L478" s="10">
        <v>295.18480864200097</v>
      </c>
      <c r="M478" s="11">
        <v>122.87</v>
      </c>
      <c r="N478" s="10">
        <v>3.4886168702915499</v>
      </c>
      <c r="O478" s="10"/>
      <c r="U478" s="9" t="str">
        <f t="shared" si="125"/>
        <v/>
      </c>
      <c r="V478" s="11"/>
      <c r="W478" s="11"/>
      <c r="X478" s="11"/>
      <c r="Y478" s="11"/>
      <c r="AA478" s="9" t="str">
        <f t="shared" si="117"/>
        <v/>
      </c>
      <c r="AB478" s="9" t="str">
        <f t="shared" si="118"/>
        <v/>
      </c>
      <c r="AC478" s="9" t="str">
        <f t="shared" si="119"/>
        <v/>
      </c>
      <c r="AF478" s="9" t="str">
        <f t="shared" si="120"/>
        <v/>
      </c>
      <c r="AG478" s="9" t="str">
        <f t="shared" si="121"/>
        <v/>
      </c>
      <c r="AH478" s="9" t="str">
        <f t="shared" si="122"/>
        <v/>
      </c>
      <c r="AO478"/>
      <c r="AQ478"/>
      <c r="AR478"/>
      <c r="AS478"/>
      <c r="AT478"/>
      <c r="AU478"/>
      <c r="AW478" s="4">
        <v>0</v>
      </c>
      <c r="AX478" s="4">
        <v>0</v>
      </c>
      <c r="AY478" s="4">
        <v>0</v>
      </c>
      <c r="AZ478" s="4">
        <v>0.06</v>
      </c>
      <c r="BA478" s="4">
        <v>25</v>
      </c>
      <c r="BB478" s="4">
        <v>0.36799999999999999</v>
      </c>
    </row>
    <row r="479" spans="1:54" ht="15" customHeight="1" x14ac:dyDescent="0.4">
      <c r="A479" s="4">
        <v>20231114</v>
      </c>
      <c r="B479" s="6" t="s">
        <v>473</v>
      </c>
      <c r="C479" s="5" t="s">
        <v>507</v>
      </c>
      <c r="E479" s="4" t="s">
        <v>22</v>
      </c>
      <c r="F479" s="4">
        <v>2</v>
      </c>
      <c r="G479" s="4">
        <v>7</v>
      </c>
      <c r="H479">
        <v>1</v>
      </c>
      <c r="I479" s="10">
        <v>48.220603374908002</v>
      </c>
      <c r="J479" s="10">
        <v>48.220603374908002</v>
      </c>
      <c r="K479" s="10">
        <v>3.0906700008232502</v>
      </c>
      <c r="L479" s="10">
        <v>17.070839968588199</v>
      </c>
      <c r="M479" s="11">
        <v>210.14</v>
      </c>
      <c r="N479" s="10">
        <v>59.7393426655361</v>
      </c>
      <c r="O479" s="10">
        <v>59.7393426655361</v>
      </c>
      <c r="P479" s="9" t="str">
        <f>_xlfn.TEXTJOIN(";", TRUE, Q479, R479, S479, T479)</f>
        <v>0;0;0;0</v>
      </c>
      <c r="Q479" s="4">
        <v>0</v>
      </c>
      <c r="R479" s="4">
        <v>0</v>
      </c>
      <c r="S479" s="4">
        <v>0</v>
      </c>
      <c r="T479" s="4">
        <v>0</v>
      </c>
      <c r="U479" s="9" t="str">
        <f>_xlfn.TEXTJOIN(";", TRUE, V479, W479, X479, Y479)</f>
        <v>210.14;210.14;210.14;210.14</v>
      </c>
      <c r="V479" s="11">
        <v>210.14</v>
      </c>
      <c r="W479" s="11">
        <v>210.14</v>
      </c>
      <c r="X479" s="11">
        <v>210.14</v>
      </c>
      <c r="Y479" s="11">
        <v>210.14</v>
      </c>
      <c r="Z479" s="9" t="s">
        <v>346</v>
      </c>
      <c r="AA479" s="9">
        <f t="shared" si="117"/>
        <v>21.845978367811199</v>
      </c>
      <c r="AB479" s="9" t="str">
        <f t="shared" si="118"/>
        <v>36.245023959132766</v>
      </c>
      <c r="AC479" s="9" t="str">
        <f t="shared" si="119"/>
        <v xml:space="preserve"> 13.872229784513047</v>
      </c>
      <c r="AD479" s="9">
        <v>3</v>
      </c>
      <c r="AE479" s="9" t="s">
        <v>347</v>
      </c>
      <c r="AF479" s="9">
        <f t="shared" si="120"/>
        <v>55.818101884751101</v>
      </c>
      <c r="AG479" s="9" t="str">
        <f t="shared" si="121"/>
        <v>55.63379713952423</v>
      </c>
      <c r="AH479" s="9" t="str">
        <f t="shared" si="122"/>
        <v xml:space="preserve"> 51.734217542318135</v>
      </c>
      <c r="AI479" s="9">
        <v>90</v>
      </c>
      <c r="AJ479" s="9" t="s">
        <v>585</v>
      </c>
      <c r="AK479" s="9" t="s">
        <v>578</v>
      </c>
      <c r="AL479" s="9" t="s">
        <v>586</v>
      </c>
      <c r="AM479" s="9" t="s">
        <v>578</v>
      </c>
      <c r="AN479" s="9">
        <v>5.5259999999999997E-3</v>
      </c>
      <c r="AO479"/>
      <c r="AQ479"/>
      <c r="AR479"/>
      <c r="AS479"/>
      <c r="AT479"/>
      <c r="AU479"/>
      <c r="AW479" s="4">
        <v>0</v>
      </c>
      <c r="AX479" s="4">
        <v>0</v>
      </c>
      <c r="AY479" s="4">
        <v>0</v>
      </c>
      <c r="AZ479" s="4">
        <v>0.06</v>
      </c>
      <c r="BA479" s="4">
        <v>25</v>
      </c>
      <c r="BB479" s="4">
        <v>0.36799999999999999</v>
      </c>
    </row>
    <row r="480" spans="1:54" ht="15" customHeight="1" x14ac:dyDescent="0.4">
      <c r="A480" s="4">
        <v>20231114</v>
      </c>
      <c r="B480" s="6" t="s">
        <v>473</v>
      </c>
      <c r="C480" s="5" t="s">
        <v>507</v>
      </c>
      <c r="D480" s="4" t="s">
        <v>24</v>
      </c>
      <c r="F480" s="4">
        <v>1</v>
      </c>
      <c r="G480" s="4">
        <v>8</v>
      </c>
      <c r="H480">
        <v>1</v>
      </c>
      <c r="I480" s="10">
        <v>35.774335680916501</v>
      </c>
      <c r="J480" s="10"/>
      <c r="K480" s="10">
        <v>3.4536183626295198</v>
      </c>
      <c r="L480" s="10">
        <v>255.110825891058</v>
      </c>
      <c r="M480" s="11">
        <v>319.93</v>
      </c>
      <c r="N480" s="10">
        <v>26.818412919808299</v>
      </c>
      <c r="O480" s="10"/>
      <c r="U480" s="9" t="str">
        <f t="shared" si="125"/>
        <v/>
      </c>
      <c r="V480" s="11"/>
      <c r="W480" s="11"/>
      <c r="X480" s="11"/>
      <c r="Y480" s="11"/>
      <c r="AA480" s="9" t="str">
        <f t="shared" si="117"/>
        <v/>
      </c>
      <c r="AB480" s="9" t="str">
        <f t="shared" si="118"/>
        <v/>
      </c>
      <c r="AC480" s="9" t="str">
        <f t="shared" si="119"/>
        <v/>
      </c>
      <c r="AF480" s="9" t="str">
        <f t="shared" si="120"/>
        <v/>
      </c>
      <c r="AG480" s="9" t="str">
        <f t="shared" si="121"/>
        <v/>
      </c>
      <c r="AH480" s="9" t="str">
        <f t="shared" si="122"/>
        <v/>
      </c>
      <c r="AO480"/>
      <c r="AQ480"/>
      <c r="AR480"/>
      <c r="AS480"/>
      <c r="AT480"/>
      <c r="AU480"/>
      <c r="AW480" s="4">
        <v>0</v>
      </c>
      <c r="AX480" s="4">
        <v>0</v>
      </c>
      <c r="AY480" s="4">
        <v>0</v>
      </c>
      <c r="AZ480" s="4">
        <v>0.06</v>
      </c>
      <c r="BA480" s="4">
        <v>25</v>
      </c>
      <c r="BB480" s="4">
        <v>0.36799999999999999</v>
      </c>
    </row>
    <row r="481" spans="1:54" ht="15" customHeight="1" x14ac:dyDescent="0.4">
      <c r="A481" s="4">
        <v>20231114</v>
      </c>
      <c r="B481" s="6" t="s">
        <v>473</v>
      </c>
      <c r="C481" s="5" t="s">
        <v>507</v>
      </c>
      <c r="E481" s="4" t="s">
        <v>25</v>
      </c>
      <c r="F481" s="4">
        <v>2</v>
      </c>
      <c r="G481" s="4">
        <v>8</v>
      </c>
      <c r="H481">
        <v>1</v>
      </c>
      <c r="I481" s="10">
        <v>31.287844352770101</v>
      </c>
      <c r="J481" s="10">
        <v>31.287844352770101</v>
      </c>
      <c r="K481" s="10">
        <v>3.4536183626295198</v>
      </c>
      <c r="L481" s="10">
        <v>237.899769999265</v>
      </c>
      <c r="M481" s="11">
        <v>220.83</v>
      </c>
      <c r="N481" s="10">
        <v>78.707617602000298</v>
      </c>
      <c r="O481" s="10">
        <v>78.707617602000298</v>
      </c>
      <c r="P481" s="9" t="str">
        <f>_xlfn.TEXTJOIN(";", TRUE, Q481, R481, S481, T481)</f>
        <v>0;0;0;0</v>
      </c>
      <c r="Q481" s="4">
        <v>0</v>
      </c>
      <c r="R481" s="4">
        <v>0</v>
      </c>
      <c r="S481" s="4">
        <v>0</v>
      </c>
      <c r="T481" s="4">
        <v>0</v>
      </c>
      <c r="U481" s="9" t="str">
        <f>_xlfn.TEXTJOIN(";", TRUE, V481, W481, X481, Y481)</f>
        <v>220.83;220.83;220.83;220.83</v>
      </c>
      <c r="V481" s="11">
        <v>220.83</v>
      </c>
      <c r="W481" s="11">
        <v>220.83</v>
      </c>
      <c r="X481" s="11">
        <v>220.83</v>
      </c>
      <c r="Y481" s="11">
        <v>220.83</v>
      </c>
      <c r="Z481" s="9" t="s">
        <v>348</v>
      </c>
      <c r="AA481" s="9">
        <f t="shared" si="117"/>
        <v>18.411075923612401</v>
      </c>
      <c r="AB481" s="9" t="str">
        <f t="shared" si="118"/>
        <v>29.08940874374174</v>
      </c>
      <c r="AC481" s="9" t="str">
        <f t="shared" si="119"/>
        <v xml:space="preserve"> 14.33117361714629</v>
      </c>
      <c r="AD481" s="9">
        <v>3</v>
      </c>
      <c r="AE481" s="9" t="s">
        <v>349</v>
      </c>
      <c r="AF481" s="9">
        <f t="shared" si="120"/>
        <v>72.580055074585601</v>
      </c>
      <c r="AG481" s="9" t="str">
        <f t="shared" si="121"/>
        <v>81.83319887142967</v>
      </c>
      <c r="AH481" s="9" t="str">
        <f t="shared" si="122"/>
        <v xml:space="preserve"> 98.51538990299079</v>
      </c>
      <c r="AI481" s="9">
        <v>90</v>
      </c>
      <c r="AJ481" s="9" t="s">
        <v>585</v>
      </c>
      <c r="AK481" s="9" t="s">
        <v>578</v>
      </c>
      <c r="AL481" s="9" t="s">
        <v>586</v>
      </c>
      <c r="AM481" s="9" t="s">
        <v>578</v>
      </c>
      <c r="AN481" s="9">
        <v>2.1789999999999999E-3</v>
      </c>
      <c r="AO481"/>
      <c r="AQ481"/>
      <c r="AR481"/>
      <c r="AS481"/>
      <c r="AT481"/>
      <c r="AU481"/>
      <c r="AW481" s="4">
        <v>0</v>
      </c>
      <c r="AX481" s="4">
        <v>0</v>
      </c>
      <c r="AY481" s="4">
        <v>0</v>
      </c>
      <c r="AZ481" s="4">
        <v>0.06</v>
      </c>
      <c r="BA481" s="4">
        <v>25</v>
      </c>
      <c r="BB481" s="4">
        <v>0.36799999999999999</v>
      </c>
    </row>
    <row r="482" spans="1:54" ht="15" customHeight="1" x14ac:dyDescent="0.4">
      <c r="A482" s="4">
        <v>20231114</v>
      </c>
      <c r="B482" s="6" t="s">
        <v>473</v>
      </c>
      <c r="C482" s="5" t="s">
        <v>507</v>
      </c>
      <c r="D482" s="4" t="s">
        <v>28</v>
      </c>
      <c r="F482" s="4">
        <v>1</v>
      </c>
      <c r="G482" s="4">
        <v>9</v>
      </c>
      <c r="H482">
        <v>1</v>
      </c>
      <c r="I482" s="10">
        <v>47.990702195415103</v>
      </c>
      <c r="J482" s="10"/>
      <c r="K482" s="10">
        <v>3.4536183626295198</v>
      </c>
      <c r="L482" s="10">
        <v>272.479562583649</v>
      </c>
      <c r="M482" s="12">
        <v>17.37</v>
      </c>
      <c r="N482" s="10">
        <v>22.814326475576902</v>
      </c>
      <c r="O482" s="10"/>
      <c r="U482" s="9" t="str">
        <f t="shared" si="125"/>
        <v/>
      </c>
      <c r="V482" s="12"/>
      <c r="W482" s="12"/>
      <c r="X482" s="12"/>
      <c r="Y482" s="12"/>
      <c r="AA482" s="9" t="str">
        <f t="shared" si="117"/>
        <v/>
      </c>
      <c r="AB482" s="9" t="str">
        <f t="shared" si="118"/>
        <v/>
      </c>
      <c r="AC482" s="9" t="str">
        <f t="shared" si="119"/>
        <v/>
      </c>
      <c r="AF482" s="9" t="str">
        <f t="shared" si="120"/>
        <v/>
      </c>
      <c r="AG482" s="9" t="str">
        <f t="shared" si="121"/>
        <v/>
      </c>
      <c r="AH482" s="9" t="str">
        <f t="shared" si="122"/>
        <v/>
      </c>
      <c r="AO482"/>
      <c r="AQ482"/>
      <c r="AR482"/>
      <c r="AS482"/>
      <c r="AT482"/>
      <c r="AU482"/>
      <c r="AW482" s="4">
        <v>0</v>
      </c>
      <c r="AX482" s="4">
        <v>0</v>
      </c>
      <c r="AY482" s="4">
        <v>0</v>
      </c>
      <c r="AZ482" s="4">
        <v>0.06</v>
      </c>
      <c r="BA482" s="4">
        <v>25</v>
      </c>
      <c r="BB482" s="4">
        <v>0.36799999999999999</v>
      </c>
    </row>
    <row r="483" spans="1:54" ht="15" customHeight="1" x14ac:dyDescent="0.4">
      <c r="A483" s="4">
        <v>20231114</v>
      </c>
      <c r="B483" s="6" t="s">
        <v>473</v>
      </c>
      <c r="C483" s="5" t="s">
        <v>507</v>
      </c>
      <c r="E483" s="4" t="s">
        <v>29</v>
      </c>
      <c r="F483" s="4">
        <v>2</v>
      </c>
      <c r="G483" s="4">
        <v>9</v>
      </c>
      <c r="H483">
        <v>1</v>
      </c>
      <c r="I483" s="10">
        <v>16.711922753318699</v>
      </c>
      <c r="J483" s="10">
        <v>16.711922753318699</v>
      </c>
      <c r="K483" s="10">
        <v>3.2922571641113798</v>
      </c>
      <c r="L483" s="10">
        <v>349.231042702151</v>
      </c>
      <c r="M483" s="11">
        <v>111.33</v>
      </c>
      <c r="N483" s="10">
        <v>62.308749252843498</v>
      </c>
      <c r="O483" s="10">
        <v>62.308749252843498</v>
      </c>
      <c r="P483" s="9" t="str">
        <f>_xlfn.TEXTJOIN(";", TRUE, Q483, R483, S483, T483)</f>
        <v>0;0;0</v>
      </c>
      <c r="Q483" s="4">
        <v>0</v>
      </c>
      <c r="R483" s="4">
        <v>0</v>
      </c>
      <c r="T483" s="4">
        <v>0</v>
      </c>
      <c r="U483" s="9" t="str">
        <f>_xlfn.TEXTJOIN(";", TRUE, V483, W483, X483, Y483)</f>
        <v>111.33;111.33;111.33</v>
      </c>
      <c r="V483" s="11">
        <v>111.33</v>
      </c>
      <c r="W483" s="11">
        <v>111.33</v>
      </c>
      <c r="X483" s="11"/>
      <c r="Y483" s="11">
        <v>111.33</v>
      </c>
      <c r="Z483" s="9" t="s">
        <v>350</v>
      </c>
      <c r="AA483" s="9">
        <f t="shared" si="117"/>
        <v>13.435920277695301</v>
      </c>
      <c r="AB483" s="9" t="str">
        <f t="shared" si="118"/>
        <v>3.940693738086808</v>
      </c>
      <c r="AC483" s="9" t="str">
        <f t="shared" si="119"/>
        <v/>
      </c>
      <c r="AD483" s="9">
        <v>3</v>
      </c>
      <c r="AE483" s="9" t="s">
        <v>351</v>
      </c>
      <c r="AF483" s="9">
        <f t="shared" si="120"/>
        <v>82.9363645786174</v>
      </c>
      <c r="AG483" s="9" t="str">
        <f t="shared" si="121"/>
        <v>110.1985752225498</v>
      </c>
      <c r="AH483" s="9" t="str">
        <f t="shared" si="122"/>
        <v/>
      </c>
      <c r="AI483" s="9">
        <v>90</v>
      </c>
      <c r="AJ483" s="9" t="s">
        <v>585</v>
      </c>
      <c r="AK483" s="9" t="s">
        <v>578</v>
      </c>
      <c r="AL483" s="9" t="s">
        <v>586</v>
      </c>
      <c r="AM483" s="9" t="s">
        <v>578</v>
      </c>
      <c r="AN483" s="9">
        <v>4.8299999999999998E-4</v>
      </c>
      <c r="AO483"/>
      <c r="AQ483"/>
      <c r="AR483"/>
      <c r="AS483"/>
      <c r="AT483"/>
      <c r="AU483"/>
      <c r="AW483" s="4">
        <v>0</v>
      </c>
      <c r="AX483" s="4">
        <v>0</v>
      </c>
      <c r="AY483" s="4">
        <v>0</v>
      </c>
      <c r="AZ483" s="4">
        <v>0.06</v>
      </c>
      <c r="BA483" s="4">
        <v>25</v>
      </c>
      <c r="BB483" s="4">
        <v>0.36799999999999999</v>
      </c>
    </row>
    <row r="484" spans="1:54" ht="15" customHeight="1" x14ac:dyDescent="0.4">
      <c r="A484" s="4">
        <v>20231114</v>
      </c>
      <c r="B484" s="4" t="s">
        <v>473</v>
      </c>
      <c r="C484" s="5" t="s">
        <v>508</v>
      </c>
      <c r="D484" s="4" t="s">
        <v>2</v>
      </c>
      <c r="F484" s="4">
        <v>1</v>
      </c>
      <c r="G484" s="4">
        <v>1</v>
      </c>
      <c r="H484">
        <v>1</v>
      </c>
      <c r="I484" s="10">
        <v>5.6954526167931299</v>
      </c>
      <c r="J484" s="10"/>
      <c r="K484" s="10">
        <v>5.6410159652985898</v>
      </c>
      <c r="L484" s="10">
        <v>347.04625648875299</v>
      </c>
      <c r="M484" s="11">
        <v>0</v>
      </c>
      <c r="N484" s="10">
        <v>18.648890597197699</v>
      </c>
      <c r="O484" s="10"/>
      <c r="U484" s="9" t="str">
        <f t="shared" si="125"/>
        <v/>
      </c>
      <c r="V484" s="11"/>
      <c r="W484" s="11"/>
      <c r="X484" s="11"/>
      <c r="Y484" s="11"/>
      <c r="AA484" s="9" t="str">
        <f t="shared" si="117"/>
        <v/>
      </c>
      <c r="AB484" s="9" t="str">
        <f t="shared" si="118"/>
        <v/>
      </c>
      <c r="AC484" s="9" t="str">
        <f t="shared" si="119"/>
        <v/>
      </c>
      <c r="AF484" s="9" t="str">
        <f t="shared" si="120"/>
        <v/>
      </c>
      <c r="AG484" s="9" t="str">
        <f t="shared" si="121"/>
        <v/>
      </c>
      <c r="AH484" s="9" t="str">
        <f t="shared" si="122"/>
        <v/>
      </c>
      <c r="AO484"/>
      <c r="AQ484"/>
      <c r="AR484"/>
      <c r="AS484"/>
      <c r="AT484"/>
      <c r="AU484"/>
      <c r="AW484" s="4">
        <v>0</v>
      </c>
      <c r="AX484" s="4">
        <v>0</v>
      </c>
      <c r="AY484" s="4">
        <v>0</v>
      </c>
      <c r="AZ484" s="4">
        <v>0.06</v>
      </c>
      <c r="BA484" s="4">
        <v>25</v>
      </c>
      <c r="BB484" s="4">
        <v>0.36799999999999999</v>
      </c>
    </row>
    <row r="485" spans="1:54" ht="15" customHeight="1" x14ac:dyDescent="0.4">
      <c r="A485" s="4">
        <v>20231114</v>
      </c>
      <c r="B485" s="4" t="s">
        <v>473</v>
      </c>
      <c r="C485" s="5" t="s">
        <v>508</v>
      </c>
      <c r="D485" s="4" t="s">
        <v>5</v>
      </c>
      <c r="F485" s="4">
        <v>1</v>
      </c>
      <c r="G485" s="4">
        <v>2</v>
      </c>
      <c r="H485">
        <v>1</v>
      </c>
      <c r="I485" s="9">
        <v>8.9869263098711905</v>
      </c>
      <c r="K485" s="10">
        <v>3.8589754044225701</v>
      </c>
      <c r="L485" s="10">
        <v>350.93035706166302</v>
      </c>
      <c r="M485" s="12">
        <v>3.8799999999999901</v>
      </c>
      <c r="N485" s="10">
        <v>18.894497100118201</v>
      </c>
      <c r="O485" s="10"/>
      <c r="U485" s="9" t="str">
        <f t="shared" si="125"/>
        <v/>
      </c>
      <c r="V485" s="12"/>
      <c r="W485" s="12"/>
      <c r="X485" s="12"/>
      <c r="Y485" s="12"/>
      <c r="AA485" s="9" t="str">
        <f t="shared" si="117"/>
        <v/>
      </c>
      <c r="AB485" s="9" t="str">
        <f t="shared" si="118"/>
        <v/>
      </c>
      <c r="AC485" s="9" t="str">
        <f t="shared" si="119"/>
        <v/>
      </c>
      <c r="AF485" s="9" t="str">
        <f t="shared" si="120"/>
        <v/>
      </c>
      <c r="AG485" s="9" t="str">
        <f t="shared" si="121"/>
        <v/>
      </c>
      <c r="AH485" s="9" t="str">
        <f t="shared" si="122"/>
        <v/>
      </c>
      <c r="AO485"/>
      <c r="AQ485"/>
      <c r="AR485"/>
      <c r="AS485"/>
      <c r="AT485"/>
      <c r="AU485"/>
      <c r="AW485" s="4">
        <v>0</v>
      </c>
      <c r="AX485" s="4">
        <v>0</v>
      </c>
      <c r="AY485" s="4">
        <v>0</v>
      </c>
      <c r="AZ485" s="4">
        <v>0.06</v>
      </c>
      <c r="BA485" s="4">
        <v>25</v>
      </c>
      <c r="BB485" s="4">
        <v>0.36799999999999999</v>
      </c>
    </row>
    <row r="486" spans="1:54" ht="15" customHeight="1" x14ac:dyDescent="0.4">
      <c r="A486" s="4">
        <v>20231114</v>
      </c>
      <c r="B486" s="4" t="s">
        <v>473</v>
      </c>
      <c r="C486" s="5" t="s">
        <v>508</v>
      </c>
      <c r="E486" s="4" t="s">
        <v>6</v>
      </c>
      <c r="F486" s="4">
        <v>2</v>
      </c>
      <c r="G486" s="4">
        <v>2</v>
      </c>
      <c r="H486">
        <v>1</v>
      </c>
      <c r="I486" s="10">
        <v>21.2095787966831</v>
      </c>
      <c r="J486" s="10">
        <v>21.2095787966831</v>
      </c>
      <c r="K486" s="10">
        <v>4.1445738223447002</v>
      </c>
      <c r="L486" s="9">
        <v>92.447539384983102</v>
      </c>
      <c r="M486" s="11">
        <v>0</v>
      </c>
      <c r="N486" s="10">
        <v>88.1832165912421</v>
      </c>
      <c r="O486" s="10">
        <v>88.1832165912421</v>
      </c>
      <c r="P486" s="9" t="str">
        <f t="shared" ref="P486:P487" si="128">_xlfn.TEXTJOIN(";", TRUE, Q486, R486, S486, T486)</f>
        <v>0;0</v>
      </c>
      <c r="Q486" s="4">
        <v>0</v>
      </c>
      <c r="T486" s="4">
        <v>0</v>
      </c>
      <c r="U486" s="9" t="str">
        <f t="shared" ref="U486:U487" si="129">_xlfn.TEXTJOIN(";", TRUE, V486, W486, X486, Y486)</f>
        <v>0;0</v>
      </c>
      <c r="V486" s="11">
        <v>0</v>
      </c>
      <c r="W486" s="11"/>
      <c r="X486" s="11"/>
      <c r="Y486" s="11">
        <v>0</v>
      </c>
      <c r="Z486" s="10">
        <v>6.1459709585509801</v>
      </c>
      <c r="AA486" s="9">
        <f t="shared" si="117"/>
        <v>6.1459709585509801</v>
      </c>
      <c r="AB486" s="9" t="str">
        <f t="shared" si="118"/>
        <v/>
      </c>
      <c r="AC486" s="9" t="str">
        <f t="shared" si="119"/>
        <v/>
      </c>
      <c r="AD486" s="9">
        <v>3</v>
      </c>
      <c r="AE486" s="10">
        <v>86.035306720448204</v>
      </c>
      <c r="AF486" s="9">
        <f t="shared" si="120"/>
        <v>86.035306720448204</v>
      </c>
      <c r="AG486" s="9" t="str">
        <f t="shared" si="121"/>
        <v/>
      </c>
      <c r="AH486" s="9" t="str">
        <f t="shared" si="122"/>
        <v/>
      </c>
      <c r="AI486" s="9">
        <v>90</v>
      </c>
      <c r="AJ486" s="9">
        <v>90</v>
      </c>
      <c r="AK486" s="9">
        <v>0</v>
      </c>
      <c r="AL486" s="9">
        <v>3.0000000000000001E-3</v>
      </c>
      <c r="AM486" s="9">
        <v>0</v>
      </c>
      <c r="AN486" s="9">
        <v>1.719E-3</v>
      </c>
      <c r="AO486"/>
      <c r="AQ486"/>
      <c r="AR486"/>
      <c r="AS486"/>
      <c r="AT486"/>
      <c r="AU486"/>
      <c r="AW486" s="4">
        <v>0</v>
      </c>
      <c r="AX486" s="4">
        <v>0</v>
      </c>
      <c r="AY486" s="4">
        <v>0</v>
      </c>
      <c r="AZ486" s="4">
        <v>0.06</v>
      </c>
      <c r="BA486" s="4">
        <v>25</v>
      </c>
      <c r="BB486" s="4">
        <v>0.36799999999999999</v>
      </c>
    </row>
    <row r="487" spans="1:54" ht="15" customHeight="1" x14ac:dyDescent="0.4">
      <c r="A487" s="4">
        <v>20231114</v>
      </c>
      <c r="B487" s="4" t="s">
        <v>473</v>
      </c>
      <c r="C487" s="5" t="s">
        <v>508</v>
      </c>
      <c r="E487" s="4" t="s">
        <v>7</v>
      </c>
      <c r="F487" s="4">
        <v>2</v>
      </c>
      <c r="G487" s="4">
        <v>2</v>
      </c>
      <c r="H487">
        <v>1</v>
      </c>
      <c r="I487" s="10">
        <v>22.026891673985499</v>
      </c>
      <c r="J487" s="10">
        <v>22.026891673985499</v>
      </c>
      <c r="K487" s="10">
        <v>2.7814068674016701</v>
      </c>
      <c r="L487" s="10">
        <v>224.266699926934</v>
      </c>
      <c r="M487" s="11">
        <v>131.82</v>
      </c>
      <c r="N487" s="10">
        <v>92.903063122061795</v>
      </c>
      <c r="O487" s="10">
        <v>92.903063122061795</v>
      </c>
      <c r="P487" s="9" t="str">
        <f t="shared" si="128"/>
        <v>0;0</v>
      </c>
      <c r="Q487" s="4">
        <v>0</v>
      </c>
      <c r="T487" s="4">
        <v>0</v>
      </c>
      <c r="U487" s="9" t="str">
        <f t="shared" si="129"/>
        <v>131.82;131.82</v>
      </c>
      <c r="V487" s="11">
        <v>131.82</v>
      </c>
      <c r="W487" s="11"/>
      <c r="X487" s="11"/>
      <c r="Y487" s="11">
        <v>131.82</v>
      </c>
      <c r="Z487" s="10">
        <v>5.9580931160165704</v>
      </c>
      <c r="AA487" s="9">
        <f t="shared" si="117"/>
        <v>5.9580931160165704</v>
      </c>
      <c r="AB487" s="9" t="str">
        <f t="shared" si="118"/>
        <v/>
      </c>
      <c r="AC487" s="9" t="str">
        <f t="shared" si="119"/>
        <v/>
      </c>
      <c r="AD487" s="9">
        <v>3</v>
      </c>
      <c r="AE487" s="10">
        <v>99.478357612820005</v>
      </c>
      <c r="AF487" s="9">
        <f t="shared" si="120"/>
        <v>99.478357612820005</v>
      </c>
      <c r="AG487" s="9" t="str">
        <f t="shared" si="121"/>
        <v/>
      </c>
      <c r="AH487" s="9" t="str">
        <f t="shared" si="122"/>
        <v/>
      </c>
      <c r="AI487" s="9">
        <v>90</v>
      </c>
      <c r="AJ487" s="9">
        <v>90</v>
      </c>
      <c r="AK487" s="9">
        <v>0</v>
      </c>
      <c r="AL487" s="9">
        <v>3.0000000000000001E-3</v>
      </c>
      <c r="AM487" s="9">
        <v>0</v>
      </c>
      <c r="AN487" s="9">
        <v>6.182E-3</v>
      </c>
      <c r="AO487"/>
      <c r="AQ487"/>
      <c r="AR487"/>
      <c r="AS487"/>
      <c r="AT487"/>
      <c r="AU487"/>
      <c r="AW487" s="4">
        <v>0</v>
      </c>
      <c r="AX487" s="4">
        <v>0</v>
      </c>
      <c r="AY487" s="4">
        <v>0</v>
      </c>
      <c r="AZ487" s="4">
        <v>0.06</v>
      </c>
      <c r="BA487" s="4">
        <v>25</v>
      </c>
      <c r="BB487" s="4">
        <v>0.36799999999999999</v>
      </c>
    </row>
    <row r="488" spans="1:54" ht="15" customHeight="1" x14ac:dyDescent="0.4">
      <c r="A488" s="4">
        <v>20231114</v>
      </c>
      <c r="B488" s="4" t="s">
        <v>473</v>
      </c>
      <c r="C488" s="5" t="s">
        <v>508</v>
      </c>
      <c r="D488" s="4" t="s">
        <v>8</v>
      </c>
      <c r="F488" s="4">
        <v>1</v>
      </c>
      <c r="G488" s="4">
        <v>3</v>
      </c>
      <c r="H488">
        <v>1</v>
      </c>
      <c r="I488" s="10">
        <v>17.237366397596801</v>
      </c>
      <c r="J488" s="10"/>
      <c r="K488" s="10">
        <v>3.85821070133664</v>
      </c>
      <c r="L488" s="9">
        <v>8.2854466506672004</v>
      </c>
      <c r="M488" s="12">
        <v>17.36</v>
      </c>
      <c r="N488" s="10">
        <v>15.9062010065471</v>
      </c>
      <c r="O488" s="10"/>
      <c r="U488" s="9" t="str">
        <f t="shared" si="125"/>
        <v/>
      </c>
      <c r="V488" s="12"/>
      <c r="W488" s="12"/>
      <c r="X488" s="12"/>
      <c r="Y488" s="12"/>
      <c r="AA488" s="9" t="str">
        <f t="shared" si="117"/>
        <v/>
      </c>
      <c r="AB488" s="9" t="str">
        <f t="shared" si="118"/>
        <v/>
      </c>
      <c r="AC488" s="9" t="str">
        <f t="shared" si="119"/>
        <v/>
      </c>
      <c r="AF488" s="9" t="str">
        <f t="shared" si="120"/>
        <v/>
      </c>
      <c r="AG488" s="9" t="str">
        <f t="shared" si="121"/>
        <v/>
      </c>
      <c r="AH488" s="9" t="str">
        <f t="shared" si="122"/>
        <v/>
      </c>
      <c r="AO488"/>
      <c r="AQ488"/>
      <c r="AR488"/>
      <c r="AS488"/>
      <c r="AT488"/>
      <c r="AU488"/>
      <c r="AW488" s="4">
        <v>0</v>
      </c>
      <c r="AX488" s="4">
        <v>0</v>
      </c>
      <c r="AY488" s="4">
        <v>0</v>
      </c>
      <c r="AZ488" s="4">
        <v>0.06</v>
      </c>
      <c r="BA488" s="4">
        <v>25</v>
      </c>
      <c r="BB488" s="4">
        <v>0.36799999999999999</v>
      </c>
    </row>
    <row r="489" spans="1:54" ht="15" customHeight="1" x14ac:dyDescent="0.4">
      <c r="A489" s="4">
        <v>20231114</v>
      </c>
      <c r="B489" s="4" t="s">
        <v>473</v>
      </c>
      <c r="C489" s="5" t="s">
        <v>508</v>
      </c>
      <c r="E489" s="4" t="s">
        <v>9</v>
      </c>
      <c r="F489" s="4">
        <v>2</v>
      </c>
      <c r="G489" s="4">
        <v>3</v>
      </c>
      <c r="H489">
        <v>1</v>
      </c>
      <c r="I489" s="10">
        <v>37.134694411064402</v>
      </c>
      <c r="J489" s="10">
        <v>37.134694411064402</v>
      </c>
      <c r="K489" s="10">
        <v>3.2880800386681299</v>
      </c>
      <c r="L489" s="10">
        <v>324.33038834522603</v>
      </c>
      <c r="M489" s="12">
        <v>100.05999999999899</v>
      </c>
      <c r="N489" s="10">
        <v>80.579382470935698</v>
      </c>
      <c r="O489" s="10">
        <v>80.579382470935698</v>
      </c>
      <c r="P489" s="9" t="str">
        <f>_xlfn.TEXTJOIN(";", TRUE, Q489, R489, S489, T489)</f>
        <v>0;0;0</v>
      </c>
      <c r="Q489" s="4">
        <v>0</v>
      </c>
      <c r="R489" s="4">
        <v>0</v>
      </c>
      <c r="T489" s="4">
        <v>0</v>
      </c>
      <c r="U489" s="9" t="str">
        <f>_xlfn.TEXTJOIN(";", TRUE, V489, W489, X489, Y489)</f>
        <v>100.059999999999;100.059999999999;100.059999999999</v>
      </c>
      <c r="V489" s="12">
        <v>100.05999999999899</v>
      </c>
      <c r="W489" s="12">
        <v>100.05999999999899</v>
      </c>
      <c r="X489" s="12"/>
      <c r="Y489" s="12">
        <v>100.05999999999899</v>
      </c>
      <c r="Z489" s="9" t="s">
        <v>352</v>
      </c>
      <c r="AA489" s="9">
        <f t="shared" si="117"/>
        <v>20.989514957092499</v>
      </c>
      <c r="AB489" s="9" t="str">
        <f t="shared" si="118"/>
        <v>8.435982195475626</v>
      </c>
      <c r="AC489" s="9" t="str">
        <f t="shared" si="119"/>
        <v/>
      </c>
      <c r="AD489" s="9">
        <v>3</v>
      </c>
      <c r="AE489" s="9" t="s">
        <v>353</v>
      </c>
      <c r="AF489" s="9">
        <f t="shared" si="120"/>
        <v>93.422854014776107</v>
      </c>
      <c r="AG489" s="9" t="str">
        <f t="shared" si="121"/>
        <v>109.01102295801476</v>
      </c>
      <c r="AH489" s="9" t="str">
        <f t="shared" si="122"/>
        <v/>
      </c>
      <c r="AI489" s="9">
        <v>90</v>
      </c>
      <c r="AJ489" s="9" t="s">
        <v>584</v>
      </c>
      <c r="AK489" s="9" t="s">
        <v>577</v>
      </c>
      <c r="AL489" s="9" t="s">
        <v>587</v>
      </c>
      <c r="AM489" s="9" t="s">
        <v>577</v>
      </c>
      <c r="AN489" s="9">
        <v>6.7920000000000003E-3</v>
      </c>
      <c r="AO489"/>
      <c r="AQ489"/>
      <c r="AR489"/>
      <c r="AS489"/>
      <c r="AT489"/>
      <c r="AU489"/>
      <c r="AW489" s="4">
        <v>0</v>
      </c>
      <c r="AX489" s="4">
        <v>0</v>
      </c>
      <c r="AY489" s="4">
        <v>0</v>
      </c>
      <c r="AZ489" s="4">
        <v>0.06</v>
      </c>
      <c r="BA489" s="4">
        <v>25</v>
      </c>
      <c r="BB489" s="4">
        <v>0.36799999999999999</v>
      </c>
    </row>
    <row r="490" spans="1:54" ht="15" customHeight="1" x14ac:dyDescent="0.4">
      <c r="A490" s="4">
        <v>20231114</v>
      </c>
      <c r="B490" s="4" t="s">
        <v>473</v>
      </c>
      <c r="C490" s="5" t="s">
        <v>508</v>
      </c>
      <c r="D490" s="4" t="s">
        <v>10</v>
      </c>
      <c r="F490" s="4">
        <v>1</v>
      </c>
      <c r="G490" s="4">
        <v>4</v>
      </c>
      <c r="H490">
        <v>1</v>
      </c>
      <c r="I490" s="9">
        <v>8.5243230904488598</v>
      </c>
      <c r="K490" s="10">
        <v>3.5642798228113999</v>
      </c>
      <c r="L490" s="10">
        <v>21.245133035883701</v>
      </c>
      <c r="M490" s="11">
        <v>12.96</v>
      </c>
      <c r="N490" s="10">
        <v>6.1789518985811496</v>
      </c>
      <c r="O490" s="10"/>
      <c r="U490" s="9" t="str">
        <f t="shared" si="125"/>
        <v/>
      </c>
      <c r="V490" s="11"/>
      <c r="W490" s="11"/>
      <c r="X490" s="11"/>
      <c r="Y490" s="11"/>
      <c r="AA490" s="9" t="str">
        <f t="shared" si="117"/>
        <v/>
      </c>
      <c r="AB490" s="9" t="str">
        <f t="shared" si="118"/>
        <v/>
      </c>
      <c r="AC490" s="9" t="str">
        <f t="shared" si="119"/>
        <v/>
      </c>
      <c r="AF490" s="9" t="str">
        <f t="shared" si="120"/>
        <v/>
      </c>
      <c r="AG490" s="9" t="str">
        <f t="shared" si="121"/>
        <v/>
      </c>
      <c r="AH490" s="9" t="str">
        <f t="shared" si="122"/>
        <v/>
      </c>
      <c r="AO490"/>
      <c r="AQ490"/>
      <c r="AR490"/>
      <c r="AS490"/>
      <c r="AT490"/>
      <c r="AU490"/>
      <c r="AW490" s="4">
        <v>0</v>
      </c>
      <c r="AX490" s="4">
        <v>0</v>
      </c>
      <c r="AY490" s="4">
        <v>0</v>
      </c>
      <c r="AZ490" s="4">
        <v>0.06</v>
      </c>
      <c r="BA490" s="4">
        <v>25</v>
      </c>
      <c r="BB490" s="4">
        <v>0.36799999999999999</v>
      </c>
    </row>
    <row r="491" spans="1:54" ht="15" customHeight="1" x14ac:dyDescent="0.4">
      <c r="A491" s="4">
        <v>20231114</v>
      </c>
      <c r="B491" s="4" t="s">
        <v>473</v>
      </c>
      <c r="C491" s="5" t="s">
        <v>508</v>
      </c>
      <c r="E491" s="4" t="s">
        <v>11</v>
      </c>
      <c r="F491" s="4">
        <v>2</v>
      </c>
      <c r="G491" s="4">
        <v>4</v>
      </c>
      <c r="H491">
        <v>1</v>
      </c>
      <c r="I491" s="10">
        <v>50.648424802799298</v>
      </c>
      <c r="J491" s="10">
        <v>50.648424802799298</v>
      </c>
      <c r="K491" s="10">
        <v>3.4705057078425199</v>
      </c>
      <c r="L491" s="10">
        <v>158.14785159106</v>
      </c>
      <c r="M491" s="11">
        <v>193.82</v>
      </c>
      <c r="N491" s="10">
        <v>60.293306053031401</v>
      </c>
      <c r="O491" s="10">
        <v>60.293306053031401</v>
      </c>
      <c r="P491" s="9" t="str">
        <f>_xlfn.TEXTJOIN(";", TRUE, Q491, R491, S491, T491)</f>
        <v>0;0;0</v>
      </c>
      <c r="Q491" s="4">
        <v>0</v>
      </c>
      <c r="R491" s="4">
        <v>0</v>
      </c>
      <c r="T491" s="4">
        <v>0</v>
      </c>
      <c r="U491" s="9" t="str">
        <f>_xlfn.TEXTJOIN(";", TRUE, V491, W491, X491, Y491)</f>
        <v>193.82;193.82;193.82</v>
      </c>
      <c r="V491" s="11">
        <v>193.82</v>
      </c>
      <c r="W491" s="11">
        <v>193.82</v>
      </c>
      <c r="X491" s="11"/>
      <c r="Y491" s="11">
        <v>193.82</v>
      </c>
      <c r="Z491" s="9" t="s">
        <v>354</v>
      </c>
      <c r="AA491" s="9">
        <f t="shared" si="117"/>
        <v>22.181840792939699</v>
      </c>
      <c r="AB491" s="9" t="str">
        <f t="shared" si="118"/>
        <v>14.716815392747774</v>
      </c>
      <c r="AC491" s="9" t="str">
        <f t="shared" si="119"/>
        <v/>
      </c>
      <c r="AD491" s="9">
        <v>3</v>
      </c>
      <c r="AE491" s="9" t="s">
        <v>355</v>
      </c>
      <c r="AF491" s="9">
        <f t="shared" si="120"/>
        <v>72.172326740158397</v>
      </c>
      <c r="AG491" s="9" t="str">
        <f t="shared" si="121"/>
        <v>87.57780405645146</v>
      </c>
      <c r="AH491" s="9" t="str">
        <f t="shared" si="122"/>
        <v/>
      </c>
      <c r="AI491" s="9">
        <v>90</v>
      </c>
      <c r="AJ491" s="9" t="s">
        <v>584</v>
      </c>
      <c r="AK491" s="9" t="s">
        <v>577</v>
      </c>
      <c r="AL491" s="9" t="s">
        <v>587</v>
      </c>
      <c r="AM491" s="9" t="s">
        <v>577</v>
      </c>
      <c r="AN491" s="9">
        <v>7.3200000000000001E-3</v>
      </c>
      <c r="AO491"/>
      <c r="AQ491"/>
      <c r="AR491"/>
      <c r="AS491"/>
      <c r="AT491"/>
      <c r="AU491"/>
      <c r="AW491" s="4">
        <v>0</v>
      </c>
      <c r="AX491" s="4">
        <v>0</v>
      </c>
      <c r="AY491" s="4">
        <v>0</v>
      </c>
      <c r="AZ491" s="4">
        <v>0.06</v>
      </c>
      <c r="BA491" s="4">
        <v>25</v>
      </c>
      <c r="BB491" s="4">
        <v>0.36799999999999999</v>
      </c>
    </row>
    <row r="492" spans="1:54" ht="15" customHeight="1" x14ac:dyDescent="0.4">
      <c r="A492" s="4">
        <v>20231114</v>
      </c>
      <c r="B492" s="4" t="s">
        <v>473</v>
      </c>
      <c r="C492" s="5" t="s">
        <v>508</v>
      </c>
      <c r="D492" s="4" t="s">
        <v>13</v>
      </c>
      <c r="F492" s="4">
        <v>1</v>
      </c>
      <c r="G492" s="4">
        <v>5</v>
      </c>
      <c r="H492">
        <v>1</v>
      </c>
      <c r="I492" s="10">
        <v>11.7437468529935</v>
      </c>
      <c r="J492" s="10"/>
      <c r="K492" s="10">
        <v>3.3815883435047902</v>
      </c>
      <c r="L492" s="10">
        <v>17.946830475075298</v>
      </c>
      <c r="M492" s="11">
        <v>356.7</v>
      </c>
      <c r="N492" s="10">
        <v>12.0558727345196</v>
      </c>
      <c r="O492" s="10"/>
      <c r="U492" s="9" t="str">
        <f t="shared" si="125"/>
        <v/>
      </c>
      <c r="V492" s="11"/>
      <c r="W492" s="11"/>
      <c r="X492" s="11"/>
      <c r="Y492" s="11"/>
      <c r="AA492" s="9" t="str">
        <f t="shared" si="117"/>
        <v/>
      </c>
      <c r="AB492" s="9" t="str">
        <f t="shared" si="118"/>
        <v/>
      </c>
      <c r="AC492" s="9" t="str">
        <f t="shared" si="119"/>
        <v/>
      </c>
      <c r="AF492" s="9" t="str">
        <f t="shared" si="120"/>
        <v/>
      </c>
      <c r="AG492" s="9" t="str">
        <f t="shared" si="121"/>
        <v/>
      </c>
      <c r="AH492" s="9" t="str">
        <f t="shared" si="122"/>
        <v/>
      </c>
      <c r="AO492"/>
      <c r="AQ492"/>
      <c r="AR492"/>
      <c r="AS492"/>
      <c r="AT492"/>
      <c r="AU492"/>
      <c r="AW492" s="4">
        <v>0</v>
      </c>
      <c r="AX492" s="4">
        <v>0</v>
      </c>
      <c r="AY492" s="4">
        <v>0</v>
      </c>
      <c r="AZ492" s="4">
        <v>0.06</v>
      </c>
      <c r="BA492" s="4">
        <v>25</v>
      </c>
      <c r="BB492" s="4">
        <v>0.36799999999999999</v>
      </c>
    </row>
    <row r="493" spans="1:54" ht="15" customHeight="1" x14ac:dyDescent="0.4">
      <c r="A493" s="4">
        <v>20231114</v>
      </c>
      <c r="B493" s="4" t="s">
        <v>473</v>
      </c>
      <c r="C493" s="5" t="s">
        <v>508</v>
      </c>
      <c r="E493" s="4" t="s">
        <v>14</v>
      </c>
      <c r="F493" s="4">
        <v>2</v>
      </c>
      <c r="G493" s="4">
        <v>5</v>
      </c>
      <c r="H493">
        <v>1</v>
      </c>
      <c r="I493" s="10">
        <v>38.229902934912097</v>
      </c>
      <c r="J493" s="10">
        <v>38.229902934912097</v>
      </c>
      <c r="K493" s="10">
        <v>3.0381692372768199</v>
      </c>
      <c r="L493" s="10">
        <v>50.914770782651701</v>
      </c>
      <c r="M493" s="11">
        <v>252.76</v>
      </c>
      <c r="N493" s="10">
        <v>69.247599823930102</v>
      </c>
      <c r="O493" s="10">
        <v>69.247599823930102</v>
      </c>
      <c r="P493" s="9" t="str">
        <f>_xlfn.TEXTJOIN(";", TRUE, Q493, R493, S493, T493)</f>
        <v>0;0;0;0</v>
      </c>
      <c r="Q493" s="4">
        <v>0</v>
      </c>
      <c r="R493" s="4">
        <v>0</v>
      </c>
      <c r="S493" s="4">
        <v>0</v>
      </c>
      <c r="T493" s="4">
        <v>0</v>
      </c>
      <c r="U493" s="9" t="str">
        <f>_xlfn.TEXTJOIN(";", TRUE, V493, W493, X493, Y493)</f>
        <v>252.76;252.76;252.76;252.76</v>
      </c>
      <c r="V493" s="11">
        <v>252.76</v>
      </c>
      <c r="W493" s="11">
        <v>252.76</v>
      </c>
      <c r="X493" s="11">
        <v>252.76</v>
      </c>
      <c r="Y493" s="11">
        <v>252.76</v>
      </c>
      <c r="Z493" s="9" t="s">
        <v>356</v>
      </c>
      <c r="AA493" s="9">
        <f t="shared" si="117"/>
        <v>23.938717376865</v>
      </c>
      <c r="AB493" s="9" t="str">
        <f t="shared" si="118"/>
        <v>29.823003310597304</v>
      </c>
      <c r="AC493" s="9" t="str">
        <f t="shared" si="119"/>
        <v xml:space="preserve"> 11.342790998927134</v>
      </c>
      <c r="AD493" s="9">
        <v>3</v>
      </c>
      <c r="AE493" s="9" t="s">
        <v>357</v>
      </c>
      <c r="AF493" s="9">
        <f t="shared" si="120"/>
        <v>69.328800878031998</v>
      </c>
      <c r="AG493" s="9" t="str">
        <f t="shared" si="121"/>
        <v>73.38095632950171</v>
      </c>
      <c r="AH493" s="9" t="str">
        <f t="shared" si="122"/>
        <v xml:space="preserve"> 85.86177846163666</v>
      </c>
      <c r="AI493" s="9">
        <v>90</v>
      </c>
      <c r="AJ493" s="9" t="s">
        <v>585</v>
      </c>
      <c r="AK493" s="9" t="s">
        <v>578</v>
      </c>
      <c r="AL493" s="9" t="s">
        <v>586</v>
      </c>
      <c r="AM493" s="9" t="s">
        <v>578</v>
      </c>
      <c r="AN493" s="9">
        <v>9.129E-3</v>
      </c>
      <c r="AO493"/>
      <c r="AQ493"/>
      <c r="AR493"/>
      <c r="AS493"/>
      <c r="AT493"/>
      <c r="AU493"/>
      <c r="AW493" s="4">
        <v>0</v>
      </c>
      <c r="AX493" s="4">
        <v>0</v>
      </c>
      <c r="AY493" s="4">
        <v>0</v>
      </c>
      <c r="AZ493" s="4">
        <v>0.06</v>
      </c>
      <c r="BA493" s="4">
        <v>25</v>
      </c>
      <c r="BB493" s="4">
        <v>0.36799999999999999</v>
      </c>
    </row>
    <row r="494" spans="1:54" ht="15" customHeight="1" x14ac:dyDescent="0.4">
      <c r="A494" s="4">
        <v>20231114</v>
      </c>
      <c r="B494" s="4" t="s">
        <v>473</v>
      </c>
      <c r="C494" s="5" t="s">
        <v>508</v>
      </c>
      <c r="D494" s="4" t="s">
        <v>15</v>
      </c>
      <c r="F494" s="4">
        <v>1</v>
      </c>
      <c r="G494" s="4">
        <v>6</v>
      </c>
      <c r="H494">
        <v>1</v>
      </c>
      <c r="I494" s="10">
        <v>11.994105967322</v>
      </c>
      <c r="J494" s="10"/>
      <c r="K494" s="10">
        <v>3.5262070126777099</v>
      </c>
      <c r="L494" s="10">
        <v>330.98833443603502</v>
      </c>
      <c r="M494" s="11">
        <v>313.04000000000002</v>
      </c>
      <c r="N494" s="10">
        <v>9.3672248426225302</v>
      </c>
      <c r="O494" s="10"/>
      <c r="U494" s="9" t="str">
        <f t="shared" si="125"/>
        <v/>
      </c>
      <c r="V494" s="11"/>
      <c r="W494" s="11"/>
      <c r="X494" s="11"/>
      <c r="Y494" s="11"/>
      <c r="AA494" s="9" t="str">
        <f t="shared" si="117"/>
        <v/>
      </c>
      <c r="AB494" s="9" t="str">
        <f t="shared" si="118"/>
        <v/>
      </c>
      <c r="AC494" s="9" t="str">
        <f t="shared" si="119"/>
        <v/>
      </c>
      <c r="AF494" s="9" t="str">
        <f t="shared" si="120"/>
        <v/>
      </c>
      <c r="AG494" s="9" t="str">
        <f t="shared" si="121"/>
        <v/>
      </c>
      <c r="AH494" s="9" t="str">
        <f t="shared" si="122"/>
        <v/>
      </c>
      <c r="AO494"/>
      <c r="AQ494"/>
      <c r="AR494"/>
      <c r="AS494"/>
      <c r="AT494"/>
      <c r="AU494"/>
      <c r="AW494" s="4">
        <v>0</v>
      </c>
      <c r="AX494" s="4">
        <v>0</v>
      </c>
      <c r="AY494" s="4">
        <v>0</v>
      </c>
      <c r="AZ494" s="4">
        <v>0.06</v>
      </c>
      <c r="BA494" s="4">
        <v>25</v>
      </c>
      <c r="BB494" s="4">
        <v>0.36799999999999999</v>
      </c>
    </row>
    <row r="495" spans="1:54" ht="15" customHeight="1" x14ac:dyDescent="0.4">
      <c r="A495" s="4">
        <v>20231114</v>
      </c>
      <c r="B495" s="4" t="s">
        <v>473</v>
      </c>
      <c r="C495" s="5" t="s">
        <v>508</v>
      </c>
      <c r="E495" s="4" t="s">
        <v>16</v>
      </c>
      <c r="F495" s="4">
        <v>2</v>
      </c>
      <c r="G495" s="4">
        <v>6</v>
      </c>
      <c r="H495">
        <v>1</v>
      </c>
      <c r="I495" s="10">
        <v>46.698553308413501</v>
      </c>
      <c r="J495" s="10">
        <v>46.698553308413501</v>
      </c>
      <c r="K495" s="10">
        <v>3.5262070126777099</v>
      </c>
      <c r="L495" s="9">
        <v>280.62337084307399</v>
      </c>
      <c r="M495" s="11">
        <v>229.71</v>
      </c>
      <c r="N495" s="10">
        <v>49.433077294976897</v>
      </c>
      <c r="O495" s="10">
        <v>49.433077294976897</v>
      </c>
      <c r="P495" s="9" t="str">
        <f>_xlfn.TEXTJOIN(";", TRUE, Q495, R495, S495, T495)</f>
        <v>0;0;0;0</v>
      </c>
      <c r="Q495" s="4">
        <v>0</v>
      </c>
      <c r="R495" s="4">
        <v>0</v>
      </c>
      <c r="S495" s="4">
        <v>0</v>
      </c>
      <c r="T495" s="4">
        <v>0</v>
      </c>
      <c r="U495" s="9" t="str">
        <f>_xlfn.TEXTJOIN(";", TRUE, V495, W495, X495, Y495)</f>
        <v>229.71;229.71;229.71;229.71</v>
      </c>
      <c r="V495" s="11">
        <v>229.71</v>
      </c>
      <c r="W495" s="11">
        <v>229.71</v>
      </c>
      <c r="X495" s="11">
        <v>229.71</v>
      </c>
      <c r="Y495" s="11">
        <v>229.71</v>
      </c>
      <c r="Z495" s="9" t="s">
        <v>358</v>
      </c>
      <c r="AA495" s="9">
        <f t="shared" si="117"/>
        <v>28.166892994896301</v>
      </c>
      <c r="AB495" s="9" t="str">
        <f t="shared" si="118"/>
        <v>34.83079359207876</v>
      </c>
      <c r="AC495" s="9" t="str">
        <f t="shared" si="119"/>
        <v xml:space="preserve"> 14.900663712812193</v>
      </c>
      <c r="AD495" s="9">
        <v>3</v>
      </c>
      <c r="AE495" s="9" t="s">
        <v>359</v>
      </c>
      <c r="AF495" s="9">
        <f t="shared" si="120"/>
        <v>58.499985953811603</v>
      </c>
      <c r="AG495" s="9" t="str">
        <f t="shared" si="121"/>
        <v>64.8035622406824</v>
      </c>
      <c r="AH495" s="9" t="str">
        <f t="shared" si="122"/>
        <v xml:space="preserve"> 75.69386116139972</v>
      </c>
      <c r="AI495" s="9">
        <v>90</v>
      </c>
      <c r="AJ495" s="9" t="s">
        <v>585</v>
      </c>
      <c r="AK495" s="9" t="s">
        <v>578</v>
      </c>
      <c r="AL495" s="9" t="s">
        <v>586</v>
      </c>
      <c r="AM495" s="9" t="s">
        <v>578</v>
      </c>
      <c r="AN495" s="9">
        <v>6.888E-3</v>
      </c>
      <c r="AO495"/>
      <c r="AQ495"/>
      <c r="AR495"/>
      <c r="AS495"/>
      <c r="AT495"/>
      <c r="AU495"/>
      <c r="AW495" s="4">
        <v>0</v>
      </c>
      <c r="AX495" s="4">
        <v>0</v>
      </c>
      <c r="AY495" s="4">
        <v>0</v>
      </c>
      <c r="AZ495" s="4">
        <v>0.06</v>
      </c>
      <c r="BA495" s="4">
        <v>25</v>
      </c>
      <c r="BB495" s="4">
        <v>0.36799999999999999</v>
      </c>
    </row>
    <row r="496" spans="1:54" ht="15" customHeight="1" x14ac:dyDescent="0.4">
      <c r="A496" s="4">
        <v>20231114</v>
      </c>
      <c r="B496" s="4" t="s">
        <v>473</v>
      </c>
      <c r="C496" s="5" t="s">
        <v>508</v>
      </c>
      <c r="D496" s="4" t="s">
        <v>21</v>
      </c>
      <c r="F496" s="4">
        <v>1</v>
      </c>
      <c r="G496" s="4">
        <v>7</v>
      </c>
      <c r="H496">
        <v>1</v>
      </c>
      <c r="I496" s="10">
        <v>14.2624128664895</v>
      </c>
      <c r="J496" s="10"/>
      <c r="K496" s="10">
        <v>3.5262070126777099</v>
      </c>
      <c r="L496" s="10">
        <v>46.8690102689444</v>
      </c>
      <c r="M496" s="11">
        <v>75.88</v>
      </c>
      <c r="N496" s="10">
        <v>5.6347094561048703</v>
      </c>
      <c r="O496" s="10"/>
      <c r="U496" s="9" t="str">
        <f t="shared" si="125"/>
        <v/>
      </c>
      <c r="V496" s="11"/>
      <c r="W496" s="11"/>
      <c r="X496" s="11"/>
      <c r="Y496" s="11"/>
      <c r="AA496" s="9" t="str">
        <f t="shared" si="117"/>
        <v/>
      </c>
      <c r="AB496" s="9" t="str">
        <f t="shared" si="118"/>
        <v/>
      </c>
      <c r="AC496" s="9" t="str">
        <f t="shared" si="119"/>
        <v/>
      </c>
      <c r="AF496" s="9" t="str">
        <f t="shared" si="120"/>
        <v/>
      </c>
      <c r="AG496" s="9" t="str">
        <f t="shared" si="121"/>
        <v/>
      </c>
      <c r="AH496" s="9" t="str">
        <f t="shared" si="122"/>
        <v/>
      </c>
      <c r="AO496"/>
      <c r="AQ496"/>
      <c r="AR496"/>
      <c r="AS496"/>
      <c r="AT496"/>
      <c r="AU496"/>
      <c r="AW496" s="4">
        <v>0</v>
      </c>
      <c r="AX496" s="4">
        <v>0</v>
      </c>
      <c r="AY496" s="4">
        <v>0</v>
      </c>
      <c r="AZ496" s="4">
        <v>0.06</v>
      </c>
      <c r="BA496" s="4">
        <v>25</v>
      </c>
      <c r="BB496" s="4">
        <v>0.36799999999999999</v>
      </c>
    </row>
    <row r="497" spans="1:54" ht="15" customHeight="1" x14ac:dyDescent="0.4">
      <c r="A497" s="4">
        <v>20231114</v>
      </c>
      <c r="B497" s="4" t="s">
        <v>473</v>
      </c>
      <c r="C497" s="5" t="s">
        <v>508</v>
      </c>
      <c r="E497" s="4" t="s">
        <v>22</v>
      </c>
      <c r="F497" s="4">
        <v>2</v>
      </c>
      <c r="G497" s="4">
        <v>7</v>
      </c>
      <c r="H497">
        <v>1</v>
      </c>
      <c r="I497" s="10">
        <v>54.699456679551801</v>
      </c>
      <c r="J497" s="10">
        <v>54.699456679551801</v>
      </c>
      <c r="K497" s="10">
        <v>3.4915455711616898</v>
      </c>
      <c r="L497" s="10">
        <v>124.86377831747301</v>
      </c>
      <c r="M497" s="11">
        <v>204.24</v>
      </c>
      <c r="N497" s="9">
        <v>44.8932665962109</v>
      </c>
      <c r="O497" s="9">
        <v>44.8932665962109</v>
      </c>
      <c r="P497" s="9" t="str">
        <f>_xlfn.TEXTJOIN(";", TRUE, Q497, R497, S497, T497)</f>
        <v>0;0;0;0</v>
      </c>
      <c r="Q497" s="4">
        <v>0</v>
      </c>
      <c r="R497" s="4">
        <v>0</v>
      </c>
      <c r="S497" s="4">
        <v>0</v>
      </c>
      <c r="T497" s="4">
        <v>0</v>
      </c>
      <c r="U497" s="9" t="str">
        <f>_xlfn.TEXTJOIN(";", TRUE, V497, W497, X497, Y497)</f>
        <v>204.24;204.24;204.24;204.24</v>
      </c>
      <c r="V497" s="11">
        <v>204.24</v>
      </c>
      <c r="W497" s="11">
        <v>204.24</v>
      </c>
      <c r="X497" s="11">
        <v>204.24</v>
      </c>
      <c r="Y497" s="11">
        <v>204.24</v>
      </c>
      <c r="Z497" s="9" t="s">
        <v>360</v>
      </c>
      <c r="AA497" s="9">
        <f t="shared" si="117"/>
        <v>28.588314277400801</v>
      </c>
      <c r="AB497" s="9" t="str">
        <f t="shared" si="118"/>
        <v>30.40768969673638</v>
      </c>
      <c r="AC497" s="9" t="str">
        <f t="shared" si="119"/>
        <v xml:space="preserve"> 4.353926057297277</v>
      </c>
      <c r="AD497" s="9">
        <v>3</v>
      </c>
      <c r="AE497" s="9" t="s">
        <v>361</v>
      </c>
      <c r="AF497" s="9">
        <f t="shared" si="120"/>
        <v>43.079221039495202</v>
      </c>
      <c r="AG497" s="9" t="str">
        <f t="shared" si="121"/>
        <v>44.51068590897332</v>
      </c>
      <c r="AH497" s="9" t="str">
        <f t="shared" si="122"/>
        <v xml:space="preserve"> 38.43067992902411</v>
      </c>
      <c r="AI497" s="9">
        <v>90</v>
      </c>
      <c r="AJ497" s="9" t="s">
        <v>585</v>
      </c>
      <c r="AK497" s="9" t="s">
        <v>578</v>
      </c>
      <c r="AL497" s="9" t="s">
        <v>586</v>
      </c>
      <c r="AM497" s="9" t="s">
        <v>578</v>
      </c>
      <c r="AN497" s="9">
        <v>5.5259999999999997E-3</v>
      </c>
      <c r="AO497"/>
      <c r="AQ497"/>
      <c r="AR497"/>
      <c r="AS497"/>
      <c r="AT497"/>
      <c r="AU497"/>
      <c r="AW497" s="4">
        <v>0</v>
      </c>
      <c r="AX497" s="4">
        <v>0</v>
      </c>
      <c r="AY497" s="4">
        <v>0</v>
      </c>
      <c r="AZ497" s="4">
        <v>0.06</v>
      </c>
      <c r="BA497" s="4">
        <v>25</v>
      </c>
      <c r="BB497" s="4">
        <v>0.36799999999999999</v>
      </c>
    </row>
    <row r="498" spans="1:54" ht="15" customHeight="1" x14ac:dyDescent="0.4">
      <c r="A498" s="4">
        <v>20231114</v>
      </c>
      <c r="B498" s="4" t="s">
        <v>473</v>
      </c>
      <c r="C498" s="5" t="s">
        <v>508</v>
      </c>
      <c r="D498" s="4" t="s">
        <v>24</v>
      </c>
      <c r="F498" s="4">
        <v>1</v>
      </c>
      <c r="G498" s="4">
        <v>8</v>
      </c>
      <c r="H498">
        <v>1</v>
      </c>
      <c r="I498" s="10">
        <v>31.834146114870599</v>
      </c>
      <c r="J498" s="10"/>
      <c r="K498" s="10">
        <v>3.1690339631514002</v>
      </c>
      <c r="L498" s="10">
        <v>14.833982506622901</v>
      </c>
      <c r="M498" s="11">
        <v>327.96</v>
      </c>
      <c r="N498" s="9">
        <v>9.0456843719442599</v>
      </c>
      <c r="U498" s="9" t="str">
        <f t="shared" si="125"/>
        <v/>
      </c>
      <c r="V498" s="11"/>
      <c r="W498" s="11"/>
      <c r="X498" s="11"/>
      <c r="Y498" s="11"/>
      <c r="AA498" s="9" t="str">
        <f t="shared" si="117"/>
        <v/>
      </c>
      <c r="AB498" s="9" t="str">
        <f t="shared" si="118"/>
        <v/>
      </c>
      <c r="AC498" s="9" t="str">
        <f t="shared" si="119"/>
        <v/>
      </c>
      <c r="AF498" s="9" t="str">
        <f t="shared" si="120"/>
        <v/>
      </c>
      <c r="AG498" s="9" t="str">
        <f t="shared" si="121"/>
        <v/>
      </c>
      <c r="AH498" s="9" t="str">
        <f t="shared" si="122"/>
        <v/>
      </c>
      <c r="AO498"/>
      <c r="AQ498"/>
      <c r="AR498"/>
      <c r="AS498"/>
      <c r="AT498"/>
      <c r="AU498"/>
      <c r="AW498" s="4">
        <v>0</v>
      </c>
      <c r="AX498" s="4">
        <v>0</v>
      </c>
      <c r="AY498" s="4">
        <v>0</v>
      </c>
      <c r="AZ498" s="4">
        <v>0.06</v>
      </c>
      <c r="BA498" s="4">
        <v>25</v>
      </c>
      <c r="BB498" s="4">
        <v>0.36799999999999999</v>
      </c>
    </row>
    <row r="499" spans="1:54" ht="15" customHeight="1" x14ac:dyDescent="0.4">
      <c r="A499" s="4">
        <v>20231114</v>
      </c>
      <c r="B499" s="4" t="s">
        <v>473</v>
      </c>
      <c r="C499" s="5" t="s">
        <v>508</v>
      </c>
      <c r="E499" s="4" t="s">
        <v>25</v>
      </c>
      <c r="F499" s="4">
        <v>2</v>
      </c>
      <c r="G499" s="4">
        <v>8</v>
      </c>
      <c r="H499">
        <v>1</v>
      </c>
      <c r="I499" s="10">
        <v>39.476845752633302</v>
      </c>
      <c r="J499" s="10">
        <v>39.476845752633302</v>
      </c>
      <c r="K499" s="10">
        <v>2.6869937431608499</v>
      </c>
      <c r="L499" s="10">
        <v>2.5402339826471998</v>
      </c>
      <c r="M499" s="11">
        <v>237.68</v>
      </c>
      <c r="N499" s="10">
        <v>77.261206818183297</v>
      </c>
      <c r="O499" s="10">
        <v>77.261206818183297</v>
      </c>
      <c r="P499" s="9" t="str">
        <f>_xlfn.TEXTJOIN(";", TRUE, Q499, R499, S499, T499)</f>
        <v>0;0;0;0</v>
      </c>
      <c r="Q499" s="4">
        <v>0</v>
      </c>
      <c r="R499" s="4">
        <v>0</v>
      </c>
      <c r="S499" s="4">
        <v>0</v>
      </c>
      <c r="T499" s="4">
        <v>0</v>
      </c>
      <c r="U499" s="9" t="str">
        <f>_xlfn.TEXTJOIN(";", TRUE, V499, W499, X499, Y499)</f>
        <v>237.68;237.68;237.68;237.68</v>
      </c>
      <c r="V499" s="11">
        <v>237.68</v>
      </c>
      <c r="W499" s="11">
        <v>237.68</v>
      </c>
      <c r="X499" s="11">
        <v>237.68</v>
      </c>
      <c r="Y499" s="11">
        <v>237.68</v>
      </c>
      <c r="Z499" s="9" t="s">
        <v>362</v>
      </c>
      <c r="AA499" s="9">
        <f t="shared" si="117"/>
        <v>16.4956407912949</v>
      </c>
      <c r="AB499" s="9" t="str">
        <f t="shared" si="118"/>
        <v>31.277374025535302</v>
      </c>
      <c r="AC499" s="9" t="str">
        <f t="shared" si="119"/>
        <v xml:space="preserve"> 11.788961757457711</v>
      </c>
      <c r="AD499" s="9">
        <v>3</v>
      </c>
      <c r="AE499" s="9" t="s">
        <v>363</v>
      </c>
      <c r="AF499" s="9">
        <f t="shared" si="120"/>
        <v>78.523533170676899</v>
      </c>
      <c r="AG499" s="9" t="str">
        <f t="shared" si="121"/>
        <v>79.47910111847858</v>
      </c>
      <c r="AH499" s="9" t="str">
        <f t="shared" si="122"/>
        <v xml:space="preserve"> 84.80185996579692</v>
      </c>
      <c r="AI499" s="9">
        <v>90</v>
      </c>
      <c r="AJ499" s="9" t="s">
        <v>585</v>
      </c>
      <c r="AK499" s="9" t="s">
        <v>578</v>
      </c>
      <c r="AL499" s="9" t="s">
        <v>586</v>
      </c>
      <c r="AM499" s="9" t="s">
        <v>578</v>
      </c>
      <c r="AN499" s="9">
        <v>2.1789999999999999E-3</v>
      </c>
      <c r="AO499"/>
      <c r="AQ499"/>
      <c r="AR499"/>
      <c r="AS499"/>
      <c r="AT499"/>
      <c r="AU499"/>
      <c r="AW499" s="4">
        <v>0</v>
      </c>
      <c r="AX499" s="4">
        <v>0</v>
      </c>
      <c r="AY499" s="4">
        <v>0</v>
      </c>
      <c r="AZ499" s="4">
        <v>0.06</v>
      </c>
      <c r="BA499" s="4">
        <v>25</v>
      </c>
      <c r="BB499" s="4">
        <v>0.36799999999999999</v>
      </c>
    </row>
    <row r="500" spans="1:54" ht="15" customHeight="1" x14ac:dyDescent="0.4">
      <c r="A500" s="4">
        <v>20231114</v>
      </c>
      <c r="B500" s="4" t="s">
        <v>473</v>
      </c>
      <c r="C500" s="5" t="s">
        <v>508</v>
      </c>
      <c r="D500" s="4" t="s">
        <v>28</v>
      </c>
      <c r="F500" s="4">
        <v>1</v>
      </c>
      <c r="G500" s="4">
        <v>9</v>
      </c>
      <c r="H500">
        <v>1</v>
      </c>
      <c r="I500" s="10">
        <v>32.486611814799602</v>
      </c>
      <c r="J500" s="10"/>
      <c r="K500" s="10">
        <v>3.1111447280079498</v>
      </c>
      <c r="L500" s="10">
        <v>183.111640551775</v>
      </c>
      <c r="M500" s="11">
        <v>168.28</v>
      </c>
      <c r="N500" s="10">
        <v>4.9053380491905703</v>
      </c>
      <c r="O500" s="10"/>
      <c r="U500" s="9" t="str">
        <f t="shared" si="125"/>
        <v/>
      </c>
      <c r="V500" s="11"/>
      <c r="W500" s="11"/>
      <c r="X500" s="11"/>
      <c r="Y500" s="11"/>
      <c r="AA500" s="9" t="str">
        <f t="shared" si="117"/>
        <v/>
      </c>
      <c r="AB500" s="9" t="str">
        <f t="shared" si="118"/>
        <v/>
      </c>
      <c r="AC500" s="9" t="str">
        <f t="shared" si="119"/>
        <v/>
      </c>
      <c r="AF500" s="9" t="str">
        <f t="shared" si="120"/>
        <v/>
      </c>
      <c r="AG500" s="9" t="str">
        <f t="shared" si="121"/>
        <v/>
      </c>
      <c r="AH500" s="9" t="str">
        <f t="shared" si="122"/>
        <v/>
      </c>
      <c r="AO500"/>
      <c r="AQ500"/>
      <c r="AR500"/>
      <c r="AS500"/>
      <c r="AT500"/>
      <c r="AU500"/>
      <c r="AW500" s="4">
        <v>0</v>
      </c>
      <c r="AX500" s="4">
        <v>0</v>
      </c>
      <c r="AY500" s="4">
        <v>0</v>
      </c>
      <c r="AZ500" s="4">
        <v>0.06</v>
      </c>
      <c r="BA500" s="4">
        <v>25</v>
      </c>
      <c r="BB500" s="4">
        <v>0.36799999999999999</v>
      </c>
    </row>
    <row r="501" spans="1:54" ht="15" customHeight="1" x14ac:dyDescent="0.4">
      <c r="A501" s="4">
        <v>20231114</v>
      </c>
      <c r="B501" s="4" t="s">
        <v>473</v>
      </c>
      <c r="C501" s="5" t="s">
        <v>508</v>
      </c>
      <c r="E501" s="4" t="s">
        <v>29</v>
      </c>
      <c r="F501" s="4">
        <v>2</v>
      </c>
      <c r="G501" s="4">
        <v>9</v>
      </c>
      <c r="H501">
        <v>1</v>
      </c>
      <c r="I501" s="10">
        <v>21.984123981644402</v>
      </c>
      <c r="J501" s="10">
        <v>21.984123981644402</v>
      </c>
      <c r="K501" s="10">
        <v>3.0218594685784801</v>
      </c>
      <c r="L501" s="10">
        <v>208.54987182746299</v>
      </c>
      <c r="M501" s="11">
        <v>206.01</v>
      </c>
      <c r="N501" s="10">
        <v>69.039462201173706</v>
      </c>
      <c r="O501" s="10">
        <v>69.039462201173706</v>
      </c>
      <c r="P501" s="9" t="str">
        <f>_xlfn.TEXTJOIN(";", TRUE, Q501, R501, S501, T501)</f>
        <v>0;0;0;0</v>
      </c>
      <c r="Q501" s="4">
        <v>0</v>
      </c>
      <c r="R501" s="4">
        <v>0</v>
      </c>
      <c r="S501" s="4">
        <v>0</v>
      </c>
      <c r="T501" s="4">
        <v>0</v>
      </c>
      <c r="U501" s="9" t="str">
        <f>_xlfn.TEXTJOIN(";", TRUE, V501, W501, X501, Y501)</f>
        <v>206.01;206.01;206.01;206.01</v>
      </c>
      <c r="V501" s="11">
        <v>206.01</v>
      </c>
      <c r="W501" s="11">
        <v>206.01</v>
      </c>
      <c r="X501" s="11">
        <v>206.01</v>
      </c>
      <c r="Y501" s="11">
        <v>206.01</v>
      </c>
      <c r="Z501" s="9" t="s">
        <v>636</v>
      </c>
      <c r="AA501" s="9">
        <f t="shared" si="117"/>
        <v>16.627149473909601</v>
      </c>
      <c r="AB501" s="9" t="str">
        <f t="shared" si="118"/>
        <v>8.884645446457446</v>
      </c>
      <c r="AC501" s="9" t="str">
        <f t="shared" si="119"/>
        <v xml:space="preserve"> 11.958271709108326</v>
      </c>
      <c r="AD501" s="9">
        <v>3</v>
      </c>
      <c r="AE501" s="9" t="s">
        <v>637</v>
      </c>
      <c r="AF501" s="9">
        <f t="shared" si="120"/>
        <v>89.288412857378304</v>
      </c>
      <c r="AG501" s="9" t="str">
        <f t="shared" si="121"/>
        <v>101.39655489498763</v>
      </c>
      <c r="AH501" s="9" t="str">
        <f t="shared" si="122"/>
        <v xml:space="preserve"> 107.16473385384278</v>
      </c>
      <c r="AI501" s="9">
        <v>90</v>
      </c>
      <c r="AJ501" s="9" t="s">
        <v>585</v>
      </c>
      <c r="AK501" s="9" t="s">
        <v>578</v>
      </c>
      <c r="AL501" s="9" t="s">
        <v>586</v>
      </c>
      <c r="AM501" s="9" t="s">
        <v>578</v>
      </c>
      <c r="AN501" s="9">
        <v>4.8299999999999998E-4</v>
      </c>
      <c r="AO501"/>
      <c r="AQ501"/>
      <c r="AR501"/>
      <c r="AS501"/>
      <c r="AT501"/>
      <c r="AU501"/>
      <c r="AW501" s="4">
        <v>0</v>
      </c>
      <c r="AX501" s="4">
        <v>0</v>
      </c>
      <c r="AY501" s="4">
        <v>0</v>
      </c>
      <c r="AZ501" s="4">
        <v>0.06</v>
      </c>
      <c r="BA501" s="4">
        <v>25</v>
      </c>
      <c r="BB501" s="4">
        <v>0.36799999999999999</v>
      </c>
    </row>
    <row r="502" spans="1:54" ht="15" customHeight="1" x14ac:dyDescent="0.4">
      <c r="A502" s="4">
        <v>20231114</v>
      </c>
      <c r="B502" s="4" t="s">
        <v>473</v>
      </c>
      <c r="C502" s="5" t="s">
        <v>508</v>
      </c>
      <c r="D502" s="4" t="s">
        <v>30</v>
      </c>
      <c r="F502" s="4">
        <v>1</v>
      </c>
      <c r="G502" s="4">
        <v>10</v>
      </c>
      <c r="H502">
        <v>0.4</v>
      </c>
      <c r="I502" s="10">
        <v>26.195866129490302</v>
      </c>
      <c r="J502" s="10"/>
      <c r="K502" s="10">
        <v>3.0218594685784801</v>
      </c>
      <c r="L502" s="10">
        <v>200.61373726602699</v>
      </c>
      <c r="M502" s="11">
        <v>17.5</v>
      </c>
      <c r="N502" s="9">
        <v>21.6930651344239</v>
      </c>
      <c r="U502" s="9" t="str">
        <f t="shared" si="125"/>
        <v/>
      </c>
      <c r="V502" s="11"/>
      <c r="W502" s="11"/>
      <c r="X502" s="11"/>
      <c r="Y502" s="11"/>
      <c r="AA502" s="9" t="str">
        <f t="shared" si="117"/>
        <v/>
      </c>
      <c r="AB502" s="9" t="str">
        <f t="shared" si="118"/>
        <v/>
      </c>
      <c r="AC502" s="9" t="str">
        <f t="shared" si="119"/>
        <v/>
      </c>
      <c r="AF502" s="9" t="str">
        <f t="shared" si="120"/>
        <v/>
      </c>
      <c r="AG502" s="9" t="str">
        <f t="shared" si="121"/>
        <v/>
      </c>
      <c r="AH502" s="9" t="str">
        <f t="shared" si="122"/>
        <v/>
      </c>
      <c r="AO502"/>
      <c r="AQ502"/>
      <c r="AR502"/>
      <c r="AS502"/>
      <c r="AT502"/>
      <c r="AU502"/>
      <c r="AW502" s="4">
        <v>0</v>
      </c>
      <c r="AX502" s="4">
        <v>0</v>
      </c>
      <c r="AY502" s="4">
        <v>0</v>
      </c>
      <c r="AZ502" s="4">
        <v>0.06</v>
      </c>
      <c r="BA502" s="4">
        <v>25</v>
      </c>
      <c r="BB502" s="4">
        <v>0.36799999999999999</v>
      </c>
    </row>
    <row r="503" spans="1:54" ht="15" customHeight="1" x14ac:dyDescent="0.4">
      <c r="A503" s="4">
        <v>20231114</v>
      </c>
      <c r="B503" s="4" t="s">
        <v>473</v>
      </c>
      <c r="C503" s="5" t="s">
        <v>508</v>
      </c>
      <c r="E503" s="4" t="s">
        <v>32</v>
      </c>
      <c r="F503" s="4">
        <v>2</v>
      </c>
      <c r="G503" s="4">
        <v>10</v>
      </c>
      <c r="H503">
        <v>0.4</v>
      </c>
      <c r="I503" s="10">
        <v>11.0128953026768</v>
      </c>
      <c r="J503" s="10">
        <v>11.0128953026768</v>
      </c>
      <c r="K503" s="10">
        <v>3.0218594685784801</v>
      </c>
      <c r="L503" s="10">
        <v>296.04726436510299</v>
      </c>
      <c r="M503" s="11">
        <v>87.5</v>
      </c>
      <c r="N503" s="10">
        <v>38.504205218123403</v>
      </c>
      <c r="O503" s="10">
        <v>38.504205218123403</v>
      </c>
      <c r="P503" s="9" t="str">
        <f>_xlfn.TEXTJOIN(";", TRUE, Q503, R503, S503, T503)</f>
        <v>0;0;0</v>
      </c>
      <c r="Q503" s="4">
        <v>0</v>
      </c>
      <c r="R503" s="4">
        <v>0</v>
      </c>
      <c r="T503" s="4">
        <v>0</v>
      </c>
      <c r="U503" s="9" t="str">
        <f>_xlfn.TEXTJOIN(";", TRUE, V503, W503, X503, Y503)</f>
        <v>87.5;87.5;87.5</v>
      </c>
      <c r="V503" s="11">
        <v>87.5</v>
      </c>
      <c r="W503" s="11">
        <v>87.5</v>
      </c>
      <c r="X503" s="11"/>
      <c r="Y503" s="11">
        <v>87.5</v>
      </c>
      <c r="Z503" s="9" t="s">
        <v>364</v>
      </c>
      <c r="AA503" s="9">
        <f t="shared" si="117"/>
        <v>7.7872629301623402</v>
      </c>
      <c r="AB503" s="9" t="str">
        <f t="shared" si="118"/>
        <v>2.9760998052328973</v>
      </c>
      <c r="AC503" s="9" t="str">
        <f t="shared" si="119"/>
        <v/>
      </c>
      <c r="AD503" s="9">
        <v>3</v>
      </c>
      <c r="AE503" s="9" t="s">
        <v>365</v>
      </c>
      <c r="AF503" s="9">
        <f t="shared" si="120"/>
        <v>51.990079248143303</v>
      </c>
      <c r="AG503" s="9" t="str">
        <f t="shared" si="121"/>
        <v>68.3147744067307</v>
      </c>
      <c r="AH503" s="9" t="str">
        <f t="shared" si="122"/>
        <v/>
      </c>
      <c r="AI503" s="9">
        <v>90</v>
      </c>
      <c r="AJ503" s="9" t="s">
        <v>585</v>
      </c>
      <c r="AK503" s="9" t="s">
        <v>578</v>
      </c>
      <c r="AL503" s="9" t="s">
        <v>586</v>
      </c>
      <c r="AM503" s="9" t="s">
        <v>578</v>
      </c>
      <c r="AN503" s="9">
        <v>4.0499999999999998E-4</v>
      </c>
      <c r="AO503"/>
      <c r="AQ503"/>
      <c r="AR503"/>
      <c r="AS503"/>
      <c r="AT503"/>
      <c r="AU503"/>
      <c r="AW503" s="4">
        <v>0</v>
      </c>
      <c r="AX503" s="4">
        <v>0</v>
      </c>
      <c r="AY503" s="4">
        <v>0</v>
      </c>
      <c r="AZ503" s="4">
        <v>0.06</v>
      </c>
      <c r="BA503" s="4">
        <v>25</v>
      </c>
      <c r="BB503" s="4">
        <v>0.36799999999999999</v>
      </c>
    </row>
    <row r="504" spans="1:54" ht="15" customHeight="1" x14ac:dyDescent="0.4">
      <c r="A504" s="4">
        <v>20231114</v>
      </c>
      <c r="B504" s="4" t="s">
        <v>473</v>
      </c>
      <c r="C504" s="5" t="s">
        <v>509</v>
      </c>
      <c r="D504" s="4" t="s">
        <v>2</v>
      </c>
      <c r="F504" s="4">
        <v>1</v>
      </c>
      <c r="G504" s="4">
        <v>1</v>
      </c>
      <c r="H504">
        <v>1</v>
      </c>
      <c r="I504" s="10">
        <v>6.2173741990584102</v>
      </c>
      <c r="J504" s="10"/>
      <c r="K504" s="10">
        <v>3.6874786595094502</v>
      </c>
      <c r="L504" s="10">
        <v>81.340189253497996</v>
      </c>
      <c r="M504" s="11">
        <v>0</v>
      </c>
      <c r="N504" s="10">
        <v>4.1317031541858498</v>
      </c>
      <c r="O504" s="10"/>
      <c r="U504" s="9" t="str">
        <f t="shared" si="125"/>
        <v/>
      </c>
      <c r="V504" s="11"/>
      <c r="W504" s="11"/>
      <c r="X504" s="11"/>
      <c r="Y504" s="11"/>
      <c r="AA504" s="9" t="str">
        <f t="shared" si="117"/>
        <v/>
      </c>
      <c r="AB504" s="9" t="str">
        <f t="shared" si="118"/>
        <v/>
      </c>
      <c r="AC504" s="9" t="str">
        <f t="shared" si="119"/>
        <v/>
      </c>
      <c r="AF504" s="9" t="str">
        <f t="shared" si="120"/>
        <v/>
      </c>
      <c r="AG504" s="9" t="str">
        <f t="shared" si="121"/>
        <v/>
      </c>
      <c r="AH504" s="9" t="str">
        <f t="shared" si="122"/>
        <v/>
      </c>
      <c r="AO504"/>
      <c r="AQ504"/>
      <c r="AR504"/>
      <c r="AS504"/>
      <c r="AT504"/>
      <c r="AU504"/>
      <c r="AW504" s="4">
        <v>0</v>
      </c>
      <c r="AX504" s="4">
        <v>0</v>
      </c>
      <c r="AY504" s="4">
        <v>0</v>
      </c>
      <c r="AZ504" s="4">
        <v>0.06</v>
      </c>
      <c r="BA504" s="4">
        <v>25</v>
      </c>
      <c r="BB504" s="4">
        <v>0.36799999999999999</v>
      </c>
    </row>
    <row r="505" spans="1:54" ht="15" customHeight="1" x14ac:dyDescent="0.4">
      <c r="A505" s="4">
        <v>20231114</v>
      </c>
      <c r="B505" s="4" t="s">
        <v>473</v>
      </c>
      <c r="C505" s="5" t="s">
        <v>509</v>
      </c>
      <c r="D505" s="4" t="s">
        <v>5</v>
      </c>
      <c r="F505" s="4">
        <v>1</v>
      </c>
      <c r="G505" s="4">
        <v>2</v>
      </c>
      <c r="H505">
        <v>1</v>
      </c>
      <c r="I505" s="10">
        <v>6.0133705532892403</v>
      </c>
      <c r="J505" s="10"/>
      <c r="K505" s="10">
        <v>2.9865630897654301</v>
      </c>
      <c r="L505" s="10">
        <v>85.651475846386305</v>
      </c>
      <c r="M505" s="12">
        <v>4.3099999999999996</v>
      </c>
      <c r="N505" s="10">
        <v>7.4243516714202498</v>
      </c>
      <c r="O505" s="10"/>
      <c r="U505" s="9" t="str">
        <f t="shared" si="125"/>
        <v/>
      </c>
      <c r="V505" s="12"/>
      <c r="W505" s="12"/>
      <c r="X505" s="12"/>
      <c r="Y505" s="12"/>
      <c r="AA505" s="9" t="str">
        <f t="shared" si="117"/>
        <v/>
      </c>
      <c r="AB505" s="9" t="str">
        <f t="shared" si="118"/>
        <v/>
      </c>
      <c r="AC505" s="9" t="str">
        <f t="shared" si="119"/>
        <v/>
      </c>
      <c r="AF505" s="9" t="str">
        <f t="shared" si="120"/>
        <v/>
      </c>
      <c r="AG505" s="9" t="str">
        <f t="shared" si="121"/>
        <v/>
      </c>
      <c r="AH505" s="9" t="str">
        <f t="shared" si="122"/>
        <v/>
      </c>
      <c r="AO505"/>
      <c r="AQ505"/>
      <c r="AR505"/>
      <c r="AS505"/>
      <c r="AT505"/>
      <c r="AU505"/>
      <c r="AW505" s="4">
        <v>0</v>
      </c>
      <c r="AX505" s="4">
        <v>0</v>
      </c>
      <c r="AY505" s="4">
        <v>0</v>
      </c>
      <c r="AZ505" s="4">
        <v>0.06</v>
      </c>
      <c r="BA505" s="4">
        <v>25</v>
      </c>
      <c r="BB505" s="4">
        <v>0.36799999999999999</v>
      </c>
    </row>
    <row r="506" spans="1:54" ht="15" customHeight="1" x14ac:dyDescent="0.4">
      <c r="A506" s="4">
        <v>20231114</v>
      </c>
      <c r="B506" s="4" t="s">
        <v>473</v>
      </c>
      <c r="C506" s="5" t="s">
        <v>509</v>
      </c>
      <c r="E506" s="4" t="s">
        <v>6</v>
      </c>
      <c r="F506" s="4">
        <v>2</v>
      </c>
      <c r="G506" s="4">
        <v>2</v>
      </c>
      <c r="H506">
        <v>1</v>
      </c>
      <c r="I506" s="10">
        <v>22.579139972605201</v>
      </c>
      <c r="J506" s="10">
        <v>22.579139972605201</v>
      </c>
      <c r="K506" s="10">
        <v>2.1448401664768202</v>
      </c>
      <c r="L506" s="10">
        <v>127.185260205131</v>
      </c>
      <c r="M506" s="11">
        <v>0</v>
      </c>
      <c r="N506" s="10">
        <v>101.44894826649499</v>
      </c>
      <c r="O506" s="10">
        <v>101.44894826649499</v>
      </c>
      <c r="P506" s="9" t="str">
        <f t="shared" ref="P506:P507" si="130">_xlfn.TEXTJOIN(";", TRUE, Q506, R506, S506, T506)</f>
        <v>0;0</v>
      </c>
      <c r="Q506" s="4">
        <v>0</v>
      </c>
      <c r="T506" s="4">
        <v>0</v>
      </c>
      <c r="U506" s="9" t="str">
        <f t="shared" ref="U506:U507" si="131">_xlfn.TEXTJOIN(";", TRUE, V506, W506, X506, Y506)</f>
        <v>0;0</v>
      </c>
      <c r="V506" s="11">
        <v>0</v>
      </c>
      <c r="W506" s="11"/>
      <c r="X506" s="11"/>
      <c r="Y506" s="11">
        <v>0</v>
      </c>
      <c r="Z506" s="10">
        <v>5.5543666337710604</v>
      </c>
      <c r="AA506" s="9">
        <f t="shared" si="117"/>
        <v>5.5543666337710604</v>
      </c>
      <c r="AB506" s="9" t="str">
        <f t="shared" si="118"/>
        <v/>
      </c>
      <c r="AC506" s="9" t="str">
        <f t="shared" si="119"/>
        <v/>
      </c>
      <c r="AD506" s="9">
        <v>3</v>
      </c>
      <c r="AE506" s="10">
        <v>97.932032621840193</v>
      </c>
      <c r="AF506" s="9">
        <f t="shared" si="120"/>
        <v>97.932032621840193</v>
      </c>
      <c r="AG506" s="9" t="str">
        <f t="shared" si="121"/>
        <v/>
      </c>
      <c r="AH506" s="9" t="str">
        <f t="shared" si="122"/>
        <v/>
      </c>
      <c r="AI506" s="9">
        <v>90</v>
      </c>
      <c r="AJ506" s="9">
        <v>90</v>
      </c>
      <c r="AK506" s="9">
        <v>0</v>
      </c>
      <c r="AL506" s="9">
        <v>3.0000000000000001E-3</v>
      </c>
      <c r="AM506" s="9">
        <v>0</v>
      </c>
      <c r="AN506" s="9">
        <v>1.719E-3</v>
      </c>
      <c r="AO506"/>
      <c r="AQ506"/>
      <c r="AR506"/>
      <c r="AS506"/>
      <c r="AT506"/>
      <c r="AU506"/>
      <c r="AW506" s="4">
        <v>0</v>
      </c>
      <c r="AX506" s="4">
        <v>0</v>
      </c>
      <c r="AY506" s="4">
        <v>0</v>
      </c>
      <c r="AZ506" s="4">
        <v>0.06</v>
      </c>
      <c r="BA506" s="4">
        <v>25</v>
      </c>
      <c r="BB506" s="4">
        <v>0.36799999999999999</v>
      </c>
    </row>
    <row r="507" spans="1:54" ht="15" customHeight="1" x14ac:dyDescent="0.4">
      <c r="A507" s="4">
        <v>20231114</v>
      </c>
      <c r="B507" s="4" t="s">
        <v>473</v>
      </c>
      <c r="C507" s="5" t="s">
        <v>509</v>
      </c>
      <c r="E507" s="4" t="s">
        <v>7</v>
      </c>
      <c r="F507" s="4">
        <v>2</v>
      </c>
      <c r="G507" s="4">
        <v>2</v>
      </c>
      <c r="H507">
        <v>1</v>
      </c>
      <c r="I507" s="10">
        <v>23.457163719690101</v>
      </c>
      <c r="J507" s="10">
        <v>23.457163719690101</v>
      </c>
      <c r="K507" s="9">
        <v>2.3077786929433302</v>
      </c>
      <c r="L507" s="9">
        <v>316.33720067300999</v>
      </c>
      <c r="M507" s="11">
        <v>189.15</v>
      </c>
      <c r="N507" s="9">
        <v>91.751205260586005</v>
      </c>
      <c r="O507" s="9">
        <v>91.751205260586005</v>
      </c>
      <c r="P507" s="9" t="str">
        <f t="shared" si="130"/>
        <v>0;0</v>
      </c>
      <c r="Q507" s="4">
        <v>0</v>
      </c>
      <c r="T507" s="4">
        <v>0</v>
      </c>
      <c r="U507" s="9" t="str">
        <f t="shared" si="131"/>
        <v>189.15;189.15</v>
      </c>
      <c r="V507" s="11">
        <v>189.15</v>
      </c>
      <c r="W507" s="11"/>
      <c r="X507" s="11"/>
      <c r="Y507" s="11">
        <v>189.15</v>
      </c>
      <c r="Z507" s="9">
        <v>3.61367442895917</v>
      </c>
      <c r="AA507" s="9">
        <f t="shared" si="117"/>
        <v>3.61367442895917</v>
      </c>
      <c r="AB507" s="9" t="str">
        <f t="shared" si="118"/>
        <v/>
      </c>
      <c r="AC507" s="9" t="str">
        <f t="shared" si="119"/>
        <v/>
      </c>
      <c r="AD507" s="9">
        <v>3</v>
      </c>
      <c r="AE507" s="10">
        <v>97.841809979840903</v>
      </c>
      <c r="AF507" s="9">
        <f t="shared" si="120"/>
        <v>97.841809979840903</v>
      </c>
      <c r="AG507" s="9" t="str">
        <f t="shared" si="121"/>
        <v/>
      </c>
      <c r="AH507" s="9" t="str">
        <f t="shared" si="122"/>
        <v/>
      </c>
      <c r="AI507" s="9">
        <v>90</v>
      </c>
      <c r="AJ507" s="9">
        <v>90</v>
      </c>
      <c r="AK507" s="9">
        <v>0</v>
      </c>
      <c r="AL507" s="9">
        <v>3.0000000000000001E-3</v>
      </c>
      <c r="AM507" s="9">
        <v>0</v>
      </c>
      <c r="AN507" s="9">
        <v>6.182E-3</v>
      </c>
      <c r="AO507"/>
      <c r="AQ507"/>
      <c r="AR507"/>
      <c r="AS507"/>
      <c r="AT507"/>
      <c r="AU507"/>
      <c r="AW507" s="4">
        <v>0</v>
      </c>
      <c r="AX507" s="4">
        <v>0</v>
      </c>
      <c r="AY507" s="4">
        <v>0</v>
      </c>
      <c r="AZ507" s="4">
        <v>0.06</v>
      </c>
      <c r="BA507" s="4">
        <v>25</v>
      </c>
      <c r="BB507" s="4">
        <v>0.36799999999999999</v>
      </c>
    </row>
    <row r="508" spans="1:54" ht="15" customHeight="1" x14ac:dyDescent="0.4">
      <c r="A508" s="4">
        <v>20231114</v>
      </c>
      <c r="B508" s="4" t="s">
        <v>473</v>
      </c>
      <c r="C508" s="5" t="s">
        <v>509</v>
      </c>
      <c r="D508" s="4" t="s">
        <v>8</v>
      </c>
      <c r="F508" s="4">
        <v>1</v>
      </c>
      <c r="G508" s="4">
        <v>3</v>
      </c>
      <c r="H508">
        <v>1</v>
      </c>
      <c r="I508" s="10">
        <v>14.5507784148535</v>
      </c>
      <c r="J508" s="10"/>
      <c r="K508" s="10">
        <v>3.1805725902416202</v>
      </c>
      <c r="L508" s="10">
        <v>194.31197321977399</v>
      </c>
      <c r="M508" s="11">
        <v>108.66</v>
      </c>
      <c r="N508" s="10">
        <v>6.4903701038601396</v>
      </c>
      <c r="O508" s="10"/>
      <c r="U508" s="9" t="str">
        <f t="shared" si="125"/>
        <v/>
      </c>
      <c r="V508" s="11"/>
      <c r="W508" s="11"/>
      <c r="X508" s="11"/>
      <c r="Y508" s="11"/>
      <c r="AA508" s="9" t="str">
        <f t="shared" si="117"/>
        <v/>
      </c>
      <c r="AB508" s="9" t="str">
        <f t="shared" si="118"/>
        <v/>
      </c>
      <c r="AC508" s="9" t="str">
        <f t="shared" si="119"/>
        <v/>
      </c>
      <c r="AF508" s="9" t="str">
        <f t="shared" si="120"/>
        <v/>
      </c>
      <c r="AG508" s="9" t="str">
        <f t="shared" si="121"/>
        <v/>
      </c>
      <c r="AH508" s="9" t="str">
        <f t="shared" si="122"/>
        <v/>
      </c>
      <c r="AO508"/>
      <c r="AQ508"/>
      <c r="AR508"/>
      <c r="AS508"/>
      <c r="AT508"/>
      <c r="AU508"/>
      <c r="AW508" s="4">
        <v>0</v>
      </c>
      <c r="AX508" s="4">
        <v>0</v>
      </c>
      <c r="AY508" s="4">
        <v>0</v>
      </c>
      <c r="AZ508" s="4">
        <v>0.06</v>
      </c>
      <c r="BA508" s="4">
        <v>25</v>
      </c>
      <c r="BB508" s="4">
        <v>0.36799999999999999</v>
      </c>
    </row>
    <row r="509" spans="1:54" ht="15" customHeight="1" x14ac:dyDescent="0.4">
      <c r="A509" s="4">
        <v>20231114</v>
      </c>
      <c r="B509" s="4" t="s">
        <v>473</v>
      </c>
      <c r="C509" s="5" t="s">
        <v>509</v>
      </c>
      <c r="E509" s="4" t="s">
        <v>9</v>
      </c>
      <c r="F509" s="4">
        <v>2</v>
      </c>
      <c r="G509" s="4">
        <v>3</v>
      </c>
      <c r="H509">
        <v>1</v>
      </c>
      <c r="I509" s="10">
        <v>37.283005768513902</v>
      </c>
      <c r="J509" s="10">
        <v>37.283005768513902</v>
      </c>
      <c r="K509" s="10">
        <v>3.28025207781076</v>
      </c>
      <c r="L509" s="10">
        <v>198.91931428391999</v>
      </c>
      <c r="M509" s="11">
        <v>242.58</v>
      </c>
      <c r="N509" s="10">
        <v>68.840727337407301</v>
      </c>
      <c r="O509" s="10">
        <v>68.840727337407301</v>
      </c>
      <c r="P509" s="9" t="str">
        <f>_xlfn.TEXTJOIN(";", TRUE, Q509, R509, S509, T509)</f>
        <v>0;0;0</v>
      </c>
      <c r="Q509" s="4">
        <v>0</v>
      </c>
      <c r="R509" s="4">
        <v>0</v>
      </c>
      <c r="T509" s="4">
        <v>0</v>
      </c>
      <c r="U509" s="9" t="str">
        <f>_xlfn.TEXTJOIN(";", TRUE, V509, W509, X509, Y509)</f>
        <v>242.58;242.58;242.58</v>
      </c>
      <c r="V509" s="11">
        <v>242.58</v>
      </c>
      <c r="W509" s="11">
        <v>242.58</v>
      </c>
      <c r="X509" s="11"/>
      <c r="Y509" s="11">
        <v>242.58</v>
      </c>
      <c r="Z509" s="9" t="s">
        <v>376</v>
      </c>
      <c r="AA509" s="9">
        <f t="shared" si="117"/>
        <v>18.009626376655198</v>
      </c>
      <c r="AB509" s="9" t="str">
        <f t="shared" si="118"/>
        <v>10.19985633495093</v>
      </c>
      <c r="AC509" s="9" t="str">
        <f t="shared" si="119"/>
        <v/>
      </c>
      <c r="AD509" s="9">
        <v>3</v>
      </c>
      <c r="AE509" s="9" t="s">
        <v>377</v>
      </c>
      <c r="AF509" s="9">
        <f t="shared" si="120"/>
        <v>74.374412757728393</v>
      </c>
      <c r="AG509" s="9" t="str">
        <f t="shared" si="121"/>
        <v>94.24464432371299</v>
      </c>
      <c r="AH509" s="9" t="str">
        <f t="shared" si="122"/>
        <v/>
      </c>
      <c r="AI509" s="9">
        <v>90</v>
      </c>
      <c r="AJ509" s="9" t="s">
        <v>584</v>
      </c>
      <c r="AK509" s="9" t="s">
        <v>577</v>
      </c>
      <c r="AL509" s="9" t="s">
        <v>587</v>
      </c>
      <c r="AM509" s="9" t="s">
        <v>577</v>
      </c>
      <c r="AN509" s="9">
        <v>6.7920000000000003E-3</v>
      </c>
      <c r="AO509"/>
      <c r="AQ509"/>
      <c r="AR509"/>
      <c r="AS509"/>
      <c r="AT509"/>
      <c r="AU509"/>
      <c r="AW509" s="4">
        <v>0</v>
      </c>
      <c r="AX509" s="4">
        <v>0</v>
      </c>
      <c r="AY509" s="4">
        <v>0</v>
      </c>
      <c r="AZ509" s="4">
        <v>0.06</v>
      </c>
      <c r="BA509" s="4">
        <v>25</v>
      </c>
      <c r="BB509" s="4">
        <v>0.36799999999999999</v>
      </c>
    </row>
    <row r="510" spans="1:54" ht="15" customHeight="1" x14ac:dyDescent="0.4">
      <c r="A510" s="4">
        <v>20231114</v>
      </c>
      <c r="B510" s="4" t="s">
        <v>473</v>
      </c>
      <c r="C510" s="5" t="s">
        <v>509</v>
      </c>
      <c r="D510" s="4" t="s">
        <v>10</v>
      </c>
      <c r="F510" s="4">
        <v>1</v>
      </c>
      <c r="G510" s="4">
        <v>4</v>
      </c>
      <c r="H510">
        <v>1</v>
      </c>
      <c r="I510" s="10">
        <v>8.7013711936205294</v>
      </c>
      <c r="J510" s="10"/>
      <c r="K510" s="10">
        <v>3.23498370958254</v>
      </c>
      <c r="L510" s="10">
        <v>47.021331926885601</v>
      </c>
      <c r="M510" s="11">
        <v>212.71</v>
      </c>
      <c r="N510" s="10">
        <v>9.2462120591781307</v>
      </c>
      <c r="O510" s="10"/>
      <c r="U510" s="9" t="str">
        <f t="shared" si="125"/>
        <v/>
      </c>
      <c r="V510" s="11"/>
      <c r="W510" s="11"/>
      <c r="X510" s="11"/>
      <c r="Y510" s="11"/>
      <c r="AA510" s="9" t="str">
        <f t="shared" si="117"/>
        <v/>
      </c>
      <c r="AB510" s="9" t="str">
        <f t="shared" si="118"/>
        <v/>
      </c>
      <c r="AC510" s="9" t="str">
        <f t="shared" si="119"/>
        <v/>
      </c>
      <c r="AF510" s="9" t="str">
        <f t="shared" si="120"/>
        <v/>
      </c>
      <c r="AG510" s="9" t="str">
        <f t="shared" si="121"/>
        <v/>
      </c>
      <c r="AH510" s="9" t="str">
        <f t="shared" si="122"/>
        <v/>
      </c>
      <c r="AO510"/>
      <c r="AQ510"/>
      <c r="AR510"/>
      <c r="AS510"/>
      <c r="AT510"/>
      <c r="AU510"/>
      <c r="AW510" s="4">
        <v>0</v>
      </c>
      <c r="AX510" s="4">
        <v>0</v>
      </c>
      <c r="AY510" s="4">
        <v>0</v>
      </c>
      <c r="AZ510" s="4">
        <v>0.06</v>
      </c>
      <c r="BA510" s="4">
        <v>25</v>
      </c>
      <c r="BB510" s="4">
        <v>0.36799999999999999</v>
      </c>
    </row>
    <row r="511" spans="1:54" ht="15" customHeight="1" x14ac:dyDescent="0.4">
      <c r="A511" s="4">
        <v>20231114</v>
      </c>
      <c r="B511" s="4" t="s">
        <v>473</v>
      </c>
      <c r="C511" s="5" t="s">
        <v>509</v>
      </c>
      <c r="E511" s="4" t="s">
        <v>11</v>
      </c>
      <c r="F511" s="4">
        <v>2</v>
      </c>
      <c r="G511" s="4">
        <v>4</v>
      </c>
      <c r="H511">
        <v>1</v>
      </c>
      <c r="I511" s="9">
        <v>45.979646817878297</v>
      </c>
      <c r="J511" s="9">
        <v>45.979646817878297</v>
      </c>
      <c r="K511" s="10">
        <v>3.1914034323007301</v>
      </c>
      <c r="L511" s="10">
        <v>29.3778890839565</v>
      </c>
      <c r="M511" s="11">
        <v>190.46</v>
      </c>
      <c r="N511" s="9">
        <v>70.210760214340894</v>
      </c>
      <c r="O511" s="9">
        <v>70.210760214340894</v>
      </c>
      <c r="P511" s="9" t="str">
        <f>_xlfn.TEXTJOIN(";", TRUE, Q511, R511, S511, T511)</f>
        <v>0;0;0</v>
      </c>
      <c r="Q511" s="4">
        <v>0</v>
      </c>
      <c r="R511" s="4">
        <v>0</v>
      </c>
      <c r="T511" s="4">
        <v>0</v>
      </c>
      <c r="U511" s="9" t="str">
        <f>_xlfn.TEXTJOIN(";", TRUE, V511, W511, X511, Y511)</f>
        <v>190.46;190.46;190.46</v>
      </c>
      <c r="V511" s="11">
        <v>190.46</v>
      </c>
      <c r="W511" s="11">
        <v>190.46</v>
      </c>
      <c r="X511" s="11"/>
      <c r="Y511" s="11">
        <v>190.46</v>
      </c>
      <c r="Z511" s="9" t="s">
        <v>378</v>
      </c>
      <c r="AA511" s="9">
        <f t="shared" ref="AA511:AA574" si="132">IF(LEN(Z511)=0, "", IF(ISNUMBER(FIND(",", Z511)), VALUE(LEFT(Z511, FIND(",", Z511)-1)), VALUE(Z511)))</f>
        <v>24.799273475152301</v>
      </c>
      <c r="AB511" s="9" t="str">
        <f t="shared" ref="AB511:AB574" si="133">IF(LEN(Z511)=0, "", IF(ISNUMBER(FIND(",", Z511)), TRIM(MID(SUBSTITUTE(Z511, ",", REPT(" ", LEN(Z511))), LEN(Z511)*(LEN(Z511)&gt;=LEN(SUBSTITUTE(Z511, ",", "")))+1, LEN(Z511))), ""))</f>
        <v>8.666605961283853</v>
      </c>
      <c r="AC511" s="9" t="str">
        <f t="shared" ref="AC511:AC574" si="134">IF(LEN(Z511)=0, "", IF(ISNUMBER(FIND(",", Z511, FIND(",", Z511)+1)), MID(Z511, FIND(",", Z511, FIND(",", Z511)+1)+1, IF(ISNUMBER(FIND(",", Z511, FIND(",", Z511, FIND(",", Z511)+1)+1)), FIND(",", Z511, FIND(",", Z511, FIND(",", Z511)+1)+1)-FIND(",", Z511, FIND(",", Z511)+1)-1, LEN(Z511))), ""))</f>
        <v/>
      </c>
      <c r="AD511" s="9">
        <v>3</v>
      </c>
      <c r="AE511" s="9" t="s">
        <v>379</v>
      </c>
      <c r="AF511" s="9">
        <f t="shared" ref="AF511:AF574" si="135">IF(LEN(AE511)=0, "", IF(ISNUMBER(FIND(",", AE511)), VALUE(LEFT(AE511, FIND(",", AE511)-1)), VALUE(AE511)))</f>
        <v>71.2415402355347</v>
      </c>
      <c r="AG511" s="9" t="str">
        <f t="shared" ref="AG511:AG574" si="136">IF(LEN(AE511)=0, "", IF(ISNUMBER(FIND(",", AE511)), TRIM(MID(SUBSTITUTE(AE511, ",", REPT(" ", LEN(AE511))), LEN(AE511)*(LEN(AE511)&gt;=LEN(SUBSTITUTE(AE511, ",", "")))+1, LEN(AE511))), ""))</f>
        <v>73.36482194653787</v>
      </c>
      <c r="AH511" s="9" t="str">
        <f t="shared" ref="AH511:AH574" si="137">IF(LEN(AE511)=0, "", IF(ISNUMBER(FIND(",", AE511, FIND(",", AE511)+1)), MID(AE511, FIND(",", AE511, FIND(",", AE511)+1)+1, IF(ISNUMBER(FIND(",", AE511, FIND(",", AE511, FIND(",", AE511)+1)+1)), FIND(",", AE511, FIND(",", AE511, FIND(",", AE511)+1)+1)-FIND(",", AE511, FIND(",", AE511)+1)-1, LEN(AE511))), ""))</f>
        <v/>
      </c>
      <c r="AI511" s="9">
        <v>90</v>
      </c>
      <c r="AJ511" s="9" t="s">
        <v>584</v>
      </c>
      <c r="AK511" s="9" t="s">
        <v>577</v>
      </c>
      <c r="AL511" s="9" t="s">
        <v>587</v>
      </c>
      <c r="AM511" s="9" t="s">
        <v>577</v>
      </c>
      <c r="AN511" s="9">
        <v>7.3200000000000001E-3</v>
      </c>
      <c r="AO511"/>
      <c r="AQ511"/>
      <c r="AR511"/>
      <c r="AS511"/>
      <c r="AT511"/>
      <c r="AU511"/>
      <c r="AW511" s="4">
        <v>0</v>
      </c>
      <c r="AX511" s="4">
        <v>0</v>
      </c>
      <c r="AY511" s="4">
        <v>0</v>
      </c>
      <c r="AZ511" s="4">
        <v>0.06</v>
      </c>
      <c r="BA511" s="4">
        <v>25</v>
      </c>
      <c r="BB511" s="4">
        <v>0.36799999999999999</v>
      </c>
    </row>
    <row r="512" spans="1:54" ht="15" customHeight="1" x14ac:dyDescent="0.4">
      <c r="A512" s="4">
        <v>20231114</v>
      </c>
      <c r="B512" s="4" t="s">
        <v>473</v>
      </c>
      <c r="C512" s="5" t="s">
        <v>509</v>
      </c>
      <c r="D512" s="4" t="s">
        <v>13</v>
      </c>
      <c r="F512" s="4">
        <v>1</v>
      </c>
      <c r="G512" s="4">
        <v>5</v>
      </c>
      <c r="H512">
        <v>1</v>
      </c>
      <c r="I512" s="10">
        <v>11.179959943083</v>
      </c>
      <c r="J512" s="10"/>
      <c r="K512" s="10">
        <v>3.3362060669461999</v>
      </c>
      <c r="L512" s="10">
        <v>220.08620613956899</v>
      </c>
      <c r="M512" s="11">
        <v>173.07</v>
      </c>
      <c r="N512" s="10">
        <v>6.7968121561884702</v>
      </c>
      <c r="O512" s="10"/>
      <c r="U512" s="9" t="str">
        <f t="shared" si="125"/>
        <v/>
      </c>
      <c r="V512" s="11"/>
      <c r="W512" s="11"/>
      <c r="X512" s="11"/>
      <c r="Y512" s="11"/>
      <c r="AA512" s="9" t="str">
        <f t="shared" si="132"/>
        <v/>
      </c>
      <c r="AB512" s="9" t="str">
        <f t="shared" si="133"/>
        <v/>
      </c>
      <c r="AC512" s="9" t="str">
        <f t="shared" si="134"/>
        <v/>
      </c>
      <c r="AF512" s="9" t="str">
        <f t="shared" si="135"/>
        <v/>
      </c>
      <c r="AG512" s="9" t="str">
        <f t="shared" si="136"/>
        <v/>
      </c>
      <c r="AH512" s="9" t="str">
        <f t="shared" si="137"/>
        <v/>
      </c>
      <c r="AO512"/>
      <c r="AQ512"/>
      <c r="AR512"/>
      <c r="AS512"/>
      <c r="AT512"/>
      <c r="AU512"/>
      <c r="AW512" s="4">
        <v>0</v>
      </c>
      <c r="AX512" s="4">
        <v>0</v>
      </c>
      <c r="AY512" s="4">
        <v>0</v>
      </c>
      <c r="AZ512" s="4">
        <v>0.06</v>
      </c>
      <c r="BA512" s="4">
        <v>25</v>
      </c>
      <c r="BB512" s="4">
        <v>0.36799999999999999</v>
      </c>
    </row>
    <row r="513" spans="1:54" ht="15" customHeight="1" x14ac:dyDescent="0.4">
      <c r="A513" s="4">
        <v>20231114</v>
      </c>
      <c r="B513" s="4" t="s">
        <v>473</v>
      </c>
      <c r="C513" s="5" t="s">
        <v>509</v>
      </c>
      <c r="E513" s="4" t="s">
        <v>14</v>
      </c>
      <c r="F513" s="4">
        <v>2</v>
      </c>
      <c r="G513" s="4">
        <v>5</v>
      </c>
      <c r="H513">
        <v>1</v>
      </c>
      <c r="I513" s="10">
        <v>54.290897370583899</v>
      </c>
      <c r="J513" s="10">
        <v>54.290897370583899</v>
      </c>
      <c r="K513" s="10">
        <v>2.9127679783053502</v>
      </c>
      <c r="L513" s="10">
        <v>270.13468229664602</v>
      </c>
      <c r="M513" s="11">
        <v>240.75</v>
      </c>
      <c r="N513" s="10">
        <v>54.2174367406435</v>
      </c>
      <c r="O513" s="10">
        <v>54.2174367406435</v>
      </c>
      <c r="P513" s="9" t="str">
        <f>_xlfn.TEXTJOIN(";", TRUE, Q513, R513, S513, T513)</f>
        <v>0;0;0</v>
      </c>
      <c r="Q513" s="4">
        <v>0</v>
      </c>
      <c r="R513" s="4">
        <v>0</v>
      </c>
      <c r="T513" s="4">
        <v>0</v>
      </c>
      <c r="U513" s="9" t="str">
        <f>_xlfn.TEXTJOIN(";", TRUE, V513, W513, X513, Y513)</f>
        <v>240.75;240.75;240.75</v>
      </c>
      <c r="V513" s="11">
        <v>240.75</v>
      </c>
      <c r="W513" s="11">
        <v>240.75</v>
      </c>
      <c r="X513" s="11"/>
      <c r="Y513" s="11">
        <v>240.75</v>
      </c>
      <c r="Z513" s="9" t="s">
        <v>380</v>
      </c>
      <c r="AA513" s="9">
        <f t="shared" si="132"/>
        <v>33.758976447962198</v>
      </c>
      <c r="AB513" s="9" t="str">
        <f t="shared" si="133"/>
        <v>13.293436964876507</v>
      </c>
      <c r="AC513" s="9" t="str">
        <f t="shared" si="134"/>
        <v/>
      </c>
      <c r="AD513" s="9">
        <v>3</v>
      </c>
      <c r="AE513" s="9" t="s">
        <v>381</v>
      </c>
      <c r="AF513" s="9">
        <f t="shared" si="135"/>
        <v>51.6339709904912</v>
      </c>
      <c r="AG513" s="9" t="str">
        <f t="shared" si="136"/>
        <v>63.33343362866702</v>
      </c>
      <c r="AH513" s="9" t="str">
        <f t="shared" si="137"/>
        <v/>
      </c>
      <c r="AI513" s="9">
        <v>90</v>
      </c>
      <c r="AJ513" s="9" t="s">
        <v>585</v>
      </c>
      <c r="AK513" s="9" t="s">
        <v>578</v>
      </c>
      <c r="AL513" s="9" t="s">
        <v>586</v>
      </c>
      <c r="AM513" s="9" t="s">
        <v>578</v>
      </c>
      <c r="AN513" s="9">
        <v>9.129E-3</v>
      </c>
      <c r="AO513"/>
      <c r="AQ513"/>
      <c r="AR513"/>
      <c r="AS513"/>
      <c r="AT513"/>
      <c r="AU513"/>
      <c r="AW513" s="4">
        <v>0</v>
      </c>
      <c r="AX513" s="4">
        <v>0</v>
      </c>
      <c r="AY513" s="4">
        <v>0</v>
      </c>
      <c r="AZ513" s="4">
        <v>0.06</v>
      </c>
      <c r="BA513" s="4">
        <v>25</v>
      </c>
      <c r="BB513" s="4">
        <v>0.36799999999999999</v>
      </c>
    </row>
    <row r="514" spans="1:54" ht="15" customHeight="1" x14ac:dyDescent="0.4">
      <c r="A514" s="4">
        <v>20231114</v>
      </c>
      <c r="B514" s="4" t="s">
        <v>473</v>
      </c>
      <c r="C514" s="5" t="s">
        <v>509</v>
      </c>
      <c r="D514" s="4" t="s">
        <v>15</v>
      </c>
      <c r="F514" s="4">
        <v>1</v>
      </c>
      <c r="G514" s="4">
        <v>6</v>
      </c>
      <c r="H514">
        <v>1</v>
      </c>
      <c r="I514" s="10">
        <v>13.191267475933399</v>
      </c>
      <c r="J514" s="10"/>
      <c r="K514" s="10">
        <v>3.22090722993125</v>
      </c>
      <c r="L514" s="10">
        <v>299.56506791385698</v>
      </c>
      <c r="M514" s="12">
        <v>79.479999999999905</v>
      </c>
      <c r="N514" s="10">
        <v>1.96389251620252</v>
      </c>
      <c r="O514" s="10"/>
      <c r="U514" s="9" t="str">
        <f t="shared" si="125"/>
        <v/>
      </c>
      <c r="V514" s="12"/>
      <c r="W514" s="12"/>
      <c r="X514" s="12"/>
      <c r="Y514" s="12"/>
      <c r="AA514" s="9" t="str">
        <f t="shared" si="132"/>
        <v/>
      </c>
      <c r="AB514" s="9" t="str">
        <f t="shared" si="133"/>
        <v/>
      </c>
      <c r="AC514" s="9" t="str">
        <f t="shared" si="134"/>
        <v/>
      </c>
      <c r="AF514" s="9" t="str">
        <f t="shared" si="135"/>
        <v/>
      </c>
      <c r="AG514" s="9" t="str">
        <f t="shared" si="136"/>
        <v/>
      </c>
      <c r="AH514" s="9" t="str">
        <f t="shared" si="137"/>
        <v/>
      </c>
      <c r="AO514"/>
      <c r="AQ514"/>
      <c r="AR514"/>
      <c r="AS514"/>
      <c r="AT514"/>
      <c r="AU514"/>
      <c r="AW514" s="4">
        <v>0</v>
      </c>
      <c r="AX514" s="4">
        <v>0</v>
      </c>
      <c r="AY514" s="4">
        <v>0</v>
      </c>
      <c r="AZ514" s="4">
        <v>0.06</v>
      </c>
      <c r="BA514" s="4">
        <v>25</v>
      </c>
      <c r="BB514" s="4">
        <v>0.36799999999999999</v>
      </c>
    </row>
    <row r="515" spans="1:54" ht="15" customHeight="1" x14ac:dyDescent="0.4">
      <c r="A515" s="4">
        <v>20231114</v>
      </c>
      <c r="B515" s="4" t="s">
        <v>473</v>
      </c>
      <c r="C515" s="5" t="s">
        <v>509</v>
      </c>
      <c r="E515" s="4" t="s">
        <v>16</v>
      </c>
      <c r="F515" s="4">
        <v>2</v>
      </c>
      <c r="G515" s="4">
        <v>6</v>
      </c>
      <c r="H515">
        <v>1</v>
      </c>
      <c r="I515" s="10">
        <v>43.652449422299703</v>
      </c>
      <c r="J515" s="10">
        <v>43.652449422299703</v>
      </c>
      <c r="K515" s="10">
        <v>3.1743809240252601</v>
      </c>
      <c r="L515" s="10">
        <v>141.16457107810999</v>
      </c>
      <c r="M515" s="11">
        <v>231.03</v>
      </c>
      <c r="N515" s="10">
        <v>62.582598119959599</v>
      </c>
      <c r="O515" s="10">
        <v>62.582598119959599</v>
      </c>
      <c r="P515" s="9" t="str">
        <f>_xlfn.TEXTJOIN(";", TRUE, Q515, R515, S515, T515)</f>
        <v>0;0;0;0</v>
      </c>
      <c r="Q515" s="4">
        <v>0</v>
      </c>
      <c r="R515" s="4">
        <v>0</v>
      </c>
      <c r="S515" s="4">
        <v>0</v>
      </c>
      <c r="T515" s="4">
        <v>0</v>
      </c>
      <c r="U515" s="9" t="str">
        <f>_xlfn.TEXTJOIN(";", TRUE, V515, W515, X515, Y515)</f>
        <v>231.03;231.03;231.03;231.03</v>
      </c>
      <c r="V515" s="11">
        <v>231.03</v>
      </c>
      <c r="W515" s="11">
        <v>231.03</v>
      </c>
      <c r="X515" s="11">
        <v>231.03</v>
      </c>
      <c r="Y515" s="11">
        <v>231.03</v>
      </c>
      <c r="Z515" s="9" t="s">
        <v>382</v>
      </c>
      <c r="AA515" s="9">
        <f t="shared" si="132"/>
        <v>35.312207498120401</v>
      </c>
      <c r="AB515" s="9" t="str">
        <f t="shared" si="133"/>
        <v>36.84854700690177</v>
      </c>
      <c r="AC515" s="9" t="str">
        <f t="shared" si="134"/>
        <v xml:space="preserve"> 11.790784573579149</v>
      </c>
      <c r="AD515" s="9">
        <v>3</v>
      </c>
      <c r="AE515" s="9" t="s">
        <v>383</v>
      </c>
      <c r="AF515" s="9">
        <f t="shared" si="135"/>
        <v>62.255317140610998</v>
      </c>
      <c r="AG515" s="9" t="str">
        <f t="shared" si="136"/>
        <v>61.85883980574891</v>
      </c>
      <c r="AH515" s="9" t="str">
        <f t="shared" si="137"/>
        <v xml:space="preserve"> 82.63947418357246</v>
      </c>
      <c r="AI515" s="9">
        <v>90</v>
      </c>
      <c r="AJ515" s="9" t="s">
        <v>585</v>
      </c>
      <c r="AK515" s="9" t="s">
        <v>578</v>
      </c>
      <c r="AL515" s="9" t="s">
        <v>586</v>
      </c>
      <c r="AM515" s="9" t="s">
        <v>578</v>
      </c>
      <c r="AN515" s="9">
        <v>6.888E-3</v>
      </c>
      <c r="AO515"/>
      <c r="AQ515"/>
      <c r="AR515"/>
      <c r="AS515"/>
      <c r="AT515"/>
      <c r="AU515"/>
      <c r="AW515" s="4">
        <v>0</v>
      </c>
      <c r="AX515" s="4">
        <v>0</v>
      </c>
      <c r="AY515" s="4">
        <v>0</v>
      </c>
      <c r="AZ515" s="4">
        <v>0.06</v>
      </c>
      <c r="BA515" s="4">
        <v>25</v>
      </c>
      <c r="BB515" s="4">
        <v>0.36799999999999999</v>
      </c>
    </row>
    <row r="516" spans="1:54" ht="15" customHeight="1" x14ac:dyDescent="0.4">
      <c r="A516" s="4">
        <v>20231114</v>
      </c>
      <c r="B516" s="4" t="s">
        <v>473</v>
      </c>
      <c r="C516" s="5" t="s">
        <v>509</v>
      </c>
      <c r="D516" s="4" t="s">
        <v>21</v>
      </c>
      <c r="F516" s="4">
        <v>1</v>
      </c>
      <c r="G516" s="4">
        <v>7</v>
      </c>
      <c r="H516">
        <v>1</v>
      </c>
      <c r="I516" s="10">
        <v>21.410874556721101</v>
      </c>
      <c r="J516" s="10"/>
      <c r="K516" s="10">
        <v>3.3589338980283201</v>
      </c>
      <c r="L516" s="10">
        <v>289.20291281369703</v>
      </c>
      <c r="M516" s="12">
        <v>349.63</v>
      </c>
      <c r="N516" s="10">
        <v>13.271468249762099</v>
      </c>
      <c r="O516" s="10"/>
      <c r="U516" s="9" t="str">
        <f t="shared" ref="U516:U578" si="138">_xlfn.TEXTJOIN(";", TRUE, V516, W516, X516)</f>
        <v/>
      </c>
      <c r="V516" s="12"/>
      <c r="W516" s="12"/>
      <c r="X516" s="12"/>
      <c r="Y516" s="12"/>
      <c r="AA516" s="9" t="str">
        <f t="shared" si="132"/>
        <v/>
      </c>
      <c r="AB516" s="9" t="str">
        <f t="shared" si="133"/>
        <v/>
      </c>
      <c r="AC516" s="9" t="str">
        <f t="shared" si="134"/>
        <v/>
      </c>
      <c r="AF516" s="9" t="str">
        <f t="shared" si="135"/>
        <v/>
      </c>
      <c r="AG516" s="9" t="str">
        <f t="shared" si="136"/>
        <v/>
      </c>
      <c r="AH516" s="9" t="str">
        <f t="shared" si="137"/>
        <v/>
      </c>
      <c r="AO516"/>
      <c r="AQ516"/>
      <c r="AR516"/>
      <c r="AS516"/>
      <c r="AT516"/>
      <c r="AU516"/>
      <c r="AW516" s="4">
        <v>0</v>
      </c>
      <c r="AX516" s="4">
        <v>0</v>
      </c>
      <c r="AY516" s="4">
        <v>0</v>
      </c>
      <c r="AZ516" s="4">
        <v>0.06</v>
      </c>
      <c r="BA516" s="4">
        <v>25</v>
      </c>
      <c r="BB516" s="4">
        <v>0.36799999999999999</v>
      </c>
    </row>
    <row r="517" spans="1:54" ht="15" customHeight="1" x14ac:dyDescent="0.4">
      <c r="A517" s="4">
        <v>20231114</v>
      </c>
      <c r="B517" s="4" t="s">
        <v>473</v>
      </c>
      <c r="C517" s="5" t="s">
        <v>509</v>
      </c>
      <c r="E517" s="4" t="s">
        <v>22</v>
      </c>
      <c r="F517" s="4">
        <v>2</v>
      </c>
      <c r="G517" s="4">
        <v>7</v>
      </c>
      <c r="H517">
        <v>1</v>
      </c>
      <c r="I517" s="10">
        <v>51.603021337387602</v>
      </c>
      <c r="J517" s="10">
        <v>51.603021337387602</v>
      </c>
      <c r="K517" s="10">
        <v>2.9962648687651998</v>
      </c>
      <c r="L517" s="10">
        <v>334.03226656132603</v>
      </c>
      <c r="M517" s="11">
        <v>192.87</v>
      </c>
      <c r="N517" s="10">
        <v>68.533188107301896</v>
      </c>
      <c r="O517" s="10">
        <v>68.533188107301896</v>
      </c>
      <c r="P517" s="9" t="str">
        <f>_xlfn.TEXTJOIN(";", TRUE, Q517, R517, S517, T517)</f>
        <v>0;0;0;0</v>
      </c>
      <c r="Q517" s="4">
        <v>0</v>
      </c>
      <c r="R517" s="4">
        <v>0</v>
      </c>
      <c r="S517" s="4">
        <v>0</v>
      </c>
      <c r="T517" s="4">
        <v>0</v>
      </c>
      <c r="U517" s="9" t="str">
        <f>_xlfn.TEXTJOIN(";", TRUE, V517, W517, X517, Y517)</f>
        <v>192.87;192.87;192.87;192.87</v>
      </c>
      <c r="V517" s="11">
        <v>192.87</v>
      </c>
      <c r="W517" s="11">
        <v>192.87</v>
      </c>
      <c r="X517" s="11">
        <v>192.87</v>
      </c>
      <c r="Y517" s="11">
        <v>192.87</v>
      </c>
      <c r="Z517" s="9" t="s">
        <v>384</v>
      </c>
      <c r="AA517" s="9">
        <f t="shared" si="132"/>
        <v>25.891115133625501</v>
      </c>
      <c r="AB517" s="9" t="str">
        <f t="shared" si="133"/>
        <v>36.98006957205489</v>
      </c>
      <c r="AC517" s="9" t="str">
        <f t="shared" si="134"/>
        <v xml:space="preserve"> 11.904556764580624</v>
      </c>
      <c r="AD517" s="9">
        <v>3</v>
      </c>
      <c r="AE517" s="9" t="s">
        <v>385</v>
      </c>
      <c r="AF517" s="9">
        <f t="shared" si="135"/>
        <v>65.629420028990097</v>
      </c>
      <c r="AG517" s="9" t="str">
        <f t="shared" si="136"/>
        <v>58.23161197477476</v>
      </c>
      <c r="AH517" s="9" t="str">
        <f t="shared" si="137"/>
        <v xml:space="preserve"> 60.15773232115138</v>
      </c>
      <c r="AI517" s="9">
        <v>90</v>
      </c>
      <c r="AJ517" s="9" t="s">
        <v>585</v>
      </c>
      <c r="AK517" s="9" t="s">
        <v>578</v>
      </c>
      <c r="AL517" s="9" t="s">
        <v>586</v>
      </c>
      <c r="AM517" s="9" t="s">
        <v>578</v>
      </c>
      <c r="AN517" s="9">
        <v>5.5259999999999997E-3</v>
      </c>
      <c r="AO517"/>
      <c r="AQ517"/>
      <c r="AR517"/>
      <c r="AS517"/>
      <c r="AT517"/>
      <c r="AU517"/>
      <c r="AW517" s="4">
        <v>0</v>
      </c>
      <c r="AX517" s="4">
        <v>0</v>
      </c>
      <c r="AY517" s="4">
        <v>0</v>
      </c>
      <c r="AZ517" s="4">
        <v>0.06</v>
      </c>
      <c r="BA517" s="4">
        <v>25</v>
      </c>
      <c r="BB517" s="4">
        <v>0.36799999999999999</v>
      </c>
    </row>
    <row r="518" spans="1:54" ht="15" customHeight="1" x14ac:dyDescent="0.4">
      <c r="A518" s="4">
        <v>20231114</v>
      </c>
      <c r="B518" s="4" t="s">
        <v>473</v>
      </c>
      <c r="C518" s="5" t="s">
        <v>509</v>
      </c>
      <c r="D518" s="4" t="s">
        <v>24</v>
      </c>
      <c r="F518" s="4">
        <v>1</v>
      </c>
      <c r="G518" s="4">
        <v>8</v>
      </c>
      <c r="H518">
        <v>1</v>
      </c>
      <c r="I518" s="10">
        <v>28.442115459431299</v>
      </c>
      <c r="J518" s="10"/>
      <c r="K518" s="10">
        <v>3.1489736041850498</v>
      </c>
      <c r="L518" s="10">
        <v>253.00230708803701</v>
      </c>
      <c r="M518" s="11">
        <v>323.8</v>
      </c>
      <c r="N518" s="10">
        <v>36.785359118240599</v>
      </c>
      <c r="O518" s="10"/>
      <c r="U518" s="9" t="str">
        <f t="shared" si="138"/>
        <v/>
      </c>
      <c r="V518" s="11"/>
      <c r="W518" s="11"/>
      <c r="X518" s="11"/>
      <c r="Y518" s="11"/>
      <c r="AA518" s="9" t="str">
        <f t="shared" si="132"/>
        <v/>
      </c>
      <c r="AB518" s="9" t="str">
        <f t="shared" si="133"/>
        <v/>
      </c>
      <c r="AC518" s="9" t="str">
        <f t="shared" si="134"/>
        <v/>
      </c>
      <c r="AF518" s="9" t="str">
        <f t="shared" si="135"/>
        <v/>
      </c>
      <c r="AG518" s="9" t="str">
        <f t="shared" si="136"/>
        <v/>
      </c>
      <c r="AH518" s="9" t="str">
        <f t="shared" si="137"/>
        <v/>
      </c>
      <c r="AO518"/>
      <c r="AQ518"/>
      <c r="AR518"/>
      <c r="AS518"/>
      <c r="AT518"/>
      <c r="AU518"/>
      <c r="AW518" s="4">
        <v>0</v>
      </c>
      <c r="AX518" s="4">
        <v>0</v>
      </c>
      <c r="AY518" s="4">
        <v>0</v>
      </c>
      <c r="AZ518" s="4">
        <v>0.06</v>
      </c>
      <c r="BA518" s="4">
        <v>25</v>
      </c>
      <c r="BB518" s="4">
        <v>0.36799999999999999</v>
      </c>
    </row>
    <row r="519" spans="1:54" ht="15" customHeight="1" x14ac:dyDescent="0.4">
      <c r="A519" s="4">
        <v>20231114</v>
      </c>
      <c r="B519" s="4" t="s">
        <v>473</v>
      </c>
      <c r="C519" s="5" t="s">
        <v>509</v>
      </c>
      <c r="E519" s="4" t="s">
        <v>25</v>
      </c>
      <c r="F519" s="4">
        <v>2</v>
      </c>
      <c r="G519" s="4">
        <v>8</v>
      </c>
      <c r="H519">
        <v>1</v>
      </c>
      <c r="I519" s="10">
        <v>30.8207927478526</v>
      </c>
      <c r="J519" s="10">
        <v>30.8207927478526</v>
      </c>
      <c r="K519" s="10">
        <v>2.8487889651965701</v>
      </c>
      <c r="L519" s="10">
        <v>221.818001061605</v>
      </c>
      <c r="M519" s="11">
        <v>247.79</v>
      </c>
      <c r="N519" s="10">
        <v>88.559006488324599</v>
      </c>
      <c r="O519" s="10">
        <v>88.559006488324599</v>
      </c>
      <c r="P519" s="9" t="str">
        <f>_xlfn.TEXTJOIN(";", TRUE, Q519, R519, S519, T519)</f>
        <v>0;0;0;0</v>
      </c>
      <c r="Q519" s="4">
        <v>0</v>
      </c>
      <c r="R519" s="4">
        <v>0</v>
      </c>
      <c r="S519" s="4">
        <v>0</v>
      </c>
      <c r="T519" s="4">
        <v>0</v>
      </c>
      <c r="U519" s="9" t="str">
        <f>_xlfn.TEXTJOIN(";", TRUE, V519, W519, X519, Y519)</f>
        <v>247.79;247.79;247.79;247.79</v>
      </c>
      <c r="V519" s="11">
        <v>247.79</v>
      </c>
      <c r="W519" s="11">
        <v>247.79</v>
      </c>
      <c r="X519" s="11">
        <v>247.79</v>
      </c>
      <c r="Y519" s="11">
        <v>247.79</v>
      </c>
      <c r="Z519" s="9" t="s">
        <v>386</v>
      </c>
      <c r="AA519" s="9">
        <f t="shared" si="132"/>
        <v>33.490510458786197</v>
      </c>
      <c r="AB519" s="9" t="str">
        <f t="shared" si="133"/>
        <v>40.32508515052295</v>
      </c>
      <c r="AC519" s="9" t="str">
        <f t="shared" si="134"/>
        <v xml:space="preserve"> 11.576058363005888</v>
      </c>
      <c r="AD519" s="9">
        <v>3</v>
      </c>
      <c r="AE519" s="9" t="s">
        <v>387</v>
      </c>
      <c r="AF519" s="9">
        <f t="shared" si="135"/>
        <v>75.330843047683302</v>
      </c>
      <c r="AG519" s="9" t="str">
        <f t="shared" si="136"/>
        <v>74.28577797266439</v>
      </c>
      <c r="AH519" s="9" t="str">
        <f t="shared" si="137"/>
        <v xml:space="preserve"> 85.27320405659582</v>
      </c>
      <c r="AI519" s="9">
        <v>90</v>
      </c>
      <c r="AJ519" s="9" t="s">
        <v>585</v>
      </c>
      <c r="AK519" s="9" t="s">
        <v>578</v>
      </c>
      <c r="AL519" s="9" t="s">
        <v>586</v>
      </c>
      <c r="AM519" s="9" t="s">
        <v>578</v>
      </c>
      <c r="AN519" s="9">
        <v>2.1789999999999999E-3</v>
      </c>
      <c r="AO519"/>
      <c r="AQ519"/>
      <c r="AR519"/>
      <c r="AS519"/>
      <c r="AT519"/>
      <c r="AU519"/>
      <c r="AW519" s="4">
        <v>0</v>
      </c>
      <c r="AX519" s="4">
        <v>0</v>
      </c>
      <c r="AY519" s="4">
        <v>0</v>
      </c>
      <c r="AZ519" s="4">
        <v>0.06</v>
      </c>
      <c r="BA519" s="4">
        <v>25</v>
      </c>
      <c r="BB519" s="4">
        <v>0.36799999999999999</v>
      </c>
    </row>
    <row r="520" spans="1:54" ht="15" customHeight="1" x14ac:dyDescent="0.4">
      <c r="A520" s="4">
        <v>20231114</v>
      </c>
      <c r="B520" s="4" t="s">
        <v>473</v>
      </c>
      <c r="C520" s="5" t="s">
        <v>509</v>
      </c>
      <c r="D520" s="4" t="s">
        <v>28</v>
      </c>
      <c r="F520" s="4">
        <v>1</v>
      </c>
      <c r="G520" s="4">
        <v>9</v>
      </c>
      <c r="H520">
        <v>1</v>
      </c>
      <c r="I520" s="10">
        <v>9.46839751343086</v>
      </c>
      <c r="J520" s="10"/>
      <c r="K520" s="10">
        <v>2.8647161570177002</v>
      </c>
      <c r="L520" s="10">
        <v>251.09611125563299</v>
      </c>
      <c r="M520" s="11">
        <v>358.1</v>
      </c>
      <c r="N520" s="10">
        <v>41.124591101570203</v>
      </c>
      <c r="O520" s="10"/>
      <c r="U520" s="9" t="str">
        <f t="shared" si="138"/>
        <v/>
      </c>
      <c r="V520" s="11"/>
      <c r="W520" s="11"/>
      <c r="X520" s="11"/>
      <c r="Y520" s="11"/>
      <c r="AA520" s="9" t="str">
        <f t="shared" si="132"/>
        <v/>
      </c>
      <c r="AB520" s="9" t="str">
        <f t="shared" si="133"/>
        <v/>
      </c>
      <c r="AC520" s="9" t="str">
        <f t="shared" si="134"/>
        <v/>
      </c>
      <c r="AF520" s="9" t="str">
        <f t="shared" si="135"/>
        <v/>
      </c>
      <c r="AG520" s="9" t="str">
        <f t="shared" si="136"/>
        <v/>
      </c>
      <c r="AH520" s="9" t="str">
        <f t="shared" si="137"/>
        <v/>
      </c>
      <c r="AO520"/>
      <c r="AQ520"/>
      <c r="AR520"/>
      <c r="AS520"/>
      <c r="AT520"/>
      <c r="AU520"/>
      <c r="AW520" s="4">
        <v>0</v>
      </c>
      <c r="AX520" s="4">
        <v>0</v>
      </c>
      <c r="AY520" s="4">
        <v>0</v>
      </c>
      <c r="AZ520" s="4">
        <v>0.06</v>
      </c>
      <c r="BA520" s="4">
        <v>25</v>
      </c>
      <c r="BB520" s="4">
        <v>0.36799999999999999</v>
      </c>
    </row>
    <row r="521" spans="1:54" ht="15" customHeight="1" x14ac:dyDescent="0.4">
      <c r="A521" s="4">
        <v>20231114</v>
      </c>
      <c r="B521" s="4" t="s">
        <v>473</v>
      </c>
      <c r="C521" s="5" t="s">
        <v>509</v>
      </c>
      <c r="E521" s="4" t="s">
        <v>29</v>
      </c>
      <c r="F521" s="4">
        <v>2</v>
      </c>
      <c r="G521" s="4">
        <v>9</v>
      </c>
      <c r="H521">
        <v>1</v>
      </c>
      <c r="I521" s="12">
        <v>43.621429105466703</v>
      </c>
      <c r="J521" s="12">
        <v>43.621429105466703</v>
      </c>
      <c r="K521" s="12">
        <v>2.2969166435792898</v>
      </c>
      <c r="L521" s="12">
        <v>304.46353939858699</v>
      </c>
      <c r="M521" s="12">
        <v>82.643539399999995</v>
      </c>
      <c r="N521" s="12">
        <v>79.830695484408594</v>
      </c>
      <c r="O521" s="12">
        <v>79.830695484408594</v>
      </c>
      <c r="P521" s="9" t="str">
        <f>_xlfn.TEXTJOIN(";", TRUE, Q521, R521, S521, T521)</f>
        <v>0;0;0;0</v>
      </c>
      <c r="Q521" s="4">
        <v>0</v>
      </c>
      <c r="R521" s="4">
        <v>0</v>
      </c>
      <c r="S521" s="4">
        <v>0</v>
      </c>
      <c r="T521" s="4">
        <v>0</v>
      </c>
      <c r="U521" s="9" t="str">
        <f>_xlfn.TEXTJOIN(";", TRUE, V521, W521, X521, Y521)</f>
        <v>82.6435394;82.6435394;82.6435394;82.6435394</v>
      </c>
      <c r="V521" s="12">
        <v>82.643539399999995</v>
      </c>
      <c r="W521" s="12">
        <v>82.643539399999995</v>
      </c>
      <c r="X521" s="12">
        <v>82.643539399999995</v>
      </c>
      <c r="Y521" s="12">
        <v>82.643539399999995</v>
      </c>
      <c r="Z521" s="11" t="s">
        <v>611</v>
      </c>
      <c r="AA521" s="9">
        <f t="shared" si="132"/>
        <v>13.3744036907175</v>
      </c>
      <c r="AB521" s="9" t="str">
        <f t="shared" si="133"/>
        <v>34.33644460198311</v>
      </c>
      <c r="AC521" s="9" t="str">
        <f t="shared" si="134"/>
        <v xml:space="preserve"> 12.479542889581888</v>
      </c>
      <c r="AD521" s="9">
        <v>3</v>
      </c>
      <c r="AE521" s="11" t="s">
        <v>612</v>
      </c>
      <c r="AF521" s="9">
        <f t="shared" si="135"/>
        <v>69.046326335175294</v>
      </c>
      <c r="AG521" s="9" t="str">
        <f t="shared" si="136"/>
        <v>60.7131629011621</v>
      </c>
      <c r="AH521" s="9" t="str">
        <f t="shared" si="137"/>
        <v xml:space="preserve"> 68.13942549323272</v>
      </c>
      <c r="AI521" s="9">
        <v>90</v>
      </c>
      <c r="AJ521" s="9" t="s">
        <v>585</v>
      </c>
      <c r="AK521" s="9" t="s">
        <v>578</v>
      </c>
      <c r="AL521" s="9" t="s">
        <v>586</v>
      </c>
      <c r="AM521" s="9" t="s">
        <v>578</v>
      </c>
      <c r="AN521" s="9">
        <v>4.8299999999999998E-4</v>
      </c>
      <c r="AO521"/>
      <c r="AQ521"/>
      <c r="AR521"/>
      <c r="AS521"/>
      <c r="AT521"/>
      <c r="AU521"/>
      <c r="AW521" s="4">
        <v>0</v>
      </c>
      <c r="AX521" s="4">
        <v>0</v>
      </c>
      <c r="AY521" s="4">
        <v>0</v>
      </c>
      <c r="AZ521" s="4">
        <v>0.06</v>
      </c>
      <c r="BA521" s="4">
        <v>25</v>
      </c>
      <c r="BB521" s="4">
        <v>0.36799999999999999</v>
      </c>
    </row>
    <row r="522" spans="1:54" ht="15" customHeight="1" x14ac:dyDescent="0.4">
      <c r="A522" s="4">
        <v>20231114</v>
      </c>
      <c r="B522" s="4" t="s">
        <v>473</v>
      </c>
      <c r="C522" s="5" t="s">
        <v>509</v>
      </c>
      <c r="D522" s="4" t="s">
        <v>30</v>
      </c>
      <c r="F522" s="4">
        <v>1</v>
      </c>
      <c r="G522" s="4">
        <v>10</v>
      </c>
      <c r="H522">
        <v>0.4</v>
      </c>
      <c r="I522" s="10">
        <v>10.3848744581316</v>
      </c>
      <c r="J522" s="10"/>
      <c r="K522" s="9">
        <v>2.9320732229772601</v>
      </c>
      <c r="L522" s="10">
        <v>292.79690012866399</v>
      </c>
      <c r="M522" s="12">
        <v>41.7</v>
      </c>
      <c r="N522" s="10">
        <v>43.806747506540098</v>
      </c>
      <c r="O522" s="10"/>
      <c r="U522" s="9" t="str">
        <f t="shared" si="138"/>
        <v/>
      </c>
      <c r="V522" s="12"/>
      <c r="W522" s="12"/>
      <c r="X522" s="12"/>
      <c r="Y522" s="12"/>
      <c r="AA522" s="9" t="str">
        <f t="shared" si="132"/>
        <v/>
      </c>
      <c r="AB522" s="9" t="str">
        <f t="shared" si="133"/>
        <v/>
      </c>
      <c r="AC522" s="9" t="str">
        <f t="shared" si="134"/>
        <v/>
      </c>
      <c r="AF522" s="9" t="str">
        <f t="shared" si="135"/>
        <v/>
      </c>
      <c r="AG522" s="9" t="str">
        <f t="shared" si="136"/>
        <v/>
      </c>
      <c r="AH522" s="9" t="str">
        <f t="shared" si="137"/>
        <v/>
      </c>
      <c r="AO522"/>
      <c r="AQ522"/>
      <c r="AR522"/>
      <c r="AS522"/>
      <c r="AT522"/>
      <c r="AU522"/>
      <c r="AW522" s="4">
        <v>0</v>
      </c>
      <c r="AX522" s="4">
        <v>0</v>
      </c>
      <c r="AY522" s="4">
        <v>0</v>
      </c>
      <c r="AZ522" s="4">
        <v>0.06</v>
      </c>
      <c r="BA522" s="4">
        <v>25</v>
      </c>
      <c r="BB522" s="4">
        <v>0.36799999999999999</v>
      </c>
    </row>
    <row r="523" spans="1:54" ht="15" customHeight="1" x14ac:dyDescent="0.4">
      <c r="A523" s="4">
        <v>20231114</v>
      </c>
      <c r="B523" s="4" t="s">
        <v>473</v>
      </c>
      <c r="C523" s="5" t="s">
        <v>509</v>
      </c>
      <c r="E523" s="4" t="s">
        <v>32</v>
      </c>
      <c r="F523" s="4">
        <v>2</v>
      </c>
      <c r="G523" s="4">
        <v>10</v>
      </c>
      <c r="H523">
        <v>0.4</v>
      </c>
      <c r="I523" s="10">
        <v>20.449599322726701</v>
      </c>
      <c r="J523" s="10">
        <v>20.449599322726701</v>
      </c>
      <c r="K523" s="10">
        <v>2.5424625986120701</v>
      </c>
      <c r="L523" s="10">
        <v>19.130011610093099</v>
      </c>
      <c r="M523" s="11">
        <v>74.666460599999994</v>
      </c>
      <c r="N523" s="10">
        <v>20.6917223751534</v>
      </c>
      <c r="O523" s="10">
        <v>20.6917223751534</v>
      </c>
      <c r="P523" s="9" t="str">
        <f>_xlfn.TEXTJOIN(";", TRUE, Q523, R523, S523, T523)</f>
        <v>0;0;0</v>
      </c>
      <c r="Q523" s="4">
        <v>0</v>
      </c>
      <c r="R523" s="4">
        <v>0</v>
      </c>
      <c r="T523" s="4">
        <v>0</v>
      </c>
      <c r="U523" s="9" t="str">
        <f>_xlfn.TEXTJOIN(";", TRUE, V523, W523, X523, Y523)</f>
        <v>74.6664606;74.6664606;74.6664606</v>
      </c>
      <c r="V523" s="11">
        <v>74.666460599999994</v>
      </c>
      <c r="W523" s="11">
        <v>74.666460599999994</v>
      </c>
      <c r="X523" s="11"/>
      <c r="Y523" s="11">
        <v>74.666460599999994</v>
      </c>
      <c r="Z523" s="9" t="s">
        <v>388</v>
      </c>
      <c r="AA523" s="9">
        <f t="shared" si="132"/>
        <v>16.731936818647501</v>
      </c>
      <c r="AB523" s="9" t="str">
        <f t="shared" si="133"/>
        <v>7.078755218056588</v>
      </c>
      <c r="AC523" s="9" t="str">
        <f t="shared" si="134"/>
        <v/>
      </c>
      <c r="AD523" s="9">
        <v>3</v>
      </c>
      <c r="AE523" s="9" t="s">
        <v>389</v>
      </c>
      <c r="AF523" s="9">
        <f t="shared" si="135"/>
        <v>50.712599761123798</v>
      </c>
      <c r="AG523" s="9" t="str">
        <f t="shared" si="136"/>
        <v>69.39947413607767</v>
      </c>
      <c r="AH523" s="9" t="str">
        <f t="shared" si="137"/>
        <v/>
      </c>
      <c r="AI523" s="9">
        <v>90</v>
      </c>
      <c r="AJ523" s="9" t="s">
        <v>585</v>
      </c>
      <c r="AK523" s="9" t="s">
        <v>578</v>
      </c>
      <c r="AL523" s="9" t="s">
        <v>586</v>
      </c>
      <c r="AM523" s="9" t="s">
        <v>578</v>
      </c>
      <c r="AN523" s="9">
        <v>4.0499999999999998E-4</v>
      </c>
      <c r="AO523"/>
      <c r="AQ523"/>
      <c r="AR523"/>
      <c r="AS523"/>
      <c r="AT523"/>
      <c r="AU523"/>
      <c r="AW523" s="4">
        <v>0</v>
      </c>
      <c r="AX523" s="4">
        <v>0</v>
      </c>
      <c r="AY523" s="4">
        <v>0</v>
      </c>
      <c r="AZ523" s="4">
        <v>0.06</v>
      </c>
      <c r="BA523" s="4">
        <v>25</v>
      </c>
      <c r="BB523" s="4">
        <v>0.36799999999999999</v>
      </c>
    </row>
    <row r="524" spans="1:54" ht="15" customHeight="1" x14ac:dyDescent="0.4">
      <c r="A524" s="4">
        <v>20231114</v>
      </c>
      <c r="B524" s="4" t="s">
        <v>473</v>
      </c>
      <c r="C524" s="5" t="s">
        <v>510</v>
      </c>
      <c r="D524" s="4" t="s">
        <v>2</v>
      </c>
      <c r="F524" s="4">
        <v>1</v>
      </c>
      <c r="G524" s="4">
        <v>1</v>
      </c>
      <c r="H524">
        <v>1</v>
      </c>
      <c r="I524" s="10">
        <v>5.5970236277877499</v>
      </c>
      <c r="J524" s="10"/>
      <c r="K524" s="10">
        <v>3.55345722702089</v>
      </c>
      <c r="L524" s="10">
        <v>200.364396123169</v>
      </c>
      <c r="M524" s="11">
        <v>0</v>
      </c>
      <c r="N524" s="10">
        <v>6.8695495091034502</v>
      </c>
      <c r="O524" s="10"/>
      <c r="U524" s="9" t="str">
        <f t="shared" si="138"/>
        <v/>
      </c>
      <c r="V524" s="11"/>
      <c r="W524" s="11"/>
      <c r="X524" s="11"/>
      <c r="Y524" s="11"/>
      <c r="AA524" s="9" t="str">
        <f t="shared" si="132"/>
        <v/>
      </c>
      <c r="AB524" s="9" t="str">
        <f t="shared" si="133"/>
        <v/>
      </c>
      <c r="AC524" s="9" t="str">
        <f t="shared" si="134"/>
        <v/>
      </c>
      <c r="AF524" s="9" t="str">
        <f t="shared" si="135"/>
        <v/>
      </c>
      <c r="AG524" s="9" t="str">
        <f t="shared" si="136"/>
        <v/>
      </c>
      <c r="AH524" s="9" t="str">
        <f t="shared" si="137"/>
        <v/>
      </c>
      <c r="AO524"/>
      <c r="AQ524"/>
      <c r="AR524"/>
      <c r="AS524"/>
      <c r="AT524"/>
      <c r="AU524"/>
      <c r="AW524" s="4">
        <v>0</v>
      </c>
      <c r="AX524" s="4">
        <v>0</v>
      </c>
      <c r="AY524" s="4">
        <v>0</v>
      </c>
      <c r="AZ524" s="4">
        <v>0.06</v>
      </c>
      <c r="BA524" s="4">
        <v>25</v>
      </c>
      <c r="BB524" s="4">
        <v>0.36799999999999999</v>
      </c>
    </row>
    <row r="525" spans="1:54" ht="15" customHeight="1" x14ac:dyDescent="0.4">
      <c r="A525" s="4">
        <v>20231114</v>
      </c>
      <c r="B525" s="4" t="s">
        <v>473</v>
      </c>
      <c r="C525" s="5" t="s">
        <v>510</v>
      </c>
      <c r="D525" s="4" t="s">
        <v>5</v>
      </c>
      <c r="F525" s="4">
        <v>1</v>
      </c>
      <c r="G525" s="4">
        <v>2</v>
      </c>
      <c r="H525">
        <v>1</v>
      </c>
      <c r="I525" s="10">
        <v>10.3941326633696</v>
      </c>
      <c r="J525" s="10"/>
      <c r="K525" s="10">
        <v>2.6510349091001899</v>
      </c>
      <c r="L525" s="10">
        <v>191.62672423442001</v>
      </c>
      <c r="M525" s="11">
        <v>351.27</v>
      </c>
      <c r="N525" s="10">
        <v>10.595665672603999</v>
      </c>
      <c r="O525" s="10"/>
      <c r="U525" s="9" t="str">
        <f t="shared" si="138"/>
        <v/>
      </c>
      <c r="V525" s="11"/>
      <c r="W525" s="11"/>
      <c r="X525" s="11"/>
      <c r="Y525" s="11"/>
      <c r="AA525" s="9" t="str">
        <f t="shared" si="132"/>
        <v/>
      </c>
      <c r="AB525" s="9" t="str">
        <f t="shared" si="133"/>
        <v/>
      </c>
      <c r="AC525" s="9" t="str">
        <f t="shared" si="134"/>
        <v/>
      </c>
      <c r="AF525" s="9" t="str">
        <f t="shared" si="135"/>
        <v/>
      </c>
      <c r="AG525" s="9" t="str">
        <f t="shared" si="136"/>
        <v/>
      </c>
      <c r="AH525" s="9" t="str">
        <f t="shared" si="137"/>
        <v/>
      </c>
      <c r="AO525"/>
      <c r="AQ525"/>
      <c r="AR525"/>
      <c r="AS525"/>
      <c r="AT525"/>
      <c r="AU525"/>
      <c r="AW525" s="4">
        <v>0</v>
      </c>
      <c r="AX525" s="4">
        <v>0</v>
      </c>
      <c r="AY525" s="4">
        <v>0</v>
      </c>
      <c r="AZ525" s="4">
        <v>0.06</v>
      </c>
      <c r="BA525" s="4">
        <v>25</v>
      </c>
      <c r="BB525" s="4">
        <v>0.36799999999999999</v>
      </c>
    </row>
    <row r="526" spans="1:54" ht="15" customHeight="1" x14ac:dyDescent="0.4">
      <c r="A526" s="4">
        <v>20231114</v>
      </c>
      <c r="B526" s="4" t="s">
        <v>473</v>
      </c>
      <c r="C526" s="5" t="s">
        <v>510</v>
      </c>
      <c r="E526" s="4" t="s">
        <v>6</v>
      </c>
      <c r="F526" s="4">
        <v>2</v>
      </c>
      <c r="G526" s="4">
        <v>2</v>
      </c>
      <c r="H526">
        <v>1</v>
      </c>
      <c r="I526" s="10">
        <v>17.887795504386101</v>
      </c>
      <c r="J526" s="10">
        <v>17.887795504386101</v>
      </c>
      <c r="K526" s="10">
        <v>2.0789484676327801</v>
      </c>
      <c r="L526" s="10">
        <v>115.98590156571299</v>
      </c>
      <c r="M526" s="11">
        <v>0</v>
      </c>
      <c r="N526" s="10">
        <v>97.681462234486602</v>
      </c>
      <c r="O526" s="10">
        <v>97.681462234486602</v>
      </c>
      <c r="P526" s="9" t="str">
        <f t="shared" ref="P526:P527" si="139">_xlfn.TEXTJOIN(";", TRUE, Q526, R526, S526, T526)</f>
        <v>0;0</v>
      </c>
      <c r="Q526" s="4">
        <v>0</v>
      </c>
      <c r="T526" s="4">
        <v>0</v>
      </c>
      <c r="U526" s="9" t="str">
        <f t="shared" ref="U526:U527" si="140">_xlfn.TEXTJOIN(";", TRUE, V526, W526, X526, Y526)</f>
        <v>0;0</v>
      </c>
      <c r="V526" s="11">
        <v>0</v>
      </c>
      <c r="W526" s="11"/>
      <c r="X526" s="11"/>
      <c r="Y526" s="11">
        <v>0</v>
      </c>
      <c r="Z526" s="10">
        <v>5.1528437048289604</v>
      </c>
      <c r="AA526" s="9">
        <f t="shared" si="132"/>
        <v>5.1528437048289604</v>
      </c>
      <c r="AB526" s="9" t="str">
        <f t="shared" si="133"/>
        <v/>
      </c>
      <c r="AC526" s="9" t="str">
        <f t="shared" si="134"/>
        <v/>
      </c>
      <c r="AD526" s="9">
        <v>3</v>
      </c>
      <c r="AE526" s="10">
        <v>103.548541777623</v>
      </c>
      <c r="AF526" s="9">
        <f t="shared" si="135"/>
        <v>103.548541777623</v>
      </c>
      <c r="AG526" s="9" t="str">
        <f t="shared" si="136"/>
        <v/>
      </c>
      <c r="AH526" s="9" t="str">
        <f t="shared" si="137"/>
        <v/>
      </c>
      <c r="AI526" s="9">
        <v>90</v>
      </c>
      <c r="AJ526" s="9">
        <v>90</v>
      </c>
      <c r="AK526" s="9">
        <v>0</v>
      </c>
      <c r="AL526" s="9">
        <v>3.0000000000000001E-3</v>
      </c>
      <c r="AM526" s="9">
        <v>0</v>
      </c>
      <c r="AN526" s="9">
        <v>1.719E-3</v>
      </c>
      <c r="AO526"/>
      <c r="AQ526"/>
      <c r="AR526"/>
      <c r="AS526"/>
      <c r="AT526"/>
      <c r="AU526"/>
      <c r="AW526" s="4">
        <v>0</v>
      </c>
      <c r="AX526" s="4">
        <v>0</v>
      </c>
      <c r="AY526" s="4">
        <v>0</v>
      </c>
      <c r="AZ526" s="4">
        <v>0.06</v>
      </c>
      <c r="BA526" s="4">
        <v>25</v>
      </c>
      <c r="BB526" s="4">
        <v>0.36799999999999999</v>
      </c>
    </row>
    <row r="527" spans="1:54" ht="15" customHeight="1" x14ac:dyDescent="0.4">
      <c r="A527" s="4">
        <v>20231114</v>
      </c>
      <c r="B527" s="4" t="s">
        <v>473</v>
      </c>
      <c r="C527" s="5" t="s">
        <v>510</v>
      </c>
      <c r="E527" s="4" t="s">
        <v>7</v>
      </c>
      <c r="F527" s="4">
        <v>2</v>
      </c>
      <c r="G527" s="4">
        <v>2</v>
      </c>
      <c r="H527">
        <v>1</v>
      </c>
      <c r="I527" s="10">
        <v>21.755652681120502</v>
      </c>
      <c r="J527" s="10">
        <v>21.755652681120502</v>
      </c>
      <c r="K527" s="10">
        <v>2.0137092528812301</v>
      </c>
      <c r="L527" s="10">
        <v>334.420435384764</v>
      </c>
      <c r="M527" s="11">
        <v>218.43</v>
      </c>
      <c r="N527" s="9">
        <v>86.416705558929294</v>
      </c>
      <c r="O527" s="9">
        <v>86.416705558929294</v>
      </c>
      <c r="P527" s="9" t="str">
        <f t="shared" si="139"/>
        <v>0;0</v>
      </c>
      <c r="Q527" s="4">
        <v>0</v>
      </c>
      <c r="T527" s="4">
        <v>0</v>
      </c>
      <c r="U527" s="9" t="str">
        <f t="shared" si="140"/>
        <v>218.43;218.43</v>
      </c>
      <c r="V527" s="11">
        <v>218.43</v>
      </c>
      <c r="W527" s="11"/>
      <c r="X527" s="11"/>
      <c r="Y527" s="11">
        <v>218.43</v>
      </c>
      <c r="Z527" s="10">
        <v>4.8201621282787199</v>
      </c>
      <c r="AA527" s="9">
        <f t="shared" si="132"/>
        <v>4.8201621282787199</v>
      </c>
      <c r="AB527" s="9" t="str">
        <f t="shared" si="133"/>
        <v/>
      </c>
      <c r="AC527" s="9" t="str">
        <f t="shared" si="134"/>
        <v/>
      </c>
      <c r="AD527" s="9">
        <v>3</v>
      </c>
      <c r="AE527" s="10">
        <v>87.846610368042505</v>
      </c>
      <c r="AF527" s="9">
        <f t="shared" si="135"/>
        <v>87.846610368042505</v>
      </c>
      <c r="AG527" s="9" t="str">
        <f t="shared" si="136"/>
        <v/>
      </c>
      <c r="AH527" s="9" t="str">
        <f t="shared" si="137"/>
        <v/>
      </c>
      <c r="AI527" s="9">
        <v>90</v>
      </c>
      <c r="AJ527" s="9">
        <v>90</v>
      </c>
      <c r="AK527" s="9">
        <v>0</v>
      </c>
      <c r="AL527" s="9">
        <v>3.0000000000000001E-3</v>
      </c>
      <c r="AM527" s="9">
        <v>0</v>
      </c>
      <c r="AN527" s="9">
        <v>6.182E-3</v>
      </c>
      <c r="AO527"/>
      <c r="AQ527"/>
      <c r="AR527"/>
      <c r="AS527"/>
      <c r="AT527"/>
      <c r="AU527"/>
      <c r="AW527" s="4">
        <v>0</v>
      </c>
      <c r="AX527" s="4">
        <v>0</v>
      </c>
      <c r="AY527" s="4">
        <v>0</v>
      </c>
      <c r="AZ527" s="4">
        <v>0.06</v>
      </c>
      <c r="BA527" s="4">
        <v>25</v>
      </c>
      <c r="BB527" s="4">
        <v>0.36799999999999999</v>
      </c>
    </row>
    <row r="528" spans="1:54" ht="15" customHeight="1" x14ac:dyDescent="0.4">
      <c r="A528" s="4">
        <v>20231114</v>
      </c>
      <c r="B528" s="4" t="s">
        <v>473</v>
      </c>
      <c r="C528" s="5" t="s">
        <v>510</v>
      </c>
      <c r="D528" s="4" t="s">
        <v>8</v>
      </c>
      <c r="F528" s="4">
        <v>1</v>
      </c>
      <c r="G528" s="4">
        <v>3</v>
      </c>
      <c r="H528">
        <v>1</v>
      </c>
      <c r="I528" s="10">
        <v>10.0414272659639</v>
      </c>
      <c r="J528" s="10"/>
      <c r="K528" s="9">
        <v>2.86560004120386</v>
      </c>
      <c r="L528" s="10">
        <v>213.00223070906401</v>
      </c>
      <c r="M528" s="12">
        <v>21.37</v>
      </c>
      <c r="N528" s="10">
        <v>13.9992905984363</v>
      </c>
      <c r="O528" s="10"/>
      <c r="U528" s="9" t="str">
        <f t="shared" si="138"/>
        <v/>
      </c>
      <c r="V528" s="12"/>
      <c r="W528" s="12"/>
      <c r="X528" s="12"/>
      <c r="Y528" s="12"/>
      <c r="AA528" s="9" t="str">
        <f t="shared" si="132"/>
        <v/>
      </c>
      <c r="AB528" s="9" t="str">
        <f t="shared" si="133"/>
        <v/>
      </c>
      <c r="AC528" s="9" t="str">
        <f t="shared" si="134"/>
        <v/>
      </c>
      <c r="AF528" s="9" t="str">
        <f t="shared" si="135"/>
        <v/>
      </c>
      <c r="AG528" s="9" t="str">
        <f t="shared" si="136"/>
        <v/>
      </c>
      <c r="AH528" s="9" t="str">
        <f t="shared" si="137"/>
        <v/>
      </c>
      <c r="AO528"/>
      <c r="AQ528"/>
      <c r="AR528"/>
      <c r="AS528"/>
      <c r="AT528"/>
      <c r="AU528"/>
      <c r="AW528" s="4">
        <v>0</v>
      </c>
      <c r="AX528" s="4">
        <v>0</v>
      </c>
      <c r="AY528" s="4">
        <v>0</v>
      </c>
      <c r="AZ528" s="4">
        <v>0.06</v>
      </c>
      <c r="BA528" s="4">
        <v>25</v>
      </c>
      <c r="BB528" s="4">
        <v>0.36799999999999999</v>
      </c>
    </row>
    <row r="529" spans="1:54" ht="15" customHeight="1" x14ac:dyDescent="0.4">
      <c r="A529" s="4">
        <v>20231114</v>
      </c>
      <c r="B529" s="4" t="s">
        <v>473</v>
      </c>
      <c r="C529" s="5" t="s">
        <v>510</v>
      </c>
      <c r="E529" s="4" t="s">
        <v>9</v>
      </c>
      <c r="F529" s="4">
        <v>2</v>
      </c>
      <c r="G529" s="4">
        <v>3</v>
      </c>
      <c r="H529">
        <v>1</v>
      </c>
      <c r="I529" s="10">
        <v>33.444213352785297</v>
      </c>
      <c r="J529" s="10">
        <v>33.444213352785297</v>
      </c>
      <c r="K529" s="10">
        <v>2.9611073134543999</v>
      </c>
      <c r="L529" s="10">
        <v>207.85606961253399</v>
      </c>
      <c r="M529" s="11">
        <v>233.44</v>
      </c>
      <c r="N529" s="10">
        <v>90.659700026889695</v>
      </c>
      <c r="O529" s="10">
        <v>90.659700026889695</v>
      </c>
      <c r="P529" s="9" t="str">
        <f>_xlfn.TEXTJOIN(";", TRUE, Q529, R529, S529, T529)</f>
        <v>0;0;0</v>
      </c>
      <c r="Q529" s="4">
        <v>0</v>
      </c>
      <c r="R529" s="4">
        <v>0</v>
      </c>
      <c r="T529" s="4">
        <v>0</v>
      </c>
      <c r="U529" s="9" t="str">
        <f>_xlfn.TEXTJOIN(";", TRUE, V529, W529, X529, Y529)</f>
        <v>233.44;233.44;233.44</v>
      </c>
      <c r="V529" s="11">
        <v>233.44</v>
      </c>
      <c r="W529" s="11">
        <v>233.44</v>
      </c>
      <c r="X529" s="11"/>
      <c r="Y529" s="11">
        <v>233.44</v>
      </c>
      <c r="Z529" s="9" t="s">
        <v>390</v>
      </c>
      <c r="AA529" s="9">
        <f t="shared" si="132"/>
        <v>15.976370455350599</v>
      </c>
      <c r="AB529" s="9" t="str">
        <f t="shared" si="133"/>
        <v>7.306641251442843</v>
      </c>
      <c r="AC529" s="9" t="str">
        <f t="shared" si="134"/>
        <v/>
      </c>
      <c r="AD529" s="9">
        <v>3</v>
      </c>
      <c r="AE529" s="9" t="s">
        <v>391</v>
      </c>
      <c r="AF529" s="9">
        <f t="shared" si="135"/>
        <v>102.410671416887</v>
      </c>
      <c r="AG529" s="9" t="str">
        <f t="shared" si="136"/>
        <v>114.96514436573973</v>
      </c>
      <c r="AH529" s="9" t="str">
        <f t="shared" si="137"/>
        <v/>
      </c>
      <c r="AI529" s="9">
        <v>90</v>
      </c>
      <c r="AJ529" s="9" t="s">
        <v>584</v>
      </c>
      <c r="AK529" s="9" t="s">
        <v>577</v>
      </c>
      <c r="AL529" s="9" t="s">
        <v>587</v>
      </c>
      <c r="AM529" s="9" t="s">
        <v>577</v>
      </c>
      <c r="AN529" s="9">
        <v>6.7920000000000003E-3</v>
      </c>
      <c r="AO529"/>
      <c r="AQ529"/>
      <c r="AR529"/>
      <c r="AS529"/>
      <c r="AT529"/>
      <c r="AU529"/>
      <c r="AW529" s="4">
        <v>0</v>
      </c>
      <c r="AX529" s="4">
        <v>0</v>
      </c>
      <c r="AY529" s="4">
        <v>0</v>
      </c>
      <c r="AZ529" s="4">
        <v>0.06</v>
      </c>
      <c r="BA529" s="4">
        <v>25</v>
      </c>
      <c r="BB529" s="4">
        <v>0.36799999999999999</v>
      </c>
    </row>
    <row r="530" spans="1:54" ht="15" customHeight="1" x14ac:dyDescent="0.4">
      <c r="A530" s="4">
        <v>20231114</v>
      </c>
      <c r="B530" s="4" t="s">
        <v>473</v>
      </c>
      <c r="C530" s="5" t="s">
        <v>510</v>
      </c>
      <c r="D530" s="4" t="s">
        <v>10</v>
      </c>
      <c r="F530" s="4">
        <v>1</v>
      </c>
      <c r="G530" s="4">
        <v>4</v>
      </c>
      <c r="H530">
        <v>1</v>
      </c>
      <c r="I530" s="10">
        <v>10.8316251990171</v>
      </c>
      <c r="J530" s="10"/>
      <c r="K530" s="10">
        <v>3.0974799977530099</v>
      </c>
      <c r="L530" s="10">
        <v>175.64396337306599</v>
      </c>
      <c r="M530" s="11">
        <v>322.64</v>
      </c>
      <c r="N530" s="10">
        <v>4.2578020386680802</v>
      </c>
      <c r="O530" s="10"/>
      <c r="U530" s="9" t="str">
        <f t="shared" si="138"/>
        <v/>
      </c>
      <c r="V530" s="11"/>
      <c r="W530" s="11"/>
      <c r="X530" s="11"/>
      <c r="Y530" s="11"/>
      <c r="AA530" s="9" t="str">
        <f t="shared" si="132"/>
        <v/>
      </c>
      <c r="AB530" s="9" t="str">
        <f t="shared" si="133"/>
        <v/>
      </c>
      <c r="AC530" s="9" t="str">
        <f t="shared" si="134"/>
        <v/>
      </c>
      <c r="AF530" s="9" t="str">
        <f t="shared" si="135"/>
        <v/>
      </c>
      <c r="AG530" s="9" t="str">
        <f t="shared" si="136"/>
        <v/>
      </c>
      <c r="AH530" s="9" t="str">
        <f t="shared" si="137"/>
        <v/>
      </c>
      <c r="AO530"/>
      <c r="AQ530"/>
      <c r="AR530"/>
      <c r="AS530"/>
      <c r="AT530"/>
      <c r="AU530"/>
      <c r="AW530" s="4">
        <v>0</v>
      </c>
      <c r="AX530" s="4">
        <v>0</v>
      </c>
      <c r="AY530" s="4">
        <v>0</v>
      </c>
      <c r="AZ530" s="4">
        <v>0.06</v>
      </c>
      <c r="BA530" s="4">
        <v>25</v>
      </c>
      <c r="BB530" s="4">
        <v>0.36799999999999999</v>
      </c>
    </row>
    <row r="531" spans="1:54" ht="15" customHeight="1" x14ac:dyDescent="0.4">
      <c r="A531" s="4">
        <v>20231114</v>
      </c>
      <c r="B531" s="4" t="s">
        <v>473</v>
      </c>
      <c r="C531" s="5" t="s">
        <v>510</v>
      </c>
      <c r="E531" s="4" t="s">
        <v>11</v>
      </c>
      <c r="F531" s="4">
        <v>2</v>
      </c>
      <c r="G531" s="4">
        <v>4</v>
      </c>
      <c r="H531">
        <v>1</v>
      </c>
      <c r="I531" s="10">
        <v>44.916698136955603</v>
      </c>
      <c r="J531" s="10">
        <v>44.916698136955603</v>
      </c>
      <c r="K531" s="10">
        <v>3.0859859177095901</v>
      </c>
      <c r="L531" s="9">
        <v>55.345279745959402</v>
      </c>
      <c r="M531" s="11">
        <v>207.49</v>
      </c>
      <c r="N531" s="10">
        <v>65.835916942286602</v>
      </c>
      <c r="O531" s="10">
        <v>65.835916942286602</v>
      </c>
      <c r="P531" s="9" t="str">
        <f>_xlfn.TEXTJOIN(";", TRUE, Q531, R531, S531, T531)</f>
        <v>0;0;0</v>
      </c>
      <c r="Q531" s="4">
        <v>0</v>
      </c>
      <c r="R531" s="4">
        <v>0</v>
      </c>
      <c r="T531" s="4">
        <v>0</v>
      </c>
      <c r="U531" s="9" t="str">
        <f>_xlfn.TEXTJOIN(";", TRUE, V531, W531, X531, Y531)</f>
        <v>207.49;207.49;207.49</v>
      </c>
      <c r="V531" s="11">
        <v>207.49</v>
      </c>
      <c r="W531" s="11">
        <v>207.49</v>
      </c>
      <c r="X531" s="11"/>
      <c r="Y531" s="11">
        <v>207.49</v>
      </c>
      <c r="Z531" s="9" t="s">
        <v>392</v>
      </c>
      <c r="AA531" s="9">
        <f t="shared" si="132"/>
        <v>23.287594613969599</v>
      </c>
      <c r="AB531" s="9" t="str">
        <f t="shared" si="133"/>
        <v>11.56192407794858</v>
      </c>
      <c r="AC531" s="9" t="str">
        <f t="shared" si="134"/>
        <v/>
      </c>
      <c r="AD531" s="9">
        <v>3</v>
      </c>
      <c r="AE531" s="9" t="s">
        <v>393</v>
      </c>
      <c r="AF531" s="9">
        <f t="shared" si="135"/>
        <v>74.747850367751596</v>
      </c>
      <c r="AG531" s="9" t="str">
        <f t="shared" si="136"/>
        <v>96.82087658056118</v>
      </c>
      <c r="AH531" s="9" t="str">
        <f t="shared" si="137"/>
        <v/>
      </c>
      <c r="AI531" s="9">
        <v>90</v>
      </c>
      <c r="AJ531" s="9" t="s">
        <v>584</v>
      </c>
      <c r="AK531" s="9" t="s">
        <v>577</v>
      </c>
      <c r="AL531" s="9" t="s">
        <v>587</v>
      </c>
      <c r="AM531" s="9" t="s">
        <v>577</v>
      </c>
      <c r="AN531" s="9">
        <v>7.3200000000000001E-3</v>
      </c>
      <c r="AO531"/>
      <c r="AQ531"/>
      <c r="AR531"/>
      <c r="AS531"/>
      <c r="AT531"/>
      <c r="AU531"/>
      <c r="AW531" s="4">
        <v>0</v>
      </c>
      <c r="AX531" s="4">
        <v>0</v>
      </c>
      <c r="AY531" s="4">
        <v>0</v>
      </c>
      <c r="AZ531" s="4">
        <v>0.06</v>
      </c>
      <c r="BA531" s="4">
        <v>25</v>
      </c>
      <c r="BB531" s="4">
        <v>0.36799999999999999</v>
      </c>
    </row>
    <row r="532" spans="1:54" ht="15" customHeight="1" x14ac:dyDescent="0.4">
      <c r="A532" s="4">
        <v>20231114</v>
      </c>
      <c r="B532" s="4" t="s">
        <v>473</v>
      </c>
      <c r="C532" s="5" t="s">
        <v>510</v>
      </c>
      <c r="D532" s="4" t="s">
        <v>13</v>
      </c>
      <c r="F532" s="4">
        <v>1</v>
      </c>
      <c r="G532" s="4">
        <v>5</v>
      </c>
      <c r="H532">
        <v>1</v>
      </c>
      <c r="I532" s="10">
        <v>12.3896444309018</v>
      </c>
      <c r="J532" s="10"/>
      <c r="K532" s="10">
        <v>2.9870299986137998</v>
      </c>
      <c r="L532" s="10">
        <v>237.991719738168</v>
      </c>
      <c r="M532" s="12">
        <v>62.35</v>
      </c>
      <c r="N532" s="10">
        <v>7.2636757985122804</v>
      </c>
      <c r="O532" s="10"/>
      <c r="U532" s="9" t="str">
        <f t="shared" si="138"/>
        <v/>
      </c>
      <c r="V532" s="12"/>
      <c r="W532" s="12"/>
      <c r="X532" s="12"/>
      <c r="Y532" s="12"/>
      <c r="AA532" s="9" t="str">
        <f t="shared" si="132"/>
        <v/>
      </c>
      <c r="AB532" s="9" t="str">
        <f t="shared" si="133"/>
        <v/>
      </c>
      <c r="AC532" s="9" t="str">
        <f t="shared" si="134"/>
        <v/>
      </c>
      <c r="AF532" s="9" t="str">
        <f t="shared" si="135"/>
        <v/>
      </c>
      <c r="AG532" s="9" t="str">
        <f t="shared" si="136"/>
        <v/>
      </c>
      <c r="AH532" s="9" t="str">
        <f t="shared" si="137"/>
        <v/>
      </c>
      <c r="AO532"/>
      <c r="AQ532"/>
      <c r="AR532"/>
      <c r="AS532"/>
      <c r="AT532"/>
      <c r="AU532"/>
      <c r="AW532" s="4">
        <v>0</v>
      </c>
      <c r="AX532" s="4">
        <v>0</v>
      </c>
      <c r="AY532" s="4">
        <v>0</v>
      </c>
      <c r="AZ532" s="4">
        <v>0.06</v>
      </c>
      <c r="BA532" s="4">
        <v>25</v>
      </c>
      <c r="BB532" s="4">
        <v>0.36799999999999999</v>
      </c>
    </row>
    <row r="533" spans="1:54" ht="15" customHeight="1" x14ac:dyDescent="0.4">
      <c r="A533" s="4">
        <v>20231114</v>
      </c>
      <c r="B533" s="4" t="s">
        <v>473</v>
      </c>
      <c r="C533" s="5" t="s">
        <v>510</v>
      </c>
      <c r="E533" s="4" t="s">
        <v>14</v>
      </c>
      <c r="F533" s="4">
        <v>2</v>
      </c>
      <c r="G533" s="4">
        <v>5</v>
      </c>
      <c r="H533">
        <v>1</v>
      </c>
      <c r="I533" s="10">
        <v>61.230344061796004</v>
      </c>
      <c r="J533" s="10">
        <v>61.230344061796004</v>
      </c>
      <c r="K533" s="10">
        <v>2.61323814147128</v>
      </c>
      <c r="L533" s="10">
        <v>277.20195967509602</v>
      </c>
      <c r="M533" s="11">
        <v>221.85</v>
      </c>
      <c r="N533" s="9">
        <v>58.8365139667739</v>
      </c>
      <c r="O533" s="9">
        <v>58.8365139667739</v>
      </c>
      <c r="P533" s="9" t="str">
        <f>_xlfn.TEXTJOIN(";", TRUE, Q533, R533, S533, T533)</f>
        <v>0;0;0</v>
      </c>
      <c r="Q533" s="4">
        <v>0</v>
      </c>
      <c r="R533" s="4">
        <v>0</v>
      </c>
      <c r="T533" s="4">
        <v>0</v>
      </c>
      <c r="U533" s="9" t="str">
        <f>_xlfn.TEXTJOIN(";", TRUE, V533, W533, X533, Y533)</f>
        <v>221.85;221.85;221.85</v>
      </c>
      <c r="V533" s="11">
        <v>221.85</v>
      </c>
      <c r="W533" s="11">
        <v>221.85</v>
      </c>
      <c r="X533" s="11"/>
      <c r="Y533" s="11">
        <v>221.85</v>
      </c>
      <c r="Z533" s="9" t="s">
        <v>394</v>
      </c>
      <c r="AA533" s="9">
        <f t="shared" si="132"/>
        <v>31.447615360240501</v>
      </c>
      <c r="AB533" s="9" t="str">
        <f t="shared" si="133"/>
        <v>8.930759017022961</v>
      </c>
      <c r="AC533" s="9" t="str">
        <f t="shared" si="134"/>
        <v/>
      </c>
      <c r="AD533" s="9">
        <v>3</v>
      </c>
      <c r="AE533" s="9" t="s">
        <v>395</v>
      </c>
      <c r="AF533" s="9">
        <f t="shared" si="135"/>
        <v>70.121602394694804</v>
      </c>
      <c r="AG533" s="9" t="str">
        <f t="shared" si="136"/>
        <v>78.00995257453816</v>
      </c>
      <c r="AH533" s="9" t="str">
        <f t="shared" si="137"/>
        <v/>
      </c>
      <c r="AI533" s="9">
        <v>90</v>
      </c>
      <c r="AJ533" s="9" t="s">
        <v>585</v>
      </c>
      <c r="AK533" s="9" t="s">
        <v>578</v>
      </c>
      <c r="AL533" s="9" t="s">
        <v>586</v>
      </c>
      <c r="AM533" s="9" t="s">
        <v>578</v>
      </c>
      <c r="AN533" s="9">
        <v>9.129E-3</v>
      </c>
      <c r="AO533"/>
      <c r="AQ533"/>
      <c r="AR533"/>
      <c r="AS533"/>
      <c r="AT533"/>
      <c r="AU533"/>
      <c r="AW533" s="4">
        <v>0</v>
      </c>
      <c r="AX533" s="4">
        <v>0</v>
      </c>
      <c r="AY533" s="4">
        <v>0</v>
      </c>
      <c r="AZ533" s="4">
        <v>0.06</v>
      </c>
      <c r="BA533" s="4">
        <v>25</v>
      </c>
      <c r="BB533" s="4">
        <v>0.36799999999999999</v>
      </c>
    </row>
    <row r="534" spans="1:54" ht="15" customHeight="1" x14ac:dyDescent="0.4">
      <c r="A534" s="4">
        <v>20231114</v>
      </c>
      <c r="B534" s="4" t="s">
        <v>473</v>
      </c>
      <c r="C534" s="5" t="s">
        <v>510</v>
      </c>
      <c r="D534" s="4" t="s">
        <v>15</v>
      </c>
      <c r="F534" s="4">
        <v>1</v>
      </c>
      <c r="G534" s="4">
        <v>6</v>
      </c>
      <c r="H534">
        <v>1</v>
      </c>
      <c r="I534" s="10">
        <v>12.2327461791074</v>
      </c>
      <c r="J534" s="10"/>
      <c r="K534" s="10">
        <v>3.0974799977530099</v>
      </c>
      <c r="L534" s="10">
        <v>185.907925050156</v>
      </c>
      <c r="M534" s="11">
        <v>307.92</v>
      </c>
      <c r="N534" s="10">
        <v>9.2303927387324105</v>
      </c>
      <c r="O534" s="10"/>
      <c r="U534" s="9" t="str">
        <f t="shared" si="138"/>
        <v/>
      </c>
      <c r="V534" s="11"/>
      <c r="W534" s="11"/>
      <c r="X534" s="11"/>
      <c r="Y534" s="11"/>
      <c r="AA534" s="9" t="str">
        <f t="shared" si="132"/>
        <v/>
      </c>
      <c r="AB534" s="9" t="str">
        <f t="shared" si="133"/>
        <v/>
      </c>
      <c r="AC534" s="9" t="str">
        <f t="shared" si="134"/>
        <v/>
      </c>
      <c r="AF534" s="9" t="str">
        <f t="shared" si="135"/>
        <v/>
      </c>
      <c r="AG534" s="9" t="str">
        <f t="shared" si="136"/>
        <v/>
      </c>
      <c r="AH534" s="9" t="str">
        <f t="shared" si="137"/>
        <v/>
      </c>
      <c r="AO534"/>
      <c r="AQ534"/>
      <c r="AR534"/>
      <c r="AS534"/>
      <c r="AT534"/>
      <c r="AU534"/>
      <c r="AW534" s="4">
        <v>0</v>
      </c>
      <c r="AX534" s="4">
        <v>0</v>
      </c>
      <c r="AY534" s="4">
        <v>0</v>
      </c>
      <c r="AZ534" s="4">
        <v>0.06</v>
      </c>
      <c r="BA534" s="4">
        <v>25</v>
      </c>
      <c r="BB534" s="4">
        <v>0.36799999999999999</v>
      </c>
    </row>
    <row r="535" spans="1:54" ht="15" customHeight="1" x14ac:dyDescent="0.4">
      <c r="A535" s="4">
        <v>20231114</v>
      </c>
      <c r="B535" s="4" t="s">
        <v>473</v>
      </c>
      <c r="C535" s="5" t="s">
        <v>510</v>
      </c>
      <c r="E535" s="4" t="s">
        <v>16</v>
      </c>
      <c r="F535" s="4">
        <v>2</v>
      </c>
      <c r="G535" s="4">
        <v>6</v>
      </c>
      <c r="H535">
        <v>1</v>
      </c>
      <c r="I535" s="10">
        <v>52.5042889000866</v>
      </c>
      <c r="J535" s="10">
        <v>52.5042889000866</v>
      </c>
      <c r="K535" s="10">
        <v>3.0974799977530099</v>
      </c>
      <c r="L535" s="10">
        <v>149.282732591035</v>
      </c>
      <c r="M535" s="11">
        <v>232.08</v>
      </c>
      <c r="N535" s="10">
        <v>54.218359370445597</v>
      </c>
      <c r="O535" s="10">
        <v>54.218359370445597</v>
      </c>
      <c r="P535" s="9" t="str">
        <f>_xlfn.TEXTJOIN(";", TRUE, Q535, R535, S535, T535)</f>
        <v>0;0;0;0</v>
      </c>
      <c r="Q535" s="4">
        <v>0</v>
      </c>
      <c r="R535" s="4">
        <v>0</v>
      </c>
      <c r="S535" s="4">
        <v>0</v>
      </c>
      <c r="T535" s="4">
        <v>0</v>
      </c>
      <c r="U535" s="9" t="str">
        <f>_xlfn.TEXTJOIN(";", TRUE, V535, W535, X535, Y535)</f>
        <v>232.08;232.08;232.08;232.08</v>
      </c>
      <c r="V535" s="11">
        <v>232.08</v>
      </c>
      <c r="W535" s="11">
        <v>232.08</v>
      </c>
      <c r="X535" s="11">
        <v>232.08</v>
      </c>
      <c r="Y535" s="11">
        <v>232.08</v>
      </c>
      <c r="Z535" s="9" t="s">
        <v>396</v>
      </c>
      <c r="AA535" s="9">
        <f t="shared" si="132"/>
        <v>29.252358119483102</v>
      </c>
      <c r="AB535" s="9" t="str">
        <f t="shared" si="133"/>
        <v>35.118935274564755</v>
      </c>
      <c r="AC535" s="9" t="str">
        <f t="shared" si="134"/>
        <v xml:space="preserve"> 9.927329411262066</v>
      </c>
      <c r="AD535" s="9">
        <v>3</v>
      </c>
      <c r="AE535" s="9" t="s">
        <v>397</v>
      </c>
      <c r="AF535" s="9">
        <f t="shared" si="135"/>
        <v>59.875150547180098</v>
      </c>
      <c r="AG535" s="9" t="str">
        <f t="shared" si="136"/>
        <v>56.59425366160318</v>
      </c>
      <c r="AH535" s="9" t="str">
        <f t="shared" si="137"/>
        <v xml:space="preserve"> 71.46789136622576</v>
      </c>
      <c r="AI535" s="9">
        <v>90</v>
      </c>
      <c r="AJ535" s="9" t="s">
        <v>585</v>
      </c>
      <c r="AK535" s="9" t="s">
        <v>578</v>
      </c>
      <c r="AL535" s="9" t="s">
        <v>586</v>
      </c>
      <c r="AM535" s="9" t="s">
        <v>578</v>
      </c>
      <c r="AN535" s="9">
        <v>6.888E-3</v>
      </c>
      <c r="AO535"/>
      <c r="AQ535"/>
      <c r="AR535"/>
      <c r="AS535"/>
      <c r="AT535"/>
      <c r="AU535"/>
      <c r="AW535" s="4">
        <v>0</v>
      </c>
      <c r="AX535" s="4">
        <v>0</v>
      </c>
      <c r="AY535" s="4">
        <v>0</v>
      </c>
      <c r="AZ535" s="4">
        <v>0.06</v>
      </c>
      <c r="BA535" s="4">
        <v>25</v>
      </c>
      <c r="BB535" s="4">
        <v>0.36799999999999999</v>
      </c>
    </row>
    <row r="536" spans="1:54" ht="15" customHeight="1" x14ac:dyDescent="0.4">
      <c r="A536" s="4">
        <v>20231114</v>
      </c>
      <c r="B536" s="4" t="s">
        <v>473</v>
      </c>
      <c r="C536" s="5" t="s">
        <v>510</v>
      </c>
      <c r="D536" s="4" t="s">
        <v>21</v>
      </c>
      <c r="F536" s="4">
        <v>1</v>
      </c>
      <c r="G536" s="4">
        <v>7</v>
      </c>
      <c r="H536">
        <v>1</v>
      </c>
      <c r="I536" s="10">
        <v>11.015538668203501</v>
      </c>
      <c r="J536" s="10"/>
      <c r="K536" s="10">
        <v>3.0974799977530099</v>
      </c>
      <c r="L536" s="10">
        <v>300.260050478153</v>
      </c>
      <c r="M536" s="11">
        <v>114.35</v>
      </c>
      <c r="N536" s="10">
        <v>6.2487998826179298</v>
      </c>
      <c r="O536" s="10"/>
      <c r="U536" s="9" t="str">
        <f t="shared" si="138"/>
        <v/>
      </c>
      <c r="V536" s="11"/>
      <c r="W536" s="11"/>
      <c r="X536" s="11"/>
      <c r="Y536" s="11"/>
      <c r="AA536" s="9" t="str">
        <f t="shared" si="132"/>
        <v/>
      </c>
      <c r="AB536" s="9" t="str">
        <f t="shared" si="133"/>
        <v/>
      </c>
      <c r="AC536" s="9" t="str">
        <f t="shared" si="134"/>
        <v/>
      </c>
      <c r="AF536" s="9" t="str">
        <f t="shared" si="135"/>
        <v/>
      </c>
      <c r="AG536" s="9" t="str">
        <f t="shared" si="136"/>
        <v/>
      </c>
      <c r="AH536" s="9" t="str">
        <f t="shared" si="137"/>
        <v/>
      </c>
      <c r="AO536"/>
      <c r="AQ536"/>
      <c r="AR536"/>
      <c r="AS536"/>
      <c r="AT536"/>
      <c r="AU536"/>
      <c r="AW536" s="4">
        <v>0</v>
      </c>
      <c r="AX536" s="4">
        <v>0</v>
      </c>
      <c r="AY536" s="4">
        <v>0</v>
      </c>
      <c r="AZ536" s="4">
        <v>0.06</v>
      </c>
      <c r="BA536" s="4">
        <v>25</v>
      </c>
      <c r="BB536" s="4">
        <v>0.36799999999999999</v>
      </c>
    </row>
    <row r="537" spans="1:54" ht="15" customHeight="1" x14ac:dyDescent="0.4">
      <c r="A537" s="4">
        <v>20231114</v>
      </c>
      <c r="B537" s="4" t="s">
        <v>473</v>
      </c>
      <c r="C537" s="5" t="s">
        <v>510</v>
      </c>
      <c r="E537" s="4" t="s">
        <v>22</v>
      </c>
      <c r="F537" s="4">
        <v>2</v>
      </c>
      <c r="G537" s="4">
        <v>7</v>
      </c>
      <c r="H537">
        <v>1</v>
      </c>
      <c r="I537" s="10">
        <v>47.9866695437399</v>
      </c>
      <c r="J537" s="10">
        <v>47.9866695437399</v>
      </c>
      <c r="K537" s="10">
        <v>3.0974799977530099</v>
      </c>
      <c r="L537" s="10">
        <v>11.7919237584237</v>
      </c>
      <c r="M537" s="11">
        <v>222.51</v>
      </c>
      <c r="N537" s="10">
        <v>53.454113173190997</v>
      </c>
      <c r="O537" s="10">
        <v>53.454113173190997</v>
      </c>
      <c r="P537" s="9" t="str">
        <f>_xlfn.TEXTJOIN(";", TRUE, Q537, R537, S537, T537)</f>
        <v>0;0;0;0</v>
      </c>
      <c r="Q537" s="4">
        <v>0</v>
      </c>
      <c r="R537" s="4">
        <v>0</v>
      </c>
      <c r="S537" s="4">
        <v>0</v>
      </c>
      <c r="T537" s="4">
        <v>0</v>
      </c>
      <c r="U537" s="9" t="str">
        <f>_xlfn.TEXTJOIN(";", TRUE, V537, W537, X537, Y537)</f>
        <v>222.51;222.51;222.51;222.51</v>
      </c>
      <c r="V537" s="11">
        <v>222.51</v>
      </c>
      <c r="W537" s="11">
        <v>222.51</v>
      </c>
      <c r="X537" s="11">
        <v>222.51</v>
      </c>
      <c r="Y537" s="11">
        <v>222.51</v>
      </c>
      <c r="Z537" s="9" t="s">
        <v>398</v>
      </c>
      <c r="AA537" s="9">
        <f t="shared" si="132"/>
        <v>32.857676183950602</v>
      </c>
      <c r="AB537" s="9" t="str">
        <f t="shared" si="133"/>
        <v>40.07929512669556</v>
      </c>
      <c r="AC537" s="9" t="str">
        <f t="shared" si="134"/>
        <v xml:space="preserve"> 20.27973259277741</v>
      </c>
      <c r="AD537" s="9">
        <v>3</v>
      </c>
      <c r="AE537" s="9" t="s">
        <v>399</v>
      </c>
      <c r="AF537" s="9">
        <f t="shared" si="135"/>
        <v>60.405378184215699</v>
      </c>
      <c r="AG537" s="9" t="str">
        <f t="shared" si="136"/>
        <v>60.93761234282115</v>
      </c>
      <c r="AH537" s="9" t="str">
        <f t="shared" si="137"/>
        <v xml:space="preserve"> 51.33160348332791</v>
      </c>
      <c r="AI537" s="9">
        <v>90</v>
      </c>
      <c r="AJ537" s="9" t="s">
        <v>585</v>
      </c>
      <c r="AK537" s="9" t="s">
        <v>578</v>
      </c>
      <c r="AL537" s="9" t="s">
        <v>586</v>
      </c>
      <c r="AM537" s="9" t="s">
        <v>578</v>
      </c>
      <c r="AN537" s="9">
        <v>5.5259999999999997E-3</v>
      </c>
      <c r="AO537"/>
      <c r="AQ537"/>
      <c r="AR537"/>
      <c r="AS537"/>
      <c r="AT537"/>
      <c r="AU537"/>
      <c r="AW537" s="4">
        <v>0</v>
      </c>
      <c r="AX537" s="4">
        <v>0</v>
      </c>
      <c r="AY537" s="4">
        <v>0</v>
      </c>
      <c r="AZ537" s="4">
        <v>0.06</v>
      </c>
      <c r="BA537" s="4">
        <v>25</v>
      </c>
      <c r="BB537" s="4">
        <v>0.36799999999999999</v>
      </c>
    </row>
    <row r="538" spans="1:54" ht="15" customHeight="1" x14ac:dyDescent="0.4">
      <c r="A538" s="4">
        <v>20231114</v>
      </c>
      <c r="B538" s="4" t="s">
        <v>473</v>
      </c>
      <c r="C538" s="5" t="s">
        <v>510</v>
      </c>
      <c r="D538" s="4" t="s">
        <v>24</v>
      </c>
      <c r="F538" s="4">
        <v>1</v>
      </c>
      <c r="G538" s="4">
        <v>8</v>
      </c>
      <c r="H538">
        <v>1</v>
      </c>
      <c r="I538" s="10">
        <v>28.359620581434498</v>
      </c>
      <c r="J538" s="10"/>
      <c r="K538" s="10">
        <v>2.87262840926366</v>
      </c>
      <c r="L538" s="10">
        <v>216.93733733222399</v>
      </c>
      <c r="M538" s="12">
        <v>276.68</v>
      </c>
      <c r="N538" s="10">
        <v>13.8443687072819</v>
      </c>
      <c r="O538" s="10"/>
      <c r="U538" s="9" t="str">
        <f t="shared" si="138"/>
        <v/>
      </c>
      <c r="V538" s="12"/>
      <c r="W538" s="12"/>
      <c r="X538" s="12"/>
      <c r="Y538" s="12"/>
      <c r="AA538" s="9" t="str">
        <f t="shared" si="132"/>
        <v/>
      </c>
      <c r="AB538" s="9" t="str">
        <f t="shared" si="133"/>
        <v/>
      </c>
      <c r="AC538" s="9" t="str">
        <f t="shared" si="134"/>
        <v/>
      </c>
      <c r="AF538" s="9" t="str">
        <f t="shared" si="135"/>
        <v/>
      </c>
      <c r="AG538" s="9" t="str">
        <f t="shared" si="136"/>
        <v/>
      </c>
      <c r="AH538" s="9" t="str">
        <f t="shared" si="137"/>
        <v/>
      </c>
      <c r="AO538"/>
      <c r="AQ538"/>
      <c r="AR538"/>
      <c r="AS538"/>
      <c r="AT538"/>
      <c r="AU538"/>
      <c r="AW538" s="4">
        <v>0</v>
      </c>
      <c r="AX538" s="4">
        <v>0</v>
      </c>
      <c r="AY538" s="4">
        <v>0</v>
      </c>
      <c r="AZ538" s="4">
        <v>0.06</v>
      </c>
      <c r="BA538" s="4">
        <v>25</v>
      </c>
      <c r="BB538" s="4">
        <v>0.36799999999999999</v>
      </c>
    </row>
    <row r="539" spans="1:54" ht="15" customHeight="1" x14ac:dyDescent="0.4">
      <c r="A539" s="4">
        <v>20231114</v>
      </c>
      <c r="B539" s="4" t="s">
        <v>473</v>
      </c>
      <c r="C539" s="5" t="s">
        <v>510</v>
      </c>
      <c r="E539" s="4" t="s">
        <v>25</v>
      </c>
      <c r="F539" s="4">
        <v>2</v>
      </c>
      <c r="G539" s="4">
        <v>8</v>
      </c>
      <c r="H539">
        <v>1</v>
      </c>
      <c r="I539" s="9">
        <v>43.797188212989603</v>
      </c>
      <c r="J539" s="9">
        <v>43.797188212989603</v>
      </c>
      <c r="K539" s="10">
        <v>2.58945111530858</v>
      </c>
      <c r="L539" s="10">
        <v>239.93618680798801</v>
      </c>
      <c r="M539" s="11">
        <v>228.15</v>
      </c>
      <c r="N539" s="10">
        <v>66.621779302447493</v>
      </c>
      <c r="O539" s="10">
        <v>66.621779302447493</v>
      </c>
      <c r="P539" s="9" t="str">
        <f>_xlfn.TEXTJOIN(";", TRUE, Q539, R539, S539, T539)</f>
        <v>0;0;0;0</v>
      </c>
      <c r="Q539" s="4">
        <v>0</v>
      </c>
      <c r="R539" s="4">
        <v>0</v>
      </c>
      <c r="S539" s="4">
        <v>0</v>
      </c>
      <c r="T539" s="4">
        <v>0</v>
      </c>
      <c r="U539" s="9" t="str">
        <f>_xlfn.TEXTJOIN(";", TRUE, V539, W539, X539, Y539)</f>
        <v>228.15;228.15;228.15;228.15</v>
      </c>
      <c r="V539" s="11">
        <v>228.15</v>
      </c>
      <c r="W539" s="11">
        <v>228.15</v>
      </c>
      <c r="X539" s="11">
        <v>228.15</v>
      </c>
      <c r="Y539" s="11">
        <v>228.15</v>
      </c>
      <c r="Z539" s="9" t="s">
        <v>400</v>
      </c>
      <c r="AA539" s="9">
        <f t="shared" si="132"/>
        <v>19.108878488736899</v>
      </c>
      <c r="AB539" s="9" t="str">
        <f t="shared" si="133"/>
        <v>37.37315826700575</v>
      </c>
      <c r="AC539" s="9" t="str">
        <f t="shared" si="134"/>
        <v xml:space="preserve"> 16.561320915842842</v>
      </c>
      <c r="AD539" s="9">
        <v>3</v>
      </c>
      <c r="AE539" s="9" t="s">
        <v>401</v>
      </c>
      <c r="AF539" s="9">
        <f t="shared" si="135"/>
        <v>56.273877709187502</v>
      </c>
      <c r="AG539" s="9" t="str">
        <f t="shared" si="136"/>
        <v>49.7282199877315</v>
      </c>
      <c r="AH539" s="9" t="str">
        <f t="shared" si="137"/>
        <v xml:space="preserve"> 48.893516956412874</v>
      </c>
      <c r="AI539" s="9">
        <v>90</v>
      </c>
      <c r="AJ539" s="9" t="s">
        <v>585</v>
      </c>
      <c r="AK539" s="9" t="s">
        <v>578</v>
      </c>
      <c r="AL539" s="9" t="s">
        <v>586</v>
      </c>
      <c r="AM539" s="9" t="s">
        <v>578</v>
      </c>
      <c r="AN539" s="9">
        <v>2.1789999999999999E-3</v>
      </c>
      <c r="AO539"/>
      <c r="AQ539"/>
      <c r="AR539"/>
      <c r="AS539"/>
      <c r="AT539"/>
      <c r="AU539"/>
      <c r="AW539" s="4">
        <v>0</v>
      </c>
      <c r="AX539" s="4">
        <v>0</v>
      </c>
      <c r="AY539" s="4">
        <v>0</v>
      </c>
      <c r="AZ539" s="4">
        <v>0.06</v>
      </c>
      <c r="BA539" s="4">
        <v>25</v>
      </c>
      <c r="BB539" s="4">
        <v>0.36799999999999999</v>
      </c>
    </row>
    <row r="540" spans="1:54" ht="15" customHeight="1" x14ac:dyDescent="0.4">
      <c r="A540" s="4">
        <v>20231114</v>
      </c>
      <c r="B540" s="4" t="s">
        <v>473</v>
      </c>
      <c r="C540" s="5" t="s">
        <v>510</v>
      </c>
      <c r="D540" s="4" t="s">
        <v>28</v>
      </c>
      <c r="F540" s="4">
        <v>1</v>
      </c>
      <c r="G540" s="4">
        <v>9</v>
      </c>
      <c r="H540">
        <v>1</v>
      </c>
      <c r="I540" s="10">
        <v>17.188063334065401</v>
      </c>
      <c r="J540" s="10"/>
      <c r="K540" s="10">
        <v>2.9885858987225098</v>
      </c>
      <c r="L540" s="10">
        <v>126.64547155471401</v>
      </c>
      <c r="M540" s="11">
        <v>269.70999999999998</v>
      </c>
      <c r="N540" s="10">
        <v>16.2069719190829</v>
      </c>
      <c r="O540" s="10"/>
      <c r="U540" s="9" t="str">
        <f t="shared" si="138"/>
        <v/>
      </c>
      <c r="V540" s="11"/>
      <c r="W540" s="11"/>
      <c r="X540" s="11"/>
      <c r="Y540" s="11"/>
      <c r="AA540" s="9" t="str">
        <f t="shared" si="132"/>
        <v/>
      </c>
      <c r="AB540" s="9" t="str">
        <f t="shared" si="133"/>
        <v/>
      </c>
      <c r="AC540" s="9" t="str">
        <f t="shared" si="134"/>
        <v/>
      </c>
      <c r="AF540" s="9" t="str">
        <f t="shared" si="135"/>
        <v/>
      </c>
      <c r="AG540" s="9" t="str">
        <f t="shared" si="136"/>
        <v/>
      </c>
      <c r="AH540" s="9" t="str">
        <f t="shared" si="137"/>
        <v/>
      </c>
      <c r="AO540"/>
      <c r="AQ540"/>
      <c r="AR540"/>
      <c r="AS540"/>
      <c r="AT540"/>
      <c r="AU540"/>
      <c r="AW540" s="4">
        <v>0</v>
      </c>
      <c r="AX540" s="4">
        <v>0</v>
      </c>
      <c r="AY540" s="4">
        <v>0</v>
      </c>
      <c r="AZ540" s="4">
        <v>0.06</v>
      </c>
      <c r="BA540" s="4">
        <v>25</v>
      </c>
      <c r="BB540" s="4">
        <v>0.36799999999999999</v>
      </c>
    </row>
    <row r="541" spans="1:54" ht="15" customHeight="1" x14ac:dyDescent="0.4">
      <c r="A541" s="4">
        <v>20231114</v>
      </c>
      <c r="B541" s="4" t="s">
        <v>473</v>
      </c>
      <c r="C541" s="5" t="s">
        <v>510</v>
      </c>
      <c r="E541" s="4" t="s">
        <v>29</v>
      </c>
      <c r="F541" s="4">
        <v>2</v>
      </c>
      <c r="G541" s="4">
        <v>9</v>
      </c>
      <c r="H541">
        <v>1</v>
      </c>
      <c r="I541" s="10">
        <v>39.996047150055297</v>
      </c>
      <c r="J541" s="10">
        <v>39.996047150055297</v>
      </c>
      <c r="K541" s="10">
        <v>2.6103561516719598</v>
      </c>
      <c r="L541" s="9">
        <v>99.892314361142496</v>
      </c>
      <c r="M541" s="11">
        <v>219.95</v>
      </c>
      <c r="N541" s="10">
        <v>71.670071651289803</v>
      </c>
      <c r="O541" s="10">
        <v>71.670071651289803</v>
      </c>
      <c r="P541" s="9" t="str">
        <f>_xlfn.TEXTJOIN(";", TRUE, Q541, R541, S541, T541)</f>
        <v>0;0;0;0</v>
      </c>
      <c r="Q541" s="4">
        <v>0</v>
      </c>
      <c r="R541" s="4">
        <v>0</v>
      </c>
      <c r="S541" s="4">
        <v>0</v>
      </c>
      <c r="T541" s="4">
        <v>0</v>
      </c>
      <c r="U541" s="9" t="str">
        <f>_xlfn.TEXTJOIN(";", TRUE, V541, W541, X541, Y541)</f>
        <v>219.95;219.95;219.95;219.95</v>
      </c>
      <c r="V541" s="11">
        <v>219.95</v>
      </c>
      <c r="W541" s="11">
        <v>219.95</v>
      </c>
      <c r="X541" s="11">
        <v>219.95</v>
      </c>
      <c r="Y541" s="11">
        <v>219.95</v>
      </c>
      <c r="Z541" s="9" t="s">
        <v>402</v>
      </c>
      <c r="AA541" s="9">
        <f t="shared" si="132"/>
        <v>23.8473693951249</v>
      </c>
      <c r="AB541" s="9" t="str">
        <f t="shared" si="133"/>
        <v>25.90666862841987</v>
      </c>
      <c r="AC541" s="9" t="str">
        <f t="shared" si="134"/>
        <v xml:space="preserve"> 12.57732132521125</v>
      </c>
      <c r="AD541" s="9">
        <v>3</v>
      </c>
      <c r="AE541" s="9" t="s">
        <v>403</v>
      </c>
      <c r="AF541" s="9">
        <f t="shared" si="135"/>
        <v>69.720024276526701</v>
      </c>
      <c r="AG541" s="9" t="str">
        <f t="shared" si="136"/>
        <v>63.31239838688808</v>
      </c>
      <c r="AH541" s="9" t="str">
        <f t="shared" si="137"/>
        <v xml:space="preserve"> 50.659179392668015</v>
      </c>
      <c r="AI541" s="9">
        <v>90</v>
      </c>
      <c r="AJ541" s="9" t="s">
        <v>585</v>
      </c>
      <c r="AK541" s="9" t="s">
        <v>578</v>
      </c>
      <c r="AL541" s="9" t="s">
        <v>586</v>
      </c>
      <c r="AM541" s="9" t="s">
        <v>578</v>
      </c>
      <c r="AN541" s="9">
        <v>4.8299999999999998E-4</v>
      </c>
      <c r="AO541"/>
      <c r="AQ541"/>
      <c r="AR541"/>
      <c r="AS541"/>
      <c r="AT541"/>
      <c r="AU541"/>
      <c r="AW541" s="4">
        <v>0</v>
      </c>
      <c r="AX541" s="4">
        <v>0</v>
      </c>
      <c r="AY541" s="4">
        <v>0</v>
      </c>
      <c r="AZ541" s="4">
        <v>0.06</v>
      </c>
      <c r="BA541" s="4">
        <v>25</v>
      </c>
      <c r="BB541" s="4">
        <v>0.36799999999999999</v>
      </c>
    </row>
    <row r="542" spans="1:54" ht="15" customHeight="1" x14ac:dyDescent="0.4">
      <c r="A542" s="4">
        <v>20231114</v>
      </c>
      <c r="B542" s="4" t="s">
        <v>473</v>
      </c>
      <c r="C542" s="5" t="s">
        <v>510</v>
      </c>
      <c r="D542" s="4" t="s">
        <v>30</v>
      </c>
      <c r="F542" s="4">
        <v>1</v>
      </c>
      <c r="G542" s="4">
        <v>10</v>
      </c>
      <c r="H542">
        <v>0.4</v>
      </c>
      <c r="I542" s="10">
        <v>21.996413472775</v>
      </c>
      <c r="J542" s="10"/>
      <c r="K542" s="10">
        <v>2.8614626135574901</v>
      </c>
      <c r="L542" s="10">
        <v>125.36306415579899</v>
      </c>
      <c r="M542" s="12">
        <v>358.71</v>
      </c>
      <c r="N542" s="10">
        <v>23.620124023909501</v>
      </c>
      <c r="O542" s="10"/>
      <c r="U542" s="9" t="str">
        <f t="shared" si="138"/>
        <v/>
      </c>
      <c r="V542" s="12"/>
      <c r="W542" s="12"/>
      <c r="X542" s="12"/>
      <c r="Y542" s="12"/>
      <c r="AA542" s="9" t="str">
        <f t="shared" si="132"/>
        <v/>
      </c>
      <c r="AB542" s="9" t="str">
        <f t="shared" si="133"/>
        <v/>
      </c>
      <c r="AC542" s="9" t="str">
        <f t="shared" si="134"/>
        <v/>
      </c>
      <c r="AF542" s="9" t="str">
        <f t="shared" si="135"/>
        <v/>
      </c>
      <c r="AG542" s="9" t="str">
        <f t="shared" si="136"/>
        <v/>
      </c>
      <c r="AH542" s="9" t="str">
        <f t="shared" si="137"/>
        <v/>
      </c>
      <c r="AO542"/>
      <c r="AQ542"/>
      <c r="AR542"/>
      <c r="AS542"/>
      <c r="AT542"/>
      <c r="AU542"/>
      <c r="AW542" s="4">
        <v>0</v>
      </c>
      <c r="AX542" s="4">
        <v>0</v>
      </c>
      <c r="AY542" s="4">
        <v>0</v>
      </c>
      <c r="AZ542" s="4">
        <v>0.06</v>
      </c>
      <c r="BA542" s="4">
        <v>25</v>
      </c>
      <c r="BB542" s="4">
        <v>0.36799999999999999</v>
      </c>
    </row>
    <row r="543" spans="1:54" ht="15" customHeight="1" x14ac:dyDescent="0.4">
      <c r="A543" s="4">
        <v>20231114</v>
      </c>
      <c r="B543" s="4" t="s">
        <v>473</v>
      </c>
      <c r="C543" s="5" t="s">
        <v>510</v>
      </c>
      <c r="E543" s="4" t="s">
        <v>32</v>
      </c>
      <c r="F543" s="4">
        <v>2</v>
      </c>
      <c r="G543" s="4">
        <v>10</v>
      </c>
      <c r="H543">
        <v>0.4</v>
      </c>
      <c r="I543" s="10">
        <v>16.9238376569911</v>
      </c>
      <c r="J543" s="10">
        <v>16.9238376569911</v>
      </c>
      <c r="K543" s="10">
        <v>2.3010033063447199</v>
      </c>
      <c r="L543" s="10">
        <v>181.766169872212</v>
      </c>
      <c r="M543" s="12">
        <v>81.88</v>
      </c>
      <c r="N543" s="10">
        <v>48.284849571276702</v>
      </c>
      <c r="O543" s="10">
        <v>48.284849571276702</v>
      </c>
      <c r="P543" s="9" t="str">
        <f>_xlfn.TEXTJOIN(";", TRUE, Q543, R543, S543, T543)</f>
        <v>0;0;0;0</v>
      </c>
      <c r="Q543" s="4">
        <v>0</v>
      </c>
      <c r="R543" s="4">
        <v>0</v>
      </c>
      <c r="S543" s="4">
        <v>0</v>
      </c>
      <c r="T543" s="4">
        <v>0</v>
      </c>
      <c r="U543" s="9" t="str">
        <f>_xlfn.TEXTJOIN(";", TRUE, V543, W543, X543, Y543)</f>
        <v>81.88;81.88;81.88;81.88</v>
      </c>
      <c r="V543" s="12">
        <v>81.88</v>
      </c>
      <c r="W543" s="12">
        <v>81.88</v>
      </c>
      <c r="X543" s="12">
        <v>81.88</v>
      </c>
      <c r="Y543" s="12">
        <v>81.88</v>
      </c>
      <c r="Z543" s="9" t="s">
        <v>638</v>
      </c>
      <c r="AA543" s="9">
        <f t="shared" si="132"/>
        <v>13.361084004462899</v>
      </c>
      <c r="AB543" s="9" t="str">
        <f t="shared" si="133"/>
        <v>10.432150150250726</v>
      </c>
      <c r="AC543" s="9" t="str">
        <f t="shared" si="134"/>
        <v xml:space="preserve"> 13.822603699468813</v>
      </c>
      <c r="AD543" s="9">
        <v>3</v>
      </c>
      <c r="AE543" s="9" t="s">
        <v>639</v>
      </c>
      <c r="AF543" s="9">
        <f t="shared" si="135"/>
        <v>51.388533678648002</v>
      </c>
      <c r="AG543" s="9" t="str">
        <f t="shared" si="136"/>
        <v>59.58126844952498</v>
      </c>
      <c r="AH543" s="9" t="str">
        <f t="shared" si="137"/>
        <v xml:space="preserve"> 66.39245443240931</v>
      </c>
      <c r="AI543" s="9">
        <v>90</v>
      </c>
      <c r="AJ543" s="9" t="s">
        <v>585</v>
      </c>
      <c r="AK543" s="9" t="s">
        <v>578</v>
      </c>
      <c r="AL543" s="9" t="s">
        <v>586</v>
      </c>
      <c r="AM543" s="9" t="s">
        <v>578</v>
      </c>
      <c r="AN543" s="9">
        <v>4.0499999999999998E-4</v>
      </c>
      <c r="AO543"/>
      <c r="AQ543"/>
      <c r="AR543"/>
      <c r="AS543"/>
      <c r="AT543"/>
      <c r="AU543"/>
      <c r="AW543" s="4">
        <v>0</v>
      </c>
      <c r="AX543" s="4">
        <v>0</v>
      </c>
      <c r="AY543" s="4">
        <v>0</v>
      </c>
      <c r="AZ543" s="4">
        <v>0.06</v>
      </c>
      <c r="BA543" s="4">
        <v>25</v>
      </c>
      <c r="BB543" s="4">
        <v>0.36799999999999999</v>
      </c>
    </row>
    <row r="544" spans="1:54" ht="15" customHeight="1" x14ac:dyDescent="0.4">
      <c r="A544" s="4">
        <v>20231114</v>
      </c>
      <c r="B544" s="4" t="s">
        <v>473</v>
      </c>
      <c r="C544" s="5" t="s">
        <v>510</v>
      </c>
      <c r="D544" s="4" t="s">
        <v>38</v>
      </c>
      <c r="F544" s="4">
        <v>1</v>
      </c>
      <c r="G544" s="4">
        <v>11</v>
      </c>
      <c r="H544">
        <v>0.32</v>
      </c>
      <c r="I544" s="10">
        <v>25.990878981946999</v>
      </c>
      <c r="J544" s="10"/>
      <c r="K544" s="10">
        <v>3.0974799977530099</v>
      </c>
      <c r="L544" s="10">
        <v>79.9492702742441</v>
      </c>
      <c r="M544" s="11">
        <v>314.58999999999997</v>
      </c>
      <c r="N544" s="10">
        <v>20.757516152208701</v>
      </c>
      <c r="O544" s="10"/>
      <c r="U544" s="9" t="str">
        <f t="shared" si="138"/>
        <v/>
      </c>
      <c r="V544" s="11"/>
      <c r="W544" s="11"/>
      <c r="X544" s="11"/>
      <c r="Y544" s="11"/>
      <c r="AA544" s="9" t="str">
        <f t="shared" si="132"/>
        <v/>
      </c>
      <c r="AB544" s="9" t="str">
        <f t="shared" si="133"/>
        <v/>
      </c>
      <c r="AC544" s="9" t="str">
        <f t="shared" si="134"/>
        <v/>
      </c>
      <c r="AF544" s="9" t="str">
        <f t="shared" si="135"/>
        <v/>
      </c>
      <c r="AG544" s="9" t="str">
        <f t="shared" si="136"/>
        <v/>
      </c>
      <c r="AH544" s="9" t="str">
        <f t="shared" si="137"/>
        <v/>
      </c>
      <c r="AO544"/>
      <c r="AQ544"/>
      <c r="AR544"/>
      <c r="AS544"/>
      <c r="AT544"/>
      <c r="AU544"/>
      <c r="AW544" s="4">
        <v>0</v>
      </c>
      <c r="AX544" s="4">
        <v>0</v>
      </c>
      <c r="AY544" s="4">
        <v>0</v>
      </c>
      <c r="AZ544" s="4">
        <v>0.06</v>
      </c>
      <c r="BA544" s="4">
        <v>25</v>
      </c>
      <c r="BB544" s="4">
        <v>0.36799999999999999</v>
      </c>
    </row>
    <row r="545" spans="1:54" ht="15" customHeight="1" x14ac:dyDescent="0.4">
      <c r="A545" s="4">
        <v>20231114</v>
      </c>
      <c r="B545" s="4" t="s">
        <v>473</v>
      </c>
      <c r="C545" s="5" t="s">
        <v>510</v>
      </c>
      <c r="E545" s="4" t="s">
        <v>46</v>
      </c>
      <c r="F545" s="4">
        <v>2</v>
      </c>
      <c r="G545" s="4">
        <v>11</v>
      </c>
      <c r="H545">
        <v>0.32</v>
      </c>
      <c r="I545" s="10">
        <v>17.668407905837601</v>
      </c>
      <c r="J545" s="10">
        <v>17.668407905837601</v>
      </c>
      <c r="K545" s="10">
        <v>3.0974799977530099</v>
      </c>
      <c r="L545" s="10">
        <v>16.240400100791899</v>
      </c>
      <c r="M545" s="11">
        <v>194.47</v>
      </c>
      <c r="N545" s="9">
        <v>48.109255389531803</v>
      </c>
      <c r="O545" s="9">
        <v>48.109255389531803</v>
      </c>
      <c r="P545" s="9" t="str">
        <f>_xlfn.TEXTJOIN(";", TRUE, Q545, R545, S545, T545)</f>
        <v>0;0;0;0</v>
      </c>
      <c r="Q545" s="4">
        <v>0</v>
      </c>
      <c r="R545" s="4">
        <v>0</v>
      </c>
      <c r="S545" s="4">
        <v>0</v>
      </c>
      <c r="T545" s="4">
        <v>0</v>
      </c>
      <c r="U545" s="9" t="str">
        <f>_xlfn.TEXTJOIN(";", TRUE, V545, W545, X545, Y545)</f>
        <v>194.47;194.47;194.47;194.47</v>
      </c>
      <c r="V545" s="11">
        <v>194.47</v>
      </c>
      <c r="W545" s="11">
        <v>194.47</v>
      </c>
      <c r="X545" s="11">
        <v>194.47</v>
      </c>
      <c r="Y545" s="11">
        <v>194.47</v>
      </c>
      <c r="Z545" s="9" t="s">
        <v>404</v>
      </c>
      <c r="AA545" s="9">
        <f t="shared" si="132"/>
        <v>6.5084799320252298</v>
      </c>
      <c r="AB545" s="9" t="str">
        <f t="shared" si="133"/>
        <v>6.202488953555775</v>
      </c>
      <c r="AC545" s="9" t="str">
        <f t="shared" si="134"/>
        <v xml:space="preserve"> 5.2351023957839695</v>
      </c>
      <c r="AD545" s="9">
        <v>3</v>
      </c>
      <c r="AE545" s="9" t="s">
        <v>405</v>
      </c>
      <c r="AF545" s="9">
        <f t="shared" si="135"/>
        <v>59.588163664122398</v>
      </c>
      <c r="AG545" s="9" t="str">
        <f t="shared" si="136"/>
        <v>62.658137439006374</v>
      </c>
      <c r="AH545" s="9" t="str">
        <f t="shared" si="137"/>
        <v xml:space="preserve"> 82.02460219580773</v>
      </c>
      <c r="AI545" s="9">
        <v>90</v>
      </c>
      <c r="AJ545" s="9" t="s">
        <v>585</v>
      </c>
      <c r="AK545" s="9" t="s">
        <v>578</v>
      </c>
      <c r="AL545" s="9" t="s">
        <v>586</v>
      </c>
      <c r="AM545" s="9" t="s">
        <v>578</v>
      </c>
      <c r="AN545" s="9">
        <v>4.0499999999999998E-4</v>
      </c>
      <c r="AO545"/>
      <c r="AQ545"/>
      <c r="AR545"/>
      <c r="AS545"/>
      <c r="AT545"/>
      <c r="AU545"/>
      <c r="AW545" s="4">
        <v>0</v>
      </c>
      <c r="AX545" s="4">
        <v>0</v>
      </c>
      <c r="AY545" s="4">
        <v>0</v>
      </c>
      <c r="AZ545" s="4">
        <v>0.06</v>
      </c>
      <c r="BA545" s="4">
        <v>25</v>
      </c>
      <c r="BB545" s="4">
        <v>0.36799999999999999</v>
      </c>
    </row>
    <row r="546" spans="1:54" ht="15" customHeight="1" x14ac:dyDescent="0.4">
      <c r="A546" s="4">
        <v>20231114</v>
      </c>
      <c r="B546" s="4" t="s">
        <v>473</v>
      </c>
      <c r="C546" s="5" t="s">
        <v>510</v>
      </c>
      <c r="D546" s="4" t="s">
        <v>49</v>
      </c>
      <c r="F546" s="4">
        <v>1</v>
      </c>
      <c r="G546" s="4">
        <v>12</v>
      </c>
      <c r="H546">
        <v>0.25600000000000001</v>
      </c>
      <c r="I546" s="10">
        <v>16.712462621633001</v>
      </c>
      <c r="J546" s="10"/>
      <c r="K546" s="10">
        <v>3.0974799977530099</v>
      </c>
      <c r="L546" s="10">
        <v>102.659002648967</v>
      </c>
      <c r="M546" s="12">
        <v>22.709999999999901</v>
      </c>
      <c r="N546" s="10">
        <v>24.016974530603601</v>
      </c>
      <c r="O546" s="10"/>
      <c r="U546" s="9" t="str">
        <f t="shared" si="138"/>
        <v/>
      </c>
      <c r="V546" s="12"/>
      <c r="W546" s="12"/>
      <c r="X546" s="12"/>
      <c r="Y546" s="12"/>
      <c r="AA546" s="9" t="str">
        <f t="shared" si="132"/>
        <v/>
      </c>
      <c r="AB546" s="9" t="str">
        <f t="shared" si="133"/>
        <v/>
      </c>
      <c r="AC546" s="9" t="str">
        <f t="shared" si="134"/>
        <v/>
      </c>
      <c r="AF546" s="9" t="str">
        <f t="shared" si="135"/>
        <v/>
      </c>
      <c r="AG546" s="9" t="str">
        <f t="shared" si="136"/>
        <v/>
      </c>
      <c r="AH546" s="9" t="str">
        <f t="shared" si="137"/>
        <v/>
      </c>
      <c r="AO546"/>
      <c r="AQ546"/>
      <c r="AR546"/>
      <c r="AS546"/>
      <c r="AT546"/>
      <c r="AU546"/>
      <c r="AW546" s="4">
        <v>0</v>
      </c>
      <c r="AX546" s="4">
        <v>0</v>
      </c>
      <c r="AY546" s="4">
        <v>0</v>
      </c>
      <c r="AZ546" s="4">
        <v>0.06</v>
      </c>
      <c r="BA546" s="4">
        <v>25</v>
      </c>
      <c r="BB546" s="4">
        <v>0.36799999999999999</v>
      </c>
    </row>
    <row r="547" spans="1:54" ht="15" customHeight="1" x14ac:dyDescent="0.4">
      <c r="A547" s="4">
        <v>20231114</v>
      </c>
      <c r="B547" s="4" t="s">
        <v>473</v>
      </c>
      <c r="C547" s="5" t="s">
        <v>510</v>
      </c>
      <c r="E547" s="4" t="s">
        <v>47</v>
      </c>
      <c r="F547" s="4">
        <v>2</v>
      </c>
      <c r="G547" s="4">
        <v>12</v>
      </c>
      <c r="H547">
        <v>0.25600000000000001</v>
      </c>
      <c r="I547" s="10">
        <v>11.4000081947633</v>
      </c>
      <c r="J547" s="10">
        <v>11.4000081947633</v>
      </c>
      <c r="K547" s="10">
        <v>3.0974799977530099</v>
      </c>
      <c r="L547" s="10">
        <v>118.04174708263101</v>
      </c>
      <c r="M547" s="11">
        <v>101.8</v>
      </c>
      <c r="N547" s="10">
        <v>87.362289743648802</v>
      </c>
      <c r="O547" s="10">
        <v>87.362289743648802</v>
      </c>
      <c r="P547" s="9" t="str">
        <f>_xlfn.TEXTJOIN(";", TRUE, Q547, R547, S547, T547)</f>
        <v>0;0</v>
      </c>
      <c r="Q547" s="4">
        <v>0</v>
      </c>
      <c r="T547" s="4">
        <v>0</v>
      </c>
      <c r="U547" s="9" t="str">
        <f>_xlfn.TEXTJOIN(";", TRUE, V547, W547, X547, Y547)</f>
        <v>101.8;101.8</v>
      </c>
      <c r="V547" s="11">
        <v>101.8</v>
      </c>
      <c r="W547" s="11"/>
      <c r="X547" s="11"/>
      <c r="Y547" s="11">
        <v>101.8</v>
      </c>
      <c r="Z547" s="10">
        <v>6.8894257932259499</v>
      </c>
      <c r="AA547" s="9">
        <f t="shared" si="132"/>
        <v>6.8894257932259499</v>
      </c>
      <c r="AB547" s="9" t="str">
        <f t="shared" si="133"/>
        <v/>
      </c>
      <c r="AC547" s="9" t="str">
        <f t="shared" si="134"/>
        <v/>
      </c>
      <c r="AD547" s="9">
        <v>3</v>
      </c>
      <c r="AE547" s="10">
        <v>119.84503782503199</v>
      </c>
      <c r="AF547" s="9">
        <f t="shared" si="135"/>
        <v>119.84503782503199</v>
      </c>
      <c r="AG547" s="9" t="str">
        <f t="shared" si="136"/>
        <v/>
      </c>
      <c r="AH547" s="9" t="str">
        <f t="shared" si="137"/>
        <v/>
      </c>
      <c r="AI547" s="9">
        <v>90</v>
      </c>
      <c r="AJ547" s="9" t="s">
        <v>585</v>
      </c>
      <c r="AK547" s="9" t="s">
        <v>578</v>
      </c>
      <c r="AL547" s="9" t="s">
        <v>586</v>
      </c>
      <c r="AM547" s="9" t="s">
        <v>578</v>
      </c>
      <c r="AN547" s="9">
        <v>4.0499999999999998E-4</v>
      </c>
      <c r="AO547"/>
      <c r="AQ547"/>
      <c r="AR547"/>
      <c r="AS547"/>
      <c r="AT547"/>
      <c r="AU547"/>
      <c r="AW547" s="4">
        <v>0</v>
      </c>
      <c r="AX547" s="4">
        <v>0</v>
      </c>
      <c r="AY547" s="4">
        <v>0</v>
      </c>
      <c r="AZ547" s="4">
        <v>0.06</v>
      </c>
      <c r="BA547" s="4">
        <v>25</v>
      </c>
      <c r="BB547" s="4">
        <v>0.36799999999999999</v>
      </c>
    </row>
    <row r="548" spans="1:54" ht="15" customHeight="1" x14ac:dyDescent="0.4">
      <c r="A548" s="4">
        <v>20231114</v>
      </c>
      <c r="B548" s="4" t="s">
        <v>472</v>
      </c>
      <c r="C548" s="5" t="s">
        <v>511</v>
      </c>
      <c r="D548" s="4" t="s">
        <v>2</v>
      </c>
      <c r="F548" s="4">
        <v>1</v>
      </c>
      <c r="G548" s="4">
        <v>1</v>
      </c>
      <c r="H548">
        <v>1</v>
      </c>
      <c r="I548" s="10">
        <v>5.3528538021046002</v>
      </c>
      <c r="J548" s="10"/>
      <c r="K548" s="10">
        <v>4.6051863302847904</v>
      </c>
      <c r="L548" s="10">
        <v>353.61028151860302</v>
      </c>
      <c r="M548" s="11">
        <v>0</v>
      </c>
      <c r="N548" s="10">
        <v>15.2521837697122</v>
      </c>
      <c r="O548" s="10"/>
      <c r="U548" s="9" t="str">
        <f t="shared" si="138"/>
        <v/>
      </c>
      <c r="V548" s="11"/>
      <c r="W548" s="11"/>
      <c r="X548" s="11"/>
      <c r="Y548" s="11"/>
      <c r="AA548" s="9" t="str">
        <f t="shared" si="132"/>
        <v/>
      </c>
      <c r="AB548" s="9" t="str">
        <f t="shared" si="133"/>
        <v/>
      </c>
      <c r="AC548" s="9" t="str">
        <f t="shared" si="134"/>
        <v/>
      </c>
      <c r="AF548" s="9" t="str">
        <f t="shared" si="135"/>
        <v/>
      </c>
      <c r="AG548" s="9" t="str">
        <f t="shared" si="136"/>
        <v/>
      </c>
      <c r="AH548" s="9" t="str">
        <f t="shared" si="137"/>
        <v/>
      </c>
      <c r="AO548"/>
      <c r="AQ548"/>
      <c r="AR548"/>
      <c r="AS548"/>
      <c r="AT548"/>
      <c r="AU548"/>
      <c r="AW548" s="4">
        <v>0</v>
      </c>
      <c r="AX548" s="4">
        <v>0</v>
      </c>
      <c r="AY548" s="4">
        <v>0</v>
      </c>
      <c r="AZ548" s="4">
        <v>0.06</v>
      </c>
      <c r="BA548" s="4">
        <v>25</v>
      </c>
      <c r="BB548" s="4">
        <v>0.36799999999999999</v>
      </c>
    </row>
    <row r="549" spans="1:54" ht="15" customHeight="1" x14ac:dyDescent="0.4">
      <c r="A549" s="4">
        <v>20231114</v>
      </c>
      <c r="B549" s="4" t="s">
        <v>472</v>
      </c>
      <c r="C549" s="5" t="s">
        <v>511</v>
      </c>
      <c r="D549" s="4" t="s">
        <v>5</v>
      </c>
      <c r="F549" s="4">
        <v>1</v>
      </c>
      <c r="G549" s="4">
        <v>2</v>
      </c>
      <c r="H549">
        <v>1</v>
      </c>
      <c r="I549" s="10">
        <v>8.0307057714781998</v>
      </c>
      <c r="J549" s="10"/>
      <c r="K549" s="10">
        <v>2.7656555428386298</v>
      </c>
      <c r="L549" s="10">
        <v>359.00927230914198</v>
      </c>
      <c r="M549" s="12">
        <v>5.3999999999999702</v>
      </c>
      <c r="N549" s="10">
        <v>13.8587277483515</v>
      </c>
      <c r="O549" s="10"/>
      <c r="U549" s="9" t="str">
        <f t="shared" si="138"/>
        <v/>
      </c>
      <c r="V549" s="12"/>
      <c r="W549" s="12"/>
      <c r="X549" s="12"/>
      <c r="Y549" s="12"/>
      <c r="AA549" s="9" t="str">
        <f t="shared" si="132"/>
        <v/>
      </c>
      <c r="AB549" s="9" t="str">
        <f t="shared" si="133"/>
        <v/>
      </c>
      <c r="AC549" s="9" t="str">
        <f t="shared" si="134"/>
        <v/>
      </c>
      <c r="AF549" s="9" t="str">
        <f t="shared" si="135"/>
        <v/>
      </c>
      <c r="AG549" s="9" t="str">
        <f t="shared" si="136"/>
        <v/>
      </c>
      <c r="AH549" s="9" t="str">
        <f t="shared" si="137"/>
        <v/>
      </c>
      <c r="AO549"/>
      <c r="AQ549"/>
      <c r="AR549"/>
      <c r="AS549"/>
      <c r="AT549"/>
      <c r="AU549"/>
      <c r="AW549" s="4">
        <v>0</v>
      </c>
      <c r="AX549" s="4">
        <v>0</v>
      </c>
      <c r="AY549" s="4">
        <v>0</v>
      </c>
      <c r="AZ549" s="4">
        <v>0.06</v>
      </c>
      <c r="BA549" s="4">
        <v>25</v>
      </c>
      <c r="BB549" s="4">
        <v>0.36799999999999999</v>
      </c>
    </row>
    <row r="550" spans="1:54" ht="15" customHeight="1" x14ac:dyDescent="0.4">
      <c r="A550" s="4">
        <v>20231114</v>
      </c>
      <c r="B550" s="4" t="s">
        <v>472</v>
      </c>
      <c r="C550" s="5" t="s">
        <v>511</v>
      </c>
      <c r="E550" s="4" t="s">
        <v>6</v>
      </c>
      <c r="F550" s="4">
        <v>2</v>
      </c>
      <c r="G550" s="4">
        <v>2</v>
      </c>
      <c r="H550">
        <v>1</v>
      </c>
      <c r="I550" s="10">
        <v>22.553662226743999</v>
      </c>
      <c r="J550" s="10">
        <v>22.553662226743999</v>
      </c>
      <c r="K550" s="10">
        <v>1.92183248111369</v>
      </c>
      <c r="L550" s="10">
        <v>247.957386813185</v>
      </c>
      <c r="M550" s="11">
        <v>0</v>
      </c>
      <c r="N550" s="9">
        <v>94.762545483270301</v>
      </c>
      <c r="O550" s="9">
        <v>94.762545483270301</v>
      </c>
      <c r="P550" s="9" t="str">
        <f t="shared" ref="P550:P551" si="141">_xlfn.TEXTJOIN(";", TRUE, Q550, R550, S550, T550)</f>
        <v>0;0</v>
      </c>
      <c r="Q550" s="4">
        <v>0</v>
      </c>
      <c r="T550" s="4">
        <v>0</v>
      </c>
      <c r="U550" s="9" t="str">
        <f t="shared" ref="U550:U551" si="142">_xlfn.TEXTJOIN(";", TRUE, V550, W550, X550, Y550)</f>
        <v>0;0</v>
      </c>
      <c r="V550" s="11">
        <v>0</v>
      </c>
      <c r="W550" s="11"/>
      <c r="X550" s="11"/>
      <c r="Y550" s="11">
        <v>0</v>
      </c>
      <c r="Z550" s="10">
        <v>4.8043386757299498</v>
      </c>
      <c r="AA550" s="9">
        <f t="shared" si="132"/>
        <v>4.8043386757299498</v>
      </c>
      <c r="AB550" s="9" t="str">
        <f t="shared" si="133"/>
        <v/>
      </c>
      <c r="AC550" s="9" t="str">
        <f t="shared" si="134"/>
        <v/>
      </c>
      <c r="AD550" s="9">
        <v>3</v>
      </c>
      <c r="AE550" s="10">
        <v>111.087393152101</v>
      </c>
      <c r="AF550" s="9">
        <f t="shared" si="135"/>
        <v>111.087393152101</v>
      </c>
      <c r="AG550" s="9" t="str">
        <f t="shared" si="136"/>
        <v/>
      </c>
      <c r="AH550" s="9" t="str">
        <f t="shared" si="137"/>
        <v/>
      </c>
      <c r="AI550" s="9">
        <v>90</v>
      </c>
      <c r="AJ550" s="9">
        <v>90</v>
      </c>
      <c r="AK550" s="9">
        <v>0</v>
      </c>
      <c r="AL550" s="9">
        <v>3.0000000000000001E-3</v>
      </c>
      <c r="AM550" s="9">
        <v>0</v>
      </c>
      <c r="AN550" s="9">
        <v>1.719E-3</v>
      </c>
      <c r="AO550"/>
      <c r="AQ550"/>
      <c r="AR550"/>
      <c r="AS550"/>
      <c r="AT550"/>
      <c r="AU550"/>
      <c r="AW550" s="4">
        <v>0</v>
      </c>
      <c r="AX550" s="4">
        <v>0</v>
      </c>
      <c r="AY550" s="4">
        <v>0</v>
      </c>
      <c r="AZ550" s="4">
        <v>0.06</v>
      </c>
      <c r="BA550" s="4">
        <v>25</v>
      </c>
      <c r="BB550" s="4">
        <v>0.36799999999999999</v>
      </c>
    </row>
    <row r="551" spans="1:54" ht="15" customHeight="1" x14ac:dyDescent="0.4">
      <c r="A551" s="4">
        <v>20231114</v>
      </c>
      <c r="B551" s="4" t="s">
        <v>472</v>
      </c>
      <c r="C551" s="5" t="s">
        <v>511</v>
      </c>
      <c r="E551" s="4" t="s">
        <v>7</v>
      </c>
      <c r="F551" s="4">
        <v>2</v>
      </c>
      <c r="G551" s="4">
        <v>2</v>
      </c>
      <c r="H551">
        <v>1</v>
      </c>
      <c r="I551" s="10">
        <v>21.0860428875629</v>
      </c>
      <c r="J551" s="10">
        <v>21.0860428875629</v>
      </c>
      <c r="K551" s="10">
        <v>1.9253470182536601</v>
      </c>
      <c r="L551" s="10">
        <v>71.484352674137497</v>
      </c>
      <c r="M551" s="11">
        <v>183.52</v>
      </c>
      <c r="N551" s="10">
        <v>110.511289988417</v>
      </c>
      <c r="O551" s="10">
        <v>110.511289988417</v>
      </c>
      <c r="P551" s="9" t="str">
        <f t="shared" si="141"/>
        <v>0;0</v>
      </c>
      <c r="Q551" s="4">
        <v>0</v>
      </c>
      <c r="T551" s="4">
        <v>0</v>
      </c>
      <c r="U551" s="9" t="str">
        <f t="shared" si="142"/>
        <v>183.52;183.52</v>
      </c>
      <c r="V551" s="11">
        <v>183.52</v>
      </c>
      <c r="W551" s="11"/>
      <c r="X551" s="11"/>
      <c r="Y551" s="11">
        <v>183.52</v>
      </c>
      <c r="Z551" s="10">
        <v>4.7542327845368098</v>
      </c>
      <c r="AA551" s="9">
        <f t="shared" si="132"/>
        <v>4.7542327845368098</v>
      </c>
      <c r="AB551" s="9" t="str">
        <f t="shared" si="133"/>
        <v/>
      </c>
      <c r="AC551" s="9" t="str">
        <f t="shared" si="134"/>
        <v/>
      </c>
      <c r="AD551" s="9">
        <v>3</v>
      </c>
      <c r="AE551" s="10">
        <v>112.01662105832899</v>
      </c>
      <c r="AF551" s="9">
        <f t="shared" si="135"/>
        <v>112.01662105832899</v>
      </c>
      <c r="AG551" s="9" t="str">
        <f t="shared" si="136"/>
        <v/>
      </c>
      <c r="AH551" s="9" t="str">
        <f t="shared" si="137"/>
        <v/>
      </c>
      <c r="AI551" s="9">
        <v>90</v>
      </c>
      <c r="AJ551" s="9">
        <v>90</v>
      </c>
      <c r="AK551" s="9">
        <v>0</v>
      </c>
      <c r="AL551" s="9">
        <v>3.0000000000000001E-3</v>
      </c>
      <c r="AM551" s="9">
        <v>0</v>
      </c>
      <c r="AN551" s="9">
        <v>5.8939999999999999E-3</v>
      </c>
      <c r="AO551"/>
      <c r="AQ551"/>
      <c r="AR551"/>
      <c r="AS551"/>
      <c r="AT551"/>
      <c r="AU551"/>
      <c r="AW551" s="4">
        <v>0</v>
      </c>
      <c r="AX551" s="4">
        <v>0</v>
      </c>
      <c r="AY551" s="4">
        <v>0</v>
      </c>
      <c r="AZ551" s="4">
        <v>0.06</v>
      </c>
      <c r="BA551" s="4">
        <v>25</v>
      </c>
      <c r="BB551" s="4">
        <v>0.36799999999999999</v>
      </c>
    </row>
    <row r="552" spans="1:54" ht="15" customHeight="1" x14ac:dyDescent="0.4">
      <c r="A552" s="4">
        <v>20231114</v>
      </c>
      <c r="B552" s="4" t="s">
        <v>472</v>
      </c>
      <c r="C552" s="5" t="s">
        <v>511</v>
      </c>
      <c r="D552" s="4" t="s">
        <v>8</v>
      </c>
      <c r="F552" s="4">
        <v>1</v>
      </c>
      <c r="G552" s="4">
        <v>3</v>
      </c>
      <c r="H552">
        <v>1</v>
      </c>
      <c r="I552" s="10">
        <v>9.5631977422850003</v>
      </c>
      <c r="J552" s="10"/>
      <c r="K552" s="10">
        <v>2.6939763294302099</v>
      </c>
      <c r="L552" s="10">
        <v>326.77102631806002</v>
      </c>
      <c r="M552" s="11">
        <v>327.76</v>
      </c>
      <c r="N552" s="10">
        <v>13.263811676732001</v>
      </c>
      <c r="O552" s="10"/>
      <c r="U552" s="9" t="str">
        <f t="shared" si="138"/>
        <v/>
      </c>
      <c r="V552" s="11"/>
      <c r="W552" s="11"/>
      <c r="X552" s="11"/>
      <c r="Y552" s="11"/>
      <c r="AA552" s="9" t="str">
        <f t="shared" si="132"/>
        <v/>
      </c>
      <c r="AB552" s="9" t="str">
        <f t="shared" si="133"/>
        <v/>
      </c>
      <c r="AC552" s="9" t="str">
        <f t="shared" si="134"/>
        <v/>
      </c>
      <c r="AF552" s="9" t="str">
        <f t="shared" si="135"/>
        <v/>
      </c>
      <c r="AG552" s="9" t="str">
        <f t="shared" si="136"/>
        <v/>
      </c>
      <c r="AH552" s="9" t="str">
        <f t="shared" si="137"/>
        <v/>
      </c>
      <c r="AO552"/>
      <c r="AQ552"/>
      <c r="AR552"/>
      <c r="AS552"/>
      <c r="AT552"/>
      <c r="AU552"/>
      <c r="AW552" s="4">
        <v>0</v>
      </c>
      <c r="AX552" s="4">
        <v>0</v>
      </c>
      <c r="AY552" s="4">
        <v>0</v>
      </c>
      <c r="AZ552" s="4">
        <v>0.06</v>
      </c>
      <c r="BA552" s="4">
        <v>25</v>
      </c>
      <c r="BB552" s="4">
        <v>0.36799999999999999</v>
      </c>
    </row>
    <row r="553" spans="1:54" ht="15" customHeight="1" x14ac:dyDescent="0.4">
      <c r="A553" s="4">
        <v>20231114</v>
      </c>
      <c r="B553" s="4" t="s">
        <v>472</v>
      </c>
      <c r="C553" s="5" t="s">
        <v>511</v>
      </c>
      <c r="E553" s="4" t="s">
        <v>9</v>
      </c>
      <c r="F553" s="4">
        <v>2</v>
      </c>
      <c r="G553" s="4">
        <v>3</v>
      </c>
      <c r="H553">
        <v>1</v>
      </c>
      <c r="I553" s="10">
        <v>25.011342637533001</v>
      </c>
      <c r="J553" s="10">
        <v>25.011342637533001</v>
      </c>
      <c r="K553" s="10">
        <v>2.6527996283099098</v>
      </c>
      <c r="L553" s="10">
        <v>151.80375768066901</v>
      </c>
      <c r="M553" s="12">
        <v>80.319999999999993</v>
      </c>
      <c r="N553" s="10">
        <v>54.145599998313003</v>
      </c>
      <c r="O553" s="10">
        <v>54.145599998313003</v>
      </c>
      <c r="P553" s="9" t="str">
        <f>_xlfn.TEXTJOIN(";", TRUE, Q553, R553, S553, T553)</f>
        <v>0;0;0</v>
      </c>
      <c r="Q553" s="4">
        <v>0</v>
      </c>
      <c r="R553" s="4">
        <v>0</v>
      </c>
      <c r="T553" s="4">
        <v>0</v>
      </c>
      <c r="U553" s="9" t="str">
        <f>_xlfn.TEXTJOIN(";", TRUE, V553, W553, X553, Y553)</f>
        <v>80.32;80.32;80.32</v>
      </c>
      <c r="V553" s="12">
        <v>80.319999999999993</v>
      </c>
      <c r="W553" s="12">
        <v>80.319999999999993</v>
      </c>
      <c r="X553" s="12"/>
      <c r="Y553" s="12">
        <v>80.319999999999993</v>
      </c>
      <c r="Z553" s="9" t="s">
        <v>600</v>
      </c>
      <c r="AA553" s="9">
        <f t="shared" si="132"/>
        <v>14.451254001155901</v>
      </c>
      <c r="AB553" s="9" t="str">
        <f t="shared" si="133"/>
        <v>17.008111476574125</v>
      </c>
      <c r="AC553" s="9" t="str">
        <f t="shared" si="134"/>
        <v/>
      </c>
      <c r="AD553" s="9">
        <v>3</v>
      </c>
      <c r="AE553" s="9" t="s">
        <v>601</v>
      </c>
      <c r="AF553" s="9">
        <f t="shared" si="135"/>
        <v>60.005406617604002</v>
      </c>
      <c r="AG553" s="9" t="str">
        <f t="shared" si="136"/>
        <v>87.00046472760677</v>
      </c>
      <c r="AH553" s="9" t="str">
        <f t="shared" si="137"/>
        <v/>
      </c>
      <c r="AI553" s="9">
        <v>90</v>
      </c>
      <c r="AJ553" s="9" t="s">
        <v>584</v>
      </c>
      <c r="AK553" s="9" t="s">
        <v>577</v>
      </c>
      <c r="AL553" s="9" t="s">
        <v>587</v>
      </c>
      <c r="AM553" s="9" t="s">
        <v>577</v>
      </c>
      <c r="AN553" s="9">
        <v>7.463E-3</v>
      </c>
      <c r="AO553"/>
      <c r="AQ553"/>
      <c r="AR553"/>
      <c r="AS553"/>
      <c r="AT553"/>
      <c r="AU553"/>
      <c r="AW553" s="4">
        <v>0</v>
      </c>
      <c r="AX553" s="4">
        <v>0</v>
      </c>
      <c r="AY553" s="4">
        <v>0</v>
      </c>
      <c r="AZ553" s="4">
        <v>0.06</v>
      </c>
      <c r="BA553" s="4">
        <v>25</v>
      </c>
      <c r="BB553" s="4">
        <v>0.36799999999999999</v>
      </c>
    </row>
    <row r="554" spans="1:54" ht="15" customHeight="1" x14ac:dyDescent="0.4">
      <c r="A554" s="4">
        <v>20231114</v>
      </c>
      <c r="B554" s="4" t="s">
        <v>472</v>
      </c>
      <c r="C554" s="5" t="s">
        <v>511</v>
      </c>
      <c r="D554" s="4" t="s">
        <v>10</v>
      </c>
      <c r="F554" s="4">
        <v>1</v>
      </c>
      <c r="G554" s="4">
        <v>4</v>
      </c>
      <c r="H554">
        <v>1</v>
      </c>
      <c r="I554" s="10">
        <v>10.181156862807599</v>
      </c>
      <c r="J554" s="10"/>
      <c r="K554" s="10">
        <v>2.9117743521217299</v>
      </c>
      <c r="L554" s="10">
        <v>333.01717100319399</v>
      </c>
      <c r="M554" s="11">
        <v>6.25</v>
      </c>
      <c r="N554" s="10">
        <v>26.782281742204301</v>
      </c>
      <c r="O554" s="10"/>
      <c r="U554" s="9" t="str">
        <f t="shared" si="138"/>
        <v/>
      </c>
      <c r="V554" s="11"/>
      <c r="W554" s="11"/>
      <c r="X554" s="11"/>
      <c r="Y554" s="11"/>
      <c r="AA554" s="9" t="str">
        <f t="shared" si="132"/>
        <v/>
      </c>
      <c r="AB554" s="9" t="str">
        <f t="shared" si="133"/>
        <v/>
      </c>
      <c r="AC554" s="9" t="str">
        <f t="shared" si="134"/>
        <v/>
      </c>
      <c r="AF554" s="9" t="str">
        <f t="shared" si="135"/>
        <v/>
      </c>
      <c r="AG554" s="9" t="str">
        <f t="shared" si="136"/>
        <v/>
      </c>
      <c r="AH554" s="9" t="str">
        <f t="shared" si="137"/>
        <v/>
      </c>
      <c r="AO554"/>
      <c r="AQ554"/>
      <c r="AR554"/>
      <c r="AS554"/>
      <c r="AT554"/>
      <c r="AU554"/>
      <c r="AW554" s="4">
        <v>0</v>
      </c>
      <c r="AX554" s="4">
        <v>0</v>
      </c>
      <c r="AY554" s="4">
        <v>0</v>
      </c>
      <c r="AZ554" s="4">
        <v>0.06</v>
      </c>
      <c r="BA554" s="4">
        <v>25</v>
      </c>
      <c r="BB554" s="4">
        <v>0.36799999999999999</v>
      </c>
    </row>
    <row r="555" spans="1:54" ht="15" customHeight="1" x14ac:dyDescent="0.4">
      <c r="A555" s="4">
        <v>20231114</v>
      </c>
      <c r="B555" s="4" t="s">
        <v>472</v>
      </c>
      <c r="C555" s="5" t="s">
        <v>511</v>
      </c>
      <c r="E555" s="4" t="s">
        <v>11</v>
      </c>
      <c r="F555" s="4">
        <v>2</v>
      </c>
      <c r="G555" s="4">
        <v>4</v>
      </c>
      <c r="H555">
        <v>1</v>
      </c>
      <c r="I555" s="10">
        <v>47.598274091572698</v>
      </c>
      <c r="J555" s="10">
        <v>47.598274091572698</v>
      </c>
      <c r="K555" s="10">
        <v>2.80778618559635</v>
      </c>
      <c r="L555" s="10">
        <v>254.22731181169499</v>
      </c>
      <c r="M555" s="12">
        <v>102.429999999999</v>
      </c>
      <c r="N555" s="10">
        <v>58.747544820981503</v>
      </c>
      <c r="O555" s="10">
        <v>58.747544820981503</v>
      </c>
      <c r="P555" s="9" t="str">
        <f>_xlfn.TEXTJOIN(";", TRUE, Q555, R555, S555, T555)</f>
        <v>0;0;0</v>
      </c>
      <c r="Q555" s="4">
        <v>0</v>
      </c>
      <c r="R555" s="4">
        <v>0</v>
      </c>
      <c r="T555" s="4">
        <v>0</v>
      </c>
      <c r="U555" s="9" t="str">
        <f>_xlfn.TEXTJOIN(";", TRUE, V555, W555, X555, Y555)</f>
        <v>102.429999999999;102.429999999999;102.429999999999</v>
      </c>
      <c r="V555" s="12">
        <v>102.429999999999</v>
      </c>
      <c r="W555" s="12">
        <v>102.429999999999</v>
      </c>
      <c r="X555" s="12"/>
      <c r="Y555" s="12">
        <v>102.429999999999</v>
      </c>
      <c r="Z555" s="9" t="s">
        <v>460</v>
      </c>
      <c r="AA555" s="9">
        <f t="shared" si="132"/>
        <v>25.655453598025101</v>
      </c>
      <c r="AB555" s="9" t="str">
        <f t="shared" si="133"/>
        <v>12.709242647355698</v>
      </c>
      <c r="AC555" s="9" t="str">
        <f t="shared" si="134"/>
        <v/>
      </c>
      <c r="AD555" s="9">
        <v>3</v>
      </c>
      <c r="AE555" s="9" t="s">
        <v>461</v>
      </c>
      <c r="AF555" s="9">
        <f t="shared" si="135"/>
        <v>69.949614571236694</v>
      </c>
      <c r="AG555" s="9" t="str">
        <f t="shared" si="136"/>
        <v>113.83908586681487</v>
      </c>
      <c r="AH555" s="9" t="str">
        <f t="shared" si="137"/>
        <v/>
      </c>
      <c r="AI555" s="9">
        <v>90</v>
      </c>
      <c r="AJ555" s="9" t="s">
        <v>584</v>
      </c>
      <c r="AK555" s="9" t="s">
        <v>577</v>
      </c>
      <c r="AL555" s="9" t="s">
        <v>587</v>
      </c>
      <c r="AM555" s="9" t="s">
        <v>577</v>
      </c>
      <c r="AN555" s="9">
        <v>7.6649999999999999E-3</v>
      </c>
      <c r="AO555"/>
      <c r="AQ555"/>
      <c r="AR555"/>
      <c r="AS555"/>
      <c r="AT555"/>
      <c r="AU555"/>
      <c r="AW555" s="4">
        <v>0</v>
      </c>
      <c r="AX555" s="4">
        <v>0</v>
      </c>
      <c r="AY555" s="4">
        <v>0</v>
      </c>
      <c r="AZ555" s="4">
        <v>0.06</v>
      </c>
      <c r="BA555" s="4">
        <v>25</v>
      </c>
      <c r="BB555" s="4">
        <v>0.36799999999999999</v>
      </c>
    </row>
    <row r="556" spans="1:54" ht="15" customHeight="1" x14ac:dyDescent="0.4">
      <c r="A556" s="4">
        <v>20231114</v>
      </c>
      <c r="B556" s="4" t="s">
        <v>472</v>
      </c>
      <c r="C556" s="5" t="s">
        <v>511</v>
      </c>
      <c r="D556" s="4" t="s">
        <v>13</v>
      </c>
      <c r="F556" s="4">
        <v>1</v>
      </c>
      <c r="G556" s="4">
        <v>5</v>
      </c>
      <c r="H556">
        <v>1</v>
      </c>
      <c r="I556" s="10">
        <v>11.658682638601899</v>
      </c>
      <c r="J556" s="10"/>
      <c r="K556" s="10">
        <v>2.9117743521217299</v>
      </c>
      <c r="L556" s="10">
        <v>357.86053133147698</v>
      </c>
      <c r="M556" s="12">
        <v>24.84</v>
      </c>
      <c r="N556" s="10">
        <v>24.666301441686901</v>
      </c>
      <c r="O556" s="10"/>
      <c r="U556" s="9" t="str">
        <f t="shared" si="138"/>
        <v/>
      </c>
      <c r="V556" s="12"/>
      <c r="W556" s="12"/>
      <c r="X556" s="12"/>
      <c r="Y556" s="12"/>
      <c r="AA556" s="9" t="str">
        <f t="shared" si="132"/>
        <v/>
      </c>
      <c r="AB556" s="9" t="str">
        <f t="shared" si="133"/>
        <v/>
      </c>
      <c r="AC556" s="9" t="str">
        <f t="shared" si="134"/>
        <v/>
      </c>
      <c r="AF556" s="9" t="str">
        <f t="shared" si="135"/>
        <v/>
      </c>
      <c r="AG556" s="9" t="str">
        <f t="shared" si="136"/>
        <v/>
      </c>
      <c r="AH556" s="9" t="str">
        <f t="shared" si="137"/>
        <v/>
      </c>
      <c r="AO556"/>
      <c r="AQ556"/>
      <c r="AR556"/>
      <c r="AS556"/>
      <c r="AT556"/>
      <c r="AU556"/>
      <c r="AW556" s="4">
        <v>0</v>
      </c>
      <c r="AX556" s="4">
        <v>0</v>
      </c>
      <c r="AY556" s="4">
        <v>0</v>
      </c>
      <c r="AZ556" s="4">
        <v>0.06</v>
      </c>
      <c r="BA556" s="4">
        <v>25</v>
      </c>
      <c r="BB556" s="4">
        <v>0.36799999999999999</v>
      </c>
    </row>
    <row r="557" spans="1:54" ht="15" customHeight="1" x14ac:dyDescent="0.4">
      <c r="A557" s="4">
        <v>20231114</v>
      </c>
      <c r="B557" s="4" t="s">
        <v>472</v>
      </c>
      <c r="C557" s="5" t="s">
        <v>511</v>
      </c>
      <c r="E557" s="4" t="s">
        <v>14</v>
      </c>
      <c r="F557" s="4">
        <v>2</v>
      </c>
      <c r="G557" s="4">
        <v>5</v>
      </c>
      <c r="H557">
        <v>1</v>
      </c>
      <c r="I557" s="10">
        <v>41.347122475567403</v>
      </c>
      <c r="J557" s="10">
        <v>41.347122475567403</v>
      </c>
      <c r="K557" s="10">
        <v>2.9117743521217299</v>
      </c>
      <c r="L557" s="10">
        <v>45.437915641761002</v>
      </c>
      <c r="M557" s="11">
        <v>151.21</v>
      </c>
      <c r="N557" s="9">
        <v>66.488883018678905</v>
      </c>
      <c r="O557" s="9">
        <v>66.488883018678905</v>
      </c>
      <c r="P557" s="9" t="str">
        <f>_xlfn.TEXTJOIN(";", TRUE, Q557, R557, S557, T557)</f>
        <v>0;0;0;0</v>
      </c>
      <c r="Q557" s="4">
        <v>0</v>
      </c>
      <c r="R557" s="4">
        <v>0</v>
      </c>
      <c r="S557" s="4">
        <v>0</v>
      </c>
      <c r="T557" s="4">
        <v>0</v>
      </c>
      <c r="U557" s="9" t="str">
        <f>_xlfn.TEXTJOIN(";", TRUE, V557, W557, X557, Y557)</f>
        <v>151.21;151.21;151.21;151.21</v>
      </c>
      <c r="V557" s="11">
        <v>151.21</v>
      </c>
      <c r="W557" s="11">
        <v>151.21</v>
      </c>
      <c r="X557" s="11">
        <v>151.21</v>
      </c>
      <c r="Y557" s="11">
        <v>151.21</v>
      </c>
      <c r="Z557" s="9" t="s">
        <v>462</v>
      </c>
      <c r="AA557" s="9">
        <f t="shared" si="132"/>
        <v>25.040908341994601</v>
      </c>
      <c r="AB557" s="9" t="str">
        <f t="shared" si="133"/>
        <v>29.764377720241114</v>
      </c>
      <c r="AC557" s="9" t="str">
        <f t="shared" si="134"/>
        <v xml:space="preserve"> 14.18254533177366</v>
      </c>
      <c r="AD557" s="9">
        <v>3</v>
      </c>
      <c r="AE557" s="9" t="s">
        <v>463</v>
      </c>
      <c r="AF557" s="9">
        <f t="shared" si="135"/>
        <v>68.546503024556301</v>
      </c>
      <c r="AG557" s="9" t="str">
        <f t="shared" si="136"/>
        <v>56.867733988621474</v>
      </c>
      <c r="AH557" s="9" t="str">
        <f t="shared" si="137"/>
        <v xml:space="preserve"> 70.59229367227735</v>
      </c>
      <c r="AI557" s="9">
        <v>90</v>
      </c>
      <c r="AJ557" s="9" t="s">
        <v>585</v>
      </c>
      <c r="AK557" s="9" t="s">
        <v>578</v>
      </c>
      <c r="AL557" s="9" t="s">
        <v>586</v>
      </c>
      <c r="AM557" s="9" t="s">
        <v>578</v>
      </c>
      <c r="AN557" s="9">
        <v>7.7289999999999998E-3</v>
      </c>
      <c r="AO557"/>
      <c r="AQ557"/>
      <c r="AR557"/>
      <c r="AS557"/>
      <c r="AT557"/>
      <c r="AU557"/>
      <c r="AW557" s="4">
        <v>0</v>
      </c>
      <c r="AX557" s="4">
        <v>0</v>
      </c>
      <c r="AY557" s="4">
        <v>0</v>
      </c>
      <c r="AZ557" s="4">
        <v>0.06</v>
      </c>
      <c r="BA557" s="4">
        <v>25</v>
      </c>
      <c r="BB557" s="4">
        <v>0.36799999999999999</v>
      </c>
    </row>
    <row r="558" spans="1:54" ht="15" customHeight="1" x14ac:dyDescent="0.4">
      <c r="A558" s="4">
        <v>20231114</v>
      </c>
      <c r="B558" s="4" t="s">
        <v>472</v>
      </c>
      <c r="C558" s="5" t="s">
        <v>511</v>
      </c>
      <c r="D558" s="4" t="s">
        <v>15</v>
      </c>
      <c r="F558" s="4">
        <v>1</v>
      </c>
      <c r="G558" s="4">
        <v>6</v>
      </c>
      <c r="H558">
        <v>1</v>
      </c>
      <c r="I558" s="10">
        <v>10.0465897115371</v>
      </c>
      <c r="J558" s="10"/>
      <c r="K558" s="10">
        <v>2.9117743521217299</v>
      </c>
      <c r="L558" s="10">
        <v>297.65813134692303</v>
      </c>
      <c r="M558" s="12">
        <v>299.8</v>
      </c>
      <c r="N558" s="10">
        <v>13.0025876764684</v>
      </c>
      <c r="O558" s="10"/>
      <c r="U558" s="9" t="str">
        <f t="shared" si="138"/>
        <v/>
      </c>
      <c r="V558" s="12"/>
      <c r="W558" s="12"/>
      <c r="X558" s="12"/>
      <c r="Y558" s="12"/>
      <c r="AA558" s="9" t="str">
        <f t="shared" si="132"/>
        <v/>
      </c>
      <c r="AB558" s="9" t="str">
        <f t="shared" si="133"/>
        <v/>
      </c>
      <c r="AC558" s="9" t="str">
        <f t="shared" si="134"/>
        <v/>
      </c>
      <c r="AF558" s="9" t="str">
        <f t="shared" si="135"/>
        <v/>
      </c>
      <c r="AG558" s="9" t="str">
        <f t="shared" si="136"/>
        <v/>
      </c>
      <c r="AH558" s="9" t="str">
        <f t="shared" si="137"/>
        <v/>
      </c>
      <c r="AO558"/>
      <c r="AQ558"/>
      <c r="AR558"/>
      <c r="AS558"/>
      <c r="AT558"/>
      <c r="AU558"/>
      <c r="AW558" s="4">
        <v>0</v>
      </c>
      <c r="AX558" s="4">
        <v>0</v>
      </c>
      <c r="AY558" s="4">
        <v>0</v>
      </c>
      <c r="AZ558" s="4">
        <v>0.06</v>
      </c>
      <c r="BA558" s="4">
        <v>25</v>
      </c>
      <c r="BB558" s="4">
        <v>0.36799999999999999</v>
      </c>
    </row>
    <row r="559" spans="1:54" ht="15" customHeight="1" x14ac:dyDescent="0.4">
      <c r="A559" s="4">
        <v>20231114</v>
      </c>
      <c r="B559" s="4" t="s">
        <v>472</v>
      </c>
      <c r="C559" s="5" t="s">
        <v>511</v>
      </c>
      <c r="E559" s="4" t="s">
        <v>16</v>
      </c>
      <c r="F559" s="4">
        <v>2</v>
      </c>
      <c r="G559" s="4">
        <v>6</v>
      </c>
      <c r="H559">
        <v>1</v>
      </c>
      <c r="I559" s="10">
        <v>39.374130293221803</v>
      </c>
      <c r="J559" s="10">
        <v>39.374130293221803</v>
      </c>
      <c r="K559" s="10">
        <v>2.9117743521217299</v>
      </c>
      <c r="L559" s="10">
        <v>175.04164166972501</v>
      </c>
      <c r="M559" s="11">
        <v>129.6</v>
      </c>
      <c r="N559" s="10">
        <v>45.282459723237999</v>
      </c>
      <c r="O559" s="10">
        <v>45.282459723237999</v>
      </c>
      <c r="P559" s="9" t="str">
        <f>_xlfn.TEXTJOIN(";", TRUE, Q559, R559, S559, T559)</f>
        <v>0;0;0;0</v>
      </c>
      <c r="Q559" s="4">
        <v>0</v>
      </c>
      <c r="R559" s="4">
        <v>0</v>
      </c>
      <c r="S559" s="4">
        <v>0</v>
      </c>
      <c r="T559" s="4">
        <v>0</v>
      </c>
      <c r="U559" s="9" t="str">
        <f>_xlfn.TEXTJOIN(";", TRUE, V559, W559, X559, Y559)</f>
        <v>129.6;129.6;129.6;129.6</v>
      </c>
      <c r="V559" s="11">
        <v>129.6</v>
      </c>
      <c r="W559" s="11">
        <v>129.6</v>
      </c>
      <c r="X559" s="11">
        <v>129.6</v>
      </c>
      <c r="Y559" s="11">
        <v>129.6</v>
      </c>
      <c r="Z559" s="9" t="s">
        <v>464</v>
      </c>
      <c r="AA559" s="9">
        <f t="shared" si="132"/>
        <v>31.821076854355201</v>
      </c>
      <c r="AB559" s="9" t="str">
        <f t="shared" si="133"/>
        <v>33.74412443425399</v>
      </c>
      <c r="AC559" s="9" t="str">
        <f t="shared" si="134"/>
        <v xml:space="preserve"> 14.441471808304339</v>
      </c>
      <c r="AD559" s="9">
        <v>3</v>
      </c>
      <c r="AE559" s="9" t="s">
        <v>465</v>
      </c>
      <c r="AF559" s="9">
        <f t="shared" si="135"/>
        <v>53.601279274606</v>
      </c>
      <c r="AG559" s="9" t="str">
        <f t="shared" si="136"/>
        <v>69.58343214610981</v>
      </c>
      <c r="AH559" s="9" t="str">
        <f t="shared" si="137"/>
        <v xml:space="preserve"> 102.49746951643476</v>
      </c>
      <c r="AI559" s="9">
        <v>90</v>
      </c>
      <c r="AJ559" s="9" t="s">
        <v>585</v>
      </c>
      <c r="AK559" s="9" t="s">
        <v>578</v>
      </c>
      <c r="AL559" s="9" t="s">
        <v>586</v>
      </c>
      <c r="AM559" s="9" t="s">
        <v>578</v>
      </c>
      <c r="AN559" s="9">
        <v>6.2500000000000003E-3</v>
      </c>
      <c r="AO559"/>
      <c r="AQ559"/>
      <c r="AR559"/>
      <c r="AS559"/>
      <c r="AT559"/>
      <c r="AU559"/>
      <c r="AW559" s="4">
        <v>0</v>
      </c>
      <c r="AX559" s="4">
        <v>0</v>
      </c>
      <c r="AY559" s="4">
        <v>0</v>
      </c>
      <c r="AZ559" s="4">
        <v>0.06</v>
      </c>
      <c r="BA559" s="4">
        <v>25</v>
      </c>
      <c r="BB559" s="4">
        <v>0.36799999999999999</v>
      </c>
    </row>
    <row r="560" spans="1:54" ht="15" customHeight="1" x14ac:dyDescent="0.4">
      <c r="A560" s="4">
        <v>20231114</v>
      </c>
      <c r="B560" s="4" t="s">
        <v>472</v>
      </c>
      <c r="C560" s="5" t="s">
        <v>511</v>
      </c>
      <c r="D560" s="4" t="s">
        <v>21</v>
      </c>
      <c r="F560" s="4">
        <v>1</v>
      </c>
      <c r="G560" s="4">
        <v>7</v>
      </c>
      <c r="H560">
        <v>1</v>
      </c>
      <c r="I560" s="10">
        <v>10.6037569705229</v>
      </c>
      <c r="J560" s="10"/>
      <c r="K560" s="10">
        <v>2.9117743521217299</v>
      </c>
      <c r="L560" s="10">
        <v>315.39191041552601</v>
      </c>
      <c r="M560" s="12">
        <v>17.729999999999901</v>
      </c>
      <c r="N560" s="10">
        <v>25.786307505696801</v>
      </c>
      <c r="O560" s="10"/>
      <c r="U560" s="9" t="str">
        <f t="shared" si="138"/>
        <v/>
      </c>
      <c r="V560" s="12"/>
      <c r="W560" s="12"/>
      <c r="X560" s="12"/>
      <c r="Y560" s="12"/>
      <c r="AA560" s="9" t="str">
        <f t="shared" si="132"/>
        <v/>
      </c>
      <c r="AB560" s="9" t="str">
        <f t="shared" si="133"/>
        <v/>
      </c>
      <c r="AC560" s="9" t="str">
        <f t="shared" si="134"/>
        <v/>
      </c>
      <c r="AF560" s="9" t="str">
        <f t="shared" si="135"/>
        <v/>
      </c>
      <c r="AG560" s="9" t="str">
        <f t="shared" si="136"/>
        <v/>
      </c>
      <c r="AH560" s="9" t="str">
        <f t="shared" si="137"/>
        <v/>
      </c>
      <c r="AO560"/>
      <c r="AQ560"/>
      <c r="AR560"/>
      <c r="AS560"/>
      <c r="AT560"/>
      <c r="AU560"/>
      <c r="AW560" s="4">
        <v>0</v>
      </c>
      <c r="AX560" s="4">
        <v>0</v>
      </c>
      <c r="AY560" s="4">
        <v>0</v>
      </c>
      <c r="AZ560" s="4">
        <v>0.06</v>
      </c>
      <c r="BA560" s="4">
        <v>25</v>
      </c>
      <c r="BB560" s="4">
        <v>0.36799999999999999</v>
      </c>
    </row>
    <row r="561" spans="1:54" ht="15" customHeight="1" x14ac:dyDescent="0.4">
      <c r="A561" s="4">
        <v>20231114</v>
      </c>
      <c r="B561" s="4" t="s">
        <v>472</v>
      </c>
      <c r="C561" s="5" t="s">
        <v>511</v>
      </c>
      <c r="E561" s="4" t="s">
        <v>22</v>
      </c>
      <c r="F561" s="4">
        <v>2</v>
      </c>
      <c r="G561" s="4">
        <v>7</v>
      </c>
      <c r="H561">
        <v>1</v>
      </c>
      <c r="I561" s="10">
        <v>27.821389528496699</v>
      </c>
      <c r="J561" s="10">
        <v>27.821389528496699</v>
      </c>
      <c r="K561" s="10">
        <v>2.9117743521217299</v>
      </c>
      <c r="L561" s="10">
        <v>305.958118547906</v>
      </c>
      <c r="M561" s="11">
        <v>130.91999999999999</v>
      </c>
      <c r="N561" s="9">
        <v>69.629887182134198</v>
      </c>
      <c r="O561" s="9">
        <v>69.629887182134198</v>
      </c>
      <c r="P561" s="9" t="str">
        <f>_xlfn.TEXTJOIN(";", TRUE, Q561, R561, S561, T561)</f>
        <v>0;0;0;0</v>
      </c>
      <c r="Q561" s="4">
        <v>0</v>
      </c>
      <c r="R561" s="4">
        <v>0</v>
      </c>
      <c r="S561" s="4">
        <v>0</v>
      </c>
      <c r="T561" s="4">
        <v>0</v>
      </c>
      <c r="U561" s="9" t="str">
        <f>_xlfn.TEXTJOIN(";", TRUE, V561, W561, X561, Y561)</f>
        <v>130.92;130.92;130.92;130.92</v>
      </c>
      <c r="V561" s="11">
        <v>130.91999999999999</v>
      </c>
      <c r="W561" s="11">
        <v>130.91999999999999</v>
      </c>
      <c r="X561" s="11">
        <v>130.91999999999999</v>
      </c>
      <c r="Y561" s="11">
        <v>130.91999999999999</v>
      </c>
      <c r="Z561" s="9" t="s">
        <v>466</v>
      </c>
      <c r="AA561" s="9">
        <f t="shared" si="132"/>
        <v>18.539923788459902</v>
      </c>
      <c r="AB561" s="9" t="str">
        <f t="shared" si="133"/>
        <v>31.12306253678589</v>
      </c>
      <c r="AC561" s="9" t="str">
        <f t="shared" si="134"/>
        <v xml:space="preserve"> 11.400047889591798</v>
      </c>
      <c r="AD561" s="9">
        <v>3</v>
      </c>
      <c r="AE561" s="9" t="s">
        <v>467</v>
      </c>
      <c r="AF561" s="9">
        <f t="shared" si="135"/>
        <v>71.110305762589206</v>
      </c>
      <c r="AG561" s="9" t="str">
        <f t="shared" si="136"/>
        <v>79.19852562180422</v>
      </c>
      <c r="AH561" s="9" t="str">
        <f t="shared" si="137"/>
        <v xml:space="preserve"> 105.30602557611873</v>
      </c>
      <c r="AI561" s="9">
        <v>90</v>
      </c>
      <c r="AJ561" s="9" t="s">
        <v>585</v>
      </c>
      <c r="AK561" s="9" t="s">
        <v>578</v>
      </c>
      <c r="AL561" s="9" t="s">
        <v>586</v>
      </c>
      <c r="AM561" s="9" t="s">
        <v>578</v>
      </c>
      <c r="AN561" s="9">
        <v>4.13E-3</v>
      </c>
      <c r="AO561"/>
      <c r="AQ561"/>
      <c r="AR561"/>
      <c r="AS561"/>
      <c r="AT561"/>
      <c r="AU561"/>
      <c r="AW561" s="4">
        <v>0</v>
      </c>
      <c r="AX561" s="4">
        <v>0</v>
      </c>
      <c r="AY561" s="4">
        <v>0</v>
      </c>
      <c r="AZ561" s="4">
        <v>0.06</v>
      </c>
      <c r="BA561" s="4">
        <v>25</v>
      </c>
      <c r="BB561" s="4">
        <v>0.36799999999999999</v>
      </c>
    </row>
    <row r="562" spans="1:54" ht="15" customHeight="1" x14ac:dyDescent="0.4">
      <c r="A562" s="4">
        <v>20231114</v>
      </c>
      <c r="B562" s="4" t="s">
        <v>472</v>
      </c>
      <c r="C562" s="5" t="s">
        <v>511</v>
      </c>
      <c r="D562" s="4" t="s">
        <v>24</v>
      </c>
      <c r="F562" s="4">
        <v>1</v>
      </c>
      <c r="G562" s="4">
        <v>8</v>
      </c>
      <c r="H562">
        <v>1</v>
      </c>
      <c r="I562" s="10">
        <v>28.112324306213999</v>
      </c>
      <c r="J562" s="10"/>
      <c r="K562" s="10">
        <v>2.8848977195441101</v>
      </c>
      <c r="L562" s="10">
        <v>18.385841001343302</v>
      </c>
      <c r="M562" s="11">
        <v>63</v>
      </c>
      <c r="N562" s="10">
        <v>11.6530030131981</v>
      </c>
      <c r="O562" s="10"/>
      <c r="U562" s="9" t="str">
        <f t="shared" si="138"/>
        <v/>
      </c>
      <c r="V562" s="11"/>
      <c r="W562" s="11"/>
      <c r="X562" s="11"/>
      <c r="Y562" s="11"/>
      <c r="AA562" s="9" t="str">
        <f t="shared" si="132"/>
        <v/>
      </c>
      <c r="AB562" s="9" t="str">
        <f t="shared" si="133"/>
        <v/>
      </c>
      <c r="AC562" s="9" t="str">
        <f t="shared" si="134"/>
        <v/>
      </c>
      <c r="AF562" s="9" t="str">
        <f t="shared" si="135"/>
        <v/>
      </c>
      <c r="AG562" s="9" t="str">
        <f t="shared" si="136"/>
        <v/>
      </c>
      <c r="AH562" s="9" t="str">
        <f t="shared" si="137"/>
        <v/>
      </c>
      <c r="AO562"/>
      <c r="AQ562"/>
      <c r="AR562"/>
      <c r="AS562"/>
      <c r="AT562"/>
      <c r="AU562"/>
      <c r="AW562" s="4">
        <v>0</v>
      </c>
      <c r="AX562" s="4">
        <v>0</v>
      </c>
      <c r="AY562" s="4">
        <v>0</v>
      </c>
      <c r="AZ562" s="4">
        <v>0.06</v>
      </c>
      <c r="BA562" s="4">
        <v>25</v>
      </c>
      <c r="BB562" s="4">
        <v>0.36799999999999999</v>
      </c>
    </row>
    <row r="563" spans="1:54" ht="15" customHeight="1" x14ac:dyDescent="0.4">
      <c r="A563" s="4">
        <v>20231114</v>
      </c>
      <c r="B563" s="4" t="s">
        <v>472</v>
      </c>
      <c r="C563" s="5" t="s">
        <v>511</v>
      </c>
      <c r="E563" s="4" t="s">
        <v>25</v>
      </c>
      <c r="F563" s="4">
        <v>2</v>
      </c>
      <c r="G563" s="4">
        <v>8</v>
      </c>
      <c r="H563">
        <v>1</v>
      </c>
      <c r="I563" s="9">
        <v>49.105297460905099</v>
      </c>
      <c r="J563" s="9">
        <v>49.105297460905099</v>
      </c>
      <c r="K563" s="10">
        <v>2.9117743521217299</v>
      </c>
      <c r="L563" s="10">
        <v>78.703326930561005</v>
      </c>
      <c r="M563" s="11">
        <v>132.74</v>
      </c>
      <c r="N563" s="9">
        <v>73.096937479396004</v>
      </c>
      <c r="O563" s="9">
        <v>73.096937479396004</v>
      </c>
      <c r="P563" s="9" t="str">
        <f>_xlfn.TEXTJOIN(";", TRUE, Q563, R563, S563, T563)</f>
        <v>0;0;0;0</v>
      </c>
      <c r="Q563" s="4">
        <v>0</v>
      </c>
      <c r="R563" s="4">
        <v>0</v>
      </c>
      <c r="S563" s="4">
        <v>0</v>
      </c>
      <c r="T563" s="4">
        <v>0</v>
      </c>
      <c r="U563" s="9" t="str">
        <f>_xlfn.TEXTJOIN(";", TRUE, V563, W563, X563, Y563)</f>
        <v>132.74;132.74;132.74;132.74</v>
      </c>
      <c r="V563" s="11">
        <v>132.74</v>
      </c>
      <c r="W563" s="11">
        <v>132.74</v>
      </c>
      <c r="X563" s="11">
        <v>132.74</v>
      </c>
      <c r="Y563" s="11">
        <v>132.74</v>
      </c>
      <c r="Z563" s="9" t="s">
        <v>468</v>
      </c>
      <c r="AA563" s="9">
        <f t="shared" si="132"/>
        <v>23.900966424882998</v>
      </c>
      <c r="AB563" s="9" t="str">
        <f t="shared" si="133"/>
        <v>33.316377051737526</v>
      </c>
      <c r="AC563" s="9" t="str">
        <f t="shared" si="134"/>
        <v xml:space="preserve"> 12.189538695459017</v>
      </c>
      <c r="AD563" s="9">
        <v>3</v>
      </c>
      <c r="AE563" s="9" t="s">
        <v>469</v>
      </c>
      <c r="AF563" s="9">
        <f t="shared" si="135"/>
        <v>73.770202705749398</v>
      </c>
      <c r="AG563" s="9" t="str">
        <f t="shared" si="136"/>
        <v>79.8232149101655</v>
      </c>
      <c r="AH563" s="9" t="str">
        <f t="shared" si="137"/>
        <v xml:space="preserve"> 81.64578289335817</v>
      </c>
      <c r="AI563" s="9">
        <v>90</v>
      </c>
      <c r="AJ563" s="9" t="s">
        <v>585</v>
      </c>
      <c r="AK563" s="9" t="s">
        <v>578</v>
      </c>
      <c r="AL563" s="9" t="s">
        <v>586</v>
      </c>
      <c r="AM563" s="9" t="s">
        <v>578</v>
      </c>
      <c r="AN563" s="9">
        <v>1.261E-3</v>
      </c>
      <c r="AO563"/>
      <c r="AQ563"/>
      <c r="AR563"/>
      <c r="AS563"/>
      <c r="AT563"/>
      <c r="AU563"/>
      <c r="AW563" s="4">
        <v>0</v>
      </c>
      <c r="AX563" s="4">
        <v>0</v>
      </c>
      <c r="AY563" s="4">
        <v>0</v>
      </c>
      <c r="AZ563" s="4">
        <v>0.06</v>
      </c>
      <c r="BA563" s="4">
        <v>25</v>
      </c>
      <c r="BB563" s="4">
        <v>0.36799999999999999</v>
      </c>
    </row>
    <row r="564" spans="1:54" ht="15" customHeight="1" x14ac:dyDescent="0.4">
      <c r="A564" s="4">
        <v>20231114</v>
      </c>
      <c r="B564" s="4" t="s">
        <v>472</v>
      </c>
      <c r="C564" s="5" t="s">
        <v>511</v>
      </c>
      <c r="D564" s="4" t="s">
        <v>28</v>
      </c>
      <c r="F564" s="4">
        <v>1</v>
      </c>
      <c r="G564" s="4">
        <v>9</v>
      </c>
      <c r="H564">
        <v>1</v>
      </c>
      <c r="I564" s="10">
        <v>29.924356517477399</v>
      </c>
      <c r="J564" s="10"/>
      <c r="K564" s="10">
        <v>2.9117743521217299</v>
      </c>
      <c r="L564" s="10">
        <v>170.46230032831701</v>
      </c>
      <c r="M564" s="11">
        <v>152.07</v>
      </c>
      <c r="N564" s="9">
        <v>9.9212348619450808</v>
      </c>
      <c r="U564" s="9" t="str">
        <f t="shared" si="138"/>
        <v/>
      </c>
      <c r="V564" s="11"/>
      <c r="W564" s="11"/>
      <c r="X564" s="11"/>
      <c r="Y564" s="11"/>
      <c r="AA564" s="9" t="str">
        <f t="shared" si="132"/>
        <v/>
      </c>
      <c r="AB564" s="9" t="str">
        <f t="shared" si="133"/>
        <v/>
      </c>
      <c r="AC564" s="9" t="str">
        <f t="shared" si="134"/>
        <v/>
      </c>
      <c r="AF564" s="9" t="str">
        <f t="shared" si="135"/>
        <v/>
      </c>
      <c r="AG564" s="9" t="str">
        <f t="shared" si="136"/>
        <v/>
      </c>
      <c r="AH564" s="9" t="str">
        <f t="shared" si="137"/>
        <v/>
      </c>
      <c r="AO564"/>
      <c r="AQ564"/>
      <c r="AR564"/>
      <c r="AS564"/>
      <c r="AT564"/>
      <c r="AU564"/>
      <c r="AW564" s="4">
        <v>0</v>
      </c>
      <c r="AX564" s="4">
        <v>0</v>
      </c>
      <c r="AY564" s="4">
        <v>0</v>
      </c>
      <c r="AZ564" s="4">
        <v>0.06</v>
      </c>
      <c r="BA564" s="4">
        <v>25</v>
      </c>
      <c r="BB564" s="4">
        <v>0.36799999999999999</v>
      </c>
    </row>
    <row r="565" spans="1:54" ht="15" customHeight="1" x14ac:dyDescent="0.4">
      <c r="A565" s="4">
        <v>20231114</v>
      </c>
      <c r="B565" s="4" t="s">
        <v>472</v>
      </c>
      <c r="C565" s="5" t="s">
        <v>511</v>
      </c>
      <c r="E565" s="4" t="s">
        <v>29</v>
      </c>
      <c r="F565" s="4">
        <v>2</v>
      </c>
      <c r="G565" s="4">
        <v>9</v>
      </c>
      <c r="H565">
        <v>1</v>
      </c>
      <c r="I565" s="10">
        <v>23.1400916767745</v>
      </c>
      <c r="J565" s="10">
        <v>23.1400916767745</v>
      </c>
      <c r="K565" s="10">
        <v>2.5887591811373798</v>
      </c>
      <c r="L565" s="10">
        <v>214.632106214553</v>
      </c>
      <c r="M565" s="11">
        <v>135.93</v>
      </c>
      <c r="N565" s="10">
        <v>72.667856837110307</v>
      </c>
      <c r="O565" s="10">
        <v>72.667856837110307</v>
      </c>
      <c r="P565" s="9" t="str">
        <f>_xlfn.TEXTJOIN(";", TRUE, Q565, R565, S565, T565)</f>
        <v>0;0</v>
      </c>
      <c r="Q565" s="4">
        <v>0</v>
      </c>
      <c r="T565" s="4">
        <v>0</v>
      </c>
      <c r="U565" s="9" t="str">
        <f>_xlfn.TEXTJOIN(";", TRUE, V565, W565, X565, Y565)</f>
        <v>135.93;135.93</v>
      </c>
      <c r="V565" s="11">
        <v>135.93</v>
      </c>
      <c r="W565" s="11"/>
      <c r="X565" s="11"/>
      <c r="Y565" s="11">
        <v>135.93</v>
      </c>
      <c r="Z565" s="10">
        <v>17.6641227646417</v>
      </c>
      <c r="AA565" s="9">
        <f t="shared" si="132"/>
        <v>17.6641227646417</v>
      </c>
      <c r="AB565" s="9" t="str">
        <f t="shared" si="133"/>
        <v/>
      </c>
      <c r="AC565" s="9" t="str">
        <f t="shared" si="134"/>
        <v/>
      </c>
      <c r="AD565" s="9">
        <v>3</v>
      </c>
      <c r="AE565" s="10">
        <v>94.549862259901104</v>
      </c>
      <c r="AF565" s="9">
        <f t="shared" si="135"/>
        <v>94.549862259901104</v>
      </c>
      <c r="AG565" s="9" t="str">
        <f t="shared" si="136"/>
        <v/>
      </c>
      <c r="AH565" s="9" t="str">
        <f t="shared" si="137"/>
        <v/>
      </c>
      <c r="AI565" s="9">
        <v>90</v>
      </c>
      <c r="AJ565" s="9" t="s">
        <v>585</v>
      </c>
      <c r="AK565" s="9" t="s">
        <v>578</v>
      </c>
      <c r="AL565" s="9" t="s">
        <v>586</v>
      </c>
      <c r="AM565" s="9" t="s">
        <v>578</v>
      </c>
      <c r="AN565" s="9">
        <v>2.61E-4</v>
      </c>
      <c r="AO565"/>
      <c r="AQ565"/>
      <c r="AR565"/>
      <c r="AS565"/>
      <c r="AT565"/>
      <c r="AU565"/>
      <c r="AW565" s="4">
        <v>0</v>
      </c>
      <c r="AX565" s="4">
        <v>0</v>
      </c>
      <c r="AY565" s="4">
        <v>0</v>
      </c>
      <c r="AZ565" s="4">
        <v>0.06</v>
      </c>
      <c r="BA565" s="4">
        <v>25</v>
      </c>
      <c r="BB565" s="4">
        <v>0.36799999999999999</v>
      </c>
    </row>
    <row r="566" spans="1:54" ht="15" customHeight="1" x14ac:dyDescent="0.4">
      <c r="A566" s="4">
        <v>20231114</v>
      </c>
      <c r="B566" s="4" t="s">
        <v>472</v>
      </c>
      <c r="C566" s="5" t="s">
        <v>511</v>
      </c>
      <c r="D566" s="4" t="s">
        <v>30</v>
      </c>
      <c r="F566" s="4">
        <v>1</v>
      </c>
      <c r="G566" s="4">
        <v>10</v>
      </c>
      <c r="H566">
        <v>0.2</v>
      </c>
      <c r="I566" s="10">
        <v>19.612317365920699</v>
      </c>
      <c r="J566" s="10"/>
      <c r="K566" s="10">
        <v>2.6759021678461501</v>
      </c>
      <c r="L566" s="10">
        <v>142.11268673419801</v>
      </c>
      <c r="M566" s="11">
        <v>331.65</v>
      </c>
      <c r="N566" s="10">
        <v>8.5002498148279493</v>
      </c>
      <c r="O566" s="10"/>
      <c r="U566" s="9" t="str">
        <f t="shared" si="138"/>
        <v/>
      </c>
      <c r="V566" s="11"/>
      <c r="W566" s="11"/>
      <c r="X566" s="11"/>
      <c r="Y566" s="11"/>
      <c r="AA566" s="9" t="str">
        <f t="shared" si="132"/>
        <v/>
      </c>
      <c r="AB566" s="9" t="str">
        <f t="shared" si="133"/>
        <v/>
      </c>
      <c r="AC566" s="9" t="str">
        <f t="shared" si="134"/>
        <v/>
      </c>
      <c r="AF566" s="9" t="str">
        <f t="shared" si="135"/>
        <v/>
      </c>
      <c r="AG566" s="9" t="str">
        <f t="shared" si="136"/>
        <v/>
      </c>
      <c r="AH566" s="9" t="str">
        <f t="shared" si="137"/>
        <v/>
      </c>
      <c r="AO566"/>
      <c r="AQ566"/>
      <c r="AR566"/>
      <c r="AS566"/>
      <c r="AT566"/>
      <c r="AU566"/>
      <c r="AW566" s="4">
        <v>0</v>
      </c>
      <c r="AX566" s="4">
        <v>0</v>
      </c>
      <c r="AY566" s="4">
        <v>0</v>
      </c>
      <c r="AZ566" s="4">
        <v>0.06</v>
      </c>
      <c r="BA566" s="4">
        <v>25</v>
      </c>
      <c r="BB566" s="4">
        <v>0.36799999999999999</v>
      </c>
    </row>
    <row r="567" spans="1:54" ht="15" customHeight="1" x14ac:dyDescent="0.4">
      <c r="A567" s="4">
        <v>20231114</v>
      </c>
      <c r="B567" s="4" t="s">
        <v>472</v>
      </c>
      <c r="C567" s="5" t="s">
        <v>511</v>
      </c>
      <c r="E567" s="4" t="s">
        <v>32</v>
      </c>
      <c r="F567" s="4">
        <v>2</v>
      </c>
      <c r="G567" s="4">
        <v>10</v>
      </c>
      <c r="H567">
        <v>0.2</v>
      </c>
      <c r="I567" s="10">
        <v>14.152172005493201</v>
      </c>
      <c r="J567" s="10">
        <v>14.152172005493201</v>
      </c>
      <c r="K567" s="9">
        <v>2.2336696840999002</v>
      </c>
      <c r="L567" s="10">
        <v>117.107234348118</v>
      </c>
      <c r="M567" s="11">
        <v>262.48</v>
      </c>
      <c r="N567" s="9">
        <v>76.226978254621599</v>
      </c>
      <c r="O567" s="9">
        <v>76.226978254621599</v>
      </c>
      <c r="P567" s="9" t="str">
        <f>_xlfn.TEXTJOIN(";", TRUE, Q567, R567, S567, T567)</f>
        <v>0;0;0;0</v>
      </c>
      <c r="Q567" s="4">
        <v>0</v>
      </c>
      <c r="R567" s="4">
        <v>0</v>
      </c>
      <c r="S567" s="4">
        <v>0</v>
      </c>
      <c r="T567" s="4">
        <v>0</v>
      </c>
      <c r="U567" s="9" t="str">
        <f>_xlfn.TEXTJOIN(";", TRUE, V567, W567, X567, Y567)</f>
        <v>262.48;262.48;262.48;262.48</v>
      </c>
      <c r="V567" s="11">
        <v>262.48</v>
      </c>
      <c r="W567" s="11">
        <v>262.48</v>
      </c>
      <c r="X567" s="11">
        <v>262.48</v>
      </c>
      <c r="Y567" s="11">
        <v>262.48</v>
      </c>
      <c r="Z567" s="9" t="s">
        <v>470</v>
      </c>
      <c r="AA567" s="9">
        <f t="shared" si="132"/>
        <v>9.3796423657322592</v>
      </c>
      <c r="AB567" s="9" t="str">
        <f t="shared" si="133"/>
        <v>9.783365201263614</v>
      </c>
      <c r="AC567" s="9" t="str">
        <f t="shared" si="134"/>
        <v xml:space="preserve"> 4.331310662037094</v>
      </c>
      <c r="AD567" s="9">
        <v>3</v>
      </c>
      <c r="AE567" s="9" t="s">
        <v>471</v>
      </c>
      <c r="AF567" s="9">
        <f t="shared" si="135"/>
        <v>99.894023286429302</v>
      </c>
      <c r="AG567" s="9" t="str">
        <f t="shared" si="136"/>
        <v>137.56351020038173</v>
      </c>
      <c r="AH567" s="9" t="str">
        <f t="shared" si="137"/>
        <v xml:space="preserve"> 165.19477842275046</v>
      </c>
      <c r="AI567" s="9">
        <v>90</v>
      </c>
      <c r="AJ567" s="9" t="s">
        <v>585</v>
      </c>
      <c r="AK567" s="9" t="s">
        <v>578</v>
      </c>
      <c r="AL567" s="9" t="s">
        <v>586</v>
      </c>
      <c r="AM567" s="9" t="s">
        <v>578</v>
      </c>
      <c r="AN567" s="9">
        <v>1.9100000000000001E-4</v>
      </c>
      <c r="AO567"/>
      <c r="AQ567"/>
      <c r="AR567"/>
      <c r="AS567"/>
      <c r="AT567"/>
      <c r="AU567"/>
      <c r="AW567" s="4">
        <v>0</v>
      </c>
      <c r="AX567" s="4">
        <v>0</v>
      </c>
      <c r="AY567" s="4">
        <v>0</v>
      </c>
      <c r="AZ567" s="4">
        <v>0.06</v>
      </c>
      <c r="BA567" s="4">
        <v>25</v>
      </c>
      <c r="BB567" s="4">
        <v>0.36799999999999999</v>
      </c>
    </row>
    <row r="568" spans="1:54" ht="15" customHeight="1" x14ac:dyDescent="0.4">
      <c r="A568" s="4">
        <v>20231114</v>
      </c>
      <c r="B568" s="4" t="s">
        <v>472</v>
      </c>
      <c r="C568" s="5" t="s">
        <v>512</v>
      </c>
      <c r="D568" s="4" t="s">
        <v>2</v>
      </c>
      <c r="F568" s="4">
        <v>1</v>
      </c>
      <c r="G568" s="4">
        <v>1</v>
      </c>
      <c r="H568">
        <v>1</v>
      </c>
      <c r="I568" s="10">
        <v>5.3747510933270801</v>
      </c>
      <c r="J568" s="10"/>
      <c r="K568" s="9">
        <v>3.6109199596476702</v>
      </c>
      <c r="L568" s="10">
        <v>34.346020419391799</v>
      </c>
      <c r="M568" s="11">
        <v>0</v>
      </c>
      <c r="N568" s="10">
        <v>6.7008154070122403</v>
      </c>
      <c r="O568" s="10"/>
      <c r="U568" s="9" t="str">
        <f t="shared" si="138"/>
        <v/>
      </c>
      <c r="V568" s="11"/>
      <c r="W568" s="11"/>
      <c r="X568" s="11"/>
      <c r="Y568" s="11"/>
      <c r="AA568" s="9" t="str">
        <f t="shared" si="132"/>
        <v/>
      </c>
      <c r="AB568" s="9" t="str">
        <f t="shared" si="133"/>
        <v/>
      </c>
      <c r="AC568" s="9" t="str">
        <f t="shared" si="134"/>
        <v/>
      </c>
      <c r="AF568" s="9" t="str">
        <f t="shared" si="135"/>
        <v/>
      </c>
      <c r="AG568" s="9" t="str">
        <f t="shared" si="136"/>
        <v/>
      </c>
      <c r="AH568" s="9" t="str">
        <f t="shared" si="137"/>
        <v/>
      </c>
      <c r="AO568"/>
      <c r="AQ568"/>
      <c r="AR568"/>
      <c r="AS568"/>
      <c r="AT568"/>
      <c r="AU568"/>
      <c r="AW568" s="4">
        <v>0</v>
      </c>
      <c r="AX568" s="4">
        <v>0</v>
      </c>
      <c r="AY568" s="4">
        <v>0</v>
      </c>
      <c r="AZ568" s="4">
        <v>0.06</v>
      </c>
      <c r="BA568" s="4">
        <v>25</v>
      </c>
      <c r="BB568" s="4">
        <v>0.36799999999999999</v>
      </c>
    </row>
    <row r="569" spans="1:54" ht="15" customHeight="1" x14ac:dyDescent="0.4">
      <c r="A569" s="4">
        <v>20231114</v>
      </c>
      <c r="B569" s="4" t="s">
        <v>472</v>
      </c>
      <c r="C569" s="5" t="s">
        <v>512</v>
      </c>
      <c r="D569" s="4" t="s">
        <v>5</v>
      </c>
      <c r="F569" s="4">
        <v>1</v>
      </c>
      <c r="G569" s="4">
        <v>2</v>
      </c>
      <c r="H569">
        <v>1</v>
      </c>
      <c r="I569" s="10">
        <v>7.5342637491982103</v>
      </c>
      <c r="J569" s="10"/>
      <c r="K569" s="10">
        <v>2.6755172215938998</v>
      </c>
      <c r="L569" s="10">
        <v>55.211719430201001</v>
      </c>
      <c r="M569" s="11">
        <v>20.86</v>
      </c>
      <c r="N569" s="10">
        <v>13.667507673714701</v>
      </c>
      <c r="O569" s="10"/>
      <c r="U569" s="9" t="str">
        <f t="shared" si="138"/>
        <v/>
      </c>
      <c r="V569" s="11"/>
      <c r="W569" s="11"/>
      <c r="X569" s="11"/>
      <c r="Y569" s="11"/>
      <c r="AA569" s="9" t="str">
        <f t="shared" si="132"/>
        <v/>
      </c>
      <c r="AB569" s="9" t="str">
        <f t="shared" si="133"/>
        <v/>
      </c>
      <c r="AC569" s="9" t="str">
        <f t="shared" si="134"/>
        <v/>
      </c>
      <c r="AF569" s="9" t="str">
        <f t="shared" si="135"/>
        <v/>
      </c>
      <c r="AG569" s="9" t="str">
        <f t="shared" si="136"/>
        <v/>
      </c>
      <c r="AH569" s="9" t="str">
        <f t="shared" si="137"/>
        <v/>
      </c>
      <c r="AO569"/>
      <c r="AQ569"/>
      <c r="AR569"/>
      <c r="AS569"/>
      <c r="AT569"/>
      <c r="AU569"/>
      <c r="AW569" s="4">
        <v>0</v>
      </c>
      <c r="AX569" s="4">
        <v>0</v>
      </c>
      <c r="AY569" s="4">
        <v>0</v>
      </c>
      <c r="AZ569" s="4">
        <v>0.06</v>
      </c>
      <c r="BA569" s="4">
        <v>25</v>
      </c>
      <c r="BB569" s="4">
        <v>0.36799999999999999</v>
      </c>
    </row>
    <row r="570" spans="1:54" ht="15" customHeight="1" x14ac:dyDescent="0.4">
      <c r="A570" s="4">
        <v>20231114</v>
      </c>
      <c r="B570" s="4" t="s">
        <v>472</v>
      </c>
      <c r="C570" s="5" t="s">
        <v>512</v>
      </c>
      <c r="E570" s="4" t="s">
        <v>6</v>
      </c>
      <c r="F570" s="4">
        <v>2</v>
      </c>
      <c r="G570" s="4">
        <v>2</v>
      </c>
      <c r="H570">
        <v>1</v>
      </c>
      <c r="I570" s="10">
        <v>21.0012036662519</v>
      </c>
      <c r="J570" s="10">
        <v>21.0012036662519</v>
      </c>
      <c r="K570" s="10">
        <v>2.0203347341722302</v>
      </c>
      <c r="L570" s="10">
        <v>5.9365847838596499</v>
      </c>
      <c r="M570" s="11">
        <v>0</v>
      </c>
      <c r="N570" s="10">
        <v>101.476270685766</v>
      </c>
      <c r="O570" s="10">
        <v>101.476270685766</v>
      </c>
      <c r="P570" s="9" t="str">
        <f t="shared" ref="P570:P571" si="143">_xlfn.TEXTJOIN(";", TRUE, Q570, R570, S570, T570)</f>
        <v>0;0</v>
      </c>
      <c r="Q570" s="4">
        <v>0</v>
      </c>
      <c r="T570" s="4">
        <v>0</v>
      </c>
      <c r="U570" s="9" t="str">
        <f t="shared" ref="U570:U571" si="144">_xlfn.TEXTJOIN(";", TRUE, V570, W570, X570, Y570)</f>
        <v>0;0</v>
      </c>
      <c r="V570" s="11">
        <v>0</v>
      </c>
      <c r="W570" s="11"/>
      <c r="X570" s="11"/>
      <c r="Y570" s="11">
        <v>0</v>
      </c>
      <c r="Z570" s="10">
        <v>6.1598443630919304</v>
      </c>
      <c r="AA570" s="9">
        <f t="shared" si="132"/>
        <v>6.1598443630919304</v>
      </c>
      <c r="AB570" s="9" t="str">
        <f t="shared" si="133"/>
        <v/>
      </c>
      <c r="AC570" s="9" t="str">
        <f t="shared" si="134"/>
        <v/>
      </c>
      <c r="AD570" s="9">
        <v>3</v>
      </c>
      <c r="AE570" s="10">
        <v>93.208498644387404</v>
      </c>
      <c r="AF570" s="9">
        <f t="shared" si="135"/>
        <v>93.208498644387404</v>
      </c>
      <c r="AG570" s="9" t="str">
        <f t="shared" si="136"/>
        <v/>
      </c>
      <c r="AH570" s="9" t="str">
        <f t="shared" si="137"/>
        <v/>
      </c>
      <c r="AI570" s="9">
        <v>90</v>
      </c>
      <c r="AJ570" s="9">
        <v>90</v>
      </c>
      <c r="AK570" s="9">
        <v>0</v>
      </c>
      <c r="AL570" s="9">
        <v>3.0000000000000001E-3</v>
      </c>
      <c r="AM570" s="9">
        <v>0</v>
      </c>
      <c r="AN570" s="9">
        <v>1.719E-3</v>
      </c>
      <c r="AO570"/>
      <c r="AQ570"/>
      <c r="AR570"/>
      <c r="AS570"/>
      <c r="AT570"/>
      <c r="AU570"/>
      <c r="AW570" s="4">
        <v>0</v>
      </c>
      <c r="AX570" s="4">
        <v>0</v>
      </c>
      <c r="AY570" s="4">
        <v>0</v>
      </c>
      <c r="AZ570" s="4">
        <v>0.06</v>
      </c>
      <c r="BA570" s="4">
        <v>25</v>
      </c>
      <c r="BB570" s="4">
        <v>0.36799999999999999</v>
      </c>
    </row>
    <row r="571" spans="1:54" ht="15" customHeight="1" x14ac:dyDescent="0.4">
      <c r="A571" s="4">
        <v>20231114</v>
      </c>
      <c r="B571" s="4" t="s">
        <v>472</v>
      </c>
      <c r="C571" s="5" t="s">
        <v>512</v>
      </c>
      <c r="E571" s="4" t="s">
        <v>7</v>
      </c>
      <c r="F571" s="4">
        <v>2</v>
      </c>
      <c r="G571" s="4">
        <v>2</v>
      </c>
      <c r="H571">
        <v>1</v>
      </c>
      <c r="I571" s="9">
        <v>26.090447282168899</v>
      </c>
      <c r="J571" s="9">
        <v>26.090447282168899</v>
      </c>
      <c r="K571" s="10">
        <v>2.15821968802602</v>
      </c>
      <c r="L571" s="10">
        <v>206.18506691854299</v>
      </c>
      <c r="M571" s="11">
        <v>200.25</v>
      </c>
      <c r="N571" s="10">
        <v>88.977781772601702</v>
      </c>
      <c r="O571" s="10">
        <v>88.977781772601702</v>
      </c>
      <c r="P571" s="9" t="str">
        <f t="shared" si="143"/>
        <v>0;0</v>
      </c>
      <c r="Q571" s="4">
        <v>0</v>
      </c>
      <c r="T571" s="4">
        <v>0</v>
      </c>
      <c r="U571" s="9" t="str">
        <f t="shared" si="144"/>
        <v>200.25;200.25</v>
      </c>
      <c r="V571" s="11">
        <v>200.25</v>
      </c>
      <c r="W571" s="11"/>
      <c r="X571" s="11"/>
      <c r="Y571" s="11">
        <v>200.25</v>
      </c>
      <c r="Z571" s="10">
        <v>6.3000011992767302</v>
      </c>
      <c r="AA571" s="9">
        <f t="shared" si="132"/>
        <v>6.3000011992767302</v>
      </c>
      <c r="AB571" s="9" t="str">
        <f t="shared" si="133"/>
        <v/>
      </c>
      <c r="AC571" s="9" t="str">
        <f t="shared" si="134"/>
        <v/>
      </c>
      <c r="AD571" s="9">
        <v>3</v>
      </c>
      <c r="AE571" s="10">
        <v>86.320451043239402</v>
      </c>
      <c r="AF571" s="9">
        <f t="shared" si="135"/>
        <v>86.320451043239402</v>
      </c>
      <c r="AG571" s="9" t="str">
        <f t="shared" si="136"/>
        <v/>
      </c>
      <c r="AH571" s="9" t="str">
        <f t="shared" si="137"/>
        <v/>
      </c>
      <c r="AI571" s="9">
        <v>90</v>
      </c>
      <c r="AJ571" s="9">
        <v>90</v>
      </c>
      <c r="AK571" s="9">
        <v>0</v>
      </c>
      <c r="AL571" s="9">
        <v>3.0000000000000001E-3</v>
      </c>
      <c r="AM571" s="9">
        <v>0</v>
      </c>
      <c r="AN571" s="9">
        <v>5.8939999999999999E-3</v>
      </c>
      <c r="AO571"/>
      <c r="AQ571"/>
      <c r="AR571"/>
      <c r="AS571"/>
      <c r="AT571"/>
      <c r="AU571"/>
      <c r="AW571" s="4">
        <v>0</v>
      </c>
      <c r="AX571" s="4">
        <v>0</v>
      </c>
      <c r="AY571" s="4">
        <v>0</v>
      </c>
      <c r="AZ571" s="4">
        <v>0.06</v>
      </c>
      <c r="BA571" s="4">
        <v>25</v>
      </c>
      <c r="BB571" s="4">
        <v>0.36799999999999999</v>
      </c>
    </row>
    <row r="572" spans="1:54" ht="15" customHeight="1" x14ac:dyDescent="0.4">
      <c r="A572" s="4">
        <v>20231114</v>
      </c>
      <c r="B572" s="4" t="s">
        <v>472</v>
      </c>
      <c r="C572" s="5" t="s">
        <v>512</v>
      </c>
      <c r="D572" s="4" t="s">
        <v>8</v>
      </c>
      <c r="F572" s="4">
        <v>1</v>
      </c>
      <c r="G572" s="4">
        <v>3</v>
      </c>
      <c r="H572">
        <v>1</v>
      </c>
      <c r="I572" s="9">
        <v>9.9891846024585202</v>
      </c>
      <c r="K572" s="10">
        <v>2.7908835942278798</v>
      </c>
      <c r="L572" s="10">
        <v>58.2028817843646</v>
      </c>
      <c r="M572" s="12">
        <v>2.99</v>
      </c>
      <c r="N572" s="10">
        <v>10.1369963216362</v>
      </c>
      <c r="O572" s="10"/>
      <c r="U572" s="9" t="str">
        <f t="shared" si="138"/>
        <v/>
      </c>
      <c r="V572" s="12"/>
      <c r="W572" s="12"/>
      <c r="X572" s="12"/>
      <c r="Y572" s="12"/>
      <c r="AA572" s="9" t="str">
        <f t="shared" si="132"/>
        <v/>
      </c>
      <c r="AB572" s="9" t="str">
        <f t="shared" si="133"/>
        <v/>
      </c>
      <c r="AC572" s="9" t="str">
        <f t="shared" si="134"/>
        <v/>
      </c>
      <c r="AF572" s="9" t="str">
        <f t="shared" si="135"/>
        <v/>
      </c>
      <c r="AG572" s="9" t="str">
        <f t="shared" si="136"/>
        <v/>
      </c>
      <c r="AH572" s="9" t="str">
        <f t="shared" si="137"/>
        <v/>
      </c>
      <c r="AO572"/>
      <c r="AQ572"/>
      <c r="AR572"/>
      <c r="AS572"/>
      <c r="AT572"/>
      <c r="AU572"/>
      <c r="AW572" s="4">
        <v>0</v>
      </c>
      <c r="AX572" s="4">
        <v>0</v>
      </c>
      <c r="AY572" s="4">
        <v>0</v>
      </c>
      <c r="AZ572" s="4">
        <v>0.06</v>
      </c>
      <c r="BA572" s="4">
        <v>25</v>
      </c>
      <c r="BB572" s="4">
        <v>0.36799999999999999</v>
      </c>
    </row>
    <row r="573" spans="1:54" ht="15" customHeight="1" x14ac:dyDescent="0.4">
      <c r="A573" s="4">
        <v>20231114</v>
      </c>
      <c r="B573" s="4" t="s">
        <v>472</v>
      </c>
      <c r="C573" s="5" t="s">
        <v>512</v>
      </c>
      <c r="E573" s="4" t="s">
        <v>9</v>
      </c>
      <c r="F573" s="4">
        <v>2</v>
      </c>
      <c r="G573" s="4">
        <v>3</v>
      </c>
      <c r="H573">
        <v>1</v>
      </c>
      <c r="I573" s="10">
        <v>32.603705077909197</v>
      </c>
      <c r="J573" s="10">
        <v>32.603705077909197</v>
      </c>
      <c r="K573" s="10">
        <v>2.8181132466370702</v>
      </c>
      <c r="L573" s="10">
        <v>123.546335957945</v>
      </c>
      <c r="M573" s="11">
        <v>277.36</v>
      </c>
      <c r="N573" s="10">
        <v>81.175990782288196</v>
      </c>
      <c r="O573" s="10">
        <v>81.175990782288196</v>
      </c>
      <c r="P573" s="9" t="str">
        <f>_xlfn.TEXTJOIN(";", TRUE, Q573, R573, S573, T573)</f>
        <v>0;0;0</v>
      </c>
      <c r="Q573" s="4">
        <v>0</v>
      </c>
      <c r="R573" s="4">
        <v>0</v>
      </c>
      <c r="T573" s="4">
        <v>0</v>
      </c>
      <c r="U573" s="9" t="str">
        <f>_xlfn.TEXTJOIN(";", TRUE, V573, W573, X573, Y573)</f>
        <v>277.36;277.36;277.36</v>
      </c>
      <c r="V573" s="11">
        <v>277.36</v>
      </c>
      <c r="W573" s="11">
        <v>277.36</v>
      </c>
      <c r="X573" s="11"/>
      <c r="Y573" s="11">
        <v>277.36</v>
      </c>
      <c r="Z573" s="9" t="s">
        <v>436</v>
      </c>
      <c r="AA573" s="9">
        <f t="shared" si="132"/>
        <v>14.9158629196788</v>
      </c>
      <c r="AB573" s="9" t="str">
        <f t="shared" si="133"/>
        <v>9.760640454047058</v>
      </c>
      <c r="AC573" s="9" t="str">
        <f t="shared" si="134"/>
        <v/>
      </c>
      <c r="AD573" s="9">
        <v>3</v>
      </c>
      <c r="AE573" s="9" t="s">
        <v>437</v>
      </c>
      <c r="AF573" s="9">
        <f t="shared" si="135"/>
        <v>92.243464216696196</v>
      </c>
      <c r="AG573" s="9" t="str">
        <f t="shared" si="136"/>
        <v>122.73634218238021</v>
      </c>
      <c r="AH573" s="9" t="str">
        <f t="shared" si="137"/>
        <v/>
      </c>
      <c r="AI573" s="9">
        <v>90</v>
      </c>
      <c r="AJ573" s="9" t="s">
        <v>584</v>
      </c>
      <c r="AK573" s="9" t="s">
        <v>577</v>
      </c>
      <c r="AL573" s="9" t="s">
        <v>587</v>
      </c>
      <c r="AM573" s="9" t="s">
        <v>577</v>
      </c>
      <c r="AN573" s="9">
        <v>7.463E-3</v>
      </c>
      <c r="AO573"/>
      <c r="AQ573"/>
      <c r="AR573"/>
      <c r="AS573"/>
      <c r="AT573"/>
      <c r="AU573"/>
      <c r="AW573" s="4">
        <v>0</v>
      </c>
      <c r="AX573" s="4">
        <v>0</v>
      </c>
      <c r="AY573" s="4">
        <v>0</v>
      </c>
      <c r="AZ573" s="4">
        <v>0.06</v>
      </c>
      <c r="BA573" s="4">
        <v>25</v>
      </c>
      <c r="BB573" s="4">
        <v>0.36799999999999999</v>
      </c>
    </row>
    <row r="574" spans="1:54" ht="15" customHeight="1" x14ac:dyDescent="0.4">
      <c r="A574" s="4">
        <v>20231114</v>
      </c>
      <c r="B574" s="4" t="s">
        <v>472</v>
      </c>
      <c r="C574" s="5" t="s">
        <v>512</v>
      </c>
      <c r="D574" s="4" t="s">
        <v>10</v>
      </c>
      <c r="F574" s="4">
        <v>1</v>
      </c>
      <c r="G574" s="4">
        <v>4</v>
      </c>
      <c r="H574">
        <v>1</v>
      </c>
      <c r="I574" s="9">
        <v>6.2574698970925704</v>
      </c>
      <c r="K574" s="10">
        <v>2.6667261476079598</v>
      </c>
      <c r="L574" s="10">
        <v>13.0887927437669</v>
      </c>
      <c r="M574" s="11">
        <v>314.89</v>
      </c>
      <c r="N574" s="10">
        <v>11.238179443406599</v>
      </c>
      <c r="O574" s="10"/>
      <c r="U574" s="9" t="str">
        <f t="shared" si="138"/>
        <v/>
      </c>
      <c r="V574" s="11"/>
      <c r="W574" s="11"/>
      <c r="X574" s="11"/>
      <c r="Y574" s="11"/>
      <c r="AA574" s="9" t="str">
        <f t="shared" si="132"/>
        <v/>
      </c>
      <c r="AB574" s="9" t="str">
        <f t="shared" si="133"/>
        <v/>
      </c>
      <c r="AC574" s="9" t="str">
        <f t="shared" si="134"/>
        <v/>
      </c>
      <c r="AF574" s="9" t="str">
        <f t="shared" si="135"/>
        <v/>
      </c>
      <c r="AG574" s="9" t="str">
        <f t="shared" si="136"/>
        <v/>
      </c>
      <c r="AH574" s="9" t="str">
        <f t="shared" si="137"/>
        <v/>
      </c>
      <c r="AO574"/>
      <c r="AQ574"/>
      <c r="AR574"/>
      <c r="AS574"/>
      <c r="AT574"/>
      <c r="AU574"/>
      <c r="AW574" s="4">
        <v>0</v>
      </c>
      <c r="AX574" s="4">
        <v>0</v>
      </c>
      <c r="AY574" s="4">
        <v>0</v>
      </c>
      <c r="AZ574" s="4">
        <v>0.06</v>
      </c>
      <c r="BA574" s="4">
        <v>25</v>
      </c>
      <c r="BB574" s="4">
        <v>0.36799999999999999</v>
      </c>
    </row>
    <row r="575" spans="1:54" ht="15" customHeight="1" x14ac:dyDescent="0.4">
      <c r="A575" s="4">
        <v>20231114</v>
      </c>
      <c r="B575" s="4" t="s">
        <v>472</v>
      </c>
      <c r="C575" s="5" t="s">
        <v>512</v>
      </c>
      <c r="E575" s="4" t="s">
        <v>11</v>
      </c>
      <c r="F575" s="4">
        <v>2</v>
      </c>
      <c r="G575" s="4">
        <v>4</v>
      </c>
      <c r="H575">
        <v>1</v>
      </c>
      <c r="I575" s="10">
        <v>32.898550293931699</v>
      </c>
      <c r="J575" s="10">
        <v>32.898550293931699</v>
      </c>
      <c r="K575" s="10">
        <v>2.7117781253698801</v>
      </c>
      <c r="L575" s="10">
        <v>297.82994530199198</v>
      </c>
      <c r="M575" s="12">
        <v>174.27999999999901</v>
      </c>
      <c r="N575" s="9">
        <v>71.425134057756793</v>
      </c>
      <c r="O575" s="9">
        <v>71.425134057756793</v>
      </c>
      <c r="P575" s="9" t="str">
        <f>_xlfn.TEXTJOIN(";", TRUE, Q575, R575, S575, T575)</f>
        <v>0;0;0</v>
      </c>
      <c r="Q575" s="4">
        <v>0</v>
      </c>
      <c r="R575" s="4">
        <v>0</v>
      </c>
      <c r="T575" s="4">
        <v>0</v>
      </c>
      <c r="U575" s="9" t="str">
        <f>_xlfn.TEXTJOIN(";", TRUE, V575, W575, X575, Y575)</f>
        <v>174.279999999999;174.279999999999;174.279999999999</v>
      </c>
      <c r="V575" s="12">
        <v>174.27999999999901</v>
      </c>
      <c r="W575" s="12">
        <v>174.27999999999901</v>
      </c>
      <c r="X575" s="12"/>
      <c r="Y575" s="12">
        <v>174.27999999999901</v>
      </c>
      <c r="Z575" s="9" t="s">
        <v>599</v>
      </c>
      <c r="AA575" s="9">
        <f t="shared" ref="AA575:AA634" si="145">IF(LEN(Z575)=0, "", IF(ISNUMBER(FIND(",", Z575)), VALUE(LEFT(Z575, FIND(",", Z575)-1)), VALUE(Z575)))</f>
        <v>16.110210853276001</v>
      </c>
      <c r="AB575" s="9" t="str">
        <f t="shared" ref="AB575:AB634" si="146">IF(LEN(Z575)=0, "", IF(ISNUMBER(FIND(",", Z575)), TRIM(MID(SUBSTITUTE(Z575, ",", REPT(" ", LEN(Z575))), LEN(Z575)*(LEN(Z575)&gt;=LEN(SUBSTITUTE(Z575, ",", "")))+1, LEN(Z575))), ""))</f>
        <v>23.069920424248277</v>
      </c>
      <c r="AC575" s="9" t="str">
        <f t="shared" ref="AC575:AC634" si="147">IF(LEN(Z575)=0, "", IF(ISNUMBER(FIND(",", Z575, FIND(",", Z575)+1)), MID(Z575, FIND(",", Z575, FIND(",", Z575)+1)+1, IF(ISNUMBER(FIND(",", Z575, FIND(",", Z575, FIND(",", Z575)+1)+1)), FIND(",", Z575, FIND(",", Z575, FIND(",", Z575)+1)+1)-FIND(",", Z575, FIND(",", Z575)+1)-1, LEN(Z575))), ""))</f>
        <v/>
      </c>
      <c r="AD575" s="9">
        <v>3</v>
      </c>
      <c r="AE575" s="9" t="s">
        <v>602</v>
      </c>
      <c r="AF575" s="9">
        <f t="shared" ref="AF575:AF634" si="148">IF(LEN(AE575)=0, "", IF(ISNUMBER(FIND(",", AE575)), VALUE(LEFT(AE575, FIND(",", AE575)-1)), VALUE(AE575)))</f>
        <v>76.527527136622695</v>
      </c>
      <c r="AG575" s="9" t="str">
        <f t="shared" ref="AG575:AG634" si="149">IF(LEN(AE575)=0, "", IF(ISNUMBER(FIND(",", AE575)), TRIM(MID(SUBSTITUTE(AE575, ",", REPT(" ", LEN(AE575))), LEN(AE575)*(LEN(AE575)&gt;=LEN(SUBSTITUTE(AE575, ",", "")))+1, LEN(AE575))), ""))</f>
        <v>85.87527327681727</v>
      </c>
      <c r="AH575" s="9" t="str">
        <f t="shared" ref="AH575:AH634" si="150">IF(LEN(AE575)=0, "", IF(ISNUMBER(FIND(",", AE575, FIND(",", AE575)+1)), MID(AE575, FIND(",", AE575, FIND(",", AE575)+1)+1, IF(ISNUMBER(FIND(",", AE575, FIND(",", AE575, FIND(",", AE575)+1)+1)), FIND(",", AE575, FIND(",", AE575, FIND(",", AE575)+1)+1)-FIND(",", AE575, FIND(",", AE575)+1)-1, LEN(AE575))), ""))</f>
        <v/>
      </c>
      <c r="AI575" s="9">
        <v>90</v>
      </c>
      <c r="AJ575" s="9" t="s">
        <v>584</v>
      </c>
      <c r="AK575" s="9" t="s">
        <v>577</v>
      </c>
      <c r="AL575" s="9" t="s">
        <v>587</v>
      </c>
      <c r="AM575" s="9" t="s">
        <v>577</v>
      </c>
      <c r="AN575" s="9">
        <v>7.6649999999999999E-3</v>
      </c>
      <c r="AO575"/>
      <c r="AQ575"/>
      <c r="AR575"/>
      <c r="AS575"/>
      <c r="AT575"/>
      <c r="AU575"/>
      <c r="AW575" s="4">
        <v>0</v>
      </c>
      <c r="AX575" s="4">
        <v>0</v>
      </c>
      <c r="AY575" s="4">
        <v>0</v>
      </c>
      <c r="AZ575" s="4">
        <v>0.06</v>
      </c>
      <c r="BA575" s="4">
        <v>25</v>
      </c>
      <c r="BB575" s="4">
        <v>0.36799999999999999</v>
      </c>
    </row>
    <row r="576" spans="1:54" ht="15" customHeight="1" x14ac:dyDescent="0.4">
      <c r="A576" s="4">
        <v>20231114</v>
      </c>
      <c r="B576" s="4" t="s">
        <v>472</v>
      </c>
      <c r="C576" s="5" t="s">
        <v>512</v>
      </c>
      <c r="D576" s="4" t="s">
        <v>13</v>
      </c>
      <c r="F576" s="4">
        <v>1</v>
      </c>
      <c r="G576" s="4">
        <v>5</v>
      </c>
      <c r="H576">
        <v>1</v>
      </c>
      <c r="I576" s="10">
        <v>10.706322891815301</v>
      </c>
      <c r="J576" s="10"/>
      <c r="K576" s="10">
        <v>2.8181132466370702</v>
      </c>
      <c r="L576" s="10">
        <v>40.192587244404599</v>
      </c>
      <c r="M576" s="11">
        <v>27.1</v>
      </c>
      <c r="N576" s="10">
        <v>13.002437238896</v>
      </c>
      <c r="O576" s="10"/>
      <c r="U576" s="9" t="str">
        <f t="shared" si="138"/>
        <v/>
      </c>
      <c r="V576" s="11"/>
      <c r="W576" s="11"/>
      <c r="X576" s="11"/>
      <c r="Y576" s="11"/>
      <c r="AA576" s="9" t="str">
        <f t="shared" si="145"/>
        <v/>
      </c>
      <c r="AB576" s="9" t="str">
        <f t="shared" si="146"/>
        <v/>
      </c>
      <c r="AC576" s="9" t="str">
        <f t="shared" si="147"/>
        <v/>
      </c>
      <c r="AF576" s="9" t="str">
        <f t="shared" si="148"/>
        <v/>
      </c>
      <c r="AG576" s="9" t="str">
        <f t="shared" si="149"/>
        <v/>
      </c>
      <c r="AH576" s="9" t="str">
        <f t="shared" si="150"/>
        <v/>
      </c>
      <c r="AO576"/>
      <c r="AQ576"/>
      <c r="AR576"/>
      <c r="AS576"/>
      <c r="AT576"/>
      <c r="AU576"/>
      <c r="AW576" s="4">
        <v>0</v>
      </c>
      <c r="AX576" s="4">
        <v>0</v>
      </c>
      <c r="AY576" s="4">
        <v>0</v>
      </c>
      <c r="AZ576" s="4">
        <v>0.06</v>
      </c>
      <c r="BA576" s="4">
        <v>25</v>
      </c>
      <c r="BB576" s="4">
        <v>0.36799999999999999</v>
      </c>
    </row>
    <row r="577" spans="1:54" ht="15" customHeight="1" x14ac:dyDescent="0.4">
      <c r="A577" s="4">
        <v>20231114</v>
      </c>
      <c r="B577" s="4" t="s">
        <v>472</v>
      </c>
      <c r="C577" s="5" t="s">
        <v>512</v>
      </c>
      <c r="E577" s="4" t="s">
        <v>14</v>
      </c>
      <c r="F577" s="4">
        <v>2</v>
      </c>
      <c r="G577" s="4">
        <v>5</v>
      </c>
      <c r="H577">
        <v>1</v>
      </c>
      <c r="I577" s="10">
        <v>61.814162784137601</v>
      </c>
      <c r="J577" s="10">
        <v>61.814162784137601</v>
      </c>
      <c r="K577" s="10">
        <v>2.66950859412847</v>
      </c>
      <c r="L577" s="10">
        <v>51.135303207685297</v>
      </c>
      <c r="M577" s="11">
        <v>113.31</v>
      </c>
      <c r="N577" s="10">
        <v>67.839948846055705</v>
      </c>
      <c r="O577" s="10">
        <v>67.839948846055705</v>
      </c>
      <c r="P577" s="9" t="str">
        <f>_xlfn.TEXTJOIN(";", TRUE, Q577, R577, S577, T577)</f>
        <v>0;0;0</v>
      </c>
      <c r="Q577" s="4">
        <v>0</v>
      </c>
      <c r="R577" s="4">
        <v>0</v>
      </c>
      <c r="T577" s="4">
        <v>0</v>
      </c>
      <c r="U577" s="9" t="str">
        <f>_xlfn.TEXTJOIN(";", TRUE, V577, W577, X577, Y577)</f>
        <v>113.31;113.31;113.31</v>
      </c>
      <c r="V577" s="11">
        <v>113.31</v>
      </c>
      <c r="W577" s="11">
        <v>113.31</v>
      </c>
      <c r="X577" s="11"/>
      <c r="Y577" s="11">
        <v>113.31</v>
      </c>
      <c r="Z577" s="9" t="s">
        <v>438</v>
      </c>
      <c r="AA577" s="9">
        <f t="shared" si="145"/>
        <v>31.329057742733699</v>
      </c>
      <c r="AB577" s="9" t="str">
        <f t="shared" si="146"/>
        <v>11.205807075011593</v>
      </c>
      <c r="AC577" s="9" t="str">
        <f t="shared" si="147"/>
        <v/>
      </c>
      <c r="AD577" s="9">
        <v>3</v>
      </c>
      <c r="AE577" s="9" t="s">
        <v>439</v>
      </c>
      <c r="AF577" s="9">
        <f t="shared" si="148"/>
        <v>74.377233124498403</v>
      </c>
      <c r="AG577" s="9" t="str">
        <f t="shared" si="149"/>
        <v>82.2482195901496</v>
      </c>
      <c r="AH577" s="9" t="str">
        <f t="shared" si="150"/>
        <v/>
      </c>
      <c r="AI577" s="9">
        <v>90</v>
      </c>
      <c r="AJ577" s="9" t="s">
        <v>585</v>
      </c>
      <c r="AK577" s="9" t="s">
        <v>578</v>
      </c>
      <c r="AL577" s="9" t="s">
        <v>586</v>
      </c>
      <c r="AM577" s="9" t="s">
        <v>578</v>
      </c>
      <c r="AN577" s="9">
        <v>7.7289999999999998E-3</v>
      </c>
      <c r="AO577"/>
      <c r="AQ577"/>
      <c r="AR577"/>
      <c r="AS577"/>
      <c r="AT577"/>
      <c r="AU577"/>
      <c r="AW577" s="4">
        <v>0</v>
      </c>
      <c r="AX577" s="4">
        <v>0</v>
      </c>
      <c r="AY577" s="4">
        <v>0</v>
      </c>
      <c r="AZ577" s="4">
        <v>0.06</v>
      </c>
      <c r="BA577" s="4">
        <v>25</v>
      </c>
      <c r="BB577" s="4">
        <v>0.36799999999999999</v>
      </c>
    </row>
    <row r="578" spans="1:54" ht="15" customHeight="1" x14ac:dyDescent="0.4">
      <c r="A578" s="4">
        <v>20231114</v>
      </c>
      <c r="B578" s="4" t="s">
        <v>472</v>
      </c>
      <c r="C578" s="5" t="s">
        <v>512</v>
      </c>
      <c r="D578" s="4" t="s">
        <v>15</v>
      </c>
      <c r="F578" s="4">
        <v>1</v>
      </c>
      <c r="G578" s="4">
        <v>6</v>
      </c>
      <c r="H578">
        <v>1</v>
      </c>
      <c r="I578" s="10">
        <v>15.0403565099466</v>
      </c>
      <c r="J578" s="10"/>
      <c r="K578" s="10">
        <v>2.8181132466370702</v>
      </c>
      <c r="L578" s="10">
        <v>7.8542944206857799</v>
      </c>
      <c r="M578" s="11">
        <v>327.66000000000003</v>
      </c>
      <c r="N578" s="10">
        <v>3.4191408034637498</v>
      </c>
      <c r="O578" s="10"/>
      <c r="U578" s="9" t="str">
        <f t="shared" si="138"/>
        <v/>
      </c>
      <c r="V578" s="11"/>
      <c r="W578" s="11"/>
      <c r="X578" s="11"/>
      <c r="Y578" s="11"/>
      <c r="AA578" s="9" t="str">
        <f t="shared" si="145"/>
        <v/>
      </c>
      <c r="AB578" s="9" t="str">
        <f t="shared" si="146"/>
        <v/>
      </c>
      <c r="AC578" s="9" t="str">
        <f t="shared" si="147"/>
        <v/>
      </c>
      <c r="AF578" s="9" t="str">
        <f t="shared" si="148"/>
        <v/>
      </c>
      <c r="AG578" s="9" t="str">
        <f t="shared" si="149"/>
        <v/>
      </c>
      <c r="AH578" s="9" t="str">
        <f t="shared" si="150"/>
        <v/>
      </c>
      <c r="AO578"/>
      <c r="AQ578"/>
      <c r="AR578"/>
      <c r="AS578"/>
      <c r="AT578"/>
      <c r="AU578"/>
      <c r="AW578" s="4">
        <v>0</v>
      </c>
      <c r="AX578" s="4">
        <v>0</v>
      </c>
      <c r="AY578" s="4">
        <v>0</v>
      </c>
      <c r="AZ578" s="4">
        <v>0.06</v>
      </c>
      <c r="BA578" s="4">
        <v>25</v>
      </c>
      <c r="BB578" s="4">
        <v>0.36799999999999999</v>
      </c>
    </row>
    <row r="579" spans="1:54" ht="15" customHeight="1" x14ac:dyDescent="0.4">
      <c r="A579" s="4">
        <v>20231114</v>
      </c>
      <c r="B579" s="4" t="s">
        <v>472</v>
      </c>
      <c r="C579" s="5" t="s">
        <v>512</v>
      </c>
      <c r="E579" s="4" t="s">
        <v>16</v>
      </c>
      <c r="F579" s="4">
        <v>2</v>
      </c>
      <c r="G579" s="4">
        <v>6</v>
      </c>
      <c r="H579">
        <v>1</v>
      </c>
      <c r="I579" s="10">
        <v>51.3538891961826</v>
      </c>
      <c r="J579" s="10">
        <v>51.3538891961826</v>
      </c>
      <c r="K579" s="10">
        <v>2.8181132466370702</v>
      </c>
      <c r="L579" s="10">
        <v>186.573553838289</v>
      </c>
      <c r="M579" s="11">
        <v>135.43</v>
      </c>
      <c r="N579" s="10">
        <v>58.513497234465603</v>
      </c>
      <c r="O579" s="10">
        <v>58.513497234465603</v>
      </c>
      <c r="P579" s="9" t="str">
        <f>_xlfn.TEXTJOIN(";", TRUE, Q579, R579, S579, T579)</f>
        <v>0;0;0;0</v>
      </c>
      <c r="Q579" s="4">
        <v>0</v>
      </c>
      <c r="R579" s="4">
        <v>0</v>
      </c>
      <c r="S579" s="4">
        <v>0</v>
      </c>
      <c r="T579" s="4">
        <v>0</v>
      </c>
      <c r="U579" s="9" t="str">
        <f>_xlfn.TEXTJOIN(";", TRUE, V579, W579, X579, Y579)</f>
        <v>135.43;135.43;135.43;135.43</v>
      </c>
      <c r="V579" s="11">
        <v>135.43</v>
      </c>
      <c r="W579" s="11">
        <v>135.43</v>
      </c>
      <c r="X579" s="11">
        <v>135.43</v>
      </c>
      <c r="Y579" s="11">
        <v>135.43</v>
      </c>
      <c r="Z579" s="9" t="s">
        <v>440</v>
      </c>
      <c r="AA579" s="9">
        <f t="shared" si="145"/>
        <v>33.959310097903298</v>
      </c>
      <c r="AB579" s="9" t="str">
        <f t="shared" si="146"/>
        <v>37.724081766544025</v>
      </c>
      <c r="AC579" s="9" t="str">
        <f t="shared" si="147"/>
        <v xml:space="preserve"> 14.992845914650966</v>
      </c>
      <c r="AD579" s="9">
        <v>3</v>
      </c>
      <c r="AE579" s="9" t="s">
        <v>441</v>
      </c>
      <c r="AF579" s="9">
        <f t="shared" si="148"/>
        <v>62.664493915580202</v>
      </c>
      <c r="AG579" s="9" t="str">
        <f t="shared" si="149"/>
        <v>73.52252048965927</v>
      </c>
      <c r="AH579" s="9" t="str">
        <f t="shared" si="150"/>
        <v xml:space="preserve"> 92.69799173066443</v>
      </c>
      <c r="AI579" s="9">
        <v>90</v>
      </c>
      <c r="AJ579" s="9" t="s">
        <v>585</v>
      </c>
      <c r="AK579" s="9" t="s">
        <v>578</v>
      </c>
      <c r="AL579" s="9" t="s">
        <v>586</v>
      </c>
      <c r="AM579" s="9" t="s">
        <v>578</v>
      </c>
      <c r="AN579" s="9">
        <v>6.2500000000000003E-3</v>
      </c>
      <c r="AO579"/>
      <c r="AQ579"/>
      <c r="AR579"/>
      <c r="AS579"/>
      <c r="AT579"/>
      <c r="AU579"/>
      <c r="AW579" s="4">
        <v>0</v>
      </c>
      <c r="AX579" s="4">
        <v>0</v>
      </c>
      <c r="AY579" s="4">
        <v>0</v>
      </c>
      <c r="AZ579" s="4">
        <v>0.06</v>
      </c>
      <c r="BA579" s="4">
        <v>25</v>
      </c>
      <c r="BB579" s="4">
        <v>0.36799999999999999</v>
      </c>
    </row>
    <row r="580" spans="1:54" ht="15" customHeight="1" x14ac:dyDescent="0.4">
      <c r="A580" s="4">
        <v>20231114</v>
      </c>
      <c r="B580" s="4" t="s">
        <v>472</v>
      </c>
      <c r="C580" s="5" t="s">
        <v>512</v>
      </c>
      <c r="D580" s="4" t="s">
        <v>21</v>
      </c>
      <c r="F580" s="4">
        <v>1</v>
      </c>
      <c r="G580" s="4">
        <v>7</v>
      </c>
      <c r="H580">
        <v>1</v>
      </c>
      <c r="I580" s="10">
        <v>19.097762389782101</v>
      </c>
      <c r="J580" s="10"/>
      <c r="K580" s="10">
        <v>2.8181132466370702</v>
      </c>
      <c r="L580" s="10">
        <v>26.455065975176002</v>
      </c>
      <c r="M580" s="11">
        <v>18.61</v>
      </c>
      <c r="N580" s="10">
        <v>14.965840117713199</v>
      </c>
      <c r="O580" s="10"/>
      <c r="U580" s="9" t="str">
        <f t="shared" ref="U580:U642" si="151">_xlfn.TEXTJOIN(";", TRUE, V580, W580, X580)</f>
        <v/>
      </c>
      <c r="V580" s="11"/>
      <c r="W580" s="11"/>
      <c r="X580" s="11"/>
      <c r="Y580" s="11"/>
      <c r="AA580" s="9" t="str">
        <f t="shared" si="145"/>
        <v/>
      </c>
      <c r="AB580" s="9" t="str">
        <f t="shared" si="146"/>
        <v/>
      </c>
      <c r="AC580" s="9" t="str">
        <f t="shared" si="147"/>
        <v/>
      </c>
      <c r="AF580" s="9" t="str">
        <f t="shared" si="148"/>
        <v/>
      </c>
      <c r="AG580" s="9" t="str">
        <f t="shared" si="149"/>
        <v/>
      </c>
      <c r="AH580" s="9" t="str">
        <f t="shared" si="150"/>
        <v/>
      </c>
      <c r="AO580"/>
      <c r="AQ580"/>
      <c r="AR580"/>
      <c r="AS580"/>
      <c r="AT580"/>
      <c r="AU580"/>
      <c r="AW580" s="4">
        <v>0</v>
      </c>
      <c r="AX580" s="4">
        <v>0</v>
      </c>
      <c r="AY580" s="4">
        <v>0</v>
      </c>
      <c r="AZ580" s="4">
        <v>0.06</v>
      </c>
      <c r="BA580" s="4">
        <v>25</v>
      </c>
      <c r="BB580" s="4">
        <v>0.36799999999999999</v>
      </c>
    </row>
    <row r="581" spans="1:54" ht="15" customHeight="1" x14ac:dyDescent="0.4">
      <c r="A581" s="4">
        <v>20231114</v>
      </c>
      <c r="B581" s="4" t="s">
        <v>472</v>
      </c>
      <c r="C581" s="5" t="s">
        <v>512</v>
      </c>
      <c r="E581" s="4" t="s">
        <v>22</v>
      </c>
      <c r="F581" s="4">
        <v>2</v>
      </c>
      <c r="G581" s="4">
        <v>7</v>
      </c>
      <c r="H581">
        <v>1</v>
      </c>
      <c r="I581" s="10">
        <v>50.285668029320298</v>
      </c>
      <c r="J581" s="10">
        <v>50.285668029320298</v>
      </c>
      <c r="K581" s="10">
        <v>2.8181132466370702</v>
      </c>
      <c r="L581" s="10">
        <v>328.52629367913102</v>
      </c>
      <c r="M581" s="12">
        <v>141.95999999999901</v>
      </c>
      <c r="N581" s="9">
        <v>81.493021589656095</v>
      </c>
      <c r="O581" s="9">
        <v>81.493021589656095</v>
      </c>
      <c r="P581" s="9" t="str">
        <f>_xlfn.TEXTJOIN(";", TRUE, Q581, R581, S581, T581)</f>
        <v>0;0;0;0</v>
      </c>
      <c r="Q581" s="4">
        <v>0</v>
      </c>
      <c r="R581" s="4">
        <v>0</v>
      </c>
      <c r="S581" s="4">
        <v>0</v>
      </c>
      <c r="T581" s="4">
        <v>0</v>
      </c>
      <c r="U581" s="9" t="str">
        <f>_xlfn.TEXTJOIN(";", TRUE, V581, W581, X581, Y581)</f>
        <v>141.959999999999;141.959999999999;141.959999999999;141.959999999999</v>
      </c>
      <c r="V581" s="12">
        <v>141.95999999999901</v>
      </c>
      <c r="W581" s="12">
        <v>141.95999999999901</v>
      </c>
      <c r="X581" s="12">
        <v>141.95999999999901</v>
      </c>
      <c r="Y581" s="12">
        <v>141.95999999999901</v>
      </c>
      <c r="Z581" s="9" t="s">
        <v>603</v>
      </c>
      <c r="AA581" s="9">
        <f t="shared" si="145"/>
        <v>28.329537716595802</v>
      </c>
      <c r="AB581" s="9" t="str">
        <f t="shared" si="146"/>
        <v>24.013963877394545</v>
      </c>
      <c r="AC581" s="9" t="str">
        <f t="shared" si="147"/>
        <v xml:space="preserve"> 23.91312919836086</v>
      </c>
      <c r="AD581" s="9">
        <v>3</v>
      </c>
      <c r="AE581" s="9" t="s">
        <v>605</v>
      </c>
      <c r="AF581" s="9">
        <f t="shared" si="148"/>
        <v>77.714622057269196</v>
      </c>
      <c r="AG581" s="9" t="str">
        <f t="shared" si="149"/>
        <v>86.35335013626438</v>
      </c>
      <c r="AH581" s="9" t="str">
        <f t="shared" si="150"/>
        <v xml:space="preserve"> 88.4034205546769</v>
      </c>
      <c r="AI581" s="9">
        <v>90</v>
      </c>
      <c r="AJ581" s="9" t="s">
        <v>585</v>
      </c>
      <c r="AK581" s="9" t="s">
        <v>578</v>
      </c>
      <c r="AL581" s="9" t="s">
        <v>586</v>
      </c>
      <c r="AM581" s="9" t="s">
        <v>578</v>
      </c>
      <c r="AN581" s="9">
        <v>4.13E-3</v>
      </c>
      <c r="AO581"/>
      <c r="AQ581"/>
      <c r="AR581"/>
      <c r="AS581"/>
      <c r="AT581"/>
      <c r="AU581"/>
      <c r="AW581" s="4">
        <v>0</v>
      </c>
      <c r="AX581" s="4">
        <v>0</v>
      </c>
      <c r="AY581" s="4">
        <v>0</v>
      </c>
      <c r="AZ581" s="4">
        <v>0.06</v>
      </c>
      <c r="BA581" s="4">
        <v>25</v>
      </c>
      <c r="BB581" s="4">
        <v>0.36799999999999999</v>
      </c>
    </row>
    <row r="582" spans="1:54" ht="15" customHeight="1" x14ac:dyDescent="0.4">
      <c r="A582" s="4">
        <v>20231114</v>
      </c>
      <c r="B582" s="4" t="s">
        <v>472</v>
      </c>
      <c r="C582" s="5" t="s">
        <v>512</v>
      </c>
      <c r="D582" s="4" t="s">
        <v>24</v>
      </c>
      <c r="F582" s="4">
        <v>1</v>
      </c>
      <c r="G582" s="4">
        <v>8</v>
      </c>
      <c r="H582">
        <v>1</v>
      </c>
      <c r="I582" s="10">
        <v>20.576610394396599</v>
      </c>
      <c r="J582" s="10"/>
      <c r="K582" s="10">
        <v>2.8181132466370702</v>
      </c>
      <c r="L582" s="9">
        <v>76.243041545842402</v>
      </c>
      <c r="M582" s="11">
        <v>49.78</v>
      </c>
      <c r="N582" s="10">
        <v>29.676994856171099</v>
      </c>
      <c r="O582" s="10"/>
      <c r="U582" s="9" t="str">
        <f t="shared" si="151"/>
        <v/>
      </c>
      <c r="V582" s="11"/>
      <c r="W582" s="11"/>
      <c r="X582" s="11"/>
      <c r="Y582" s="11"/>
      <c r="AA582" s="9" t="str">
        <f t="shared" si="145"/>
        <v/>
      </c>
      <c r="AB582" s="9" t="str">
        <f t="shared" si="146"/>
        <v/>
      </c>
      <c r="AC582" s="9" t="str">
        <f t="shared" si="147"/>
        <v/>
      </c>
      <c r="AF582" s="9" t="str">
        <f t="shared" si="148"/>
        <v/>
      </c>
      <c r="AG582" s="9" t="str">
        <f t="shared" si="149"/>
        <v/>
      </c>
      <c r="AH582" s="9" t="str">
        <f t="shared" si="150"/>
        <v/>
      </c>
      <c r="AO582"/>
      <c r="AQ582"/>
      <c r="AR582"/>
      <c r="AS582"/>
      <c r="AT582"/>
      <c r="AU582"/>
      <c r="AW582" s="4">
        <v>0</v>
      </c>
      <c r="AX582" s="4">
        <v>0</v>
      </c>
      <c r="AY582" s="4">
        <v>0</v>
      </c>
      <c r="AZ582" s="4">
        <v>0.06</v>
      </c>
      <c r="BA582" s="4">
        <v>25</v>
      </c>
      <c r="BB582" s="4">
        <v>0.36799999999999999</v>
      </c>
    </row>
    <row r="583" spans="1:54" ht="15" customHeight="1" x14ac:dyDescent="0.4">
      <c r="A583" s="4">
        <v>20231114</v>
      </c>
      <c r="B583" s="4" t="s">
        <v>472</v>
      </c>
      <c r="C583" s="5" t="s">
        <v>512</v>
      </c>
      <c r="E583" s="4" t="s">
        <v>25</v>
      </c>
      <c r="F583" s="4">
        <v>2</v>
      </c>
      <c r="G583" s="4">
        <v>8</v>
      </c>
      <c r="H583">
        <v>1</v>
      </c>
      <c r="I583" s="10">
        <v>41.1509343502563</v>
      </c>
      <c r="J583" s="10">
        <v>41.1509343502563</v>
      </c>
      <c r="K583" s="10">
        <v>2.8181132466370702</v>
      </c>
      <c r="L583" s="10">
        <v>115.108472243178</v>
      </c>
      <c r="M583" s="12">
        <v>146.58000000000001</v>
      </c>
      <c r="N583" s="10">
        <v>80.849450962246195</v>
      </c>
      <c r="O583" s="10">
        <v>80.849450962246195</v>
      </c>
      <c r="P583" s="9" t="str">
        <f>_xlfn.TEXTJOIN(";", TRUE, Q583, R583, S583, T583)</f>
        <v>0;0;0;0</v>
      </c>
      <c r="Q583" s="4">
        <v>0</v>
      </c>
      <c r="R583" s="4">
        <v>0</v>
      </c>
      <c r="S583" s="4">
        <v>0</v>
      </c>
      <c r="T583" s="4">
        <v>0</v>
      </c>
      <c r="U583" s="9" t="str">
        <f>_xlfn.TEXTJOIN(";", TRUE, V583, W583, X583, Y583)</f>
        <v>146.58;146.58;146.58;146.58</v>
      </c>
      <c r="V583" s="12">
        <v>146.58000000000001</v>
      </c>
      <c r="W583" s="12">
        <v>146.58000000000001</v>
      </c>
      <c r="X583" s="12">
        <v>146.58000000000001</v>
      </c>
      <c r="Y583" s="12">
        <v>146.58000000000001</v>
      </c>
      <c r="Z583" s="9" t="s">
        <v>442</v>
      </c>
      <c r="AA583" s="9">
        <f t="shared" si="145"/>
        <v>32.167316488114302</v>
      </c>
      <c r="AB583" s="9" t="str">
        <f t="shared" si="146"/>
        <v>35.42463895812373</v>
      </c>
      <c r="AC583" s="9" t="str">
        <f t="shared" si="147"/>
        <v xml:space="preserve"> 15.042186236242895</v>
      </c>
      <c r="AD583" s="9">
        <v>3</v>
      </c>
      <c r="AE583" s="9" t="s">
        <v>443</v>
      </c>
      <c r="AF583" s="9">
        <f t="shared" si="148"/>
        <v>75.969206192972905</v>
      </c>
      <c r="AG583" s="9" t="str">
        <f t="shared" si="149"/>
        <v>79.87621563961298</v>
      </c>
      <c r="AH583" s="9" t="str">
        <f t="shared" si="150"/>
        <v xml:space="preserve"> 88.18076608345864</v>
      </c>
      <c r="AI583" s="9">
        <v>90</v>
      </c>
      <c r="AJ583" s="9" t="s">
        <v>585</v>
      </c>
      <c r="AK583" s="9" t="s">
        <v>578</v>
      </c>
      <c r="AL583" s="9" t="s">
        <v>586</v>
      </c>
      <c r="AM583" s="9" t="s">
        <v>578</v>
      </c>
      <c r="AN583" s="9">
        <v>1.261E-3</v>
      </c>
      <c r="AO583"/>
      <c r="AQ583"/>
      <c r="AR583"/>
      <c r="AS583"/>
      <c r="AT583"/>
      <c r="AU583"/>
      <c r="AW583" s="4">
        <v>0</v>
      </c>
      <c r="AX583" s="4">
        <v>0</v>
      </c>
      <c r="AY583" s="4">
        <v>0</v>
      </c>
      <c r="AZ583" s="4">
        <v>0.06</v>
      </c>
      <c r="BA583" s="4">
        <v>25</v>
      </c>
      <c r="BB583" s="4">
        <v>0.36799999999999999</v>
      </c>
    </row>
    <row r="584" spans="1:54" ht="15" customHeight="1" x14ac:dyDescent="0.4">
      <c r="A584" s="4">
        <v>20231114</v>
      </c>
      <c r="B584" s="4" t="s">
        <v>472</v>
      </c>
      <c r="C584" s="5" t="s">
        <v>512</v>
      </c>
      <c r="D584" s="4" t="s">
        <v>28</v>
      </c>
      <c r="F584" s="4">
        <v>1</v>
      </c>
      <c r="G584" s="4">
        <v>9</v>
      </c>
      <c r="H584">
        <v>1</v>
      </c>
      <c r="I584" s="10">
        <v>45.409950627706898</v>
      </c>
      <c r="J584" s="10"/>
      <c r="K584" s="10">
        <v>2.69448974665911</v>
      </c>
      <c r="L584" s="10">
        <v>59.977071583768499</v>
      </c>
      <c r="M584" s="11">
        <v>343.74</v>
      </c>
      <c r="N584" s="10">
        <v>37.271454181167698</v>
      </c>
      <c r="O584" s="10"/>
      <c r="U584" s="9" t="str">
        <f t="shared" si="151"/>
        <v/>
      </c>
      <c r="V584" s="11"/>
      <c r="W584" s="11"/>
      <c r="X584" s="11"/>
      <c r="Y584" s="11"/>
      <c r="AA584" s="9" t="str">
        <f t="shared" si="145"/>
        <v/>
      </c>
      <c r="AB584" s="9" t="str">
        <f t="shared" si="146"/>
        <v/>
      </c>
      <c r="AC584" s="9" t="str">
        <f t="shared" si="147"/>
        <v/>
      </c>
      <c r="AF584" s="9" t="str">
        <f t="shared" si="148"/>
        <v/>
      </c>
      <c r="AG584" s="9" t="str">
        <f t="shared" si="149"/>
        <v/>
      </c>
      <c r="AH584" s="9" t="str">
        <f t="shared" si="150"/>
        <v/>
      </c>
      <c r="AO584"/>
      <c r="AQ584"/>
      <c r="AR584"/>
      <c r="AS584"/>
      <c r="AT584"/>
      <c r="AU584"/>
      <c r="AW584" s="4">
        <v>0</v>
      </c>
      <c r="AX584" s="4">
        <v>0</v>
      </c>
      <c r="AY584" s="4">
        <v>0</v>
      </c>
      <c r="AZ584" s="4">
        <v>0.06</v>
      </c>
      <c r="BA584" s="4">
        <v>25</v>
      </c>
      <c r="BB584" s="4">
        <v>0.36799999999999999</v>
      </c>
    </row>
    <row r="585" spans="1:54" ht="15" customHeight="1" x14ac:dyDescent="0.4">
      <c r="A585" s="4">
        <v>20231114</v>
      </c>
      <c r="B585" s="4" t="s">
        <v>472</v>
      </c>
      <c r="C585" s="5" t="s">
        <v>512</v>
      </c>
      <c r="E585" s="4" t="s">
        <v>29</v>
      </c>
      <c r="F585" s="4">
        <v>2</v>
      </c>
      <c r="G585" s="4">
        <v>9</v>
      </c>
      <c r="H585">
        <v>1</v>
      </c>
      <c r="I585" s="10">
        <v>31.639548331777</v>
      </c>
      <c r="J585" s="10">
        <v>31.639548331777</v>
      </c>
      <c r="K585" s="10">
        <v>2.4901432557916201</v>
      </c>
      <c r="L585" s="10">
        <v>10.6463245682821</v>
      </c>
      <c r="M585" s="11">
        <v>255.54</v>
      </c>
      <c r="N585" s="10">
        <v>76.476076484634902</v>
      </c>
      <c r="O585" s="10">
        <v>76.476076484634902</v>
      </c>
      <c r="P585" s="9" t="str">
        <f>_xlfn.TEXTJOIN(";", TRUE, Q585, R585, S585, T585)</f>
        <v>0;0;0;0</v>
      </c>
      <c r="Q585" s="4">
        <v>0</v>
      </c>
      <c r="R585" s="4">
        <v>0</v>
      </c>
      <c r="S585" s="4">
        <v>0</v>
      </c>
      <c r="T585" s="4">
        <v>0</v>
      </c>
      <c r="U585" s="9" t="str">
        <f>_xlfn.TEXTJOIN(";", TRUE, V585, W585, X585, Y585)</f>
        <v>255.54;255.54;255.54;255.54</v>
      </c>
      <c r="V585" s="11">
        <v>255.54</v>
      </c>
      <c r="W585" s="11">
        <v>255.54</v>
      </c>
      <c r="X585" s="11">
        <v>255.54</v>
      </c>
      <c r="Y585" s="11">
        <v>255.54</v>
      </c>
      <c r="Z585" s="9" t="s">
        <v>607</v>
      </c>
      <c r="AA585" s="9">
        <f t="shared" si="145"/>
        <v>20.327006443717099</v>
      </c>
      <c r="AB585" s="9" t="str">
        <f t="shared" si="146"/>
        <v>14.775043034286691</v>
      </c>
      <c r="AC585" s="9" t="str">
        <f t="shared" si="147"/>
        <v xml:space="preserve"> 10.141464406180027</v>
      </c>
      <c r="AD585" s="9">
        <v>3</v>
      </c>
      <c r="AE585" s="9" t="s">
        <v>609</v>
      </c>
      <c r="AF585" s="9">
        <f t="shared" si="148"/>
        <v>74.304387922924093</v>
      </c>
      <c r="AG585" s="9" t="str">
        <f t="shared" si="149"/>
        <v>73.9850877546513</v>
      </c>
      <c r="AH585" s="9" t="str">
        <f t="shared" si="150"/>
        <v xml:space="preserve"> 80.97376421108336</v>
      </c>
      <c r="AI585" s="9">
        <v>90</v>
      </c>
      <c r="AJ585" s="9" t="s">
        <v>585</v>
      </c>
      <c r="AK585" s="9" t="s">
        <v>578</v>
      </c>
      <c r="AL585" s="9" t="s">
        <v>586</v>
      </c>
      <c r="AM585" s="9" t="s">
        <v>578</v>
      </c>
      <c r="AN585" s="9">
        <v>2.61E-4</v>
      </c>
      <c r="AO585"/>
      <c r="AQ585"/>
      <c r="AR585"/>
      <c r="AS585"/>
      <c r="AT585"/>
      <c r="AU585"/>
      <c r="AW585" s="4">
        <v>0</v>
      </c>
      <c r="AX585" s="4">
        <v>0</v>
      </c>
      <c r="AY585" s="4">
        <v>0</v>
      </c>
      <c r="AZ585" s="4">
        <v>0.06</v>
      </c>
      <c r="BA585" s="4">
        <v>25</v>
      </c>
      <c r="BB585" s="4">
        <v>0.36799999999999999</v>
      </c>
    </row>
    <row r="586" spans="1:54" ht="15" customHeight="1" x14ac:dyDescent="0.4">
      <c r="A586" s="4">
        <v>20231114</v>
      </c>
      <c r="B586" s="4" t="s">
        <v>472</v>
      </c>
      <c r="C586" s="5" t="s">
        <v>512</v>
      </c>
      <c r="D586" s="4" t="s">
        <v>30</v>
      </c>
      <c r="F586" s="4">
        <v>1</v>
      </c>
      <c r="G586" s="4">
        <v>10</v>
      </c>
      <c r="H586">
        <v>0.2</v>
      </c>
      <c r="I586" s="10">
        <v>25.456661329901401</v>
      </c>
      <c r="J586" s="10"/>
      <c r="K586" s="10">
        <v>2.38519730459796</v>
      </c>
      <c r="L586" s="10">
        <v>19.8760043803283</v>
      </c>
      <c r="M586" s="11">
        <v>319.89999999999998</v>
      </c>
      <c r="N586" s="10">
        <v>31.496201018795698</v>
      </c>
      <c r="O586" s="10"/>
      <c r="U586" s="9" t="str">
        <f t="shared" si="151"/>
        <v/>
      </c>
      <c r="V586" s="11"/>
      <c r="W586" s="11"/>
      <c r="X586" s="11"/>
      <c r="Y586" s="11"/>
      <c r="AA586" s="9" t="str">
        <f t="shared" si="145"/>
        <v/>
      </c>
      <c r="AB586" s="9" t="str">
        <f t="shared" si="146"/>
        <v/>
      </c>
      <c r="AC586" s="9" t="str">
        <f t="shared" si="147"/>
        <v/>
      </c>
      <c r="AF586" s="9" t="str">
        <f t="shared" si="148"/>
        <v/>
      </c>
      <c r="AG586" s="9" t="str">
        <f t="shared" si="149"/>
        <v/>
      </c>
      <c r="AH586" s="9" t="str">
        <f t="shared" si="150"/>
        <v/>
      </c>
      <c r="AO586"/>
      <c r="AQ586"/>
      <c r="AR586"/>
      <c r="AS586"/>
      <c r="AT586"/>
      <c r="AU586"/>
      <c r="AW586" s="4">
        <v>0</v>
      </c>
      <c r="AX586" s="4">
        <v>0</v>
      </c>
      <c r="AY586" s="4">
        <v>0</v>
      </c>
      <c r="AZ586" s="4">
        <v>0.06</v>
      </c>
      <c r="BA586" s="4">
        <v>25</v>
      </c>
      <c r="BB586" s="4">
        <v>0.36799999999999999</v>
      </c>
    </row>
    <row r="587" spans="1:54" ht="15" customHeight="1" x14ac:dyDescent="0.4">
      <c r="A587" s="4">
        <v>20231114</v>
      </c>
      <c r="B587" s="4" t="s">
        <v>472</v>
      </c>
      <c r="C587" s="5" t="s">
        <v>512</v>
      </c>
      <c r="E587" s="4" t="s">
        <v>32</v>
      </c>
      <c r="F587" s="4">
        <v>2</v>
      </c>
      <c r="G587" s="4">
        <v>10</v>
      </c>
      <c r="H587">
        <v>0.2</v>
      </c>
      <c r="I587" s="10">
        <v>11.5391104605122</v>
      </c>
      <c r="J587" s="10">
        <v>11.5391104605122</v>
      </c>
      <c r="K587" s="10">
        <v>1.98956616066606</v>
      </c>
      <c r="L587" s="10">
        <v>269.11283135606101</v>
      </c>
      <c r="M587" s="12">
        <v>258.45999999999998</v>
      </c>
      <c r="N587" s="10">
        <v>34.405083598150199</v>
      </c>
      <c r="O587" s="10">
        <v>34.405083598150199</v>
      </c>
      <c r="P587" s="9" t="str">
        <f>_xlfn.TEXTJOIN(";", TRUE, Q587, R587, S587, T587)</f>
        <v>0;0;0</v>
      </c>
      <c r="Q587" s="4">
        <v>0</v>
      </c>
      <c r="R587" s="4">
        <v>0</v>
      </c>
      <c r="T587" s="4">
        <v>0</v>
      </c>
      <c r="U587" s="9" t="str">
        <f>_xlfn.TEXTJOIN(";", TRUE, V587, W587, X587, Y587)</f>
        <v>258.46;258.46;258.46</v>
      </c>
      <c r="V587" s="12">
        <v>258.45999999999998</v>
      </c>
      <c r="W587" s="12">
        <v>258.45999999999998</v>
      </c>
      <c r="X587" s="12"/>
      <c r="Y587" s="12">
        <v>258.45999999999998</v>
      </c>
      <c r="Z587" s="9" t="s">
        <v>444</v>
      </c>
      <c r="AA587" s="9">
        <f t="shared" si="145"/>
        <v>14.5119064844622</v>
      </c>
      <c r="AB587" s="9" t="str">
        <f t="shared" si="146"/>
        <v>6.823907055284676</v>
      </c>
      <c r="AC587" s="9" t="str">
        <f t="shared" si="147"/>
        <v/>
      </c>
      <c r="AD587" s="9">
        <v>3</v>
      </c>
      <c r="AE587" s="9" t="s">
        <v>445</v>
      </c>
      <c r="AF587" s="9">
        <f t="shared" si="148"/>
        <v>73.862750725736603</v>
      </c>
      <c r="AG587" s="9" t="str">
        <f t="shared" si="149"/>
        <v>99.69907741796925</v>
      </c>
      <c r="AH587" s="9" t="str">
        <f t="shared" si="150"/>
        <v/>
      </c>
      <c r="AI587" s="9">
        <v>90</v>
      </c>
      <c r="AJ587" s="9" t="s">
        <v>585</v>
      </c>
      <c r="AK587" s="9" t="s">
        <v>578</v>
      </c>
      <c r="AL587" s="9" t="s">
        <v>586</v>
      </c>
      <c r="AM587" s="9" t="s">
        <v>578</v>
      </c>
      <c r="AN587" s="9">
        <v>1.9100000000000001E-4</v>
      </c>
      <c r="AO587"/>
      <c r="AQ587"/>
      <c r="AR587"/>
      <c r="AS587"/>
      <c r="AT587"/>
      <c r="AU587"/>
      <c r="AW587" s="4">
        <v>0</v>
      </c>
      <c r="AX587" s="4">
        <v>0</v>
      </c>
      <c r="AY587" s="4">
        <v>0</v>
      </c>
      <c r="AZ587" s="4">
        <v>0.06</v>
      </c>
      <c r="BA587" s="4">
        <v>25</v>
      </c>
      <c r="BB587" s="4">
        <v>0.36799999999999999</v>
      </c>
    </row>
    <row r="588" spans="1:54" ht="15" customHeight="1" x14ac:dyDescent="0.4">
      <c r="A588" s="4">
        <v>20231114</v>
      </c>
      <c r="B588" s="4" t="s">
        <v>472</v>
      </c>
      <c r="C588" s="5" t="s">
        <v>512</v>
      </c>
      <c r="D588" s="4" t="s">
        <v>38</v>
      </c>
      <c r="F588" s="4">
        <v>1</v>
      </c>
      <c r="G588" s="4">
        <v>11</v>
      </c>
      <c r="H588">
        <v>0.12</v>
      </c>
      <c r="I588" s="10">
        <v>28.810617262165099</v>
      </c>
      <c r="J588" s="10"/>
      <c r="K588" s="9">
        <v>2.1418862227629498</v>
      </c>
      <c r="L588" s="10">
        <v>32.302904166299697</v>
      </c>
      <c r="M588" s="12">
        <v>12.4199999999999</v>
      </c>
      <c r="N588" s="10">
        <v>30.8357079380085</v>
      </c>
      <c r="O588" s="10"/>
      <c r="U588" s="9" t="str">
        <f t="shared" si="151"/>
        <v/>
      </c>
      <c r="V588" s="12"/>
      <c r="W588" s="12"/>
      <c r="X588" s="12"/>
      <c r="Y588" s="12"/>
      <c r="AA588" s="9" t="str">
        <f t="shared" si="145"/>
        <v/>
      </c>
      <c r="AB588" s="9" t="str">
        <f t="shared" si="146"/>
        <v/>
      </c>
      <c r="AC588" s="9" t="str">
        <f t="shared" si="147"/>
        <v/>
      </c>
      <c r="AF588" s="9" t="str">
        <f t="shared" si="148"/>
        <v/>
      </c>
      <c r="AG588" s="9" t="str">
        <f t="shared" si="149"/>
        <v/>
      </c>
      <c r="AH588" s="9" t="str">
        <f t="shared" si="150"/>
        <v/>
      </c>
      <c r="AO588"/>
      <c r="AQ588"/>
      <c r="AR588"/>
      <c r="AS588"/>
      <c r="AT588"/>
      <c r="AU588"/>
      <c r="AW588" s="4">
        <v>0</v>
      </c>
      <c r="AX588" s="4">
        <v>0</v>
      </c>
      <c r="AY588" s="4">
        <v>0</v>
      </c>
      <c r="AZ588" s="4">
        <v>0.06</v>
      </c>
      <c r="BA588" s="4">
        <v>25</v>
      </c>
      <c r="BB588" s="4">
        <v>0.36799999999999999</v>
      </c>
    </row>
    <row r="589" spans="1:54" ht="15" customHeight="1" x14ac:dyDescent="0.4">
      <c r="A589" s="4">
        <v>20231114</v>
      </c>
      <c r="B589" s="4" t="s">
        <v>472</v>
      </c>
      <c r="C589" s="5" t="s">
        <v>512</v>
      </c>
      <c r="E589" s="4" t="s">
        <v>46</v>
      </c>
      <c r="F589" s="4">
        <v>2</v>
      </c>
      <c r="G589" s="4">
        <v>11</v>
      </c>
      <c r="H589">
        <v>0.12</v>
      </c>
      <c r="I589" s="10">
        <v>12.797519024119699</v>
      </c>
      <c r="J589" s="10">
        <v>12.797519024119699</v>
      </c>
      <c r="K589" s="10">
        <v>1.88062393642155</v>
      </c>
      <c r="L589" s="9">
        <v>63.029691500182103</v>
      </c>
      <c r="M589" s="12">
        <v>153.91999999999899</v>
      </c>
      <c r="N589" s="10">
        <v>76.031879548211904</v>
      </c>
      <c r="O589" s="10">
        <v>76.031879548211904</v>
      </c>
      <c r="P589" s="9" t="str">
        <f>_xlfn.TEXTJOIN(";", TRUE, Q589, R589, S589, T589)</f>
        <v>0;0</v>
      </c>
      <c r="Q589" s="4">
        <v>0</v>
      </c>
      <c r="T589" s="4">
        <v>0</v>
      </c>
      <c r="U589" s="9" t="str">
        <f>_xlfn.TEXTJOIN(";", TRUE, V589, W589, X589, Y589)</f>
        <v>153.919999999999;153.919999999999</v>
      </c>
      <c r="V589" s="12">
        <v>153.91999999999899</v>
      </c>
      <c r="W589" s="12"/>
      <c r="X589" s="12"/>
      <c r="Y589" s="12">
        <v>153.91999999999899</v>
      </c>
      <c r="Z589" s="10">
        <v>5.5495547500868003</v>
      </c>
      <c r="AA589" s="9">
        <f t="shared" si="145"/>
        <v>5.5495547500868003</v>
      </c>
      <c r="AB589" s="9" t="str">
        <f t="shared" si="146"/>
        <v/>
      </c>
      <c r="AC589" s="9" t="str">
        <f t="shared" si="147"/>
        <v/>
      </c>
      <c r="AD589" s="9">
        <v>3</v>
      </c>
      <c r="AE589" s="10">
        <v>101.308467087172</v>
      </c>
      <c r="AF589" s="9">
        <f t="shared" si="148"/>
        <v>101.308467087172</v>
      </c>
      <c r="AG589" s="9" t="str">
        <f t="shared" si="149"/>
        <v/>
      </c>
      <c r="AH589" s="9" t="str">
        <f t="shared" si="150"/>
        <v/>
      </c>
      <c r="AI589" s="9">
        <v>90</v>
      </c>
      <c r="AJ589" s="9" t="s">
        <v>585</v>
      </c>
      <c r="AK589" s="9" t="s">
        <v>578</v>
      </c>
      <c r="AL589" s="9" t="s">
        <v>586</v>
      </c>
      <c r="AM589" s="9" t="s">
        <v>578</v>
      </c>
      <c r="AN589" s="9">
        <v>1.9100000000000001E-4</v>
      </c>
      <c r="AO589"/>
      <c r="AQ589"/>
      <c r="AR589"/>
      <c r="AS589"/>
      <c r="AT589"/>
      <c r="AU589"/>
      <c r="AW589" s="4">
        <v>0</v>
      </c>
      <c r="AX589" s="4">
        <v>0</v>
      </c>
      <c r="AY589" s="4">
        <v>0</v>
      </c>
      <c r="AZ589" s="4">
        <v>0.06</v>
      </c>
      <c r="BA589" s="4">
        <v>25</v>
      </c>
      <c r="BB589" s="4">
        <v>0.36799999999999999</v>
      </c>
    </row>
    <row r="590" spans="1:54" ht="15" customHeight="1" x14ac:dyDescent="0.4">
      <c r="A590" s="4">
        <v>20231114</v>
      </c>
      <c r="B590" s="4" t="s">
        <v>472</v>
      </c>
      <c r="C590" s="5" t="s">
        <v>513</v>
      </c>
      <c r="D590" s="4" t="s">
        <v>2</v>
      </c>
      <c r="F590" s="4">
        <v>1</v>
      </c>
      <c r="G590" s="4">
        <v>1</v>
      </c>
      <c r="H590">
        <v>1</v>
      </c>
      <c r="I590" s="10">
        <v>5.4736557664377301</v>
      </c>
      <c r="J590" s="10"/>
      <c r="K590" s="10">
        <v>3.27503249907409</v>
      </c>
      <c r="L590" s="10">
        <v>228.23177135597501</v>
      </c>
      <c r="M590" s="11">
        <v>0</v>
      </c>
      <c r="N590" s="10">
        <v>4.21320586355613</v>
      </c>
      <c r="O590" s="10"/>
      <c r="U590" s="9" t="str">
        <f t="shared" si="151"/>
        <v/>
      </c>
      <c r="V590" s="11"/>
      <c r="W590" s="11"/>
      <c r="X590" s="11"/>
      <c r="Y590" s="11"/>
      <c r="AA590" s="9" t="str">
        <f t="shared" si="145"/>
        <v/>
      </c>
      <c r="AB590" s="9" t="str">
        <f t="shared" si="146"/>
        <v/>
      </c>
      <c r="AC590" s="9" t="str">
        <f t="shared" si="147"/>
        <v/>
      </c>
      <c r="AF590" s="9" t="str">
        <f t="shared" si="148"/>
        <v/>
      </c>
      <c r="AG590" s="9" t="str">
        <f t="shared" si="149"/>
        <v/>
      </c>
      <c r="AH590" s="9" t="str">
        <f t="shared" si="150"/>
        <v/>
      </c>
      <c r="AO590"/>
      <c r="AQ590"/>
      <c r="AR590"/>
      <c r="AS590"/>
      <c r="AT590"/>
      <c r="AU590"/>
      <c r="AW590" s="4">
        <v>0</v>
      </c>
      <c r="AX590" s="4">
        <v>0</v>
      </c>
      <c r="AY590" s="4">
        <v>0</v>
      </c>
      <c r="AZ590" s="4">
        <v>0.06</v>
      </c>
      <c r="BA590" s="4">
        <v>25</v>
      </c>
      <c r="BB590" s="4">
        <v>0.36799999999999999</v>
      </c>
    </row>
    <row r="591" spans="1:54" ht="15" customHeight="1" x14ac:dyDescent="0.4">
      <c r="A591" s="4">
        <v>20231114</v>
      </c>
      <c r="B591" s="4" t="s">
        <v>472</v>
      </c>
      <c r="C591" s="5" t="s">
        <v>513</v>
      </c>
      <c r="D591" s="4" t="s">
        <v>5</v>
      </c>
      <c r="F591" s="4">
        <v>1</v>
      </c>
      <c r="G591" s="4">
        <v>2</v>
      </c>
      <c r="H591">
        <v>1</v>
      </c>
      <c r="I591" s="9">
        <v>7.6472208906434602</v>
      </c>
      <c r="K591" s="10">
        <v>2.70544201668968</v>
      </c>
      <c r="L591" s="10">
        <v>267.38714243592301</v>
      </c>
      <c r="M591" s="11">
        <v>39.159999999999997</v>
      </c>
      <c r="N591" s="10">
        <v>7.7804017864541297</v>
      </c>
      <c r="O591" s="10"/>
      <c r="U591" s="9" t="str">
        <f t="shared" si="151"/>
        <v/>
      </c>
      <c r="V591" s="11"/>
      <c r="W591" s="11"/>
      <c r="X591" s="11"/>
      <c r="Y591" s="11"/>
      <c r="AA591" s="9" t="str">
        <f t="shared" si="145"/>
        <v/>
      </c>
      <c r="AB591" s="9" t="str">
        <f t="shared" si="146"/>
        <v/>
      </c>
      <c r="AC591" s="9" t="str">
        <f t="shared" si="147"/>
        <v/>
      </c>
      <c r="AF591" s="9" t="str">
        <f t="shared" si="148"/>
        <v/>
      </c>
      <c r="AG591" s="9" t="str">
        <f t="shared" si="149"/>
        <v/>
      </c>
      <c r="AH591" s="9" t="str">
        <f t="shared" si="150"/>
        <v/>
      </c>
      <c r="AO591"/>
      <c r="AQ591"/>
      <c r="AR591"/>
      <c r="AS591"/>
      <c r="AT591"/>
      <c r="AU591"/>
      <c r="AW591" s="4">
        <v>0</v>
      </c>
      <c r="AX591" s="4">
        <v>0</v>
      </c>
      <c r="AY591" s="4">
        <v>0</v>
      </c>
      <c r="AZ591" s="4">
        <v>0.06</v>
      </c>
      <c r="BA591" s="4">
        <v>25</v>
      </c>
      <c r="BB591" s="4">
        <v>0.36799999999999999</v>
      </c>
    </row>
    <row r="592" spans="1:54" ht="15" customHeight="1" x14ac:dyDescent="0.4">
      <c r="A592" s="4">
        <v>20231114</v>
      </c>
      <c r="B592" s="4" t="s">
        <v>472</v>
      </c>
      <c r="C592" s="5" t="s">
        <v>513</v>
      </c>
      <c r="E592" s="4" t="s">
        <v>6</v>
      </c>
      <c r="F592" s="4">
        <v>2</v>
      </c>
      <c r="G592" s="4">
        <v>2</v>
      </c>
      <c r="H592">
        <v>1</v>
      </c>
      <c r="I592" s="10">
        <v>20.5917527636445</v>
      </c>
      <c r="J592" s="10">
        <v>20.5917527636445</v>
      </c>
      <c r="K592" s="10">
        <v>2.0367578478420501</v>
      </c>
      <c r="L592" s="10">
        <v>14.9688890544725</v>
      </c>
      <c r="M592" s="11">
        <v>0</v>
      </c>
      <c r="N592" s="10">
        <v>97.175740042828906</v>
      </c>
      <c r="O592" s="10">
        <v>97.175740042828906</v>
      </c>
      <c r="P592" s="9" t="str">
        <f t="shared" ref="P592:P593" si="152">_xlfn.TEXTJOIN(";", TRUE, Q592, R592, S592, T592)</f>
        <v>0;0</v>
      </c>
      <c r="Q592" s="4">
        <v>0</v>
      </c>
      <c r="T592" s="4">
        <v>0</v>
      </c>
      <c r="U592" s="9" t="str">
        <f t="shared" ref="U592:U593" si="153">_xlfn.TEXTJOIN(";", TRUE, V592, W592, X592, Y592)</f>
        <v>0;0</v>
      </c>
      <c r="V592" s="11">
        <v>0</v>
      </c>
      <c r="W592" s="11"/>
      <c r="X592" s="11"/>
      <c r="Y592" s="11">
        <v>0</v>
      </c>
      <c r="Z592" s="10">
        <v>5.6223695495244597</v>
      </c>
      <c r="AA592" s="9">
        <f t="shared" si="145"/>
        <v>5.6223695495244597</v>
      </c>
      <c r="AB592" s="9" t="str">
        <f t="shared" si="146"/>
        <v/>
      </c>
      <c r="AC592" s="9" t="str">
        <f t="shared" si="147"/>
        <v/>
      </c>
      <c r="AD592" s="9">
        <v>3</v>
      </c>
      <c r="AE592" s="10">
        <v>96.268444761984398</v>
      </c>
      <c r="AF592" s="9">
        <f t="shared" si="148"/>
        <v>96.268444761984398</v>
      </c>
      <c r="AG592" s="9" t="str">
        <f t="shared" si="149"/>
        <v/>
      </c>
      <c r="AH592" s="9" t="str">
        <f t="shared" si="150"/>
        <v/>
      </c>
      <c r="AI592" s="9">
        <v>90</v>
      </c>
      <c r="AJ592" s="9">
        <v>90</v>
      </c>
      <c r="AK592" s="9">
        <v>0</v>
      </c>
      <c r="AL592" s="9">
        <v>3.0000000000000001E-3</v>
      </c>
      <c r="AM592" s="9">
        <v>0</v>
      </c>
      <c r="AN592" s="9">
        <v>1.719E-3</v>
      </c>
      <c r="AO592"/>
      <c r="AQ592"/>
      <c r="AR592"/>
      <c r="AS592"/>
      <c r="AT592"/>
      <c r="AU592"/>
      <c r="AW592" s="4">
        <v>0</v>
      </c>
      <c r="AX592" s="4">
        <v>0</v>
      </c>
      <c r="AY592" s="4">
        <v>0</v>
      </c>
      <c r="AZ592" s="4">
        <v>0.06</v>
      </c>
      <c r="BA592" s="4">
        <v>25</v>
      </c>
      <c r="BB592" s="4">
        <v>0.36799999999999999</v>
      </c>
    </row>
    <row r="593" spans="1:54" ht="15" customHeight="1" x14ac:dyDescent="0.4">
      <c r="A593" s="4">
        <v>20231114</v>
      </c>
      <c r="B593" s="4" t="s">
        <v>472</v>
      </c>
      <c r="C593" s="5" t="s">
        <v>513</v>
      </c>
      <c r="E593" s="4" t="s">
        <v>7</v>
      </c>
      <c r="F593" s="4">
        <v>2</v>
      </c>
      <c r="G593" s="4">
        <v>2</v>
      </c>
      <c r="H593">
        <v>1</v>
      </c>
      <c r="I593" s="10">
        <v>20.907383143698599</v>
      </c>
      <c r="J593" s="10">
        <v>20.907383143698599</v>
      </c>
      <c r="K593" s="10">
        <v>2.16614580691826</v>
      </c>
      <c r="L593" s="10">
        <v>174.011403478988</v>
      </c>
      <c r="M593" s="11">
        <v>159.04</v>
      </c>
      <c r="N593" s="10">
        <v>88.354624494417706</v>
      </c>
      <c r="O593" s="10">
        <v>88.354624494417706</v>
      </c>
      <c r="P593" s="9" t="str">
        <f t="shared" si="152"/>
        <v>0;0</v>
      </c>
      <c r="Q593" s="4">
        <v>0</v>
      </c>
      <c r="T593" s="4">
        <v>0</v>
      </c>
      <c r="U593" s="9" t="str">
        <f t="shared" si="153"/>
        <v>159.04;159.04</v>
      </c>
      <c r="V593" s="11">
        <v>159.04</v>
      </c>
      <c r="W593" s="11"/>
      <c r="X593" s="11"/>
      <c r="Y593" s="11">
        <v>159.04</v>
      </c>
      <c r="Z593" s="10">
        <v>5.0378572035237301</v>
      </c>
      <c r="AA593" s="9">
        <f t="shared" si="145"/>
        <v>5.0378572035237301</v>
      </c>
      <c r="AB593" s="9" t="str">
        <f t="shared" si="146"/>
        <v/>
      </c>
      <c r="AC593" s="9" t="str">
        <f t="shared" si="147"/>
        <v/>
      </c>
      <c r="AD593" s="9">
        <v>3</v>
      </c>
      <c r="AE593" s="10">
        <v>92.514052317988899</v>
      </c>
      <c r="AF593" s="9">
        <f t="shared" si="148"/>
        <v>92.514052317988899</v>
      </c>
      <c r="AG593" s="9" t="str">
        <f t="shared" si="149"/>
        <v/>
      </c>
      <c r="AH593" s="9" t="str">
        <f t="shared" si="150"/>
        <v/>
      </c>
      <c r="AI593" s="9">
        <v>90</v>
      </c>
      <c r="AJ593" s="9">
        <v>90</v>
      </c>
      <c r="AK593" s="9">
        <v>0</v>
      </c>
      <c r="AL593" s="9">
        <v>3.0000000000000001E-3</v>
      </c>
      <c r="AM593" s="9">
        <v>0</v>
      </c>
      <c r="AN593" s="9">
        <v>5.8939999999999999E-3</v>
      </c>
      <c r="AO593"/>
      <c r="AQ593"/>
      <c r="AR593"/>
      <c r="AS593"/>
      <c r="AT593"/>
      <c r="AU593"/>
      <c r="AW593" s="4">
        <v>0</v>
      </c>
      <c r="AX593" s="4">
        <v>0</v>
      </c>
      <c r="AY593" s="4">
        <v>0</v>
      </c>
      <c r="AZ593" s="4">
        <v>0.06</v>
      </c>
      <c r="BA593" s="4">
        <v>25</v>
      </c>
      <c r="BB593" s="4">
        <v>0.36799999999999999</v>
      </c>
    </row>
    <row r="594" spans="1:54" ht="15" customHeight="1" x14ac:dyDescent="0.4">
      <c r="A594" s="4">
        <v>20231114</v>
      </c>
      <c r="B594" s="4" t="s">
        <v>472</v>
      </c>
      <c r="C594" s="5" t="s">
        <v>513</v>
      </c>
      <c r="D594" s="4" t="s">
        <v>8</v>
      </c>
      <c r="F594" s="4">
        <v>1</v>
      </c>
      <c r="G594" s="4">
        <v>3</v>
      </c>
      <c r="H594">
        <v>1</v>
      </c>
      <c r="I594" s="10">
        <v>12.427770450845101</v>
      </c>
      <c r="J594" s="10"/>
      <c r="K594" s="10">
        <v>3.1485167938046299</v>
      </c>
      <c r="L594" s="10">
        <v>255.84329562257301</v>
      </c>
      <c r="M594" s="12">
        <v>348.45</v>
      </c>
      <c r="N594" s="10">
        <v>13.381687961779701</v>
      </c>
      <c r="O594" s="10"/>
      <c r="U594" s="9" t="str">
        <f t="shared" si="151"/>
        <v/>
      </c>
      <c r="V594" s="12"/>
      <c r="W594" s="12"/>
      <c r="X594" s="12"/>
      <c r="Y594" s="12"/>
      <c r="AA594" s="9" t="str">
        <f t="shared" si="145"/>
        <v/>
      </c>
      <c r="AB594" s="9" t="str">
        <f t="shared" si="146"/>
        <v/>
      </c>
      <c r="AC594" s="9" t="str">
        <f t="shared" si="147"/>
        <v/>
      </c>
      <c r="AF594" s="9" t="str">
        <f t="shared" si="148"/>
        <v/>
      </c>
      <c r="AG594" s="9" t="str">
        <f t="shared" si="149"/>
        <v/>
      </c>
      <c r="AH594" s="9" t="str">
        <f t="shared" si="150"/>
        <v/>
      </c>
      <c r="AO594"/>
      <c r="AQ594"/>
      <c r="AR594"/>
      <c r="AS594"/>
      <c r="AT594"/>
      <c r="AU594"/>
      <c r="AW594" s="4">
        <v>0</v>
      </c>
      <c r="AX594" s="4">
        <v>0</v>
      </c>
      <c r="AY594" s="4">
        <v>0</v>
      </c>
      <c r="AZ594" s="4">
        <v>0.06</v>
      </c>
      <c r="BA594" s="4">
        <v>25</v>
      </c>
      <c r="BB594" s="4">
        <v>0.36799999999999999</v>
      </c>
    </row>
    <row r="595" spans="1:54" ht="15" customHeight="1" x14ac:dyDescent="0.4">
      <c r="A595" s="4">
        <v>20231114</v>
      </c>
      <c r="B595" s="4" t="s">
        <v>472</v>
      </c>
      <c r="C595" s="5" t="s">
        <v>513</v>
      </c>
      <c r="E595" s="4" t="s">
        <v>9</v>
      </c>
      <c r="F595" s="4">
        <v>2</v>
      </c>
      <c r="G595" s="4">
        <v>3</v>
      </c>
      <c r="H595">
        <v>1</v>
      </c>
      <c r="I595" s="10">
        <v>29.880181733139</v>
      </c>
      <c r="J595" s="10">
        <v>29.880181733139</v>
      </c>
      <c r="K595" s="10">
        <v>2.8480859388125399</v>
      </c>
      <c r="L595" s="10">
        <v>287.514768238888</v>
      </c>
      <c r="M595" s="11">
        <v>113.5</v>
      </c>
      <c r="N595" s="10">
        <v>70.819518323165894</v>
      </c>
      <c r="O595" s="10">
        <v>70.819518323165894</v>
      </c>
      <c r="P595" s="9" t="str">
        <f>_xlfn.TEXTJOIN(";", TRUE, Q595, R595, S595, T595)</f>
        <v>0;0;0</v>
      </c>
      <c r="Q595" s="4">
        <v>0</v>
      </c>
      <c r="R595" s="4">
        <v>0</v>
      </c>
      <c r="T595" s="4">
        <v>0</v>
      </c>
      <c r="U595" s="9" t="str">
        <f>_xlfn.TEXTJOIN(";", TRUE, V595, W595, X595, Y595)</f>
        <v>113.5;113.5;113.5</v>
      </c>
      <c r="V595" s="11">
        <v>113.5</v>
      </c>
      <c r="W595" s="11">
        <v>113.5</v>
      </c>
      <c r="X595" s="11"/>
      <c r="Y595" s="11">
        <v>113.5</v>
      </c>
      <c r="Z595" s="9" t="s">
        <v>446</v>
      </c>
      <c r="AA595" s="9">
        <f t="shared" si="145"/>
        <v>14.2549214754586</v>
      </c>
      <c r="AB595" s="9" t="str">
        <f t="shared" si="146"/>
        <v>6.732888656915821</v>
      </c>
      <c r="AC595" s="9" t="str">
        <f t="shared" si="147"/>
        <v/>
      </c>
      <c r="AD595" s="9">
        <v>3</v>
      </c>
      <c r="AE595" s="9" t="s">
        <v>447</v>
      </c>
      <c r="AF595" s="9">
        <f t="shared" si="148"/>
        <v>85.075864684918201</v>
      </c>
      <c r="AG595" s="9" t="str">
        <f t="shared" si="149"/>
        <v>107.38851808738889</v>
      </c>
      <c r="AH595" s="9" t="str">
        <f t="shared" si="150"/>
        <v/>
      </c>
      <c r="AI595" s="9">
        <v>90</v>
      </c>
      <c r="AJ595" s="9" t="s">
        <v>584</v>
      </c>
      <c r="AK595" s="9" t="s">
        <v>577</v>
      </c>
      <c r="AL595" s="9" t="s">
        <v>587</v>
      </c>
      <c r="AM595" s="9" t="s">
        <v>577</v>
      </c>
      <c r="AN595" s="9">
        <v>7.463E-3</v>
      </c>
      <c r="AO595"/>
      <c r="AQ595"/>
      <c r="AR595"/>
      <c r="AS595"/>
      <c r="AT595"/>
      <c r="AU595"/>
      <c r="AW595" s="4">
        <v>0</v>
      </c>
      <c r="AX595" s="4">
        <v>0</v>
      </c>
      <c r="AY595" s="4">
        <v>0</v>
      </c>
      <c r="AZ595" s="4">
        <v>0.06</v>
      </c>
      <c r="BA595" s="4">
        <v>25</v>
      </c>
      <c r="BB595" s="4">
        <v>0.36799999999999999</v>
      </c>
    </row>
    <row r="596" spans="1:54" ht="15" customHeight="1" x14ac:dyDescent="0.4">
      <c r="A596" s="4">
        <v>20231114</v>
      </c>
      <c r="B596" s="4" t="s">
        <v>472</v>
      </c>
      <c r="C596" s="5" t="s">
        <v>513</v>
      </c>
      <c r="D596" s="4" t="s">
        <v>10</v>
      </c>
      <c r="F596" s="4">
        <v>1</v>
      </c>
      <c r="G596" s="4">
        <v>4</v>
      </c>
      <c r="H596">
        <v>1</v>
      </c>
      <c r="I596" s="9">
        <v>9.5828380879328598</v>
      </c>
      <c r="K596" s="10">
        <v>3.2361582840343899</v>
      </c>
      <c r="L596" s="10">
        <v>202.19290018886301</v>
      </c>
      <c r="M596" s="11">
        <v>306.35000000000002</v>
      </c>
      <c r="N596" s="10">
        <v>10.1194920158577</v>
      </c>
      <c r="O596" s="10"/>
      <c r="U596" s="9" t="str">
        <f t="shared" si="151"/>
        <v/>
      </c>
      <c r="V596" s="11"/>
      <c r="W596" s="11"/>
      <c r="X596" s="11"/>
      <c r="Y596" s="11"/>
      <c r="AA596" s="9" t="str">
        <f t="shared" si="145"/>
        <v/>
      </c>
      <c r="AB596" s="9" t="str">
        <f t="shared" si="146"/>
        <v/>
      </c>
      <c r="AC596" s="9" t="str">
        <f t="shared" si="147"/>
        <v/>
      </c>
      <c r="AF596" s="9" t="str">
        <f t="shared" si="148"/>
        <v/>
      </c>
      <c r="AG596" s="9" t="str">
        <f t="shared" si="149"/>
        <v/>
      </c>
      <c r="AH596" s="9" t="str">
        <f t="shared" si="150"/>
        <v/>
      </c>
      <c r="AO596"/>
      <c r="AQ596"/>
      <c r="AR596"/>
      <c r="AS596"/>
      <c r="AT596"/>
      <c r="AU596"/>
      <c r="AW596" s="4">
        <v>0</v>
      </c>
      <c r="AX596" s="4">
        <v>0</v>
      </c>
      <c r="AY596" s="4">
        <v>0</v>
      </c>
      <c r="AZ596" s="4">
        <v>0.06</v>
      </c>
      <c r="BA596" s="4">
        <v>25</v>
      </c>
      <c r="BB596" s="4">
        <v>0.36799999999999999</v>
      </c>
    </row>
    <row r="597" spans="1:54" ht="15" customHeight="1" x14ac:dyDescent="0.4">
      <c r="A597" s="4">
        <v>20231114</v>
      </c>
      <c r="B597" s="4" t="s">
        <v>472</v>
      </c>
      <c r="C597" s="5" t="s">
        <v>513</v>
      </c>
      <c r="E597" s="4" t="s">
        <v>11</v>
      </c>
      <c r="F597" s="4">
        <v>2</v>
      </c>
      <c r="G597" s="4">
        <v>4</v>
      </c>
      <c r="H597">
        <v>1</v>
      </c>
      <c r="I597" s="10">
        <v>40.652622163690999</v>
      </c>
      <c r="J597" s="10">
        <v>40.652622163690999</v>
      </c>
      <c r="K597" s="10">
        <v>3.0945358409229899</v>
      </c>
      <c r="L597" s="9">
        <v>86.540752482042194</v>
      </c>
      <c r="M597" s="12">
        <v>159.03</v>
      </c>
      <c r="N597" s="10">
        <v>64.891310426176304</v>
      </c>
      <c r="O597" s="10">
        <v>64.891310426176304</v>
      </c>
      <c r="P597" s="9" t="str">
        <f>_xlfn.TEXTJOIN(";", TRUE, Q597, R597, S597, T597)</f>
        <v>0;0;0</v>
      </c>
      <c r="Q597" s="4">
        <v>0</v>
      </c>
      <c r="R597" s="4">
        <v>0</v>
      </c>
      <c r="T597" s="4">
        <v>0</v>
      </c>
      <c r="U597" s="9" t="str">
        <f>_xlfn.TEXTJOIN(";", TRUE, V597, W597, X597, Y597)</f>
        <v>159.03;159.03;159.03</v>
      </c>
      <c r="V597" s="12">
        <v>159.03</v>
      </c>
      <c r="W597" s="12">
        <v>159.03</v>
      </c>
      <c r="X597" s="12"/>
      <c r="Y597" s="12">
        <v>159.03</v>
      </c>
      <c r="Z597" s="9" t="s">
        <v>448</v>
      </c>
      <c r="AA597" s="9">
        <f t="shared" si="145"/>
        <v>19.675126776677999</v>
      </c>
      <c r="AB597" s="9" t="str">
        <f t="shared" si="146"/>
        <v>10.426664970284822</v>
      </c>
      <c r="AC597" s="9" t="str">
        <f t="shared" si="147"/>
        <v/>
      </c>
      <c r="AD597" s="9">
        <v>3</v>
      </c>
      <c r="AE597" s="9" t="s">
        <v>449</v>
      </c>
      <c r="AF597" s="9">
        <f t="shared" si="148"/>
        <v>84.453933662677798</v>
      </c>
      <c r="AG597" s="9" t="str">
        <f t="shared" si="149"/>
        <v>118.9758586072827</v>
      </c>
      <c r="AH597" s="9" t="str">
        <f t="shared" si="150"/>
        <v/>
      </c>
      <c r="AI597" s="9">
        <v>90</v>
      </c>
      <c r="AJ597" s="9" t="s">
        <v>584</v>
      </c>
      <c r="AK597" s="9" t="s">
        <v>577</v>
      </c>
      <c r="AL597" s="9" t="s">
        <v>587</v>
      </c>
      <c r="AM597" s="9" t="s">
        <v>577</v>
      </c>
      <c r="AN597" s="9">
        <v>7.6649999999999999E-3</v>
      </c>
      <c r="AO597"/>
      <c r="AQ597"/>
      <c r="AR597"/>
      <c r="AS597"/>
      <c r="AT597"/>
      <c r="AU597"/>
      <c r="AW597" s="4">
        <v>0</v>
      </c>
      <c r="AX597" s="4">
        <v>0</v>
      </c>
      <c r="AY597" s="4">
        <v>0</v>
      </c>
      <c r="AZ597" s="4">
        <v>0.06</v>
      </c>
      <c r="BA597" s="4">
        <v>25</v>
      </c>
      <c r="BB597" s="4">
        <v>0.36799999999999999</v>
      </c>
    </row>
    <row r="598" spans="1:54" ht="15" customHeight="1" x14ac:dyDescent="0.4">
      <c r="A598" s="4">
        <v>20231114</v>
      </c>
      <c r="B598" s="4" t="s">
        <v>472</v>
      </c>
      <c r="C598" s="5" t="s">
        <v>513</v>
      </c>
      <c r="D598" s="4" t="s">
        <v>13</v>
      </c>
      <c r="F598" s="4">
        <v>1</v>
      </c>
      <c r="G598" s="4">
        <v>5</v>
      </c>
      <c r="H598">
        <v>1</v>
      </c>
      <c r="I598" s="10">
        <v>12.0606086241197</v>
      </c>
      <c r="J598" s="10"/>
      <c r="K598" s="10">
        <v>3.27503249907409</v>
      </c>
      <c r="L598" s="10">
        <v>231.53031057195099</v>
      </c>
      <c r="M598" s="12">
        <v>29.34</v>
      </c>
      <c r="N598" s="10">
        <v>14.789159232979401</v>
      </c>
      <c r="O598" s="10"/>
      <c r="U598" s="9" t="str">
        <f t="shared" si="151"/>
        <v/>
      </c>
      <c r="V598" s="12"/>
      <c r="W598" s="12"/>
      <c r="X598" s="12"/>
      <c r="Y598" s="12"/>
      <c r="AA598" s="9" t="str">
        <f t="shared" si="145"/>
        <v/>
      </c>
      <c r="AB598" s="9" t="str">
        <f t="shared" si="146"/>
        <v/>
      </c>
      <c r="AC598" s="9" t="str">
        <f t="shared" si="147"/>
        <v/>
      </c>
      <c r="AF598" s="9" t="str">
        <f t="shared" si="148"/>
        <v/>
      </c>
      <c r="AG598" s="9" t="str">
        <f t="shared" si="149"/>
        <v/>
      </c>
      <c r="AH598" s="9" t="str">
        <f t="shared" si="150"/>
        <v/>
      </c>
      <c r="AO598"/>
      <c r="AQ598"/>
      <c r="AR598"/>
      <c r="AS598"/>
      <c r="AT598"/>
      <c r="AU598"/>
      <c r="AW598" s="4">
        <v>0</v>
      </c>
      <c r="AX598" s="4">
        <v>0</v>
      </c>
      <c r="AY598" s="4">
        <v>0</v>
      </c>
      <c r="AZ598" s="4">
        <v>0.06</v>
      </c>
      <c r="BA598" s="4">
        <v>25</v>
      </c>
      <c r="BB598" s="4">
        <v>0.36799999999999999</v>
      </c>
    </row>
    <row r="599" spans="1:54" ht="15" customHeight="1" x14ac:dyDescent="0.4">
      <c r="A599" s="4">
        <v>20231114</v>
      </c>
      <c r="B599" s="4" t="s">
        <v>472</v>
      </c>
      <c r="C599" s="5" t="s">
        <v>513</v>
      </c>
      <c r="E599" s="4" t="s">
        <v>14</v>
      </c>
      <c r="F599" s="4">
        <v>2</v>
      </c>
      <c r="G599" s="4">
        <v>5</v>
      </c>
      <c r="H599">
        <v>1</v>
      </c>
      <c r="I599" s="10">
        <v>57.610056718364802</v>
      </c>
      <c r="J599" s="10">
        <v>57.610056718364802</v>
      </c>
      <c r="K599" s="10">
        <v>3.27503249907409</v>
      </c>
      <c r="L599" s="10">
        <v>208.582795998053</v>
      </c>
      <c r="M599" s="11">
        <v>122.04</v>
      </c>
      <c r="N599" s="10">
        <v>69.406137436408798</v>
      </c>
      <c r="O599" s="10">
        <v>69.406137436408798</v>
      </c>
      <c r="P599" s="9" t="str">
        <f>_xlfn.TEXTJOIN(";", TRUE, Q599, R599, S599, T599)</f>
        <v>0;0;0</v>
      </c>
      <c r="Q599" s="4">
        <v>0</v>
      </c>
      <c r="R599" s="4">
        <v>0</v>
      </c>
      <c r="T599" s="4">
        <v>0</v>
      </c>
      <c r="U599" s="9" t="str">
        <f>_xlfn.TEXTJOIN(";", TRUE, V599, W599, X599, Y599)</f>
        <v>122.04;122.04;122.04</v>
      </c>
      <c r="V599" s="11">
        <v>122.04</v>
      </c>
      <c r="W599" s="11">
        <v>122.04</v>
      </c>
      <c r="X599" s="11"/>
      <c r="Y599" s="11">
        <v>122.04</v>
      </c>
      <c r="Z599" s="9" t="s">
        <v>450</v>
      </c>
      <c r="AA599" s="9">
        <f t="shared" si="145"/>
        <v>33.471244584528399</v>
      </c>
      <c r="AB599" s="9" t="str">
        <f t="shared" si="146"/>
        <v>12.783368801500242</v>
      </c>
      <c r="AC599" s="9" t="str">
        <f t="shared" si="147"/>
        <v/>
      </c>
      <c r="AD599" s="9">
        <v>3</v>
      </c>
      <c r="AE599" s="9" t="s">
        <v>451</v>
      </c>
      <c r="AF599" s="9">
        <f t="shared" si="148"/>
        <v>71.061661965710002</v>
      </c>
      <c r="AG599" s="9" t="str">
        <f t="shared" si="149"/>
        <v>85.01260615497954</v>
      </c>
      <c r="AH599" s="9" t="str">
        <f t="shared" si="150"/>
        <v/>
      </c>
      <c r="AI599" s="9">
        <v>90</v>
      </c>
      <c r="AJ599" s="9" t="s">
        <v>585</v>
      </c>
      <c r="AK599" s="9" t="s">
        <v>578</v>
      </c>
      <c r="AL599" s="9" t="s">
        <v>586</v>
      </c>
      <c r="AM599" s="9" t="s">
        <v>578</v>
      </c>
      <c r="AN599" s="9">
        <v>7.7289999999999998E-3</v>
      </c>
      <c r="AO599"/>
      <c r="AQ599"/>
      <c r="AR599"/>
      <c r="AS599"/>
      <c r="AT599"/>
      <c r="AU599"/>
      <c r="AW599" s="4">
        <v>0</v>
      </c>
      <c r="AX599" s="4">
        <v>0</v>
      </c>
      <c r="AY599" s="4">
        <v>0</v>
      </c>
      <c r="AZ599" s="4">
        <v>0.06</v>
      </c>
      <c r="BA599" s="4">
        <v>25</v>
      </c>
      <c r="BB599" s="4">
        <v>0.36799999999999999</v>
      </c>
    </row>
    <row r="600" spans="1:54" ht="15" customHeight="1" x14ac:dyDescent="0.4">
      <c r="A600" s="4">
        <v>20231114</v>
      </c>
      <c r="B600" s="4" t="s">
        <v>472</v>
      </c>
      <c r="C600" s="5" t="s">
        <v>513</v>
      </c>
      <c r="D600" s="4" t="s">
        <v>15</v>
      </c>
      <c r="F600" s="4">
        <v>1</v>
      </c>
      <c r="G600" s="4">
        <v>6</v>
      </c>
      <c r="H600">
        <v>1</v>
      </c>
      <c r="I600" s="10">
        <v>10.8274635095081</v>
      </c>
      <c r="J600" s="10"/>
      <c r="K600" s="10">
        <v>3.27503249907409</v>
      </c>
      <c r="L600" s="10">
        <v>233.978952219809</v>
      </c>
      <c r="M600" s="12">
        <v>2.4499999999999802</v>
      </c>
      <c r="N600" s="10">
        <v>6.3020132694988202</v>
      </c>
      <c r="O600" s="10"/>
      <c r="U600" s="9" t="str">
        <f t="shared" si="151"/>
        <v/>
      </c>
      <c r="V600" s="12"/>
      <c r="W600" s="12"/>
      <c r="X600" s="12"/>
      <c r="Y600" s="12"/>
      <c r="AA600" s="9" t="str">
        <f t="shared" si="145"/>
        <v/>
      </c>
      <c r="AB600" s="9" t="str">
        <f t="shared" si="146"/>
        <v/>
      </c>
      <c r="AC600" s="9" t="str">
        <f t="shared" si="147"/>
        <v/>
      </c>
      <c r="AF600" s="9" t="str">
        <f t="shared" si="148"/>
        <v/>
      </c>
      <c r="AG600" s="9" t="str">
        <f t="shared" si="149"/>
        <v/>
      </c>
      <c r="AH600" s="9" t="str">
        <f t="shared" si="150"/>
        <v/>
      </c>
      <c r="AO600"/>
      <c r="AQ600"/>
      <c r="AR600"/>
      <c r="AS600"/>
      <c r="AT600"/>
      <c r="AU600"/>
      <c r="AW600" s="4">
        <v>0</v>
      </c>
      <c r="AX600" s="4">
        <v>0</v>
      </c>
      <c r="AY600" s="4">
        <v>0</v>
      </c>
      <c r="AZ600" s="4">
        <v>0.06</v>
      </c>
      <c r="BA600" s="4">
        <v>25</v>
      </c>
      <c r="BB600" s="4">
        <v>0.36799999999999999</v>
      </c>
    </row>
    <row r="601" spans="1:54" ht="15" customHeight="1" x14ac:dyDescent="0.4">
      <c r="A601" s="4">
        <v>20231114</v>
      </c>
      <c r="B601" s="4" t="s">
        <v>472</v>
      </c>
      <c r="C601" s="5" t="s">
        <v>513</v>
      </c>
      <c r="E601" s="4" t="s">
        <v>16</v>
      </c>
      <c r="F601" s="4">
        <v>2</v>
      </c>
      <c r="G601" s="4">
        <v>6</v>
      </c>
      <c r="H601">
        <v>1</v>
      </c>
      <c r="I601" s="10">
        <v>43.1333544194122</v>
      </c>
      <c r="J601" s="10">
        <v>43.1333544194122</v>
      </c>
      <c r="K601" s="10">
        <v>3.27503249907409</v>
      </c>
      <c r="L601" s="10">
        <v>335.79566760321399</v>
      </c>
      <c r="M601" s="11">
        <v>127.22</v>
      </c>
      <c r="N601" s="10">
        <v>53.220597750720202</v>
      </c>
      <c r="O601" s="10">
        <v>53.220597750720202</v>
      </c>
      <c r="P601" s="9" t="str">
        <f>_xlfn.TEXTJOIN(";", TRUE, Q601, R601, S601, T601)</f>
        <v>0;0;0;0</v>
      </c>
      <c r="Q601" s="4">
        <v>0</v>
      </c>
      <c r="R601" s="4">
        <v>0</v>
      </c>
      <c r="S601" s="4">
        <v>0</v>
      </c>
      <c r="T601" s="4">
        <v>0</v>
      </c>
      <c r="U601" s="9" t="str">
        <f>_xlfn.TEXTJOIN(";", TRUE, V601, W601, X601, Y601)</f>
        <v>127.22;127.22;127.22;127.22</v>
      </c>
      <c r="V601" s="11">
        <v>127.22</v>
      </c>
      <c r="W601" s="11">
        <v>127.22</v>
      </c>
      <c r="X601" s="11">
        <v>127.22</v>
      </c>
      <c r="Y601" s="11">
        <v>127.22</v>
      </c>
      <c r="Z601" s="9" t="s">
        <v>452</v>
      </c>
      <c r="AA601" s="9">
        <f t="shared" si="145"/>
        <v>27.089278201776299</v>
      </c>
      <c r="AB601" s="9" t="str">
        <f t="shared" si="146"/>
        <v>30.473655734986817</v>
      </c>
      <c r="AC601" s="9" t="str">
        <f t="shared" si="147"/>
        <v xml:space="preserve"> 13.585806985665446</v>
      </c>
      <c r="AD601" s="9">
        <v>3</v>
      </c>
      <c r="AE601" s="9" t="s">
        <v>453</v>
      </c>
      <c r="AF601" s="9">
        <f t="shared" si="148"/>
        <v>57.397342141579898</v>
      </c>
      <c r="AG601" s="9" t="str">
        <f t="shared" si="149"/>
        <v>65.71733759747819</v>
      </c>
      <c r="AH601" s="9" t="str">
        <f t="shared" si="150"/>
        <v xml:space="preserve"> 96.4391487267928</v>
      </c>
      <c r="AI601" s="9">
        <v>90</v>
      </c>
      <c r="AJ601" s="9" t="s">
        <v>585</v>
      </c>
      <c r="AK601" s="9" t="s">
        <v>578</v>
      </c>
      <c r="AL601" s="9" t="s">
        <v>586</v>
      </c>
      <c r="AM601" s="9" t="s">
        <v>578</v>
      </c>
      <c r="AN601" s="9">
        <v>6.2500000000000003E-3</v>
      </c>
      <c r="AO601"/>
      <c r="AQ601"/>
      <c r="AR601"/>
      <c r="AS601"/>
      <c r="AT601"/>
      <c r="AU601"/>
      <c r="AW601" s="4">
        <v>0</v>
      </c>
      <c r="AX601" s="4">
        <v>0</v>
      </c>
      <c r="AY601" s="4">
        <v>0</v>
      </c>
      <c r="AZ601" s="4">
        <v>0.06</v>
      </c>
      <c r="BA601" s="4">
        <v>25</v>
      </c>
      <c r="BB601" s="4">
        <v>0.36799999999999999</v>
      </c>
    </row>
    <row r="602" spans="1:54" ht="15" customHeight="1" x14ac:dyDescent="0.4">
      <c r="A602" s="4">
        <v>20231114</v>
      </c>
      <c r="B602" s="4" t="s">
        <v>472</v>
      </c>
      <c r="C602" s="5" t="s">
        <v>513</v>
      </c>
      <c r="D602" s="4" t="s">
        <v>21</v>
      </c>
      <c r="F602" s="4">
        <v>1</v>
      </c>
      <c r="G602" s="4">
        <v>7</v>
      </c>
      <c r="H602">
        <v>1</v>
      </c>
      <c r="I602" s="10">
        <v>12.1887185492548</v>
      </c>
      <c r="J602" s="10"/>
      <c r="K602" s="10">
        <v>3.27503249907409</v>
      </c>
      <c r="L602" s="10">
        <v>199.64560244394099</v>
      </c>
      <c r="M602" s="11">
        <v>325.67</v>
      </c>
      <c r="N602" s="10">
        <v>18.6181050429729</v>
      </c>
      <c r="O602" s="10"/>
      <c r="U602" s="9" t="str">
        <f t="shared" si="151"/>
        <v/>
      </c>
      <c r="V602" s="11"/>
      <c r="W602" s="11"/>
      <c r="X602" s="11"/>
      <c r="Y602" s="11"/>
      <c r="AA602" s="9" t="str">
        <f t="shared" si="145"/>
        <v/>
      </c>
      <c r="AB602" s="9" t="str">
        <f t="shared" si="146"/>
        <v/>
      </c>
      <c r="AC602" s="9" t="str">
        <f t="shared" si="147"/>
        <v/>
      </c>
      <c r="AF602" s="9" t="str">
        <f t="shared" si="148"/>
        <v/>
      </c>
      <c r="AG602" s="9" t="str">
        <f t="shared" si="149"/>
        <v/>
      </c>
      <c r="AH602" s="9" t="str">
        <f t="shared" si="150"/>
        <v/>
      </c>
      <c r="AO602"/>
      <c r="AQ602"/>
      <c r="AR602"/>
      <c r="AS602"/>
      <c r="AT602"/>
      <c r="AU602"/>
      <c r="AW602" s="4">
        <v>0</v>
      </c>
      <c r="AX602" s="4">
        <v>0</v>
      </c>
      <c r="AY602" s="4">
        <v>0</v>
      </c>
      <c r="AZ602" s="4">
        <v>0.06</v>
      </c>
      <c r="BA602" s="4">
        <v>25</v>
      </c>
      <c r="BB602" s="4">
        <v>0.36799999999999999</v>
      </c>
    </row>
    <row r="603" spans="1:54" ht="15" customHeight="1" x14ac:dyDescent="0.4">
      <c r="A603" s="4">
        <v>20231114</v>
      </c>
      <c r="B603" s="4" t="s">
        <v>472</v>
      </c>
      <c r="C603" s="5" t="s">
        <v>513</v>
      </c>
      <c r="E603" s="4" t="s">
        <v>22</v>
      </c>
      <c r="F603" s="4">
        <v>2</v>
      </c>
      <c r="G603" s="4">
        <v>7</v>
      </c>
      <c r="H603">
        <v>1</v>
      </c>
      <c r="I603" s="10">
        <v>40.887137136888398</v>
      </c>
      <c r="J603" s="10">
        <v>40.887137136888398</v>
      </c>
      <c r="K603" s="10">
        <v>3.27276390231523</v>
      </c>
      <c r="L603" s="10">
        <v>131.15733728090001</v>
      </c>
      <c r="M603" s="12">
        <v>155.35999999999899</v>
      </c>
      <c r="N603" s="10">
        <v>57.151481827400403</v>
      </c>
      <c r="O603" s="10">
        <v>57.151481827400403</v>
      </c>
      <c r="P603" s="9" t="str">
        <f>_xlfn.TEXTJOIN(";", TRUE, Q603, R603, S603, T603)</f>
        <v>0;0;0;0</v>
      </c>
      <c r="Q603" s="4">
        <v>0</v>
      </c>
      <c r="R603" s="4">
        <v>0</v>
      </c>
      <c r="S603" s="4">
        <v>0</v>
      </c>
      <c r="T603" s="4">
        <v>0</v>
      </c>
      <c r="U603" s="9" t="str">
        <f>_xlfn.TEXTJOIN(";", TRUE, V603, W603, X603, Y603)</f>
        <v>155.359999999999;155.359999999999;155.359999999999;155.359999999999</v>
      </c>
      <c r="V603" s="12">
        <v>155.35999999999899</v>
      </c>
      <c r="W603" s="12">
        <v>155.35999999999899</v>
      </c>
      <c r="X603" s="12">
        <v>155.35999999999899</v>
      </c>
      <c r="Y603" s="12">
        <v>155.35999999999899</v>
      </c>
      <c r="Z603" s="9" t="s">
        <v>454</v>
      </c>
      <c r="AA603" s="9">
        <f t="shared" si="145"/>
        <v>25.203747964996602</v>
      </c>
      <c r="AB603" s="9" t="str">
        <f t="shared" si="146"/>
        <v>31.151325208832205</v>
      </c>
      <c r="AC603" s="9" t="str">
        <f t="shared" si="147"/>
        <v xml:space="preserve"> 14.920950089344263</v>
      </c>
      <c r="AD603" s="9">
        <v>3</v>
      </c>
      <c r="AE603" s="9" t="s">
        <v>455</v>
      </c>
      <c r="AF603" s="9">
        <f t="shared" si="148"/>
        <v>57.770175645959</v>
      </c>
      <c r="AG603" s="9" t="str">
        <f t="shared" si="149"/>
        <v>57.03923631798027</v>
      </c>
      <c r="AH603" s="9" t="str">
        <f t="shared" si="150"/>
        <v xml:space="preserve"> 58.14401265328584</v>
      </c>
      <c r="AI603" s="9">
        <v>90</v>
      </c>
      <c r="AJ603" s="9" t="s">
        <v>585</v>
      </c>
      <c r="AK603" s="9" t="s">
        <v>578</v>
      </c>
      <c r="AL603" s="9" t="s">
        <v>586</v>
      </c>
      <c r="AM603" s="9" t="s">
        <v>578</v>
      </c>
      <c r="AN603" s="9">
        <v>4.13E-3</v>
      </c>
      <c r="AO603"/>
      <c r="AQ603"/>
      <c r="AR603"/>
      <c r="AS603"/>
      <c r="AT603"/>
      <c r="AU603"/>
      <c r="AW603" s="4">
        <v>0</v>
      </c>
      <c r="AX603" s="4">
        <v>0</v>
      </c>
      <c r="AY603" s="4">
        <v>0</v>
      </c>
      <c r="AZ603" s="4">
        <v>0.06</v>
      </c>
      <c r="BA603" s="4">
        <v>25</v>
      </c>
      <c r="BB603" s="4">
        <v>0.36799999999999999</v>
      </c>
    </row>
    <row r="604" spans="1:54" ht="15" customHeight="1" x14ac:dyDescent="0.4">
      <c r="A604" s="4">
        <v>20231114</v>
      </c>
      <c r="B604" s="4" t="s">
        <v>472</v>
      </c>
      <c r="C604" s="5" t="s">
        <v>513</v>
      </c>
      <c r="D604" s="4" t="s">
        <v>24</v>
      </c>
      <c r="F604" s="4">
        <v>1</v>
      </c>
      <c r="G604" s="4">
        <v>8</v>
      </c>
      <c r="H604">
        <v>1</v>
      </c>
      <c r="I604" s="10">
        <v>29.664628748480698</v>
      </c>
      <c r="J604" s="10"/>
      <c r="K604" s="10">
        <v>3.1355472833670701</v>
      </c>
      <c r="L604" s="10">
        <v>234.49413215746901</v>
      </c>
      <c r="M604" s="11">
        <v>34.840000000000003</v>
      </c>
      <c r="N604" s="10">
        <v>21.024661658444298</v>
      </c>
      <c r="O604" s="10"/>
      <c r="U604" s="9" t="str">
        <f t="shared" si="151"/>
        <v/>
      </c>
      <c r="V604" s="11"/>
      <c r="W604" s="11"/>
      <c r="X604" s="11"/>
      <c r="Y604" s="11"/>
      <c r="AA604" s="9" t="str">
        <f t="shared" si="145"/>
        <v/>
      </c>
      <c r="AB604" s="9" t="str">
        <f t="shared" si="146"/>
        <v/>
      </c>
      <c r="AC604" s="9" t="str">
        <f t="shared" si="147"/>
        <v/>
      </c>
      <c r="AF604" s="9" t="str">
        <f t="shared" si="148"/>
        <v/>
      </c>
      <c r="AG604" s="9" t="str">
        <f t="shared" si="149"/>
        <v/>
      </c>
      <c r="AH604" s="9" t="str">
        <f t="shared" si="150"/>
        <v/>
      </c>
      <c r="AO604"/>
      <c r="AQ604"/>
      <c r="AR604"/>
      <c r="AS604"/>
      <c r="AT604"/>
      <c r="AU604"/>
      <c r="AW604" s="4">
        <v>0</v>
      </c>
      <c r="AX604" s="4">
        <v>0</v>
      </c>
      <c r="AY604" s="4">
        <v>0</v>
      </c>
      <c r="AZ604" s="4">
        <v>0.06</v>
      </c>
      <c r="BA604" s="4">
        <v>25</v>
      </c>
      <c r="BB604" s="4">
        <v>0.36799999999999999</v>
      </c>
    </row>
    <row r="605" spans="1:54" ht="15" customHeight="1" x14ac:dyDescent="0.4">
      <c r="A605" s="4">
        <v>20231114</v>
      </c>
      <c r="B605" s="4" t="s">
        <v>472</v>
      </c>
      <c r="C605" s="5" t="s">
        <v>513</v>
      </c>
      <c r="E605" s="4" t="s">
        <v>25</v>
      </c>
      <c r="F605" s="4">
        <v>2</v>
      </c>
      <c r="G605" s="4">
        <v>8</v>
      </c>
      <c r="H605">
        <v>1</v>
      </c>
      <c r="I605" s="10">
        <v>43.061616735297399</v>
      </c>
      <c r="J605" s="10">
        <v>43.061616735297399</v>
      </c>
      <c r="K605" s="10">
        <v>2.8428235631765202</v>
      </c>
      <c r="L605" s="10">
        <v>271.87972504134001</v>
      </c>
      <c r="M605" s="11">
        <v>140.72</v>
      </c>
      <c r="N605" s="10">
        <v>92.831485898013995</v>
      </c>
      <c r="O605" s="10">
        <v>92.831485898013995</v>
      </c>
      <c r="P605" s="9" t="str">
        <f>_xlfn.TEXTJOIN(";", TRUE, Q605, R605, S605, T605)</f>
        <v>0;0;0;0</v>
      </c>
      <c r="Q605" s="4">
        <v>0</v>
      </c>
      <c r="R605" s="4">
        <v>0</v>
      </c>
      <c r="S605" s="4">
        <v>0</v>
      </c>
      <c r="T605" s="4">
        <v>0</v>
      </c>
      <c r="U605" s="9" t="str">
        <f>_xlfn.TEXTJOIN(";", TRUE, V605, W605, X605, Y605)</f>
        <v>140.72;140.72;140.72;140.72</v>
      </c>
      <c r="V605" s="11">
        <v>140.72</v>
      </c>
      <c r="W605" s="11">
        <v>140.72</v>
      </c>
      <c r="X605" s="11">
        <v>140.72</v>
      </c>
      <c r="Y605" s="11">
        <v>140.72</v>
      </c>
      <c r="Z605" s="9" t="s">
        <v>456</v>
      </c>
      <c r="AA605" s="9">
        <f t="shared" si="145"/>
        <v>19.6171184214137</v>
      </c>
      <c r="AB605" s="9" t="str">
        <f t="shared" si="146"/>
        <v>24.792435014283814</v>
      </c>
      <c r="AC605" s="9" t="str">
        <f t="shared" si="147"/>
        <v xml:space="preserve"> 10.95070166293217</v>
      </c>
      <c r="AD605" s="9">
        <v>3</v>
      </c>
      <c r="AE605" s="9" t="s">
        <v>457</v>
      </c>
      <c r="AF605" s="9">
        <f t="shared" si="148"/>
        <v>98.358330944813005</v>
      </c>
      <c r="AG605" s="9" t="str">
        <f t="shared" si="149"/>
        <v>120.59373192545513</v>
      </c>
      <c r="AH605" s="9" t="str">
        <f t="shared" si="150"/>
        <v xml:space="preserve"> 128.49657407636428</v>
      </c>
      <c r="AI605" s="9">
        <v>90</v>
      </c>
      <c r="AJ605" s="9" t="s">
        <v>585</v>
      </c>
      <c r="AK605" s="9" t="s">
        <v>578</v>
      </c>
      <c r="AL605" s="9" t="s">
        <v>586</v>
      </c>
      <c r="AM605" s="9" t="s">
        <v>578</v>
      </c>
      <c r="AN605" s="9">
        <v>1.261E-3</v>
      </c>
      <c r="AO605"/>
      <c r="AQ605"/>
      <c r="AR605"/>
      <c r="AS605"/>
      <c r="AT605"/>
      <c r="AU605"/>
      <c r="AW605" s="4">
        <v>0</v>
      </c>
      <c r="AX605" s="4">
        <v>0</v>
      </c>
      <c r="AY605" s="4">
        <v>0</v>
      </c>
      <c r="AZ605" s="4">
        <v>0.06</v>
      </c>
      <c r="BA605" s="4">
        <v>25</v>
      </c>
      <c r="BB605" s="4">
        <v>0.36799999999999999</v>
      </c>
    </row>
    <row r="606" spans="1:54" ht="15" customHeight="1" x14ac:dyDescent="0.4">
      <c r="A606" s="4">
        <v>20231114</v>
      </c>
      <c r="B606" s="4" t="s">
        <v>472</v>
      </c>
      <c r="C606" s="5" t="s">
        <v>513</v>
      </c>
      <c r="D606" s="4" t="s">
        <v>28</v>
      </c>
      <c r="F606" s="4">
        <v>1</v>
      </c>
      <c r="G606" s="4">
        <v>9</v>
      </c>
      <c r="H606">
        <v>1</v>
      </c>
      <c r="I606" s="10">
        <v>11.741110950649</v>
      </c>
      <c r="J606" s="10"/>
      <c r="K606" s="10">
        <v>3.02067190414812</v>
      </c>
      <c r="L606" s="10">
        <v>272.06769300551099</v>
      </c>
      <c r="M606" s="12">
        <v>37.579999999999899</v>
      </c>
      <c r="N606" s="10">
        <v>14.9127475811233</v>
      </c>
      <c r="O606" s="10"/>
      <c r="U606" s="9" t="str">
        <f t="shared" si="151"/>
        <v/>
      </c>
      <c r="V606" s="12"/>
      <c r="W606" s="12"/>
      <c r="X606" s="12"/>
      <c r="Y606" s="12"/>
      <c r="AA606" s="9" t="str">
        <f t="shared" si="145"/>
        <v/>
      </c>
      <c r="AB606" s="9" t="str">
        <f t="shared" si="146"/>
        <v/>
      </c>
      <c r="AC606" s="9" t="str">
        <f t="shared" si="147"/>
        <v/>
      </c>
      <c r="AF606" s="9" t="str">
        <f t="shared" si="148"/>
        <v/>
      </c>
      <c r="AG606" s="9" t="str">
        <f t="shared" si="149"/>
        <v/>
      </c>
      <c r="AH606" s="9" t="str">
        <f t="shared" si="150"/>
        <v/>
      </c>
      <c r="AO606"/>
      <c r="AQ606"/>
      <c r="AR606"/>
      <c r="AS606"/>
      <c r="AT606"/>
      <c r="AU606"/>
      <c r="AW606" s="4">
        <v>0</v>
      </c>
      <c r="AX606" s="4">
        <v>0</v>
      </c>
      <c r="AY606" s="4">
        <v>0</v>
      </c>
      <c r="AZ606" s="4">
        <v>0.06</v>
      </c>
      <c r="BA606" s="4">
        <v>25</v>
      </c>
      <c r="BB606" s="4">
        <v>0.36799999999999999</v>
      </c>
    </row>
    <row r="607" spans="1:54" ht="15" customHeight="1" x14ac:dyDescent="0.4">
      <c r="A607" s="4">
        <v>20231114</v>
      </c>
      <c r="B607" s="4" t="s">
        <v>472</v>
      </c>
      <c r="C607" s="5" t="s">
        <v>513</v>
      </c>
      <c r="E607" s="4" t="s">
        <v>29</v>
      </c>
      <c r="F607" s="4">
        <v>2</v>
      </c>
      <c r="G607" s="4">
        <v>9</v>
      </c>
      <c r="H607">
        <v>1</v>
      </c>
      <c r="I607" s="10">
        <v>37.193261271052499</v>
      </c>
      <c r="J607" s="10">
        <v>37.193261271052499</v>
      </c>
      <c r="K607" s="10">
        <v>2.5545151960569998</v>
      </c>
      <c r="L607" s="10">
        <v>35.783320664070303</v>
      </c>
      <c r="M607" s="12">
        <v>123.899999999999</v>
      </c>
      <c r="N607" s="10">
        <v>47.045870262743001</v>
      </c>
      <c r="O607" s="10">
        <v>47.045870262743001</v>
      </c>
      <c r="P607" s="9" t="str">
        <f>_xlfn.TEXTJOIN(";", TRUE, Q607, R607, S607, T607)</f>
        <v>0;0;0;0</v>
      </c>
      <c r="Q607" s="4">
        <v>0</v>
      </c>
      <c r="R607" s="4">
        <v>0</v>
      </c>
      <c r="S607" s="4">
        <v>0</v>
      </c>
      <c r="T607" s="4">
        <v>0</v>
      </c>
      <c r="U607" s="9" t="str">
        <f>_xlfn.TEXTJOIN(";", TRUE, V607, W607, X607, Y607)</f>
        <v>123.899999999999;123.899999999999;123.899999999999;123.899999999999</v>
      </c>
      <c r="V607" s="12">
        <v>123.899999999999</v>
      </c>
      <c r="W607" s="12">
        <v>123.899999999999</v>
      </c>
      <c r="X607" s="12">
        <v>123.899999999999</v>
      </c>
      <c r="Y607" s="12">
        <v>123.899999999999</v>
      </c>
      <c r="Z607" s="9" t="s">
        <v>458</v>
      </c>
      <c r="AA607" s="9">
        <f t="shared" si="145"/>
        <v>12.497626580582301</v>
      </c>
      <c r="AB607" s="9" t="str">
        <f t="shared" si="146"/>
        <v>11.989231091725449</v>
      </c>
      <c r="AC607" s="9" t="str">
        <f t="shared" si="147"/>
        <v xml:space="preserve"> 7.236810936159359</v>
      </c>
      <c r="AD607" s="9">
        <v>3</v>
      </c>
      <c r="AE607" s="9" t="s">
        <v>459</v>
      </c>
      <c r="AF607" s="9">
        <f t="shared" si="148"/>
        <v>58.477692319227003</v>
      </c>
      <c r="AG607" s="9" t="str">
        <f t="shared" si="149"/>
        <v>74.30522363337207</v>
      </c>
      <c r="AH607" s="9" t="str">
        <f t="shared" si="150"/>
        <v xml:space="preserve"> 87.8221044665848</v>
      </c>
      <c r="AI607" s="9">
        <v>90</v>
      </c>
      <c r="AJ607" s="9" t="s">
        <v>585</v>
      </c>
      <c r="AK607" s="9" t="s">
        <v>578</v>
      </c>
      <c r="AL607" s="9" t="s">
        <v>586</v>
      </c>
      <c r="AM607" s="9" t="s">
        <v>578</v>
      </c>
      <c r="AN607" s="9">
        <v>2.61E-4</v>
      </c>
      <c r="AO607"/>
      <c r="AQ607"/>
      <c r="AR607"/>
      <c r="AS607"/>
      <c r="AT607"/>
      <c r="AU607"/>
      <c r="AW607" s="4">
        <v>0</v>
      </c>
      <c r="AX607" s="4">
        <v>0</v>
      </c>
      <c r="AY607" s="4">
        <v>0</v>
      </c>
      <c r="AZ607" s="4">
        <v>0.06</v>
      </c>
      <c r="BA607" s="4">
        <v>25</v>
      </c>
      <c r="BB607" s="4">
        <v>0.36799999999999999</v>
      </c>
    </row>
    <row r="608" spans="1:54" ht="15" customHeight="1" x14ac:dyDescent="0.4">
      <c r="A608" s="4">
        <v>20231114</v>
      </c>
      <c r="B608" s="4" t="s">
        <v>472</v>
      </c>
      <c r="C608" s="5" t="s">
        <v>514</v>
      </c>
      <c r="D608" s="4" t="s">
        <v>2</v>
      </c>
      <c r="F608" s="4">
        <v>1</v>
      </c>
      <c r="G608" s="4">
        <v>1</v>
      </c>
      <c r="H608">
        <v>1</v>
      </c>
      <c r="I608" s="10">
        <v>5.4567374958462898</v>
      </c>
      <c r="J608" s="10"/>
      <c r="K608" s="10">
        <v>3.72044000717686</v>
      </c>
      <c r="L608" s="10">
        <v>107.35030245271599</v>
      </c>
      <c r="M608" s="11">
        <v>0</v>
      </c>
      <c r="N608" s="9">
        <v>4.2097240266035501</v>
      </c>
      <c r="U608" s="9" t="str">
        <f t="shared" si="151"/>
        <v/>
      </c>
      <c r="V608" s="11"/>
      <c r="W608" s="11"/>
      <c r="X608" s="11"/>
      <c r="Y608" s="11"/>
      <c r="AA608" s="9" t="str">
        <f t="shared" si="145"/>
        <v/>
      </c>
      <c r="AB608" s="9" t="str">
        <f t="shared" si="146"/>
        <v/>
      </c>
      <c r="AC608" s="9" t="str">
        <f t="shared" si="147"/>
        <v/>
      </c>
      <c r="AF608" s="9" t="str">
        <f t="shared" si="148"/>
        <v/>
      </c>
      <c r="AG608" s="9" t="str">
        <f t="shared" si="149"/>
        <v/>
      </c>
      <c r="AH608" s="9" t="str">
        <f t="shared" si="150"/>
        <v/>
      </c>
      <c r="AO608"/>
      <c r="AQ608"/>
      <c r="AR608"/>
      <c r="AS608"/>
      <c r="AT608"/>
      <c r="AU608"/>
      <c r="AW608" s="4">
        <v>0</v>
      </c>
      <c r="AX608" s="4">
        <v>0</v>
      </c>
      <c r="AY608" s="4">
        <v>0</v>
      </c>
      <c r="AZ608" s="4">
        <v>0.06</v>
      </c>
      <c r="BA608" s="4">
        <v>25</v>
      </c>
      <c r="BB608" s="4">
        <v>0.36799999999999999</v>
      </c>
    </row>
    <row r="609" spans="1:54" ht="15" customHeight="1" x14ac:dyDescent="0.4">
      <c r="A609" s="4">
        <v>20231114</v>
      </c>
      <c r="B609" s="4" t="s">
        <v>472</v>
      </c>
      <c r="C609" s="5" t="s">
        <v>514</v>
      </c>
      <c r="D609" s="4" t="s">
        <v>5</v>
      </c>
      <c r="F609" s="4">
        <v>1</v>
      </c>
      <c r="G609" s="4">
        <v>2</v>
      </c>
      <c r="H609">
        <v>1</v>
      </c>
      <c r="I609" s="10">
        <v>8.5107826207337602</v>
      </c>
      <c r="J609" s="10"/>
      <c r="K609" s="10">
        <v>3.25566350567202</v>
      </c>
      <c r="L609" s="10">
        <v>177.43422134410599</v>
      </c>
      <c r="M609" s="12">
        <v>70.08</v>
      </c>
      <c r="N609" s="10">
        <v>3.9876121225791401</v>
      </c>
      <c r="O609" s="10"/>
      <c r="U609" s="9" t="str">
        <f t="shared" si="151"/>
        <v/>
      </c>
      <c r="V609" s="12"/>
      <c r="W609" s="12"/>
      <c r="X609" s="12"/>
      <c r="Y609" s="12"/>
      <c r="AA609" s="9" t="str">
        <f t="shared" si="145"/>
        <v/>
      </c>
      <c r="AB609" s="9" t="str">
        <f t="shared" si="146"/>
        <v/>
      </c>
      <c r="AC609" s="9" t="str">
        <f t="shared" si="147"/>
        <v/>
      </c>
      <c r="AF609" s="9" t="str">
        <f t="shared" si="148"/>
        <v/>
      </c>
      <c r="AG609" s="9" t="str">
        <f t="shared" si="149"/>
        <v/>
      </c>
      <c r="AH609" s="9" t="str">
        <f t="shared" si="150"/>
        <v/>
      </c>
      <c r="AO609"/>
      <c r="AQ609"/>
      <c r="AR609"/>
      <c r="AS609"/>
      <c r="AT609"/>
      <c r="AU609"/>
      <c r="AW609" s="4">
        <v>0</v>
      </c>
      <c r="AX609" s="4">
        <v>0</v>
      </c>
      <c r="AY609" s="4">
        <v>0</v>
      </c>
      <c r="AZ609" s="4">
        <v>0.06</v>
      </c>
      <c r="BA609" s="4">
        <v>25</v>
      </c>
      <c r="BB609" s="4">
        <v>0.36799999999999999</v>
      </c>
    </row>
    <row r="610" spans="1:54" ht="15" customHeight="1" x14ac:dyDescent="0.4">
      <c r="A610" s="4">
        <v>20231114</v>
      </c>
      <c r="B610" s="4" t="s">
        <v>472</v>
      </c>
      <c r="C610" s="5" t="s">
        <v>514</v>
      </c>
      <c r="E610" s="4" t="s">
        <v>6</v>
      </c>
      <c r="F610" s="4">
        <v>2</v>
      </c>
      <c r="G610" s="4">
        <v>2</v>
      </c>
      <c r="H610">
        <v>1</v>
      </c>
      <c r="I610" s="10">
        <v>24.142303587875301</v>
      </c>
      <c r="J610" s="10">
        <v>24.142303587875301</v>
      </c>
      <c r="K610" s="10">
        <v>2.4494395547528098</v>
      </c>
      <c r="L610" s="10">
        <v>107.715331927525</v>
      </c>
      <c r="M610" s="11">
        <v>0</v>
      </c>
      <c r="N610" s="10">
        <v>106.87186406660599</v>
      </c>
      <c r="O610" s="10">
        <v>106.87186406660599</v>
      </c>
      <c r="P610" s="9" t="str">
        <f t="shared" ref="P610:P611" si="154">_xlfn.TEXTJOIN(";", TRUE, Q610, R610, S610, T610)</f>
        <v>0;0</v>
      </c>
      <c r="Q610" s="4">
        <v>0</v>
      </c>
      <c r="T610" s="4">
        <v>0</v>
      </c>
      <c r="U610" s="9" t="str">
        <f t="shared" ref="U610:U611" si="155">_xlfn.TEXTJOIN(";", TRUE, V610, W610, X610, Y610)</f>
        <v>0;0</v>
      </c>
      <c r="V610" s="11">
        <v>0</v>
      </c>
      <c r="W610" s="11"/>
      <c r="X610" s="11"/>
      <c r="Y610" s="11">
        <v>0</v>
      </c>
      <c r="Z610" s="10">
        <v>4.5579521450862099</v>
      </c>
      <c r="AA610" s="9">
        <f t="shared" si="145"/>
        <v>4.5579521450862099</v>
      </c>
      <c r="AB610" s="9" t="str">
        <f t="shared" si="146"/>
        <v/>
      </c>
      <c r="AC610" s="9" t="str">
        <f t="shared" si="147"/>
        <v/>
      </c>
      <c r="AD610" s="9">
        <v>3</v>
      </c>
      <c r="AE610" s="10">
        <v>113.34570075469</v>
      </c>
      <c r="AF610" s="9">
        <f t="shared" si="148"/>
        <v>113.34570075469</v>
      </c>
      <c r="AG610" s="9" t="str">
        <f t="shared" si="149"/>
        <v/>
      </c>
      <c r="AH610" s="9" t="str">
        <f t="shared" si="150"/>
        <v/>
      </c>
      <c r="AI610" s="9">
        <v>90</v>
      </c>
      <c r="AJ610" s="9">
        <v>90</v>
      </c>
      <c r="AK610" s="9">
        <v>0</v>
      </c>
      <c r="AL610" s="9">
        <v>3.0000000000000001E-3</v>
      </c>
      <c r="AM610" s="9">
        <v>0</v>
      </c>
      <c r="AN610" s="9">
        <v>1.719E-3</v>
      </c>
      <c r="AO610"/>
      <c r="AQ610"/>
      <c r="AR610"/>
      <c r="AS610"/>
      <c r="AT610"/>
      <c r="AU610"/>
      <c r="AW610" s="4">
        <v>0</v>
      </c>
      <c r="AX610" s="4">
        <v>0</v>
      </c>
      <c r="AY610" s="4">
        <v>0</v>
      </c>
      <c r="AZ610" s="4">
        <v>0.06</v>
      </c>
      <c r="BA610" s="4">
        <v>25</v>
      </c>
      <c r="BB610" s="4">
        <v>0.36799999999999999</v>
      </c>
    </row>
    <row r="611" spans="1:54" ht="15" customHeight="1" x14ac:dyDescent="0.4">
      <c r="A611" s="4">
        <v>20231114</v>
      </c>
      <c r="B611" s="4" t="s">
        <v>472</v>
      </c>
      <c r="C611" s="5" t="s">
        <v>514</v>
      </c>
      <c r="E611" s="4" t="s">
        <v>7</v>
      </c>
      <c r="F611" s="4">
        <v>2</v>
      </c>
      <c r="G611" s="4">
        <v>2</v>
      </c>
      <c r="H611">
        <v>1</v>
      </c>
      <c r="I611" s="10">
        <v>20.4793396958034</v>
      </c>
      <c r="J611" s="10">
        <v>20.4793396958034</v>
      </c>
      <c r="K611" s="9">
        <v>3.0808364822286798</v>
      </c>
      <c r="L611" s="10">
        <v>246.71366685688599</v>
      </c>
      <c r="M611" s="11">
        <v>138.99</v>
      </c>
      <c r="N611" s="10">
        <v>112.272680994487</v>
      </c>
      <c r="O611" s="10">
        <v>112.272680994487</v>
      </c>
      <c r="P611" s="9" t="str">
        <f t="shared" si="154"/>
        <v>0;0</v>
      </c>
      <c r="Q611" s="4">
        <v>0</v>
      </c>
      <c r="T611" s="4">
        <v>0</v>
      </c>
      <c r="U611" s="9" t="str">
        <f t="shared" si="155"/>
        <v>138.99;138.99</v>
      </c>
      <c r="V611" s="11">
        <v>138.99</v>
      </c>
      <c r="W611" s="11"/>
      <c r="X611" s="11"/>
      <c r="Y611" s="11">
        <v>138.99</v>
      </c>
      <c r="Z611" s="10">
        <v>4.9176462662292604</v>
      </c>
      <c r="AA611" s="9">
        <f t="shared" si="145"/>
        <v>4.9176462662292604</v>
      </c>
      <c r="AB611" s="9" t="str">
        <f t="shared" si="146"/>
        <v/>
      </c>
      <c r="AC611" s="9" t="str">
        <f t="shared" si="147"/>
        <v/>
      </c>
      <c r="AD611" s="9">
        <v>3</v>
      </c>
      <c r="AE611" s="10">
        <v>114.73953528155801</v>
      </c>
      <c r="AF611" s="9">
        <f t="shared" si="148"/>
        <v>114.73953528155801</v>
      </c>
      <c r="AG611" s="9" t="str">
        <f t="shared" si="149"/>
        <v/>
      </c>
      <c r="AH611" s="9" t="str">
        <f t="shared" si="150"/>
        <v/>
      </c>
      <c r="AI611" s="9">
        <v>90</v>
      </c>
      <c r="AJ611" s="9">
        <v>90</v>
      </c>
      <c r="AK611" s="9">
        <v>0</v>
      </c>
      <c r="AL611" s="9">
        <v>3.0000000000000001E-3</v>
      </c>
      <c r="AM611" s="9">
        <v>0</v>
      </c>
      <c r="AN611" s="9">
        <v>5.8939999999999999E-3</v>
      </c>
      <c r="AO611"/>
      <c r="AQ611"/>
      <c r="AR611"/>
      <c r="AS611"/>
      <c r="AT611"/>
      <c r="AU611"/>
      <c r="AW611" s="4">
        <v>0</v>
      </c>
      <c r="AX611" s="4">
        <v>0</v>
      </c>
      <c r="AY611" s="4">
        <v>0</v>
      </c>
      <c r="AZ611" s="4">
        <v>0.06</v>
      </c>
      <c r="BA611" s="4">
        <v>25</v>
      </c>
      <c r="BB611" s="4">
        <v>0.36799999999999999</v>
      </c>
    </row>
    <row r="612" spans="1:54" ht="15" customHeight="1" x14ac:dyDescent="0.4">
      <c r="A612" s="4">
        <v>20231114</v>
      </c>
      <c r="B612" s="4" t="s">
        <v>472</v>
      </c>
      <c r="C612" s="5" t="s">
        <v>514</v>
      </c>
      <c r="D612" s="4" t="s">
        <v>8</v>
      </c>
      <c r="F612" s="4">
        <v>1</v>
      </c>
      <c r="G612" s="4">
        <v>3</v>
      </c>
      <c r="H612">
        <v>1</v>
      </c>
      <c r="I612" s="10">
        <v>5.8280141244242198</v>
      </c>
      <c r="J612" s="10"/>
      <c r="K612" s="10">
        <v>3.07805160974213</v>
      </c>
      <c r="L612" s="10">
        <v>185.817280328479</v>
      </c>
      <c r="M612" s="12">
        <v>8.3899999999999793</v>
      </c>
      <c r="N612" s="10">
        <v>8.1737363040508306</v>
      </c>
      <c r="O612" s="10"/>
      <c r="U612" s="9" t="str">
        <f t="shared" si="151"/>
        <v/>
      </c>
      <c r="V612" s="12"/>
      <c r="W612" s="12"/>
      <c r="X612" s="12"/>
      <c r="Y612" s="12"/>
      <c r="AA612" s="9" t="str">
        <f t="shared" si="145"/>
        <v/>
      </c>
      <c r="AB612" s="9" t="str">
        <f t="shared" si="146"/>
        <v/>
      </c>
      <c r="AC612" s="9" t="str">
        <f t="shared" si="147"/>
        <v/>
      </c>
      <c r="AF612" s="9" t="str">
        <f t="shared" si="148"/>
        <v/>
      </c>
      <c r="AG612" s="9" t="str">
        <f t="shared" si="149"/>
        <v/>
      </c>
      <c r="AH612" s="9" t="str">
        <f t="shared" si="150"/>
        <v/>
      </c>
      <c r="AO612"/>
      <c r="AQ612"/>
      <c r="AR612"/>
      <c r="AS612"/>
      <c r="AT612"/>
      <c r="AU612"/>
      <c r="AW612" s="4">
        <v>0</v>
      </c>
      <c r="AX612" s="4">
        <v>0</v>
      </c>
      <c r="AY612" s="4">
        <v>0</v>
      </c>
      <c r="AZ612" s="4">
        <v>0.06</v>
      </c>
      <c r="BA612" s="4">
        <v>25</v>
      </c>
      <c r="BB612" s="4">
        <v>0.36799999999999999</v>
      </c>
    </row>
    <row r="613" spans="1:54" ht="15" customHeight="1" x14ac:dyDescent="0.4">
      <c r="A613" s="4">
        <v>20231114</v>
      </c>
      <c r="B613" s="4" t="s">
        <v>472</v>
      </c>
      <c r="C613" s="5" t="s">
        <v>514</v>
      </c>
      <c r="E613" s="4" t="s">
        <v>9</v>
      </c>
      <c r="F613" s="4">
        <v>2</v>
      </c>
      <c r="G613" s="4">
        <v>3</v>
      </c>
      <c r="H613">
        <v>1</v>
      </c>
      <c r="I613" s="10">
        <v>36.5203696775691</v>
      </c>
      <c r="J613" s="10">
        <v>36.5203696775691</v>
      </c>
      <c r="K613" s="10">
        <v>2.8480517957924598</v>
      </c>
      <c r="L613" s="10">
        <v>331.86203373457403</v>
      </c>
      <c r="M613" s="11">
        <v>85.15</v>
      </c>
      <c r="N613" s="10">
        <v>68.4462793047893</v>
      </c>
      <c r="O613" s="10">
        <v>68.4462793047893</v>
      </c>
      <c r="P613" s="9" t="str">
        <f>_xlfn.TEXTJOIN(";", TRUE, Q613, R613, S613, T613)</f>
        <v>0;0;0</v>
      </c>
      <c r="Q613" s="4">
        <v>0</v>
      </c>
      <c r="R613" s="4">
        <v>0</v>
      </c>
      <c r="T613" s="4">
        <v>0</v>
      </c>
      <c r="U613" s="9" t="str">
        <f>_xlfn.TEXTJOIN(";", TRUE, V613, W613, X613, Y613)</f>
        <v>85.15;85.15;85.15</v>
      </c>
      <c r="V613" s="11">
        <v>85.15</v>
      </c>
      <c r="W613" s="11">
        <v>85.15</v>
      </c>
      <c r="X613" s="11"/>
      <c r="Y613" s="11">
        <v>85.15</v>
      </c>
      <c r="Z613" s="9" t="s">
        <v>406</v>
      </c>
      <c r="AA613" s="9">
        <f t="shared" si="145"/>
        <v>12.6524207203139</v>
      </c>
      <c r="AB613" s="9" t="str">
        <f t="shared" si="146"/>
        <v>4.920936290095024</v>
      </c>
      <c r="AC613" s="9" t="str">
        <f t="shared" si="147"/>
        <v/>
      </c>
      <c r="AD613" s="9">
        <v>3</v>
      </c>
      <c r="AE613" s="9" t="s">
        <v>407</v>
      </c>
      <c r="AF613" s="9">
        <f t="shared" si="148"/>
        <v>74.062326723043</v>
      </c>
      <c r="AG613" s="9" t="str">
        <f t="shared" si="149"/>
        <v>72.68769725337121</v>
      </c>
      <c r="AH613" s="9" t="str">
        <f t="shared" si="150"/>
        <v/>
      </c>
      <c r="AI613" s="9">
        <v>90</v>
      </c>
      <c r="AJ613" s="9" t="s">
        <v>584</v>
      </c>
      <c r="AK613" s="9" t="s">
        <v>577</v>
      </c>
      <c r="AL613" s="9" t="s">
        <v>587</v>
      </c>
      <c r="AM613" s="9" t="s">
        <v>577</v>
      </c>
      <c r="AN613" s="9">
        <v>7.463E-3</v>
      </c>
      <c r="AO613"/>
      <c r="AQ613"/>
      <c r="AR613"/>
      <c r="AS613"/>
      <c r="AT613"/>
      <c r="AU613"/>
      <c r="AW613" s="4">
        <v>0</v>
      </c>
      <c r="AX613" s="4">
        <v>0</v>
      </c>
      <c r="AY613" s="4">
        <v>0</v>
      </c>
      <c r="AZ613" s="4">
        <v>0.06</v>
      </c>
      <c r="BA613" s="4">
        <v>25</v>
      </c>
      <c r="BB613" s="4">
        <v>0.36799999999999999</v>
      </c>
    </row>
    <row r="614" spans="1:54" ht="15" customHeight="1" x14ac:dyDescent="0.4">
      <c r="A614" s="4">
        <v>20231114</v>
      </c>
      <c r="B614" s="4" t="s">
        <v>472</v>
      </c>
      <c r="C614" s="5" t="s">
        <v>514</v>
      </c>
      <c r="D614" s="4" t="s">
        <v>10</v>
      </c>
      <c r="F614" s="4">
        <v>1</v>
      </c>
      <c r="G614" s="4">
        <v>4</v>
      </c>
      <c r="H614">
        <v>1</v>
      </c>
      <c r="I614" s="9">
        <v>9.42790961045913</v>
      </c>
      <c r="K614" s="10">
        <v>2.8221335000610499</v>
      </c>
      <c r="L614" s="10">
        <v>180.81466649973501</v>
      </c>
      <c r="M614" s="12">
        <v>354.98999999999899</v>
      </c>
      <c r="N614" s="10">
        <v>8.8134172351533504</v>
      </c>
      <c r="O614" s="10"/>
      <c r="U614" s="9" t="str">
        <f t="shared" si="151"/>
        <v/>
      </c>
      <c r="V614" s="12"/>
      <c r="W614" s="12"/>
      <c r="X614" s="12"/>
      <c r="Y614" s="12"/>
      <c r="AA614" s="9" t="str">
        <f t="shared" si="145"/>
        <v/>
      </c>
      <c r="AB614" s="9" t="str">
        <f t="shared" si="146"/>
        <v/>
      </c>
      <c r="AC614" s="9" t="str">
        <f t="shared" si="147"/>
        <v/>
      </c>
      <c r="AF614" s="9" t="str">
        <f t="shared" si="148"/>
        <v/>
      </c>
      <c r="AG614" s="9" t="str">
        <f t="shared" si="149"/>
        <v/>
      </c>
      <c r="AH614" s="9" t="str">
        <f t="shared" si="150"/>
        <v/>
      </c>
      <c r="AO614"/>
      <c r="AQ614"/>
      <c r="AR614"/>
      <c r="AS614"/>
      <c r="AT614"/>
      <c r="AU614"/>
      <c r="AW614" s="4">
        <v>0</v>
      </c>
      <c r="AX614" s="4">
        <v>0</v>
      </c>
      <c r="AY614" s="4">
        <v>0</v>
      </c>
      <c r="AZ614" s="4">
        <v>0.06</v>
      </c>
      <c r="BA614" s="4">
        <v>25</v>
      </c>
      <c r="BB614" s="4">
        <v>0.36799999999999999</v>
      </c>
    </row>
    <row r="615" spans="1:54" ht="15" customHeight="1" x14ac:dyDescent="0.4">
      <c r="A615" s="4">
        <v>20231114</v>
      </c>
      <c r="B615" s="4" t="s">
        <v>472</v>
      </c>
      <c r="C615" s="5" t="s">
        <v>514</v>
      </c>
      <c r="E615" s="4" t="s">
        <v>11</v>
      </c>
      <c r="F615" s="4">
        <v>2</v>
      </c>
      <c r="G615" s="4">
        <v>4</v>
      </c>
      <c r="H615">
        <v>1</v>
      </c>
      <c r="I615" s="10">
        <v>40.486915758509198</v>
      </c>
      <c r="J615" s="10">
        <v>40.486915758509198</v>
      </c>
      <c r="K615" s="10">
        <v>3.0070760819203701</v>
      </c>
      <c r="L615" s="10">
        <v>175.33145637571999</v>
      </c>
      <c r="M615" s="12">
        <v>203.47</v>
      </c>
      <c r="N615" s="10">
        <v>74.359165124796903</v>
      </c>
      <c r="O615" s="10">
        <v>74.359165124796903</v>
      </c>
      <c r="P615" s="9" t="str">
        <f>_xlfn.TEXTJOIN(";", TRUE, Q615, R615, S615, T615)</f>
        <v>0;0;0</v>
      </c>
      <c r="Q615" s="4">
        <v>0</v>
      </c>
      <c r="R615" s="4">
        <v>0</v>
      </c>
      <c r="T615" s="4">
        <v>0</v>
      </c>
      <c r="U615" s="9" t="str">
        <f>_xlfn.TEXTJOIN(";", TRUE, V615, W615, X615, Y615)</f>
        <v>203.47;203.47;203.47</v>
      </c>
      <c r="V615" s="12">
        <v>203.47</v>
      </c>
      <c r="W615" s="12">
        <v>203.47</v>
      </c>
      <c r="X615" s="12"/>
      <c r="Y615" s="12">
        <v>203.47</v>
      </c>
      <c r="Z615" s="9" t="s">
        <v>408</v>
      </c>
      <c r="AA615" s="9">
        <f t="shared" si="145"/>
        <v>19.723384207080102</v>
      </c>
      <c r="AB615" s="9" t="str">
        <f t="shared" si="146"/>
        <v>8.974524675574642</v>
      </c>
      <c r="AC615" s="9" t="str">
        <f t="shared" si="147"/>
        <v/>
      </c>
      <c r="AD615" s="9">
        <v>3</v>
      </c>
      <c r="AE615" s="9" t="s">
        <v>409</v>
      </c>
      <c r="AF615" s="9">
        <f t="shared" si="148"/>
        <v>83.537277977170206</v>
      </c>
      <c r="AG615" s="9" t="str">
        <f t="shared" si="149"/>
        <v>104.55999840564816</v>
      </c>
      <c r="AH615" s="9" t="str">
        <f t="shared" si="150"/>
        <v/>
      </c>
      <c r="AI615" s="9">
        <v>90</v>
      </c>
      <c r="AJ615" s="9" t="s">
        <v>584</v>
      </c>
      <c r="AK615" s="9" t="s">
        <v>577</v>
      </c>
      <c r="AL615" s="9" t="s">
        <v>587</v>
      </c>
      <c r="AM615" s="9" t="s">
        <v>577</v>
      </c>
      <c r="AN615" s="9">
        <v>7.6649999999999999E-3</v>
      </c>
      <c r="AO615"/>
      <c r="AQ615"/>
      <c r="AR615"/>
      <c r="AS615"/>
      <c r="AT615"/>
      <c r="AU615"/>
      <c r="AW615" s="4">
        <v>0</v>
      </c>
      <c r="AX615" s="4">
        <v>0</v>
      </c>
      <c r="AY615" s="4">
        <v>0</v>
      </c>
      <c r="AZ615" s="4">
        <v>0.06</v>
      </c>
      <c r="BA615" s="4">
        <v>25</v>
      </c>
      <c r="BB615" s="4">
        <v>0.36799999999999999</v>
      </c>
    </row>
    <row r="616" spans="1:54" ht="15" customHeight="1" x14ac:dyDescent="0.4">
      <c r="A616" s="4">
        <v>20231114</v>
      </c>
      <c r="B616" s="4" t="s">
        <v>472</v>
      </c>
      <c r="C616" s="5" t="s">
        <v>514</v>
      </c>
      <c r="D616" s="4" t="s">
        <v>13</v>
      </c>
      <c r="F616" s="4">
        <v>1</v>
      </c>
      <c r="G616" s="4">
        <v>5</v>
      </c>
      <c r="H616">
        <v>1</v>
      </c>
      <c r="I616" s="9">
        <v>8.3326407228580806</v>
      </c>
      <c r="K616" s="10">
        <v>3.0192132001590801</v>
      </c>
      <c r="L616" s="10">
        <v>152.62025193774201</v>
      </c>
      <c r="M616" s="11">
        <v>331.81</v>
      </c>
      <c r="N616" s="10">
        <v>4.9566230099100199</v>
      </c>
      <c r="O616" s="10"/>
      <c r="U616" s="9" t="str">
        <f t="shared" si="151"/>
        <v/>
      </c>
      <c r="V616" s="11"/>
      <c r="W616" s="11"/>
      <c r="X616" s="11"/>
      <c r="Y616" s="11"/>
      <c r="AA616" s="9" t="str">
        <f t="shared" si="145"/>
        <v/>
      </c>
      <c r="AB616" s="9" t="str">
        <f t="shared" si="146"/>
        <v/>
      </c>
      <c r="AC616" s="9" t="str">
        <f t="shared" si="147"/>
        <v/>
      </c>
      <c r="AF616" s="9" t="str">
        <f t="shared" si="148"/>
        <v/>
      </c>
      <c r="AG616" s="9" t="str">
        <f t="shared" si="149"/>
        <v/>
      </c>
      <c r="AH616" s="9" t="str">
        <f t="shared" si="150"/>
        <v/>
      </c>
      <c r="AO616"/>
      <c r="AQ616"/>
      <c r="AR616"/>
      <c r="AS616"/>
      <c r="AT616"/>
      <c r="AU616"/>
      <c r="AW616" s="4">
        <v>0</v>
      </c>
      <c r="AX616" s="4">
        <v>0</v>
      </c>
      <c r="AY616" s="4">
        <v>0</v>
      </c>
      <c r="AZ616" s="4">
        <v>0.06</v>
      </c>
      <c r="BA616" s="4">
        <v>25</v>
      </c>
      <c r="BB616" s="4">
        <v>0.36799999999999999</v>
      </c>
    </row>
    <row r="617" spans="1:54" ht="15" customHeight="1" x14ac:dyDescent="0.4">
      <c r="A617" s="4">
        <v>20231114</v>
      </c>
      <c r="B617" s="4" t="s">
        <v>472</v>
      </c>
      <c r="C617" s="5" t="s">
        <v>514</v>
      </c>
      <c r="E617" s="4" t="s">
        <v>14</v>
      </c>
      <c r="F617" s="4">
        <v>2</v>
      </c>
      <c r="G617" s="4">
        <v>5</v>
      </c>
      <c r="H617">
        <v>1</v>
      </c>
      <c r="I617" s="10">
        <v>49.989813804515698</v>
      </c>
      <c r="J617" s="10">
        <v>49.989813804515698</v>
      </c>
      <c r="K617" s="10">
        <v>3.0192132001590801</v>
      </c>
      <c r="L617" s="10">
        <v>54.607927300640398</v>
      </c>
      <c r="M617" s="11">
        <v>239.28</v>
      </c>
      <c r="N617" s="10">
        <v>64.204300291479399</v>
      </c>
      <c r="O617" s="10">
        <v>64.204300291479399</v>
      </c>
      <c r="P617" s="9" t="str">
        <f>_xlfn.TEXTJOIN(";", TRUE, Q617, R617, S617, T617)</f>
        <v>0;0;0</v>
      </c>
      <c r="Q617" s="4">
        <v>0</v>
      </c>
      <c r="R617" s="4">
        <v>0</v>
      </c>
      <c r="T617" s="4">
        <v>0</v>
      </c>
      <c r="U617" s="9" t="str">
        <f>_xlfn.TEXTJOIN(";", TRUE, V617, W617, X617, Y617)</f>
        <v>239.28;239.28;239.28</v>
      </c>
      <c r="V617" s="11">
        <v>239.28</v>
      </c>
      <c r="W617" s="11">
        <v>239.28</v>
      </c>
      <c r="X617" s="11"/>
      <c r="Y617" s="11">
        <v>239.28</v>
      </c>
      <c r="Z617" s="9" t="s">
        <v>410</v>
      </c>
      <c r="AA617" s="9">
        <f t="shared" si="145"/>
        <v>31.7402914831532</v>
      </c>
      <c r="AB617" s="9" t="str">
        <f t="shared" si="146"/>
        <v>13.854962505815902</v>
      </c>
      <c r="AC617" s="9" t="str">
        <f t="shared" si="147"/>
        <v/>
      </c>
      <c r="AD617" s="9">
        <v>3</v>
      </c>
      <c r="AE617" s="9" t="s">
        <v>411</v>
      </c>
      <c r="AF617" s="9">
        <f t="shared" si="148"/>
        <v>67.3782114393223</v>
      </c>
      <c r="AG617" s="9" t="str">
        <f t="shared" si="149"/>
        <v>77.92486073125279</v>
      </c>
      <c r="AH617" s="9" t="str">
        <f t="shared" si="150"/>
        <v/>
      </c>
      <c r="AI617" s="9">
        <v>90</v>
      </c>
      <c r="AJ617" s="9" t="s">
        <v>585</v>
      </c>
      <c r="AK617" s="9" t="s">
        <v>578</v>
      </c>
      <c r="AL617" s="9" t="s">
        <v>586</v>
      </c>
      <c r="AM617" s="9" t="s">
        <v>578</v>
      </c>
      <c r="AN617" s="9">
        <v>7.7289999999999998E-3</v>
      </c>
      <c r="AO617"/>
      <c r="AQ617"/>
      <c r="AR617"/>
      <c r="AS617"/>
      <c r="AT617"/>
      <c r="AU617"/>
      <c r="AW617" s="4">
        <v>0</v>
      </c>
      <c r="AX617" s="4">
        <v>0</v>
      </c>
      <c r="AY617" s="4">
        <v>0</v>
      </c>
      <c r="AZ617" s="4">
        <v>0.06</v>
      </c>
      <c r="BA617" s="4">
        <v>25</v>
      </c>
      <c r="BB617" s="4">
        <v>0.36799999999999999</v>
      </c>
    </row>
    <row r="618" spans="1:54" ht="15" customHeight="1" x14ac:dyDescent="0.4">
      <c r="A618" s="4">
        <v>20231114</v>
      </c>
      <c r="B618" s="4" t="s">
        <v>472</v>
      </c>
      <c r="C618" s="5" t="s">
        <v>514</v>
      </c>
      <c r="D618" s="4" t="s">
        <v>15</v>
      </c>
      <c r="F618" s="4">
        <v>1</v>
      </c>
      <c r="G618" s="4">
        <v>6</v>
      </c>
      <c r="H618">
        <v>1</v>
      </c>
      <c r="I618" s="10">
        <v>11.282232499388799</v>
      </c>
      <c r="J618" s="10"/>
      <c r="K618" s="10">
        <v>3.0192132001590801</v>
      </c>
      <c r="L618" s="10">
        <v>208.60208744412901</v>
      </c>
      <c r="M618" s="12">
        <v>55.979999999999897</v>
      </c>
      <c r="N618" s="10">
        <v>7.9064498047436702</v>
      </c>
      <c r="O618" s="10"/>
      <c r="U618" s="9" t="str">
        <f t="shared" si="151"/>
        <v/>
      </c>
      <c r="V618" s="12"/>
      <c r="W618" s="12"/>
      <c r="X618" s="12"/>
      <c r="Y618" s="12"/>
      <c r="AA618" s="9" t="str">
        <f t="shared" si="145"/>
        <v/>
      </c>
      <c r="AB618" s="9" t="str">
        <f t="shared" si="146"/>
        <v/>
      </c>
      <c r="AC618" s="9" t="str">
        <f t="shared" si="147"/>
        <v/>
      </c>
      <c r="AF618" s="9" t="str">
        <f t="shared" si="148"/>
        <v/>
      </c>
      <c r="AG618" s="9" t="str">
        <f t="shared" si="149"/>
        <v/>
      </c>
      <c r="AH618" s="9" t="str">
        <f t="shared" si="150"/>
        <v/>
      </c>
      <c r="AO618"/>
      <c r="AQ618"/>
      <c r="AR618"/>
      <c r="AS618"/>
      <c r="AT618"/>
      <c r="AU618"/>
      <c r="AW618" s="4">
        <v>0</v>
      </c>
      <c r="AX618" s="4">
        <v>0</v>
      </c>
      <c r="AY618" s="4">
        <v>0</v>
      </c>
      <c r="AZ618" s="4">
        <v>0.06</v>
      </c>
      <c r="BA618" s="4">
        <v>25</v>
      </c>
      <c r="BB618" s="4">
        <v>0.36799999999999999</v>
      </c>
    </row>
    <row r="619" spans="1:54" ht="15" customHeight="1" x14ac:dyDescent="0.4">
      <c r="A619" s="4">
        <v>20231114</v>
      </c>
      <c r="B619" s="4" t="s">
        <v>472</v>
      </c>
      <c r="C619" s="5" t="s">
        <v>514</v>
      </c>
      <c r="E619" s="4" t="s">
        <v>16</v>
      </c>
      <c r="F619" s="4">
        <v>2</v>
      </c>
      <c r="G619" s="4">
        <v>6</v>
      </c>
      <c r="H619">
        <v>1</v>
      </c>
      <c r="I619" s="10">
        <v>37.246164927661802</v>
      </c>
      <c r="J619" s="10">
        <v>37.246164927661802</v>
      </c>
      <c r="K619" s="10">
        <v>3.0192132001590801</v>
      </c>
      <c r="L619" s="10">
        <v>269.66871464709402</v>
      </c>
      <c r="M619" s="11">
        <v>215.06</v>
      </c>
      <c r="N619" s="10">
        <v>64.686807142991697</v>
      </c>
      <c r="O619" s="10">
        <v>64.686807142991697</v>
      </c>
      <c r="P619" s="9" t="str">
        <f>_xlfn.TEXTJOIN(";", TRUE, Q619, R619, S619, T619)</f>
        <v>0;0;0;0</v>
      </c>
      <c r="Q619" s="4">
        <v>0</v>
      </c>
      <c r="R619" s="4">
        <v>0</v>
      </c>
      <c r="S619" s="4">
        <v>0</v>
      </c>
      <c r="T619" s="4">
        <v>0</v>
      </c>
      <c r="U619" s="9" t="str">
        <f>_xlfn.TEXTJOIN(";", TRUE, V619, W619, X619, Y619)</f>
        <v>215.06;215.06;215.06;215.06</v>
      </c>
      <c r="V619" s="11">
        <v>215.06</v>
      </c>
      <c r="W619" s="11">
        <v>215.06</v>
      </c>
      <c r="X619" s="11">
        <v>215.06</v>
      </c>
      <c r="Y619" s="11">
        <v>215.06</v>
      </c>
      <c r="Z619" s="9" t="s">
        <v>412</v>
      </c>
      <c r="AA619" s="9">
        <f t="shared" si="145"/>
        <v>25.735023789505298</v>
      </c>
      <c r="AB619" s="9" t="str">
        <f t="shared" si="146"/>
        <v>30.98840463178742</v>
      </c>
      <c r="AC619" s="9" t="str">
        <f t="shared" si="147"/>
        <v xml:space="preserve"> 9.303088079900993</v>
      </c>
      <c r="AD619" s="9">
        <v>3</v>
      </c>
      <c r="AE619" s="9" t="s">
        <v>413</v>
      </c>
      <c r="AF619" s="9">
        <f t="shared" si="148"/>
        <v>69.539233903210203</v>
      </c>
      <c r="AG619" s="9" t="str">
        <f t="shared" si="149"/>
        <v>82.80728203401962</v>
      </c>
      <c r="AH619" s="9" t="str">
        <f t="shared" si="150"/>
        <v xml:space="preserve"> 109.15999520869177</v>
      </c>
      <c r="AI619" s="9">
        <v>90</v>
      </c>
      <c r="AJ619" s="9" t="s">
        <v>585</v>
      </c>
      <c r="AK619" s="9" t="s">
        <v>578</v>
      </c>
      <c r="AL619" s="9" t="s">
        <v>586</v>
      </c>
      <c r="AM619" s="9" t="s">
        <v>578</v>
      </c>
      <c r="AN619" s="9">
        <v>6.2500000000000003E-3</v>
      </c>
      <c r="AO619"/>
      <c r="AQ619"/>
      <c r="AR619"/>
      <c r="AS619"/>
      <c r="AT619"/>
      <c r="AU619"/>
      <c r="AW619" s="4">
        <v>0</v>
      </c>
      <c r="AX619" s="4">
        <v>0</v>
      </c>
      <c r="AY619" s="4">
        <v>0</v>
      </c>
      <c r="AZ619" s="4">
        <v>0.06</v>
      </c>
      <c r="BA619" s="4">
        <v>25</v>
      </c>
      <c r="BB619" s="4">
        <v>0.36799999999999999</v>
      </c>
    </row>
    <row r="620" spans="1:54" ht="15" customHeight="1" x14ac:dyDescent="0.4">
      <c r="A620" s="4">
        <v>20231114</v>
      </c>
      <c r="B620" s="4" t="s">
        <v>472</v>
      </c>
      <c r="C620" s="5" t="s">
        <v>514</v>
      </c>
      <c r="D620" s="4" t="s">
        <v>21</v>
      </c>
      <c r="F620" s="4">
        <v>1</v>
      </c>
      <c r="G620" s="4">
        <v>7</v>
      </c>
      <c r="H620">
        <v>1</v>
      </c>
      <c r="I620" s="10">
        <v>10.728767319628499</v>
      </c>
      <c r="J620" s="10"/>
      <c r="K620" s="10">
        <v>3.0192132001590801</v>
      </c>
      <c r="L620" s="10">
        <v>158.519539549402</v>
      </c>
      <c r="M620" s="11">
        <v>309.92</v>
      </c>
      <c r="N620" s="10">
        <v>4.4177730036354701</v>
      </c>
      <c r="O620" s="10"/>
      <c r="U620" s="9" t="str">
        <f t="shared" si="151"/>
        <v/>
      </c>
      <c r="V620" s="11"/>
      <c r="W620" s="11"/>
      <c r="X620" s="11"/>
      <c r="Y620" s="11"/>
      <c r="AA620" s="9" t="str">
        <f t="shared" si="145"/>
        <v/>
      </c>
      <c r="AB620" s="9" t="str">
        <f t="shared" si="146"/>
        <v/>
      </c>
      <c r="AC620" s="9" t="str">
        <f t="shared" si="147"/>
        <v/>
      </c>
      <c r="AF620" s="9" t="str">
        <f t="shared" si="148"/>
        <v/>
      </c>
      <c r="AG620" s="9" t="str">
        <f t="shared" si="149"/>
        <v/>
      </c>
      <c r="AH620" s="9" t="str">
        <f t="shared" si="150"/>
        <v/>
      </c>
      <c r="AO620"/>
      <c r="AQ620"/>
      <c r="AR620"/>
      <c r="AS620"/>
      <c r="AT620"/>
      <c r="AU620"/>
      <c r="AW620" s="4">
        <v>0</v>
      </c>
      <c r="AX620" s="4">
        <v>0</v>
      </c>
      <c r="AY620" s="4">
        <v>0</v>
      </c>
      <c r="AZ620" s="4">
        <v>0.06</v>
      </c>
      <c r="BA620" s="4">
        <v>25</v>
      </c>
      <c r="BB620" s="4">
        <v>0.36799999999999999</v>
      </c>
    </row>
    <row r="621" spans="1:54" ht="15" customHeight="1" x14ac:dyDescent="0.4">
      <c r="A621" s="4">
        <v>20231114</v>
      </c>
      <c r="B621" s="4" t="s">
        <v>472</v>
      </c>
      <c r="C621" s="5" t="s">
        <v>514</v>
      </c>
      <c r="E621" s="4" t="s">
        <v>22</v>
      </c>
      <c r="F621" s="4">
        <v>2</v>
      </c>
      <c r="G621" s="4">
        <v>7</v>
      </c>
      <c r="H621">
        <v>1</v>
      </c>
      <c r="I621" s="10">
        <v>33.983793070423502</v>
      </c>
      <c r="J621" s="10">
        <v>33.983793070423502</v>
      </c>
      <c r="K621" s="10">
        <v>3.0192132001590801</v>
      </c>
      <c r="L621" s="10">
        <v>124.580292625656</v>
      </c>
      <c r="M621" s="11">
        <v>214.91</v>
      </c>
      <c r="N621" s="10">
        <v>56.440928829353503</v>
      </c>
      <c r="O621" s="10">
        <v>56.440928829353503</v>
      </c>
      <c r="P621" s="9" t="str">
        <f>_xlfn.TEXTJOIN(";", TRUE, Q621, R621, S621, T621)</f>
        <v>0;0;0;0</v>
      </c>
      <c r="Q621" s="4">
        <v>0</v>
      </c>
      <c r="R621" s="4">
        <v>0</v>
      </c>
      <c r="S621" s="4">
        <v>0</v>
      </c>
      <c r="T621" s="4">
        <v>0</v>
      </c>
      <c r="U621" s="9" t="str">
        <f>_xlfn.TEXTJOIN(";", TRUE, V621, W621, X621, Y621)</f>
        <v>214.91;214.91;214.91;214.91</v>
      </c>
      <c r="V621" s="11">
        <v>214.91</v>
      </c>
      <c r="W621" s="11">
        <v>214.91</v>
      </c>
      <c r="X621" s="11">
        <v>214.91</v>
      </c>
      <c r="Y621" s="11">
        <v>214.91</v>
      </c>
      <c r="Z621" s="9" t="s">
        <v>414</v>
      </c>
      <c r="AA621" s="9">
        <f t="shared" si="145"/>
        <v>19.089417340971298</v>
      </c>
      <c r="AB621" s="9" t="str">
        <f t="shared" si="146"/>
        <v>30.909714457212083</v>
      </c>
      <c r="AC621" s="9" t="str">
        <f t="shared" si="147"/>
        <v xml:space="preserve"> 25.637135783639273</v>
      </c>
      <c r="AD621" s="9">
        <v>3</v>
      </c>
      <c r="AE621" s="9" t="s">
        <v>415</v>
      </c>
      <c r="AF621" s="9">
        <f t="shared" si="148"/>
        <v>58.754616015202899</v>
      </c>
      <c r="AG621" s="9" t="str">
        <f t="shared" si="149"/>
        <v>58.85106116475876</v>
      </c>
      <c r="AH621" s="9" t="str">
        <f t="shared" si="150"/>
        <v xml:space="preserve"> 61.61115484393826</v>
      </c>
      <c r="AI621" s="9">
        <v>90</v>
      </c>
      <c r="AJ621" s="9" t="s">
        <v>585</v>
      </c>
      <c r="AK621" s="9" t="s">
        <v>578</v>
      </c>
      <c r="AL621" s="9" t="s">
        <v>586</v>
      </c>
      <c r="AM621" s="9" t="s">
        <v>578</v>
      </c>
      <c r="AN621" s="9">
        <v>4.13E-3</v>
      </c>
      <c r="AO621"/>
      <c r="AQ621"/>
      <c r="AR621"/>
      <c r="AS621"/>
      <c r="AT621"/>
      <c r="AU621"/>
      <c r="AW621" s="4">
        <v>0</v>
      </c>
      <c r="AX621" s="4">
        <v>0</v>
      </c>
      <c r="AY621" s="4">
        <v>0</v>
      </c>
      <c r="AZ621" s="4">
        <v>0.06</v>
      </c>
      <c r="BA621" s="4">
        <v>25</v>
      </c>
      <c r="BB621" s="4">
        <v>0.36799999999999999</v>
      </c>
    </row>
    <row r="622" spans="1:54" ht="15" customHeight="1" x14ac:dyDescent="0.4">
      <c r="A622" s="4">
        <v>20231114</v>
      </c>
      <c r="B622" s="4" t="s">
        <v>472</v>
      </c>
      <c r="C622" s="5" t="s">
        <v>514</v>
      </c>
      <c r="D622" s="4" t="s">
        <v>24</v>
      </c>
      <c r="F622" s="4">
        <v>1</v>
      </c>
      <c r="G622" s="4">
        <v>8</v>
      </c>
      <c r="H622">
        <v>1</v>
      </c>
      <c r="I622" s="10">
        <v>18.2297133318398</v>
      </c>
      <c r="J622" s="10"/>
      <c r="K622" s="10">
        <v>2.9171420012690099</v>
      </c>
      <c r="L622" s="10">
        <v>307.01972526455802</v>
      </c>
      <c r="M622" s="12">
        <v>148.49999999999901</v>
      </c>
      <c r="N622" s="10">
        <v>8.4028624466911808</v>
      </c>
      <c r="O622" s="10"/>
      <c r="U622" s="9" t="str">
        <f t="shared" si="151"/>
        <v/>
      </c>
      <c r="V622" s="12"/>
      <c r="W622" s="12"/>
      <c r="X622" s="12"/>
      <c r="Y622" s="12"/>
      <c r="AA622" s="9" t="str">
        <f t="shared" si="145"/>
        <v/>
      </c>
      <c r="AB622" s="9" t="str">
        <f t="shared" si="146"/>
        <v/>
      </c>
      <c r="AC622" s="9" t="str">
        <f t="shared" si="147"/>
        <v/>
      </c>
      <c r="AF622" s="9" t="str">
        <f t="shared" si="148"/>
        <v/>
      </c>
      <c r="AG622" s="9" t="str">
        <f t="shared" si="149"/>
        <v/>
      </c>
      <c r="AH622" s="9" t="str">
        <f t="shared" si="150"/>
        <v/>
      </c>
      <c r="AO622"/>
      <c r="AQ622"/>
      <c r="AR622"/>
      <c r="AS622"/>
      <c r="AT622"/>
      <c r="AU622"/>
      <c r="AW622" s="4">
        <v>0</v>
      </c>
      <c r="AX622" s="4">
        <v>0</v>
      </c>
      <c r="AY622" s="4">
        <v>0</v>
      </c>
      <c r="AZ622" s="4">
        <v>0.06</v>
      </c>
      <c r="BA622" s="4">
        <v>25</v>
      </c>
      <c r="BB622" s="4">
        <v>0.36799999999999999</v>
      </c>
    </row>
    <row r="623" spans="1:54" ht="15" customHeight="1" x14ac:dyDescent="0.4">
      <c r="A623" s="4">
        <v>20231114</v>
      </c>
      <c r="B623" s="4" t="s">
        <v>472</v>
      </c>
      <c r="C623" s="5" t="s">
        <v>514</v>
      </c>
      <c r="E623" s="4" t="s">
        <v>25</v>
      </c>
      <c r="F623" s="4">
        <v>2</v>
      </c>
      <c r="G623" s="4">
        <v>8</v>
      </c>
      <c r="H623">
        <v>1</v>
      </c>
      <c r="I623" s="10">
        <v>36.454377574535499</v>
      </c>
      <c r="J623" s="10">
        <v>36.454377574535499</v>
      </c>
      <c r="K623" s="10">
        <v>3.0192132001590801</v>
      </c>
      <c r="L623" s="10">
        <v>353.89283520295697</v>
      </c>
      <c r="M623" s="11">
        <v>229.31</v>
      </c>
      <c r="N623" s="9">
        <v>73.838223130935106</v>
      </c>
      <c r="O623" s="9">
        <v>73.838223130935106</v>
      </c>
      <c r="P623" s="9" t="str">
        <f>_xlfn.TEXTJOIN(";", TRUE, Q623, R623, S623, T623)</f>
        <v>0;0;0;0</v>
      </c>
      <c r="Q623" s="4">
        <v>0</v>
      </c>
      <c r="R623" s="4">
        <v>0</v>
      </c>
      <c r="S623" s="4">
        <v>0</v>
      </c>
      <c r="T623" s="4">
        <v>0</v>
      </c>
      <c r="U623" s="9" t="str">
        <f>_xlfn.TEXTJOIN(";", TRUE, V623, W623, X623, Y623)</f>
        <v>229.31;229.31;229.31;229.31</v>
      </c>
      <c r="V623" s="11">
        <v>229.31</v>
      </c>
      <c r="W623" s="11">
        <v>229.31</v>
      </c>
      <c r="X623" s="11">
        <v>229.31</v>
      </c>
      <c r="Y623" s="11">
        <v>229.31</v>
      </c>
      <c r="Z623" s="9" t="s">
        <v>416</v>
      </c>
      <c r="AA623" s="9">
        <f t="shared" si="145"/>
        <v>21.146812836079</v>
      </c>
      <c r="AB623" s="9" t="str">
        <f t="shared" si="146"/>
        <v>30.950309312187418</v>
      </c>
      <c r="AC623" s="9" t="str">
        <f t="shared" si="147"/>
        <v xml:space="preserve"> 12.776164533277969</v>
      </c>
      <c r="AD623" s="9">
        <v>3</v>
      </c>
      <c r="AE623" s="9" t="s">
        <v>417</v>
      </c>
      <c r="AF623" s="9">
        <f t="shared" si="148"/>
        <v>69.2813736273459</v>
      </c>
      <c r="AG623" s="9" t="str">
        <f t="shared" si="149"/>
        <v>73.53439967363012</v>
      </c>
      <c r="AH623" s="9" t="str">
        <f t="shared" si="150"/>
        <v xml:space="preserve"> 97.26168569823882</v>
      </c>
      <c r="AI623" s="9">
        <v>90</v>
      </c>
      <c r="AJ623" s="9" t="s">
        <v>585</v>
      </c>
      <c r="AK623" s="9" t="s">
        <v>578</v>
      </c>
      <c r="AL623" s="9" t="s">
        <v>586</v>
      </c>
      <c r="AM623" s="9" t="s">
        <v>578</v>
      </c>
      <c r="AN623" s="9">
        <v>1.261E-3</v>
      </c>
      <c r="AO623"/>
      <c r="AQ623"/>
      <c r="AR623"/>
      <c r="AS623"/>
      <c r="AT623"/>
      <c r="AU623"/>
      <c r="AW623" s="4">
        <v>0</v>
      </c>
      <c r="AX623" s="4">
        <v>0</v>
      </c>
      <c r="AY623" s="4">
        <v>0</v>
      </c>
      <c r="AZ623" s="4">
        <v>0.06</v>
      </c>
      <c r="BA623" s="4">
        <v>25</v>
      </c>
      <c r="BB623" s="4">
        <v>0.36799999999999999</v>
      </c>
    </row>
    <row r="624" spans="1:54" ht="15" customHeight="1" x14ac:dyDescent="0.4">
      <c r="A624" s="4">
        <v>20231114</v>
      </c>
      <c r="B624" s="4" t="s">
        <v>472</v>
      </c>
      <c r="C624" s="5" t="s">
        <v>514</v>
      </c>
      <c r="D624" s="4" t="s">
        <v>28</v>
      </c>
      <c r="F624" s="4">
        <v>1</v>
      </c>
      <c r="G624" s="4">
        <v>9</v>
      </c>
      <c r="H624">
        <v>1</v>
      </c>
      <c r="I624" s="10">
        <v>27.370071494629101</v>
      </c>
      <c r="J624" s="10"/>
      <c r="K624" s="10">
        <v>3.0192132001590801</v>
      </c>
      <c r="L624" s="10">
        <v>221.91855886991101</v>
      </c>
      <c r="M624" s="11">
        <v>274.89999999999998</v>
      </c>
      <c r="N624" s="10">
        <v>24.9070819848761</v>
      </c>
      <c r="O624" s="10"/>
      <c r="U624" s="9" t="str">
        <f t="shared" si="151"/>
        <v/>
      </c>
      <c r="V624" s="11"/>
      <c r="W624" s="11"/>
      <c r="X624" s="11"/>
      <c r="Y624" s="11"/>
      <c r="AA624" s="9" t="str">
        <f t="shared" si="145"/>
        <v/>
      </c>
      <c r="AB624" s="9" t="str">
        <f t="shared" si="146"/>
        <v/>
      </c>
      <c r="AC624" s="9" t="str">
        <f t="shared" si="147"/>
        <v/>
      </c>
      <c r="AF624" s="9" t="str">
        <f t="shared" si="148"/>
        <v/>
      </c>
      <c r="AG624" s="9" t="str">
        <f t="shared" si="149"/>
        <v/>
      </c>
      <c r="AH624" s="9" t="str">
        <f t="shared" si="150"/>
        <v/>
      </c>
      <c r="AO624"/>
      <c r="AQ624"/>
      <c r="AR624"/>
      <c r="AS624"/>
      <c r="AT624"/>
      <c r="AU624"/>
      <c r="AW624" s="4">
        <v>0</v>
      </c>
      <c r="AX624" s="4">
        <v>0</v>
      </c>
      <c r="AY624" s="4">
        <v>0</v>
      </c>
      <c r="AZ624" s="4">
        <v>0.06</v>
      </c>
      <c r="BA624" s="4">
        <v>25</v>
      </c>
      <c r="BB624" s="4">
        <v>0.36799999999999999</v>
      </c>
    </row>
    <row r="625" spans="1:54" ht="15" customHeight="1" x14ac:dyDescent="0.4">
      <c r="A625" s="4">
        <v>20231114</v>
      </c>
      <c r="B625" s="4" t="s">
        <v>472</v>
      </c>
      <c r="C625" s="5" t="s">
        <v>514</v>
      </c>
      <c r="E625" s="4" t="s">
        <v>29</v>
      </c>
      <c r="F625" s="4">
        <v>2</v>
      </c>
      <c r="G625" s="4">
        <v>9</v>
      </c>
      <c r="H625">
        <v>1</v>
      </c>
      <c r="I625" s="10">
        <v>35.200580087827497</v>
      </c>
      <c r="J625" s="10">
        <v>35.200580087827497</v>
      </c>
      <c r="K625" s="10">
        <v>3.0192132001590801</v>
      </c>
      <c r="L625" s="10">
        <v>213.68517328350799</v>
      </c>
      <c r="M625" s="12">
        <v>219.8</v>
      </c>
      <c r="N625" s="10">
        <v>80.854786899731707</v>
      </c>
      <c r="O625" s="10">
        <v>80.854786899731707</v>
      </c>
      <c r="P625" s="9" t="str">
        <f>_xlfn.TEXTJOIN(";", TRUE, Q625, R625, S625, T625)</f>
        <v>0;0;0;0</v>
      </c>
      <c r="Q625" s="4">
        <v>0</v>
      </c>
      <c r="R625" s="4">
        <v>0</v>
      </c>
      <c r="S625" s="4">
        <v>0</v>
      </c>
      <c r="T625" s="4">
        <v>0</v>
      </c>
      <c r="U625" s="9" t="str">
        <f>_xlfn.TEXTJOIN(";", TRUE, V625, W625, X625, Y625)</f>
        <v>219.8;219.8;219.8;219.8</v>
      </c>
      <c r="V625" s="12">
        <v>219.8</v>
      </c>
      <c r="W625" s="12">
        <v>219.8</v>
      </c>
      <c r="X625" s="12">
        <v>219.8</v>
      </c>
      <c r="Y625" s="12">
        <v>219.8</v>
      </c>
      <c r="Z625" s="9" t="s">
        <v>418</v>
      </c>
      <c r="AA625" s="9">
        <f t="shared" si="145"/>
        <v>21.7219040467333</v>
      </c>
      <c r="AB625" s="9" t="str">
        <f t="shared" si="146"/>
        <v>27.678528876300923</v>
      </c>
      <c r="AC625" s="9" t="str">
        <f t="shared" si="147"/>
        <v xml:space="preserve"> 12.705104047753542</v>
      </c>
      <c r="AD625" s="9">
        <v>3</v>
      </c>
      <c r="AE625" s="9" t="s">
        <v>419</v>
      </c>
      <c r="AF625" s="9">
        <f t="shared" si="148"/>
        <v>86.821639700474606</v>
      </c>
      <c r="AG625" s="9" t="str">
        <f t="shared" si="149"/>
        <v>95.5712899429353</v>
      </c>
      <c r="AH625" s="9" t="str">
        <f t="shared" si="150"/>
        <v xml:space="preserve"> 118.4658019565389</v>
      </c>
      <c r="AI625" s="9">
        <v>90</v>
      </c>
      <c r="AJ625" s="9" t="s">
        <v>585</v>
      </c>
      <c r="AK625" s="9" t="s">
        <v>578</v>
      </c>
      <c r="AL625" s="9" t="s">
        <v>586</v>
      </c>
      <c r="AM625" s="9" t="s">
        <v>578</v>
      </c>
      <c r="AN625" s="9">
        <v>2.61E-4</v>
      </c>
      <c r="AO625"/>
      <c r="AQ625"/>
      <c r="AR625"/>
      <c r="AS625"/>
      <c r="AT625"/>
      <c r="AU625"/>
      <c r="AW625" s="4">
        <v>0</v>
      </c>
      <c r="AX625" s="4">
        <v>0</v>
      </c>
      <c r="AY625" s="4">
        <v>0</v>
      </c>
      <c r="AZ625" s="4">
        <v>0.06</v>
      </c>
      <c r="BA625" s="4">
        <v>25</v>
      </c>
      <c r="BB625" s="4">
        <v>0.36799999999999999</v>
      </c>
    </row>
    <row r="626" spans="1:54" ht="15" customHeight="1" x14ac:dyDescent="0.4">
      <c r="A626" s="4">
        <v>20231114</v>
      </c>
      <c r="B626" s="4" t="s">
        <v>472</v>
      </c>
      <c r="C626" s="5" t="s">
        <v>514</v>
      </c>
      <c r="D626" s="4" t="s">
        <v>30</v>
      </c>
      <c r="F626" s="4">
        <v>1</v>
      </c>
      <c r="G626" s="4">
        <v>10</v>
      </c>
      <c r="H626">
        <v>0.2</v>
      </c>
      <c r="I626" s="10">
        <v>34.697422437905097</v>
      </c>
      <c r="J626" s="10"/>
      <c r="K626" s="10">
        <v>2.9371248581997298</v>
      </c>
      <c r="L626" s="10">
        <v>239.52294876774101</v>
      </c>
      <c r="M626" s="12">
        <v>17.600000000000001</v>
      </c>
      <c r="N626" s="10">
        <v>25.965996274049601</v>
      </c>
      <c r="O626" s="10"/>
      <c r="U626" s="9" t="str">
        <f t="shared" si="151"/>
        <v/>
      </c>
      <c r="V626" s="12"/>
      <c r="W626" s="12"/>
      <c r="X626" s="12"/>
      <c r="Y626" s="12"/>
      <c r="AA626" s="9" t="str">
        <f t="shared" si="145"/>
        <v/>
      </c>
      <c r="AB626" s="9" t="str">
        <f t="shared" si="146"/>
        <v/>
      </c>
      <c r="AC626" s="9" t="str">
        <f t="shared" si="147"/>
        <v/>
      </c>
      <c r="AF626" s="9" t="str">
        <f t="shared" si="148"/>
        <v/>
      </c>
      <c r="AG626" s="9" t="str">
        <f t="shared" si="149"/>
        <v/>
      </c>
      <c r="AH626" s="9" t="str">
        <f t="shared" si="150"/>
        <v/>
      </c>
      <c r="AO626"/>
      <c r="AQ626"/>
      <c r="AR626"/>
      <c r="AS626"/>
      <c r="AT626"/>
      <c r="AU626"/>
      <c r="AW626" s="4">
        <v>0</v>
      </c>
      <c r="AX626" s="4">
        <v>0</v>
      </c>
      <c r="AY626" s="4">
        <v>0</v>
      </c>
      <c r="AZ626" s="4">
        <v>0.06</v>
      </c>
      <c r="BA626" s="4">
        <v>25</v>
      </c>
      <c r="BB626" s="4">
        <v>0.36799999999999999</v>
      </c>
    </row>
    <row r="627" spans="1:54" ht="15" customHeight="1" x14ac:dyDescent="0.4">
      <c r="A627" s="4">
        <v>20231114</v>
      </c>
      <c r="B627" s="4" t="s">
        <v>472</v>
      </c>
      <c r="C627" s="5" t="s">
        <v>514</v>
      </c>
      <c r="E627" s="4" t="s">
        <v>32</v>
      </c>
      <c r="F627" s="4">
        <v>2</v>
      </c>
      <c r="G627" s="4">
        <v>10</v>
      </c>
      <c r="H627">
        <v>0.2</v>
      </c>
      <c r="I627" s="10">
        <v>17.882031715072401</v>
      </c>
      <c r="J627" s="10">
        <v>17.882031715072401</v>
      </c>
      <c r="K627" s="10">
        <v>3.0192132001590801</v>
      </c>
      <c r="L627" s="10">
        <v>290.94477454783299</v>
      </c>
      <c r="M627" s="11">
        <v>77.25</v>
      </c>
      <c r="N627" s="10">
        <v>59.825801891171103</v>
      </c>
      <c r="O627" s="10">
        <v>59.825801891171103</v>
      </c>
      <c r="P627" s="9" t="str">
        <f>_xlfn.TEXTJOIN(";", TRUE, Q627, R627, S627, T627)</f>
        <v>0;0;0</v>
      </c>
      <c r="Q627" s="4">
        <v>0</v>
      </c>
      <c r="R627" s="4">
        <v>0</v>
      </c>
      <c r="T627" s="4">
        <v>0</v>
      </c>
      <c r="U627" s="9" t="str">
        <f>_xlfn.TEXTJOIN(";", TRUE, V627, W627, X627, Y627)</f>
        <v>77.25;77.25;77.25</v>
      </c>
      <c r="V627" s="11">
        <v>77.25</v>
      </c>
      <c r="W627" s="11">
        <v>77.25</v>
      </c>
      <c r="X627" s="11"/>
      <c r="Y627" s="11">
        <v>77.25</v>
      </c>
      <c r="Z627" s="9" t="s">
        <v>420</v>
      </c>
      <c r="AA627" s="9">
        <f t="shared" si="145"/>
        <v>8.5687682855976206</v>
      </c>
      <c r="AB627" s="9" t="str">
        <f t="shared" si="146"/>
        <v>8.28276357414664</v>
      </c>
      <c r="AC627" s="9" t="str">
        <f t="shared" si="147"/>
        <v/>
      </c>
      <c r="AD627" s="9">
        <v>3</v>
      </c>
      <c r="AE627" s="9" t="s">
        <v>421</v>
      </c>
      <c r="AF627" s="9">
        <f t="shared" si="148"/>
        <v>62.533593325059698</v>
      </c>
      <c r="AG627" s="9" t="str">
        <f t="shared" si="149"/>
        <v>82.88756354049488</v>
      </c>
      <c r="AH627" s="9" t="str">
        <f t="shared" si="150"/>
        <v/>
      </c>
      <c r="AI627" s="9">
        <v>90</v>
      </c>
      <c r="AJ627" s="9" t="s">
        <v>585</v>
      </c>
      <c r="AK627" s="9" t="s">
        <v>578</v>
      </c>
      <c r="AL627" s="9" t="s">
        <v>586</v>
      </c>
      <c r="AM627" s="9" t="s">
        <v>578</v>
      </c>
      <c r="AN627" s="9">
        <v>1.9100000000000001E-4</v>
      </c>
      <c r="AO627"/>
      <c r="AQ627"/>
      <c r="AR627"/>
      <c r="AS627"/>
      <c r="AT627"/>
      <c r="AU627"/>
      <c r="AW627" s="4">
        <v>0</v>
      </c>
      <c r="AX627" s="4">
        <v>0</v>
      </c>
      <c r="AY627" s="4">
        <v>0</v>
      </c>
      <c r="AZ627" s="4">
        <v>0.06</v>
      </c>
      <c r="BA627" s="4">
        <v>25</v>
      </c>
      <c r="BB627" s="4">
        <v>0.36799999999999999</v>
      </c>
    </row>
    <row r="628" spans="1:54" ht="15" customHeight="1" x14ac:dyDescent="0.4">
      <c r="A628" s="4">
        <v>20231114</v>
      </c>
      <c r="B628" s="4" t="s">
        <v>472</v>
      </c>
      <c r="C628" s="5" t="s">
        <v>514</v>
      </c>
      <c r="D628" s="4" t="s">
        <v>38</v>
      </c>
      <c r="F628" s="4">
        <v>1</v>
      </c>
      <c r="G628" s="4">
        <v>11</v>
      </c>
      <c r="H628">
        <v>0.12</v>
      </c>
      <c r="I628" s="10">
        <v>30.862108584581399</v>
      </c>
      <c r="J628" s="10"/>
      <c r="K628" s="10">
        <v>2.58736238709916</v>
      </c>
      <c r="L628" s="10">
        <v>232.075339731768</v>
      </c>
      <c r="M628" s="12">
        <v>352.56</v>
      </c>
      <c r="N628" s="10">
        <v>29.446228280391502</v>
      </c>
      <c r="O628" s="10"/>
      <c r="U628" s="9" t="str">
        <f t="shared" si="151"/>
        <v/>
      </c>
      <c r="V628" s="12"/>
      <c r="W628" s="12"/>
      <c r="X628" s="12"/>
      <c r="Y628" s="12"/>
      <c r="AA628" s="9" t="str">
        <f t="shared" si="145"/>
        <v/>
      </c>
      <c r="AB628" s="9" t="str">
        <f t="shared" si="146"/>
        <v/>
      </c>
      <c r="AC628" s="9" t="str">
        <f t="shared" si="147"/>
        <v/>
      </c>
      <c r="AF628" s="9" t="str">
        <f t="shared" si="148"/>
        <v/>
      </c>
      <c r="AG628" s="9" t="str">
        <f t="shared" si="149"/>
        <v/>
      </c>
      <c r="AH628" s="9" t="str">
        <f t="shared" si="150"/>
        <v/>
      </c>
      <c r="AO628"/>
      <c r="AQ628"/>
      <c r="AR628"/>
      <c r="AS628"/>
      <c r="AT628"/>
      <c r="AU628"/>
      <c r="AW628" s="4">
        <v>0</v>
      </c>
      <c r="AX628" s="4">
        <v>0</v>
      </c>
      <c r="AY628" s="4">
        <v>0</v>
      </c>
      <c r="AZ628" s="4">
        <v>0.06</v>
      </c>
      <c r="BA628" s="4">
        <v>25</v>
      </c>
      <c r="BB628" s="4">
        <v>0.36799999999999999</v>
      </c>
    </row>
    <row r="629" spans="1:54" ht="15" customHeight="1" x14ac:dyDescent="0.4">
      <c r="A629" s="4">
        <v>20231114</v>
      </c>
      <c r="B629" s="4" t="s">
        <v>472</v>
      </c>
      <c r="C629" s="5" t="s">
        <v>514</v>
      </c>
      <c r="E629" s="4" t="s">
        <v>46</v>
      </c>
      <c r="F629" s="4">
        <v>2</v>
      </c>
      <c r="G629" s="4">
        <v>11</v>
      </c>
      <c r="H629">
        <v>0.12</v>
      </c>
      <c r="I629" s="10">
        <v>11.7838213932254</v>
      </c>
      <c r="J629" s="10">
        <v>11.7838213932254</v>
      </c>
      <c r="K629" s="10">
        <v>2.1345936861537198</v>
      </c>
      <c r="L629" s="10">
        <v>140.75529662639801</v>
      </c>
      <c r="M629" s="11">
        <v>209.82</v>
      </c>
      <c r="N629" s="10">
        <v>61.237745596027302</v>
      </c>
      <c r="O629" s="10">
        <v>61.237745596027302</v>
      </c>
      <c r="P629" s="9" t="str">
        <f>_xlfn.TEXTJOIN(";", TRUE, Q629, R629, S629, T629)</f>
        <v>0;0;0</v>
      </c>
      <c r="Q629" s="4">
        <v>0</v>
      </c>
      <c r="R629" s="4">
        <v>0</v>
      </c>
      <c r="T629" s="4">
        <v>0</v>
      </c>
      <c r="U629" s="9" t="str">
        <f>_xlfn.TEXTJOIN(";", TRUE, V629, W629, X629, Y629)</f>
        <v>209.82;209.82;209.82</v>
      </c>
      <c r="V629" s="11">
        <v>209.82</v>
      </c>
      <c r="W629" s="11">
        <v>209.82</v>
      </c>
      <c r="X629" s="11"/>
      <c r="Y629" s="11">
        <v>209.82</v>
      </c>
      <c r="Z629" s="9" t="s">
        <v>422</v>
      </c>
      <c r="AA629" s="9">
        <f t="shared" si="145"/>
        <v>9.0980022568373098</v>
      </c>
      <c r="AB629" s="9" t="str">
        <f t="shared" si="146"/>
        <v>7.259423018100319</v>
      </c>
      <c r="AC629" s="9" t="str">
        <f t="shared" si="147"/>
        <v/>
      </c>
      <c r="AD629" s="9">
        <v>3</v>
      </c>
      <c r="AE629" s="9" t="s">
        <v>423</v>
      </c>
      <c r="AF629" s="9">
        <f t="shared" si="148"/>
        <v>84.638680597426699</v>
      </c>
      <c r="AG629" s="9" t="str">
        <f t="shared" si="149"/>
        <v>104.33913308311327</v>
      </c>
      <c r="AH629" s="9" t="str">
        <f t="shared" si="150"/>
        <v/>
      </c>
      <c r="AI629" s="9">
        <v>90</v>
      </c>
      <c r="AJ629" s="9" t="s">
        <v>585</v>
      </c>
      <c r="AK629" s="9" t="s">
        <v>578</v>
      </c>
      <c r="AL629" s="9" t="s">
        <v>586</v>
      </c>
      <c r="AM629" s="9" t="s">
        <v>578</v>
      </c>
      <c r="AN629" s="9">
        <v>1.9100000000000001E-4</v>
      </c>
      <c r="AO629"/>
      <c r="AQ629"/>
      <c r="AR629"/>
      <c r="AS629"/>
      <c r="AT629"/>
      <c r="AU629"/>
      <c r="AW629" s="4">
        <v>0</v>
      </c>
      <c r="AX629" s="4">
        <v>0</v>
      </c>
      <c r="AY629" s="4">
        <v>0</v>
      </c>
      <c r="AZ629" s="4">
        <v>0.06</v>
      </c>
      <c r="BA629" s="4">
        <v>25</v>
      </c>
      <c r="BB629" s="4">
        <v>0.36799999999999999</v>
      </c>
    </row>
    <row r="630" spans="1:54" ht="15" customHeight="1" x14ac:dyDescent="0.4">
      <c r="A630" s="4">
        <v>20231114</v>
      </c>
      <c r="B630" s="4" t="s">
        <v>473</v>
      </c>
      <c r="C630" s="5" t="s">
        <v>515</v>
      </c>
      <c r="D630" s="4" t="s">
        <v>2</v>
      </c>
      <c r="F630" s="4">
        <v>1</v>
      </c>
      <c r="G630" s="4">
        <v>1</v>
      </c>
      <c r="H630">
        <v>1</v>
      </c>
      <c r="I630" s="10">
        <v>6.3793898442899604</v>
      </c>
      <c r="J630" s="10"/>
      <c r="K630" s="10">
        <v>3.8040239975394301</v>
      </c>
      <c r="L630" s="10">
        <v>343.36601462473902</v>
      </c>
      <c r="M630" s="11">
        <v>0</v>
      </c>
      <c r="N630" s="10">
        <v>7.8374522717320403</v>
      </c>
      <c r="O630" s="10"/>
      <c r="U630" s="9" t="str">
        <f t="shared" si="151"/>
        <v/>
      </c>
      <c r="V630" s="11"/>
      <c r="W630" s="11"/>
      <c r="X630" s="11"/>
      <c r="Y630" s="11"/>
      <c r="AA630" s="9" t="str">
        <f t="shared" si="145"/>
        <v/>
      </c>
      <c r="AB630" s="9" t="str">
        <f t="shared" si="146"/>
        <v/>
      </c>
      <c r="AC630" s="9" t="str">
        <f t="shared" si="147"/>
        <v/>
      </c>
      <c r="AF630" s="9" t="str">
        <f t="shared" si="148"/>
        <v/>
      </c>
      <c r="AG630" s="9" t="str">
        <f t="shared" si="149"/>
        <v/>
      </c>
      <c r="AH630" s="9" t="str">
        <f t="shared" si="150"/>
        <v/>
      </c>
      <c r="AO630"/>
      <c r="AQ630"/>
      <c r="AR630"/>
      <c r="AS630"/>
      <c r="AT630"/>
      <c r="AU630"/>
      <c r="AW630" s="4">
        <v>0</v>
      </c>
      <c r="AX630" s="4">
        <v>0</v>
      </c>
      <c r="AY630" s="4">
        <v>0</v>
      </c>
      <c r="AZ630" s="4">
        <v>0.06</v>
      </c>
      <c r="BA630" s="4">
        <v>25</v>
      </c>
      <c r="BB630" s="4">
        <v>0.36799999999999999</v>
      </c>
    </row>
    <row r="631" spans="1:54" ht="15" customHeight="1" x14ac:dyDescent="0.4">
      <c r="A631" s="4">
        <v>20231114</v>
      </c>
      <c r="B631" s="4" t="s">
        <v>473</v>
      </c>
      <c r="C631" s="5" t="s">
        <v>515</v>
      </c>
      <c r="D631" s="4" t="s">
        <v>5</v>
      </c>
      <c r="F631" s="4">
        <v>1</v>
      </c>
      <c r="G631" s="4">
        <v>2</v>
      </c>
      <c r="H631">
        <v>1</v>
      </c>
      <c r="I631" s="10">
        <v>7.32957924670366</v>
      </c>
      <c r="J631" s="10"/>
      <c r="K631" s="10">
        <v>2.7460317607579698</v>
      </c>
      <c r="L631" s="10">
        <v>327.33916749572597</v>
      </c>
      <c r="M631" s="12">
        <v>343.969999999999</v>
      </c>
      <c r="N631" s="10">
        <v>9.8771174722766695</v>
      </c>
      <c r="O631" s="10"/>
      <c r="U631" s="9" t="str">
        <f t="shared" si="151"/>
        <v/>
      </c>
      <c r="V631" s="12"/>
      <c r="W631" s="12"/>
      <c r="X631" s="12"/>
      <c r="Y631" s="12"/>
      <c r="AA631" s="9" t="str">
        <f t="shared" si="145"/>
        <v/>
      </c>
      <c r="AB631" s="9" t="str">
        <f t="shared" si="146"/>
        <v/>
      </c>
      <c r="AC631" s="9" t="str">
        <f t="shared" si="147"/>
        <v/>
      </c>
      <c r="AF631" s="9" t="str">
        <f t="shared" si="148"/>
        <v/>
      </c>
      <c r="AG631" s="9" t="str">
        <f t="shared" si="149"/>
        <v/>
      </c>
      <c r="AH631" s="9" t="str">
        <f t="shared" si="150"/>
        <v/>
      </c>
      <c r="AO631"/>
      <c r="AQ631"/>
      <c r="AR631"/>
      <c r="AS631"/>
      <c r="AT631"/>
      <c r="AU631"/>
      <c r="AW631" s="4">
        <v>0</v>
      </c>
      <c r="AX631" s="4">
        <v>0</v>
      </c>
      <c r="AY631" s="4">
        <v>0</v>
      </c>
      <c r="AZ631" s="4">
        <v>0.06</v>
      </c>
      <c r="BA631" s="4">
        <v>25</v>
      </c>
      <c r="BB631" s="4">
        <v>0.36799999999999999</v>
      </c>
    </row>
    <row r="632" spans="1:54" ht="15" customHeight="1" x14ac:dyDescent="0.4">
      <c r="A632" s="4">
        <v>20231114</v>
      </c>
      <c r="B632" s="4" t="s">
        <v>473</v>
      </c>
      <c r="C632" s="5" t="s">
        <v>515</v>
      </c>
      <c r="E632" s="4" t="s">
        <v>6</v>
      </c>
      <c r="F632" s="4">
        <v>2</v>
      </c>
      <c r="G632" s="4">
        <v>2</v>
      </c>
      <c r="H632">
        <v>1</v>
      </c>
      <c r="I632" s="10">
        <v>19.600823631212702</v>
      </c>
      <c r="J632" s="10">
        <v>19.600823631212702</v>
      </c>
      <c r="K632" s="10">
        <v>2.2398349212844302</v>
      </c>
      <c r="L632" s="10">
        <v>280.63096292097902</v>
      </c>
      <c r="M632" s="11">
        <v>0</v>
      </c>
      <c r="N632" s="10">
        <v>82.320734566260896</v>
      </c>
      <c r="O632" s="10">
        <v>82.320734566260896</v>
      </c>
      <c r="P632" s="9" t="str">
        <f t="shared" ref="P632:P633" si="156">_xlfn.TEXTJOIN(";", TRUE, Q632, R632, S632, T632)</f>
        <v>0;0</v>
      </c>
      <c r="Q632" s="4">
        <v>0</v>
      </c>
      <c r="T632" s="4">
        <v>0</v>
      </c>
      <c r="U632" s="9" t="str">
        <f t="shared" ref="U632:U633" si="157">_xlfn.TEXTJOIN(";", TRUE, V632, W632, X632, Y632)</f>
        <v>0;0</v>
      </c>
      <c r="V632" s="11">
        <v>0</v>
      </c>
      <c r="W632" s="11"/>
      <c r="X632" s="11"/>
      <c r="Y632" s="11">
        <v>0</v>
      </c>
      <c r="Z632" s="10">
        <v>5.8601302353181897</v>
      </c>
      <c r="AA632" s="9">
        <f t="shared" si="145"/>
        <v>5.8601302353181897</v>
      </c>
      <c r="AB632" s="9" t="str">
        <f t="shared" si="146"/>
        <v/>
      </c>
      <c r="AC632" s="9" t="str">
        <f t="shared" si="147"/>
        <v/>
      </c>
      <c r="AD632" s="9">
        <v>3</v>
      </c>
      <c r="AE632" s="10">
        <v>74.769143502054703</v>
      </c>
      <c r="AF632" s="9">
        <f t="shared" si="148"/>
        <v>74.769143502054703</v>
      </c>
      <c r="AG632" s="9" t="str">
        <f t="shared" si="149"/>
        <v/>
      </c>
      <c r="AH632" s="9" t="str">
        <f t="shared" si="150"/>
        <v/>
      </c>
      <c r="AI632" s="9">
        <v>90</v>
      </c>
      <c r="AJ632" s="9">
        <v>90</v>
      </c>
      <c r="AK632" s="9">
        <v>0</v>
      </c>
      <c r="AL632" s="9">
        <v>3.0000000000000001E-3</v>
      </c>
      <c r="AM632" s="9">
        <v>0</v>
      </c>
      <c r="AN632" s="9">
        <v>1.719E-3</v>
      </c>
      <c r="AO632"/>
      <c r="AQ632"/>
      <c r="AR632"/>
      <c r="AS632"/>
      <c r="AT632"/>
      <c r="AU632"/>
      <c r="AW632" s="4">
        <v>0</v>
      </c>
      <c r="AX632" s="4">
        <v>0</v>
      </c>
      <c r="AY632" s="4">
        <v>0</v>
      </c>
      <c r="AZ632" s="4">
        <v>0.06</v>
      </c>
      <c r="BA632" s="4">
        <v>25</v>
      </c>
      <c r="BB632" s="4">
        <v>0.36799999999999999</v>
      </c>
    </row>
    <row r="633" spans="1:54" ht="15" customHeight="1" x14ac:dyDescent="0.4">
      <c r="A633" s="4">
        <v>20231114</v>
      </c>
      <c r="B633" s="4" t="s">
        <v>473</v>
      </c>
      <c r="C633" s="5" t="s">
        <v>515</v>
      </c>
      <c r="E633" s="4" t="s">
        <v>7</v>
      </c>
      <c r="F633" s="4">
        <v>2</v>
      </c>
      <c r="G633" s="4">
        <v>2</v>
      </c>
      <c r="H633">
        <v>1</v>
      </c>
      <c r="I633" s="9">
        <v>22.433359341122401</v>
      </c>
      <c r="J633" s="9">
        <v>22.433359341122401</v>
      </c>
      <c r="K633" s="10">
        <v>2.22636682727047</v>
      </c>
      <c r="L633" s="10">
        <v>66.5360112059399</v>
      </c>
      <c r="M633" s="12">
        <v>145.91</v>
      </c>
      <c r="N633" s="10">
        <v>86.631804996737699</v>
      </c>
      <c r="O633" s="10">
        <v>86.631804996737699</v>
      </c>
      <c r="P633" s="9" t="str">
        <f t="shared" si="156"/>
        <v>0;0</v>
      </c>
      <c r="Q633" s="4">
        <v>0</v>
      </c>
      <c r="T633" s="4">
        <v>0</v>
      </c>
      <c r="U633" s="9" t="str">
        <f t="shared" si="157"/>
        <v>145.91;145.91</v>
      </c>
      <c r="V633" s="12">
        <v>145.91</v>
      </c>
      <c r="W633" s="12"/>
      <c r="X633" s="12"/>
      <c r="Y633" s="12">
        <v>145.91</v>
      </c>
      <c r="Z633" s="9">
        <v>4.4818515721028698</v>
      </c>
      <c r="AA633" s="9">
        <f t="shared" si="145"/>
        <v>4.4818515721028698</v>
      </c>
      <c r="AB633" s="9" t="str">
        <f t="shared" si="146"/>
        <v/>
      </c>
      <c r="AC633" s="9" t="str">
        <f t="shared" si="147"/>
        <v/>
      </c>
      <c r="AD633" s="9">
        <v>3</v>
      </c>
      <c r="AE633" s="10">
        <v>90.580414838753796</v>
      </c>
      <c r="AF633" s="9">
        <f t="shared" si="148"/>
        <v>90.580414838753796</v>
      </c>
      <c r="AG633" s="9" t="str">
        <f t="shared" si="149"/>
        <v/>
      </c>
      <c r="AH633" s="9" t="str">
        <f t="shared" si="150"/>
        <v/>
      </c>
      <c r="AI633" s="9">
        <v>90</v>
      </c>
      <c r="AJ633" s="9">
        <v>90</v>
      </c>
      <c r="AK633" s="9">
        <v>0</v>
      </c>
      <c r="AL633" s="9">
        <v>3.0000000000000001E-3</v>
      </c>
      <c r="AM633" s="9">
        <v>0</v>
      </c>
      <c r="AN633" s="9">
        <v>6.182E-3</v>
      </c>
      <c r="AO633"/>
      <c r="AQ633"/>
      <c r="AR633"/>
      <c r="AS633"/>
      <c r="AT633"/>
      <c r="AU633"/>
      <c r="AW633" s="4">
        <v>0</v>
      </c>
      <c r="AX633" s="4">
        <v>0</v>
      </c>
      <c r="AY633" s="4">
        <v>0</v>
      </c>
      <c r="AZ633" s="4">
        <v>0.06</v>
      </c>
      <c r="BA633" s="4">
        <v>25</v>
      </c>
      <c r="BB633" s="4">
        <v>0.36799999999999999</v>
      </c>
    </row>
    <row r="634" spans="1:54" ht="15" customHeight="1" x14ac:dyDescent="0.4">
      <c r="A634" s="4">
        <v>20231114</v>
      </c>
      <c r="B634" s="4" t="s">
        <v>473</v>
      </c>
      <c r="C634" s="5" t="s">
        <v>515</v>
      </c>
      <c r="D634" s="4" t="s">
        <v>8</v>
      </c>
      <c r="F634" s="4">
        <v>1</v>
      </c>
      <c r="G634" s="4">
        <v>3</v>
      </c>
      <c r="H634">
        <v>1</v>
      </c>
      <c r="I634" s="10">
        <v>13.603377375267099</v>
      </c>
      <c r="J634" s="10"/>
      <c r="K634" s="10">
        <v>3.0553272403159899</v>
      </c>
      <c r="L634" s="10">
        <v>319.82822335443399</v>
      </c>
      <c r="M634" s="12">
        <v>352.48999999999899</v>
      </c>
      <c r="N634" s="10">
        <v>2.8093217172278799</v>
      </c>
      <c r="O634" s="10"/>
      <c r="U634" s="9" t="str">
        <f t="shared" si="151"/>
        <v/>
      </c>
      <c r="V634" s="12"/>
      <c r="W634" s="12"/>
      <c r="X634" s="12"/>
      <c r="Y634" s="12"/>
      <c r="AA634" s="9" t="str">
        <f t="shared" si="145"/>
        <v/>
      </c>
      <c r="AB634" s="9" t="str">
        <f t="shared" si="146"/>
        <v/>
      </c>
      <c r="AC634" s="9" t="str">
        <f t="shared" si="147"/>
        <v/>
      </c>
      <c r="AF634" s="9" t="str">
        <f t="shared" si="148"/>
        <v/>
      </c>
      <c r="AG634" s="9" t="str">
        <f t="shared" si="149"/>
        <v/>
      </c>
      <c r="AH634" s="9" t="str">
        <f t="shared" si="150"/>
        <v/>
      </c>
      <c r="AO634"/>
      <c r="AQ634"/>
      <c r="AR634"/>
      <c r="AS634"/>
      <c r="AT634"/>
      <c r="AU634"/>
      <c r="AW634" s="4">
        <v>0</v>
      </c>
      <c r="AX634" s="4">
        <v>0</v>
      </c>
      <c r="AY634" s="4">
        <v>0</v>
      </c>
      <c r="AZ634" s="4">
        <v>0.06</v>
      </c>
      <c r="BA634" s="4">
        <v>25</v>
      </c>
      <c r="BB634" s="4">
        <v>0.36799999999999999</v>
      </c>
    </row>
    <row r="635" spans="1:54" ht="15" customHeight="1" x14ac:dyDescent="0.4">
      <c r="A635" s="4">
        <v>20231114</v>
      </c>
      <c r="B635" s="4" t="s">
        <v>473</v>
      </c>
      <c r="C635" s="5" t="s">
        <v>515</v>
      </c>
      <c r="E635" s="4" t="s">
        <v>9</v>
      </c>
      <c r="F635" s="4">
        <v>2</v>
      </c>
      <c r="G635" s="4">
        <v>3</v>
      </c>
      <c r="H635">
        <v>1</v>
      </c>
      <c r="I635" s="10">
        <v>31.2233953071946</v>
      </c>
      <c r="J635" s="10">
        <v>31.2233953071946</v>
      </c>
      <c r="K635" s="9">
        <v>3.1779004552847701</v>
      </c>
      <c r="L635" s="10">
        <v>200.11449367830099</v>
      </c>
      <c r="M635" s="11">
        <v>133.57</v>
      </c>
      <c r="N635" s="10">
        <v>78.561344578352006</v>
      </c>
      <c r="O635" s="10">
        <v>78.561344578352006</v>
      </c>
      <c r="P635" s="9" t="str">
        <f>_xlfn.TEXTJOIN(";", TRUE, Q635, R635, S635, T635)</f>
        <v>0;0;0</v>
      </c>
      <c r="Q635" s="4">
        <v>0</v>
      </c>
      <c r="R635" s="4">
        <v>0</v>
      </c>
      <c r="T635" s="4">
        <v>0</v>
      </c>
      <c r="U635" s="9" t="str">
        <f>_xlfn.TEXTJOIN(";", TRUE, V635, W635, X635, Y635)</f>
        <v>133.57;133.57;133.57</v>
      </c>
      <c r="V635" s="11">
        <v>133.57</v>
      </c>
      <c r="W635" s="11">
        <v>133.57</v>
      </c>
      <c r="X635" s="11"/>
      <c r="Y635" s="11">
        <v>133.57</v>
      </c>
      <c r="Z635" s="9" t="s">
        <v>366</v>
      </c>
      <c r="AA635" s="9">
        <f t="shared" ref="AA635:AA667" si="158">IF(LEN(Z635)=0, "", IF(ISNUMBER(FIND(",", Z635)), VALUE(LEFT(Z635, FIND(",", Z635)-1)), VALUE(Z635)))</f>
        <v>15.616009882783599</v>
      </c>
      <c r="AB635" s="9" t="str">
        <f t="shared" ref="AB635:AB667" si="159">IF(LEN(Z635)=0, "", IF(ISNUMBER(FIND(",", Z635)), TRIM(MID(SUBSTITUTE(Z635, ",", REPT(" ", LEN(Z635))), LEN(Z635)*(LEN(Z635)&gt;=LEN(SUBSTITUTE(Z635, ",", "")))+1, LEN(Z635))), ""))</f>
        <v>6.73020308357212</v>
      </c>
      <c r="AC635" s="9" t="str">
        <f t="shared" ref="AC635:AC667" si="160">IF(LEN(Z635)=0, "", IF(ISNUMBER(FIND(",", Z635, FIND(",", Z635)+1)), MID(Z635, FIND(",", Z635, FIND(",", Z635)+1)+1, IF(ISNUMBER(FIND(",", Z635, FIND(",", Z635, FIND(",", Z635)+1)+1)), FIND(",", Z635, FIND(",", Z635, FIND(",", Z635)+1)+1)-FIND(",", Z635, FIND(",", Z635)+1)-1, LEN(Z635))), ""))</f>
        <v/>
      </c>
      <c r="AD635" s="9">
        <v>3</v>
      </c>
      <c r="AE635" s="9" t="s">
        <v>367</v>
      </c>
      <c r="AF635" s="9">
        <f t="shared" ref="AF635:AF667" si="161">IF(LEN(AE635)=0, "", IF(ISNUMBER(FIND(",", AE635)), VALUE(LEFT(AE635, FIND(",", AE635)-1)), VALUE(AE635)))</f>
        <v>84.639637675042593</v>
      </c>
      <c r="AG635" s="9" t="str">
        <f t="shared" ref="AG635:AG667" si="162">IF(LEN(AE635)=0, "", IF(ISNUMBER(FIND(",", AE635)), TRIM(MID(SUBSTITUTE(AE635, ",", REPT(" ", LEN(AE635))), LEN(AE635)*(LEN(AE635)&gt;=LEN(SUBSTITUTE(AE635, ",", "")))+1, LEN(AE635))), ""))</f>
        <v>97.11552834112467</v>
      </c>
      <c r="AH635" s="9" t="str">
        <f t="shared" ref="AH635:AH667" si="163">IF(LEN(AE635)=0, "", IF(ISNUMBER(FIND(",", AE635, FIND(",", AE635)+1)), MID(AE635, FIND(",", AE635, FIND(",", AE635)+1)+1, IF(ISNUMBER(FIND(",", AE635, FIND(",", AE635, FIND(",", AE635)+1)+1)), FIND(",", AE635, FIND(",", AE635, FIND(",", AE635)+1)+1)-FIND(",", AE635, FIND(",", AE635)+1)-1, LEN(AE635))), ""))</f>
        <v/>
      </c>
      <c r="AI635" s="9">
        <v>90</v>
      </c>
      <c r="AJ635" s="9" t="s">
        <v>584</v>
      </c>
      <c r="AK635" s="9" t="s">
        <v>577</v>
      </c>
      <c r="AL635" s="9" t="s">
        <v>587</v>
      </c>
      <c r="AM635" s="9" t="s">
        <v>577</v>
      </c>
      <c r="AN635" s="9">
        <v>6.7920000000000003E-3</v>
      </c>
      <c r="AO635"/>
      <c r="AQ635"/>
      <c r="AR635"/>
      <c r="AS635"/>
      <c r="AT635"/>
      <c r="AU635"/>
      <c r="AW635" s="4">
        <v>0</v>
      </c>
      <c r="AX635" s="4">
        <v>0</v>
      </c>
      <c r="AY635" s="4">
        <v>0</v>
      </c>
      <c r="AZ635" s="4">
        <v>0.06</v>
      </c>
      <c r="BA635" s="4">
        <v>25</v>
      </c>
      <c r="BB635" s="4">
        <v>0.36799999999999999</v>
      </c>
    </row>
    <row r="636" spans="1:54" ht="15" customHeight="1" x14ac:dyDescent="0.4">
      <c r="A636" s="4">
        <v>20231114</v>
      </c>
      <c r="B636" s="4" t="s">
        <v>473</v>
      </c>
      <c r="C636" s="5" t="s">
        <v>515</v>
      </c>
      <c r="D636" s="4" t="s">
        <v>10</v>
      </c>
      <c r="F636" s="4">
        <v>1</v>
      </c>
      <c r="G636" s="4">
        <v>4</v>
      </c>
      <c r="H636">
        <v>1</v>
      </c>
      <c r="I636" s="10">
        <v>11.6377618480068</v>
      </c>
      <c r="J636" s="10"/>
      <c r="K636" s="10">
        <v>3.1779004552847598</v>
      </c>
      <c r="L636" s="10">
        <v>304.47786424104498</v>
      </c>
      <c r="M636" s="12">
        <v>344.65</v>
      </c>
      <c r="N636" s="10">
        <v>7.7041592374447498</v>
      </c>
      <c r="O636" s="10"/>
      <c r="U636" s="9" t="str">
        <f t="shared" si="151"/>
        <v/>
      </c>
      <c r="V636" s="12"/>
      <c r="W636" s="12"/>
      <c r="X636" s="12"/>
      <c r="Y636" s="12"/>
      <c r="AA636" s="9" t="str">
        <f t="shared" si="158"/>
        <v/>
      </c>
      <c r="AB636" s="9" t="str">
        <f t="shared" si="159"/>
        <v/>
      </c>
      <c r="AC636" s="9" t="str">
        <f t="shared" si="160"/>
        <v/>
      </c>
      <c r="AF636" s="9" t="str">
        <f t="shared" si="161"/>
        <v/>
      </c>
      <c r="AG636" s="9" t="str">
        <f t="shared" si="162"/>
        <v/>
      </c>
      <c r="AH636" s="9" t="str">
        <f t="shared" si="163"/>
        <v/>
      </c>
      <c r="AO636"/>
      <c r="AQ636"/>
      <c r="AR636"/>
      <c r="AS636"/>
      <c r="AT636"/>
      <c r="AU636"/>
      <c r="AW636" s="4">
        <v>0</v>
      </c>
      <c r="AX636" s="4">
        <v>0</v>
      </c>
      <c r="AY636" s="4">
        <v>0</v>
      </c>
      <c r="AZ636" s="4">
        <v>0.06</v>
      </c>
      <c r="BA636" s="4">
        <v>25</v>
      </c>
      <c r="BB636" s="4">
        <v>0.36799999999999999</v>
      </c>
    </row>
    <row r="637" spans="1:54" ht="15" customHeight="1" x14ac:dyDescent="0.4">
      <c r="A637" s="4">
        <v>20231114</v>
      </c>
      <c r="B637" s="4" t="s">
        <v>473</v>
      </c>
      <c r="C637" s="5" t="s">
        <v>515</v>
      </c>
      <c r="E637" s="4" t="s">
        <v>11</v>
      </c>
      <c r="F637" s="4">
        <v>2</v>
      </c>
      <c r="G637" s="4">
        <v>4</v>
      </c>
      <c r="H637">
        <v>1</v>
      </c>
      <c r="I637" s="10">
        <v>45.416887373468398</v>
      </c>
      <c r="J637" s="10">
        <v>45.416887373468398</v>
      </c>
      <c r="K637" s="9">
        <v>3.1779004552847701</v>
      </c>
      <c r="L637" s="10">
        <v>350.78878497928599</v>
      </c>
      <c r="M637" s="11">
        <v>150.68</v>
      </c>
      <c r="N637" s="9">
        <v>76.760497817860895</v>
      </c>
      <c r="O637" s="9">
        <v>76.760497817860895</v>
      </c>
      <c r="P637" s="9" t="str">
        <f>_xlfn.TEXTJOIN(";", TRUE, Q637, R637, S637, T637)</f>
        <v>0;0;0</v>
      </c>
      <c r="Q637" s="4">
        <v>0</v>
      </c>
      <c r="R637" s="4">
        <v>0</v>
      </c>
      <c r="T637" s="4">
        <v>0</v>
      </c>
      <c r="U637" s="9" t="str">
        <f>_xlfn.TEXTJOIN(";", TRUE, V637, W637, X637, Y637)</f>
        <v>150.68;150.68;150.68</v>
      </c>
      <c r="V637" s="11">
        <v>150.68</v>
      </c>
      <c r="W637" s="11">
        <v>150.68</v>
      </c>
      <c r="X637" s="11"/>
      <c r="Y637" s="11">
        <v>150.68</v>
      </c>
      <c r="Z637" s="9" t="s">
        <v>368</v>
      </c>
      <c r="AA637" s="9">
        <f t="shared" si="158"/>
        <v>20.627489952773701</v>
      </c>
      <c r="AB637" s="9" t="str">
        <f t="shared" si="159"/>
        <v>6.626809656676583</v>
      </c>
      <c r="AC637" s="9" t="str">
        <f t="shared" si="160"/>
        <v/>
      </c>
      <c r="AD637" s="9">
        <v>3</v>
      </c>
      <c r="AE637" s="9" t="s">
        <v>369</v>
      </c>
      <c r="AF637" s="9">
        <f t="shared" si="161"/>
        <v>106.883068693643</v>
      </c>
      <c r="AG637" s="9" t="str">
        <f t="shared" si="162"/>
        <v>151.9227750829928</v>
      </c>
      <c r="AH637" s="9" t="str">
        <f t="shared" si="163"/>
        <v/>
      </c>
      <c r="AI637" s="9">
        <v>90</v>
      </c>
      <c r="AJ637" s="9" t="s">
        <v>584</v>
      </c>
      <c r="AK637" s="9" t="s">
        <v>577</v>
      </c>
      <c r="AL637" s="9" t="s">
        <v>587</v>
      </c>
      <c r="AM637" s="9" t="s">
        <v>577</v>
      </c>
      <c r="AN637" s="9">
        <v>7.3200000000000001E-3</v>
      </c>
      <c r="AO637"/>
      <c r="AQ637"/>
      <c r="AR637"/>
      <c r="AS637"/>
      <c r="AT637"/>
      <c r="AU637"/>
      <c r="AW637" s="4">
        <v>0</v>
      </c>
      <c r="AX637" s="4">
        <v>0</v>
      </c>
      <c r="AY637" s="4">
        <v>0</v>
      </c>
      <c r="AZ637" s="4">
        <v>0.06</v>
      </c>
      <c r="BA637" s="4">
        <v>25</v>
      </c>
      <c r="BB637" s="4">
        <v>0.36799999999999999</v>
      </c>
    </row>
    <row r="638" spans="1:54" ht="15" customHeight="1" x14ac:dyDescent="0.4">
      <c r="A638" s="4">
        <v>20231114</v>
      </c>
      <c r="B638" s="4" t="s">
        <v>473</v>
      </c>
      <c r="C638" s="5" t="s">
        <v>515</v>
      </c>
      <c r="D638" s="4" t="s">
        <v>13</v>
      </c>
      <c r="F638" s="4">
        <v>1</v>
      </c>
      <c r="G638" s="4">
        <v>5</v>
      </c>
      <c r="H638">
        <v>1</v>
      </c>
      <c r="I638" s="9">
        <v>6.7699752928597503</v>
      </c>
      <c r="K638" s="10">
        <v>3.1779004552847598</v>
      </c>
      <c r="L638" s="10">
        <v>140.66430670049201</v>
      </c>
      <c r="M638" s="12">
        <v>196.17999999999901</v>
      </c>
      <c r="N638" s="10">
        <v>7.4879863350673599</v>
      </c>
      <c r="O638" s="10"/>
      <c r="U638" s="9" t="str">
        <f t="shared" si="151"/>
        <v/>
      </c>
      <c r="V638" s="12"/>
      <c r="W638" s="12"/>
      <c r="X638" s="12"/>
      <c r="Y638" s="12"/>
      <c r="AA638" s="9" t="str">
        <f t="shared" si="158"/>
        <v/>
      </c>
      <c r="AB638" s="9" t="str">
        <f t="shared" si="159"/>
        <v/>
      </c>
      <c r="AC638" s="9" t="str">
        <f t="shared" si="160"/>
        <v/>
      </c>
      <c r="AF638" s="9" t="str">
        <f t="shared" si="161"/>
        <v/>
      </c>
      <c r="AG638" s="9" t="str">
        <f t="shared" si="162"/>
        <v/>
      </c>
      <c r="AH638" s="9" t="str">
        <f t="shared" si="163"/>
        <v/>
      </c>
      <c r="AO638"/>
      <c r="AQ638"/>
      <c r="AR638"/>
      <c r="AS638"/>
      <c r="AT638"/>
      <c r="AU638"/>
      <c r="AW638" s="4">
        <v>0</v>
      </c>
      <c r="AX638" s="4">
        <v>0</v>
      </c>
      <c r="AY638" s="4">
        <v>0</v>
      </c>
      <c r="AZ638" s="4">
        <v>0.06</v>
      </c>
      <c r="BA638" s="4">
        <v>25</v>
      </c>
      <c r="BB638" s="4">
        <v>0.36799999999999999</v>
      </c>
    </row>
    <row r="639" spans="1:54" ht="15" customHeight="1" x14ac:dyDescent="0.4">
      <c r="A639" s="4">
        <v>20231114</v>
      </c>
      <c r="B639" s="4" t="s">
        <v>473</v>
      </c>
      <c r="C639" s="5" t="s">
        <v>515</v>
      </c>
      <c r="E639" s="4" t="s">
        <v>14</v>
      </c>
      <c r="F639" s="4">
        <v>2</v>
      </c>
      <c r="G639" s="4">
        <v>5</v>
      </c>
      <c r="H639">
        <v>1</v>
      </c>
      <c r="I639" s="10">
        <v>57.247105219020597</v>
      </c>
      <c r="J639" s="10">
        <v>57.247105219020597</v>
      </c>
      <c r="K639" s="9">
        <v>3.1779004552847701</v>
      </c>
      <c r="L639" s="10">
        <v>107.89196553285601</v>
      </c>
      <c r="M639" s="12">
        <v>117.099999999999</v>
      </c>
      <c r="N639" s="10">
        <v>52.734159086025102</v>
      </c>
      <c r="O639" s="10">
        <v>52.734159086025102</v>
      </c>
      <c r="P639" s="9" t="str">
        <f>_xlfn.TEXTJOIN(";", TRUE, Q639, R639, S639, T639)</f>
        <v>0;0;0</v>
      </c>
      <c r="Q639" s="4">
        <v>0</v>
      </c>
      <c r="R639" s="4">
        <v>0</v>
      </c>
      <c r="T639" s="4">
        <v>0</v>
      </c>
      <c r="U639" s="9" t="str">
        <f>_xlfn.TEXTJOIN(";", TRUE, V639, W639, X639, Y639)</f>
        <v>117.099999999999;117.099999999999;117.099999999999</v>
      </c>
      <c r="V639" s="12">
        <v>117.099999999999</v>
      </c>
      <c r="W639" s="12">
        <v>117.099999999999</v>
      </c>
      <c r="X639" s="12"/>
      <c r="Y639" s="12">
        <v>117.099999999999</v>
      </c>
      <c r="Z639" s="9" t="s">
        <v>370</v>
      </c>
      <c r="AA639" s="9">
        <f t="shared" si="158"/>
        <v>32.775919458732098</v>
      </c>
      <c r="AB639" s="9" t="str">
        <f t="shared" si="159"/>
        <v>14.018589918744812</v>
      </c>
      <c r="AC639" s="9" t="str">
        <f t="shared" si="160"/>
        <v/>
      </c>
      <c r="AD639" s="9">
        <v>3</v>
      </c>
      <c r="AE639" s="9" t="s">
        <v>371</v>
      </c>
      <c r="AF639" s="9">
        <f t="shared" si="161"/>
        <v>53.178183312445398</v>
      </c>
      <c r="AG639" s="9" t="str">
        <f t="shared" si="162"/>
        <v>75.11785889735431</v>
      </c>
      <c r="AH639" s="9" t="str">
        <f t="shared" si="163"/>
        <v/>
      </c>
      <c r="AI639" s="9">
        <v>90</v>
      </c>
      <c r="AJ639" s="9" t="s">
        <v>585</v>
      </c>
      <c r="AK639" s="9" t="s">
        <v>578</v>
      </c>
      <c r="AL639" s="9" t="s">
        <v>586</v>
      </c>
      <c r="AM639" s="9" t="s">
        <v>578</v>
      </c>
      <c r="AN639" s="9">
        <v>9.129E-3</v>
      </c>
      <c r="AO639"/>
      <c r="AQ639"/>
      <c r="AR639"/>
      <c r="AS639"/>
      <c r="AT639"/>
      <c r="AU639"/>
      <c r="AW639" s="4">
        <v>0</v>
      </c>
      <c r="AX639" s="4">
        <v>0</v>
      </c>
      <c r="AY639" s="4">
        <v>0</v>
      </c>
      <c r="AZ639" s="4">
        <v>0.06</v>
      </c>
      <c r="BA639" s="4">
        <v>25</v>
      </c>
      <c r="BB639" s="4">
        <v>0.36799999999999999</v>
      </c>
    </row>
    <row r="640" spans="1:54" ht="15" customHeight="1" x14ac:dyDescent="0.4">
      <c r="A640" s="4">
        <v>20231114</v>
      </c>
      <c r="B640" s="4" t="s">
        <v>473</v>
      </c>
      <c r="C640" s="5" t="s">
        <v>515</v>
      </c>
      <c r="D640" s="4" t="s">
        <v>15</v>
      </c>
      <c r="F640" s="4">
        <v>1</v>
      </c>
      <c r="G640" s="4">
        <v>6</v>
      </c>
      <c r="H640">
        <v>1</v>
      </c>
      <c r="I640" s="10">
        <v>13.823792802188001</v>
      </c>
      <c r="J640" s="10"/>
      <c r="K640" s="10">
        <v>3.1779004552847598</v>
      </c>
      <c r="L640" s="10">
        <v>241.033223381829</v>
      </c>
      <c r="M640" s="11">
        <v>100.37</v>
      </c>
      <c r="N640" s="10">
        <v>6.5525495821011601</v>
      </c>
      <c r="O640" s="10"/>
      <c r="U640" s="9" t="str">
        <f t="shared" si="151"/>
        <v/>
      </c>
      <c r="V640" s="11"/>
      <c r="W640" s="11"/>
      <c r="X640" s="11"/>
      <c r="Y640" s="11"/>
      <c r="AA640" s="9" t="str">
        <f t="shared" si="158"/>
        <v/>
      </c>
      <c r="AB640" s="9" t="str">
        <f t="shared" si="159"/>
        <v/>
      </c>
      <c r="AC640" s="9" t="str">
        <f t="shared" si="160"/>
        <v/>
      </c>
      <c r="AF640" s="9" t="str">
        <f t="shared" si="161"/>
        <v/>
      </c>
      <c r="AG640" s="9" t="str">
        <f t="shared" si="162"/>
        <v/>
      </c>
      <c r="AH640" s="9" t="str">
        <f t="shared" si="163"/>
        <v/>
      </c>
      <c r="AO640"/>
      <c r="AQ640"/>
      <c r="AR640"/>
      <c r="AS640"/>
      <c r="AT640"/>
      <c r="AU640"/>
      <c r="AW640" s="4">
        <v>0</v>
      </c>
      <c r="AX640" s="4">
        <v>0</v>
      </c>
      <c r="AY640" s="4">
        <v>0</v>
      </c>
      <c r="AZ640" s="4">
        <v>0.06</v>
      </c>
      <c r="BA640" s="4">
        <v>25</v>
      </c>
      <c r="BB640" s="4">
        <v>0.36799999999999999</v>
      </c>
    </row>
    <row r="641" spans="1:54" ht="15" customHeight="1" x14ac:dyDescent="0.4">
      <c r="A641" s="4">
        <v>20231114</v>
      </c>
      <c r="B641" s="4" t="s">
        <v>473</v>
      </c>
      <c r="C641" s="5" t="s">
        <v>515</v>
      </c>
      <c r="E641" s="4" t="s">
        <v>16</v>
      </c>
      <c r="F641" s="4">
        <v>2</v>
      </c>
      <c r="G641" s="4">
        <v>6</v>
      </c>
      <c r="H641">
        <v>1</v>
      </c>
      <c r="I641" s="10">
        <v>44.740759034769802</v>
      </c>
      <c r="J641" s="10">
        <v>44.740759034769802</v>
      </c>
      <c r="K641" s="9">
        <v>3.1779004552847701</v>
      </c>
      <c r="L641" s="10">
        <v>255.021220178287</v>
      </c>
      <c r="M641" s="11">
        <v>147.13</v>
      </c>
      <c r="N641" s="10">
        <v>60.995652532324797</v>
      </c>
      <c r="O641" s="10">
        <v>60.995652532324797</v>
      </c>
      <c r="P641" s="9" t="str">
        <f>_xlfn.TEXTJOIN(";", TRUE, Q641, R641, S641, T641)</f>
        <v>0;0;0;0</v>
      </c>
      <c r="Q641" s="4">
        <v>0</v>
      </c>
      <c r="R641" s="4">
        <v>0</v>
      </c>
      <c r="S641" s="4">
        <v>0</v>
      </c>
      <c r="T641" s="4">
        <v>0</v>
      </c>
      <c r="U641" s="9" t="str">
        <f>_xlfn.TEXTJOIN(";", TRUE, V641, W641, X641, Y641)</f>
        <v>147.13;147.13;147.13;147.13</v>
      </c>
      <c r="V641" s="11">
        <v>147.13</v>
      </c>
      <c r="W641" s="11">
        <v>147.13</v>
      </c>
      <c r="X641" s="11">
        <v>147.13</v>
      </c>
      <c r="Y641" s="11">
        <v>147.13</v>
      </c>
      <c r="Z641" s="9" t="s">
        <v>372</v>
      </c>
      <c r="AA641" s="9">
        <f t="shared" si="158"/>
        <v>36.271499870209297</v>
      </c>
      <c r="AB641" s="9" t="str">
        <f t="shared" si="159"/>
        <v>36.95296211183255</v>
      </c>
      <c r="AC641" s="9" t="str">
        <f t="shared" si="160"/>
        <v xml:space="preserve"> 16.276127344332362</v>
      </c>
      <c r="AD641" s="9">
        <v>3</v>
      </c>
      <c r="AE641" s="9" t="s">
        <v>373</v>
      </c>
      <c r="AF641" s="9">
        <f t="shared" si="161"/>
        <v>62.759055785665403</v>
      </c>
      <c r="AG641" s="9" t="str">
        <f t="shared" si="162"/>
        <v>76.00685190194719</v>
      </c>
      <c r="AH641" s="9" t="str">
        <f t="shared" si="163"/>
        <v xml:space="preserve"> 101.56562938235193</v>
      </c>
      <c r="AI641" s="9">
        <v>90</v>
      </c>
      <c r="AJ641" s="9" t="s">
        <v>585</v>
      </c>
      <c r="AK641" s="9" t="s">
        <v>578</v>
      </c>
      <c r="AL641" s="9" t="s">
        <v>586</v>
      </c>
      <c r="AM641" s="9" t="s">
        <v>578</v>
      </c>
      <c r="AN641" s="9">
        <v>6.888E-3</v>
      </c>
      <c r="AO641"/>
      <c r="AQ641"/>
      <c r="AR641"/>
      <c r="AS641"/>
      <c r="AT641"/>
      <c r="AU641"/>
      <c r="AW641" s="4">
        <v>0</v>
      </c>
      <c r="AX641" s="4">
        <v>0</v>
      </c>
      <c r="AY641" s="4">
        <v>0</v>
      </c>
      <c r="AZ641" s="4">
        <v>0.06</v>
      </c>
      <c r="BA641" s="4">
        <v>25</v>
      </c>
      <c r="BB641" s="4">
        <v>0.36799999999999999</v>
      </c>
    </row>
    <row r="642" spans="1:54" ht="15" customHeight="1" x14ac:dyDescent="0.4">
      <c r="A642" s="4">
        <v>20231114</v>
      </c>
      <c r="B642" s="4" t="s">
        <v>473</v>
      </c>
      <c r="C642" s="5" t="s">
        <v>515</v>
      </c>
      <c r="D642" s="4" t="s">
        <v>21</v>
      </c>
      <c r="F642" s="4">
        <v>1</v>
      </c>
      <c r="G642" s="4">
        <v>7</v>
      </c>
      <c r="H642">
        <v>1</v>
      </c>
      <c r="I642" s="10">
        <v>16.190719380837098</v>
      </c>
      <c r="J642" s="10"/>
      <c r="K642" s="10">
        <v>3.1779004552847598</v>
      </c>
      <c r="L642" s="10">
        <v>63.063742945448098</v>
      </c>
      <c r="M642" s="11">
        <v>182.03</v>
      </c>
      <c r="N642" s="10">
        <v>6.5080186780676401</v>
      </c>
      <c r="O642" s="10"/>
      <c r="U642" s="9" t="str">
        <f t="shared" si="151"/>
        <v/>
      </c>
      <c r="V642" s="11"/>
      <c r="W642" s="11"/>
      <c r="X642" s="11"/>
      <c r="Y642" s="11"/>
      <c r="AA642" s="9" t="str">
        <f t="shared" si="158"/>
        <v/>
      </c>
      <c r="AB642" s="9" t="str">
        <f t="shared" si="159"/>
        <v/>
      </c>
      <c r="AC642" s="9" t="str">
        <f t="shared" si="160"/>
        <v/>
      </c>
      <c r="AF642" s="9" t="str">
        <f t="shared" si="161"/>
        <v/>
      </c>
      <c r="AG642" s="9" t="str">
        <f t="shared" si="162"/>
        <v/>
      </c>
      <c r="AH642" s="9" t="str">
        <f t="shared" si="163"/>
        <v/>
      </c>
      <c r="AO642"/>
      <c r="AQ642"/>
      <c r="AR642"/>
      <c r="AS642"/>
      <c r="AT642"/>
      <c r="AU642"/>
      <c r="AW642" s="4">
        <v>0</v>
      </c>
      <c r="AX642" s="4">
        <v>0</v>
      </c>
      <c r="AY642" s="4">
        <v>0</v>
      </c>
      <c r="AZ642" s="4">
        <v>0.06</v>
      </c>
      <c r="BA642" s="4">
        <v>25</v>
      </c>
      <c r="BB642" s="4">
        <v>0.36799999999999999</v>
      </c>
    </row>
    <row r="643" spans="1:54" ht="15" customHeight="1" x14ac:dyDescent="0.4">
      <c r="A643" s="4">
        <v>20231114</v>
      </c>
      <c r="B643" s="4" t="s">
        <v>473</v>
      </c>
      <c r="C643" s="5" t="s">
        <v>515</v>
      </c>
      <c r="E643" s="4" t="s">
        <v>22</v>
      </c>
      <c r="F643" s="4">
        <v>2</v>
      </c>
      <c r="G643" s="4">
        <v>7</v>
      </c>
      <c r="H643">
        <v>1</v>
      </c>
      <c r="I643" s="10">
        <v>42.691436766314801</v>
      </c>
      <c r="J643" s="10">
        <v>42.691436766314801</v>
      </c>
      <c r="K643" s="9">
        <v>3.1779004552847701</v>
      </c>
      <c r="L643" s="10">
        <v>11.4989994815472</v>
      </c>
      <c r="M643" s="11">
        <v>116.48</v>
      </c>
      <c r="N643" s="10">
        <v>73.386832081003803</v>
      </c>
      <c r="O643" s="10">
        <v>73.386832081003803</v>
      </c>
      <c r="P643" s="9" t="str">
        <f>_xlfn.TEXTJOIN(";", TRUE, Q643, R643, S643, T643)</f>
        <v>0;0;0;0</v>
      </c>
      <c r="Q643" s="4">
        <v>0</v>
      </c>
      <c r="R643" s="4">
        <v>0</v>
      </c>
      <c r="S643" s="4">
        <v>0</v>
      </c>
      <c r="T643" s="4">
        <v>0</v>
      </c>
      <c r="U643" s="9" t="str">
        <f>_xlfn.TEXTJOIN(";", TRUE, V643, W643, X643, Y643)</f>
        <v>116.48;116.48;116.48;116.48</v>
      </c>
      <c r="V643" s="11">
        <v>116.48</v>
      </c>
      <c r="W643" s="11">
        <v>116.48</v>
      </c>
      <c r="X643" s="11">
        <v>116.48</v>
      </c>
      <c r="Y643" s="11">
        <v>116.48</v>
      </c>
      <c r="Z643" s="9" t="s">
        <v>597</v>
      </c>
      <c r="AA643" s="9">
        <f t="shared" si="158"/>
        <v>24.4178759926148</v>
      </c>
      <c r="AB643" s="9" t="str">
        <f t="shared" si="159"/>
        <v>44.194605515610334</v>
      </c>
      <c r="AC643" s="9" t="str">
        <f t="shared" si="160"/>
        <v xml:space="preserve"> 12.405156395681006</v>
      </c>
      <c r="AD643" s="9">
        <v>3</v>
      </c>
      <c r="AE643" s="9" t="s">
        <v>598</v>
      </c>
      <c r="AF643" s="9">
        <f t="shared" si="161"/>
        <v>83.219710132414505</v>
      </c>
      <c r="AG643" s="9" t="str">
        <f t="shared" si="162"/>
        <v>102.24246815094426</v>
      </c>
      <c r="AH643" s="9" t="str">
        <f t="shared" si="163"/>
        <v xml:space="preserve"> 113.00928737315007</v>
      </c>
      <c r="AI643" s="9">
        <v>90</v>
      </c>
      <c r="AJ643" s="9" t="s">
        <v>585</v>
      </c>
      <c r="AK643" s="9" t="s">
        <v>578</v>
      </c>
      <c r="AL643" s="9" t="s">
        <v>586</v>
      </c>
      <c r="AM643" s="9" t="s">
        <v>578</v>
      </c>
      <c r="AN643" s="9">
        <v>5.5259999999999997E-3</v>
      </c>
      <c r="AO643"/>
      <c r="AQ643"/>
      <c r="AR643"/>
      <c r="AS643"/>
      <c r="AT643"/>
      <c r="AU643"/>
      <c r="AW643" s="4">
        <v>0</v>
      </c>
      <c r="AX643" s="4">
        <v>0</v>
      </c>
      <c r="AY643" s="4">
        <v>0</v>
      </c>
      <c r="AZ643" s="4">
        <v>0.06</v>
      </c>
      <c r="BA643" s="4">
        <v>25</v>
      </c>
      <c r="BB643" s="4">
        <v>0.36799999999999999</v>
      </c>
    </row>
    <row r="644" spans="1:54" ht="15" customHeight="1" x14ac:dyDescent="0.4">
      <c r="A644" s="4">
        <v>20231114</v>
      </c>
      <c r="B644" s="4" t="s">
        <v>473</v>
      </c>
      <c r="C644" s="5" t="s">
        <v>515</v>
      </c>
      <c r="D644" s="4" t="s">
        <v>24</v>
      </c>
      <c r="F644" s="4">
        <v>1</v>
      </c>
      <c r="G644" s="4">
        <v>8</v>
      </c>
      <c r="H644">
        <v>1</v>
      </c>
      <c r="I644" s="10">
        <v>23.299676378135999</v>
      </c>
      <c r="J644" s="10"/>
      <c r="K644" s="10">
        <v>3.16524837592039</v>
      </c>
      <c r="L644" s="10">
        <v>230.35403379469699</v>
      </c>
      <c r="M644" s="11">
        <v>167.29</v>
      </c>
      <c r="N644" s="10">
        <v>7.1876792489361598</v>
      </c>
      <c r="O644" s="10"/>
      <c r="U644" s="9" t="str">
        <f t="shared" ref="U644:U666" si="164">_xlfn.TEXTJOIN(";", TRUE, V644, W644, X644)</f>
        <v/>
      </c>
      <c r="V644" s="11"/>
      <c r="W644" s="11"/>
      <c r="X644" s="11"/>
      <c r="Y644" s="11"/>
      <c r="AA644" s="9" t="str">
        <f t="shared" si="158"/>
        <v/>
      </c>
      <c r="AB644" s="9" t="str">
        <f t="shared" si="159"/>
        <v/>
      </c>
      <c r="AC644" s="9" t="str">
        <f t="shared" si="160"/>
        <v/>
      </c>
      <c r="AF644" s="9" t="str">
        <f t="shared" si="161"/>
        <v/>
      </c>
      <c r="AG644" s="9" t="str">
        <f t="shared" si="162"/>
        <v/>
      </c>
      <c r="AH644" s="9" t="str">
        <f t="shared" si="163"/>
        <v/>
      </c>
      <c r="AO644"/>
      <c r="AQ644"/>
      <c r="AR644"/>
      <c r="AS644"/>
      <c r="AT644"/>
      <c r="AU644"/>
      <c r="AW644" s="4">
        <v>0</v>
      </c>
      <c r="AX644" s="4">
        <v>0</v>
      </c>
      <c r="AY644" s="4">
        <v>0</v>
      </c>
      <c r="AZ644" s="4">
        <v>0.06</v>
      </c>
      <c r="BA644" s="4">
        <v>25</v>
      </c>
      <c r="BB644" s="4">
        <v>0.36799999999999999</v>
      </c>
    </row>
    <row r="645" spans="1:54" ht="15" customHeight="1" x14ac:dyDescent="0.4">
      <c r="A645" s="4">
        <v>20231114</v>
      </c>
      <c r="B645" s="4" t="s">
        <v>473</v>
      </c>
      <c r="C645" s="5" t="s">
        <v>515</v>
      </c>
      <c r="E645" s="4" t="s">
        <v>25</v>
      </c>
      <c r="F645" s="4">
        <v>2</v>
      </c>
      <c r="G645" s="4">
        <v>8</v>
      </c>
      <c r="H645">
        <v>1</v>
      </c>
      <c r="I645" s="10">
        <v>49.895264538529503</v>
      </c>
      <c r="J645" s="10">
        <v>49.895264538529503</v>
      </c>
      <c r="K645" s="9">
        <v>3.1260195406643199</v>
      </c>
      <c r="L645" s="10">
        <v>167.01748924259601</v>
      </c>
      <c r="M645" s="11">
        <v>155.52000000000001</v>
      </c>
      <c r="N645" s="10">
        <v>81.162080307916597</v>
      </c>
      <c r="O645" s="10">
        <v>81.162080307916597</v>
      </c>
      <c r="P645" s="9" t="str">
        <f>_xlfn.TEXTJOIN(";", TRUE, Q645, R645, S645, T645)</f>
        <v>0;0;0;0</v>
      </c>
      <c r="Q645" s="4">
        <v>0</v>
      </c>
      <c r="R645" s="4">
        <v>0</v>
      </c>
      <c r="S645" s="4">
        <v>0</v>
      </c>
      <c r="T645" s="4">
        <v>0</v>
      </c>
      <c r="U645" s="9" t="str">
        <f>_xlfn.TEXTJOIN(";", TRUE, V645, W645, X645, Y645)</f>
        <v>155.52;155.52;155.52;155.52</v>
      </c>
      <c r="V645" s="11">
        <v>155.52000000000001</v>
      </c>
      <c r="W645" s="11">
        <v>155.52000000000001</v>
      </c>
      <c r="X645" s="11">
        <v>155.52000000000001</v>
      </c>
      <c r="Y645" s="11">
        <v>155.52000000000001</v>
      </c>
      <c r="Z645" s="9" t="s">
        <v>374</v>
      </c>
      <c r="AA645" s="9">
        <f t="shared" si="158"/>
        <v>25.404450368185302</v>
      </c>
      <c r="AB645" s="9" t="str">
        <f t="shared" si="159"/>
        <v>41.86358995188899</v>
      </c>
      <c r="AC645" s="9" t="str">
        <f t="shared" si="160"/>
        <v xml:space="preserve"> 20.768162312279017</v>
      </c>
      <c r="AD645" s="9">
        <v>3</v>
      </c>
      <c r="AE645" s="9" t="s">
        <v>375</v>
      </c>
      <c r="AF645" s="9">
        <f t="shared" si="161"/>
        <v>82.672689723441806</v>
      </c>
      <c r="AG645" s="9" t="str">
        <f t="shared" si="162"/>
        <v>89.76831746940535</v>
      </c>
      <c r="AH645" s="9" t="str">
        <f t="shared" si="163"/>
        <v xml:space="preserve"> 110.57972274156147</v>
      </c>
      <c r="AI645" s="9">
        <v>90</v>
      </c>
      <c r="AJ645" s="9" t="s">
        <v>585</v>
      </c>
      <c r="AK645" s="9" t="s">
        <v>578</v>
      </c>
      <c r="AL645" s="9" t="s">
        <v>586</v>
      </c>
      <c r="AM645" s="9" t="s">
        <v>578</v>
      </c>
      <c r="AN645" s="9">
        <v>2.1789999999999999E-3</v>
      </c>
      <c r="AO645"/>
      <c r="AQ645"/>
      <c r="AR645"/>
      <c r="AS645"/>
      <c r="AT645"/>
      <c r="AU645"/>
      <c r="AW645" s="4">
        <v>0</v>
      </c>
      <c r="AX645" s="4">
        <v>0</v>
      </c>
      <c r="AY645" s="4">
        <v>0</v>
      </c>
      <c r="AZ645" s="4">
        <v>0.06</v>
      </c>
      <c r="BA645" s="4">
        <v>25</v>
      </c>
      <c r="BB645" s="4">
        <v>0.36799999999999999</v>
      </c>
    </row>
    <row r="646" spans="1:54" ht="15" customHeight="1" x14ac:dyDescent="0.4">
      <c r="A646" s="4">
        <v>20231114</v>
      </c>
      <c r="B646" s="4" t="s">
        <v>473</v>
      </c>
      <c r="C646" s="5" t="s">
        <v>515</v>
      </c>
      <c r="D646" s="4" t="s">
        <v>28</v>
      </c>
      <c r="F646" s="4">
        <v>1</v>
      </c>
      <c r="G646" s="4">
        <v>9</v>
      </c>
      <c r="H646">
        <v>1</v>
      </c>
      <c r="I646" s="10">
        <v>29.640750007071301</v>
      </c>
      <c r="J646" s="10"/>
      <c r="K646" s="10">
        <v>3.1779004552847598</v>
      </c>
      <c r="L646" s="10">
        <v>312.31794642499102</v>
      </c>
      <c r="M646" s="11">
        <v>81.97</v>
      </c>
      <c r="N646" s="10">
        <v>42.966496609676497</v>
      </c>
      <c r="O646" s="10"/>
      <c r="U646" s="9" t="str">
        <f t="shared" si="164"/>
        <v/>
      </c>
      <c r="V646" s="11"/>
      <c r="W646" s="11"/>
      <c r="X646" s="11"/>
      <c r="Y646" s="11"/>
      <c r="AA646" s="9" t="str">
        <f t="shared" si="158"/>
        <v/>
      </c>
      <c r="AB646" s="9" t="str">
        <f t="shared" si="159"/>
        <v/>
      </c>
      <c r="AC646" s="9" t="str">
        <f t="shared" si="160"/>
        <v/>
      </c>
      <c r="AF646" s="9" t="str">
        <f t="shared" si="161"/>
        <v/>
      </c>
      <c r="AG646" s="9" t="str">
        <f t="shared" si="162"/>
        <v/>
      </c>
      <c r="AH646" s="9" t="str">
        <f t="shared" si="163"/>
        <v/>
      </c>
      <c r="AO646"/>
      <c r="AQ646"/>
      <c r="AR646"/>
      <c r="AS646"/>
      <c r="AT646"/>
      <c r="AU646"/>
      <c r="AW646" s="4">
        <v>0</v>
      </c>
      <c r="AX646" s="4">
        <v>0</v>
      </c>
      <c r="AY646" s="4">
        <v>0</v>
      </c>
      <c r="AZ646" s="4">
        <v>0.06</v>
      </c>
      <c r="BA646" s="4">
        <v>25</v>
      </c>
      <c r="BB646" s="4">
        <v>0.36799999999999999</v>
      </c>
    </row>
    <row r="647" spans="1:54" ht="15" customHeight="1" x14ac:dyDescent="0.4">
      <c r="A647" s="4">
        <v>20231114</v>
      </c>
      <c r="B647" s="4" t="s">
        <v>473</v>
      </c>
      <c r="C647" s="5" t="s">
        <v>515</v>
      </c>
      <c r="E647" s="4" t="s">
        <v>29</v>
      </c>
      <c r="F647" s="4">
        <v>2</v>
      </c>
      <c r="G647" s="4">
        <v>9</v>
      </c>
      <c r="H647">
        <v>1</v>
      </c>
      <c r="I647" s="12">
        <v>27.740833886205099</v>
      </c>
      <c r="J647" s="12">
        <v>27.740833886205099</v>
      </c>
      <c r="K647" s="12">
        <v>2.96146948763338</v>
      </c>
      <c r="L647" s="12">
        <v>312.13581633759497</v>
      </c>
      <c r="M647" s="12">
        <v>145.11581629999901</v>
      </c>
      <c r="N647" s="12">
        <v>108.564594976466</v>
      </c>
      <c r="O647" s="12">
        <v>108.564594976466</v>
      </c>
      <c r="P647" s="9" t="str">
        <f>_xlfn.TEXTJOIN(";", TRUE, Q647, R647, S647, T647)</f>
        <v>0;0;0;0</v>
      </c>
      <c r="Q647" s="4">
        <v>0</v>
      </c>
      <c r="R647" s="4">
        <v>0</v>
      </c>
      <c r="S647" s="4">
        <v>0</v>
      </c>
      <c r="T647" s="4">
        <v>0</v>
      </c>
      <c r="U647" s="9" t="str">
        <f>_xlfn.TEXTJOIN(";", TRUE, V647, W647, X647, Y647)</f>
        <v>145.115816299999;145.115816299999;145.115816299999;145.115816299999</v>
      </c>
      <c r="V647" s="12">
        <v>145.11581629999901</v>
      </c>
      <c r="W647" s="12">
        <v>145.11581629999901</v>
      </c>
      <c r="X647" s="12">
        <v>145.11581629999901</v>
      </c>
      <c r="Y647" s="12">
        <v>145.11581629999901</v>
      </c>
      <c r="Z647" s="11" t="s">
        <v>613</v>
      </c>
      <c r="AA647" s="9">
        <f t="shared" si="158"/>
        <v>25.968359215629999</v>
      </c>
      <c r="AB647" s="9" t="str">
        <f t="shared" si="159"/>
        <v>18.375579974746895</v>
      </c>
      <c r="AC647" s="9" t="str">
        <f t="shared" si="160"/>
        <v xml:space="preserve"> 9.14831250449942</v>
      </c>
      <c r="AD647" s="9">
        <v>3</v>
      </c>
      <c r="AE647" s="11" t="s">
        <v>614</v>
      </c>
      <c r="AF647" s="9">
        <f t="shared" si="161"/>
        <v>127.790607098981</v>
      </c>
      <c r="AG647" s="9" t="str">
        <f t="shared" si="162"/>
        <v>145.86317683305063</v>
      </c>
      <c r="AH647" s="9" t="str">
        <f t="shared" si="163"/>
        <v xml:space="preserve"> 160.21786682159194</v>
      </c>
      <c r="AI647" s="9">
        <v>90</v>
      </c>
      <c r="AJ647" s="9" t="s">
        <v>585</v>
      </c>
      <c r="AK647" s="9" t="s">
        <v>578</v>
      </c>
      <c r="AL647" s="9" t="s">
        <v>586</v>
      </c>
      <c r="AM647" s="9" t="s">
        <v>578</v>
      </c>
      <c r="AN647" s="9">
        <v>4.8299999999999998E-4</v>
      </c>
      <c r="AO647"/>
      <c r="AQ647"/>
      <c r="AR647"/>
      <c r="AS647"/>
      <c r="AT647"/>
      <c r="AU647"/>
      <c r="AW647" s="4">
        <v>0</v>
      </c>
      <c r="AX647" s="4">
        <v>0</v>
      </c>
      <c r="AY647" s="4">
        <v>0</v>
      </c>
      <c r="AZ647" s="4">
        <v>0.06</v>
      </c>
      <c r="BA647" s="4">
        <v>25</v>
      </c>
      <c r="BB647" s="4">
        <v>0.36799999999999999</v>
      </c>
    </row>
    <row r="648" spans="1:54" ht="15" customHeight="1" x14ac:dyDescent="0.4">
      <c r="A648" s="4">
        <v>20231114</v>
      </c>
      <c r="B648" s="4" t="s">
        <v>472</v>
      </c>
      <c r="C648" s="5" t="s">
        <v>516</v>
      </c>
      <c r="D648" s="4" t="s">
        <v>2</v>
      </c>
      <c r="F648" s="4">
        <v>1</v>
      </c>
      <c r="G648" s="4">
        <v>1</v>
      </c>
      <c r="H648">
        <v>1</v>
      </c>
      <c r="I648" s="10">
        <v>4.8346291869982796</v>
      </c>
      <c r="J648" s="10"/>
      <c r="K648" s="10">
        <v>3.8109103225071199</v>
      </c>
      <c r="L648" s="10">
        <v>15.295682736050299</v>
      </c>
      <c r="M648" s="11">
        <v>0</v>
      </c>
      <c r="N648" s="10">
        <v>12.287468844255701</v>
      </c>
      <c r="O648" s="10"/>
      <c r="U648" s="9" t="str">
        <f t="shared" si="164"/>
        <v/>
      </c>
      <c r="V648" s="11"/>
      <c r="W648" s="11"/>
      <c r="X648" s="11"/>
      <c r="Y648" s="11"/>
      <c r="AA648" s="9" t="str">
        <f t="shared" si="158"/>
        <v/>
      </c>
      <c r="AB648" s="9" t="str">
        <f t="shared" si="159"/>
        <v/>
      </c>
      <c r="AC648" s="9" t="str">
        <f t="shared" si="160"/>
        <v/>
      </c>
      <c r="AF648" s="9" t="str">
        <f t="shared" si="161"/>
        <v/>
      </c>
      <c r="AG648" s="9" t="str">
        <f t="shared" si="162"/>
        <v/>
      </c>
      <c r="AH648" s="9" t="str">
        <f t="shared" si="163"/>
        <v/>
      </c>
      <c r="AO648"/>
      <c r="AQ648"/>
      <c r="AR648"/>
      <c r="AS648"/>
      <c r="AT648"/>
      <c r="AU648"/>
      <c r="AW648" s="4">
        <v>0</v>
      </c>
      <c r="AX648" s="4">
        <v>0</v>
      </c>
      <c r="AY648" s="4">
        <v>0</v>
      </c>
      <c r="AZ648" s="4">
        <v>0.06</v>
      </c>
      <c r="BA648" s="4">
        <v>25</v>
      </c>
      <c r="BB648" s="4">
        <v>0.36799999999999999</v>
      </c>
    </row>
    <row r="649" spans="1:54" ht="15" customHeight="1" x14ac:dyDescent="0.4">
      <c r="A649" s="4">
        <v>20231114</v>
      </c>
      <c r="B649" s="4" t="s">
        <v>472</v>
      </c>
      <c r="C649" s="5" t="s">
        <v>516</v>
      </c>
      <c r="D649" s="4" t="s">
        <v>5</v>
      </c>
      <c r="F649" s="4">
        <v>1</v>
      </c>
      <c r="G649" s="4">
        <v>2</v>
      </c>
      <c r="H649">
        <v>1</v>
      </c>
      <c r="I649" s="9">
        <v>8.3691872335983906</v>
      </c>
      <c r="K649" s="10">
        <v>3.1035649826765499</v>
      </c>
      <c r="L649" s="10">
        <v>9.1691930440990905</v>
      </c>
      <c r="M649" s="11">
        <v>353.87</v>
      </c>
      <c r="N649" s="9">
        <v>9.1155809993214607</v>
      </c>
      <c r="U649" s="9" t="str">
        <f t="shared" si="164"/>
        <v/>
      </c>
      <c r="V649" s="11"/>
      <c r="W649" s="11"/>
      <c r="X649" s="11"/>
      <c r="Y649" s="11"/>
      <c r="AA649" s="9" t="str">
        <f t="shared" si="158"/>
        <v/>
      </c>
      <c r="AB649" s="9" t="str">
        <f t="shared" si="159"/>
        <v/>
      </c>
      <c r="AC649" s="9" t="str">
        <f t="shared" si="160"/>
        <v/>
      </c>
      <c r="AF649" s="9" t="str">
        <f t="shared" si="161"/>
        <v/>
      </c>
      <c r="AG649" s="9" t="str">
        <f t="shared" si="162"/>
        <v/>
      </c>
      <c r="AH649" s="9" t="str">
        <f t="shared" si="163"/>
        <v/>
      </c>
      <c r="AO649"/>
      <c r="AQ649"/>
      <c r="AR649"/>
      <c r="AS649"/>
      <c r="AT649"/>
      <c r="AU649"/>
      <c r="AW649" s="4">
        <v>0</v>
      </c>
      <c r="AX649" s="4">
        <v>0</v>
      </c>
      <c r="AY649" s="4">
        <v>0</v>
      </c>
      <c r="AZ649" s="4">
        <v>0.06</v>
      </c>
      <c r="BA649" s="4">
        <v>25</v>
      </c>
      <c r="BB649" s="4">
        <v>0.36799999999999999</v>
      </c>
    </row>
    <row r="650" spans="1:54" ht="15" customHeight="1" x14ac:dyDescent="0.4">
      <c r="A650" s="4">
        <v>20231114</v>
      </c>
      <c r="B650" s="4" t="s">
        <v>472</v>
      </c>
      <c r="C650" s="5" t="s">
        <v>516</v>
      </c>
      <c r="E650" s="4" t="s">
        <v>6</v>
      </c>
      <c r="F650" s="4">
        <v>2</v>
      </c>
      <c r="G650" s="4">
        <v>2</v>
      </c>
      <c r="H650">
        <v>1</v>
      </c>
      <c r="I650" s="9">
        <v>26.702211823349099</v>
      </c>
      <c r="J650" s="9">
        <v>26.702211823349099</v>
      </c>
      <c r="K650" s="9">
        <v>2.2559724010715998</v>
      </c>
      <c r="L650" s="10">
        <v>8.7155640932992995</v>
      </c>
      <c r="M650" s="11">
        <v>0</v>
      </c>
      <c r="N650" s="10">
        <v>101.742933663041</v>
      </c>
      <c r="O650" s="10">
        <v>101.742933663041</v>
      </c>
      <c r="P650" s="9" t="str">
        <f t="shared" ref="P650:P651" si="165">_xlfn.TEXTJOIN(";", TRUE, Q650, R650, S650, T650)</f>
        <v>0;0</v>
      </c>
      <c r="Q650" s="4">
        <v>0</v>
      </c>
      <c r="T650" s="4">
        <v>0</v>
      </c>
      <c r="U650" s="9" t="str">
        <f t="shared" ref="U650:U651" si="166">_xlfn.TEXTJOIN(";", TRUE, V650, W650, X650, Y650)</f>
        <v>0;0</v>
      </c>
      <c r="V650" s="11">
        <v>0</v>
      </c>
      <c r="W650" s="11"/>
      <c r="X650" s="11"/>
      <c r="Y650" s="11">
        <v>0</v>
      </c>
      <c r="Z650" s="10">
        <v>5.0861968447344097</v>
      </c>
      <c r="AA650" s="9">
        <f t="shared" si="158"/>
        <v>5.0861968447344097</v>
      </c>
      <c r="AB650" s="9" t="str">
        <f t="shared" si="159"/>
        <v/>
      </c>
      <c r="AC650" s="9" t="str">
        <f t="shared" si="160"/>
        <v/>
      </c>
      <c r="AD650" s="9">
        <v>3</v>
      </c>
      <c r="AE650" s="10">
        <v>95.175237174347203</v>
      </c>
      <c r="AF650" s="9">
        <f t="shared" si="161"/>
        <v>95.175237174347203</v>
      </c>
      <c r="AG650" s="9" t="str">
        <f t="shared" si="162"/>
        <v/>
      </c>
      <c r="AH650" s="9" t="str">
        <f t="shared" si="163"/>
        <v/>
      </c>
      <c r="AI650" s="9">
        <v>90</v>
      </c>
      <c r="AJ650" s="9">
        <v>90</v>
      </c>
      <c r="AK650" s="9">
        <v>0</v>
      </c>
      <c r="AL650" s="9">
        <v>3.0000000000000001E-3</v>
      </c>
      <c r="AM650" s="9">
        <v>0</v>
      </c>
      <c r="AN650" s="9">
        <v>1.719E-3</v>
      </c>
      <c r="AO650"/>
      <c r="AQ650"/>
      <c r="AR650"/>
      <c r="AS650"/>
      <c r="AT650"/>
      <c r="AU650"/>
      <c r="AW650" s="4">
        <v>0</v>
      </c>
      <c r="AX650" s="4">
        <v>0</v>
      </c>
      <c r="AY650" s="4">
        <v>0</v>
      </c>
      <c r="AZ650" s="4">
        <v>0.06</v>
      </c>
      <c r="BA650" s="4">
        <v>25</v>
      </c>
      <c r="BB650" s="4">
        <v>0.36799999999999999</v>
      </c>
    </row>
    <row r="651" spans="1:54" ht="15" customHeight="1" x14ac:dyDescent="0.4">
      <c r="A651" s="4">
        <v>20231114</v>
      </c>
      <c r="B651" s="4" t="s">
        <v>472</v>
      </c>
      <c r="C651" s="5" t="s">
        <v>516</v>
      </c>
      <c r="E651" s="4" t="s">
        <v>7</v>
      </c>
      <c r="F651" s="4">
        <v>2</v>
      </c>
      <c r="G651" s="4">
        <v>2</v>
      </c>
      <c r="H651">
        <v>1</v>
      </c>
      <c r="I651" s="10">
        <v>23.021741254713401</v>
      </c>
      <c r="J651" s="10">
        <v>23.021741254713401</v>
      </c>
      <c r="K651" s="10">
        <v>2.1846747858426299</v>
      </c>
      <c r="L651" s="10">
        <v>163.44973364792</v>
      </c>
      <c r="M651" s="11">
        <v>154.72999999999999</v>
      </c>
      <c r="N651" s="10">
        <v>90.080041140812298</v>
      </c>
      <c r="O651" s="10">
        <v>90.080041140812298</v>
      </c>
      <c r="P651" s="9" t="str">
        <f t="shared" si="165"/>
        <v>0;0</v>
      </c>
      <c r="Q651" s="4">
        <v>0</v>
      </c>
      <c r="T651" s="4">
        <v>0</v>
      </c>
      <c r="U651" s="9" t="str">
        <f t="shared" si="166"/>
        <v>154.73;154.73</v>
      </c>
      <c r="V651" s="11">
        <v>154.72999999999999</v>
      </c>
      <c r="W651" s="11"/>
      <c r="X651" s="11"/>
      <c r="Y651" s="11">
        <v>154.72999999999999</v>
      </c>
      <c r="Z651" s="10">
        <v>4.31684005918442</v>
      </c>
      <c r="AA651" s="9">
        <f t="shared" si="158"/>
        <v>4.31684005918442</v>
      </c>
      <c r="AB651" s="9" t="str">
        <f t="shared" si="159"/>
        <v/>
      </c>
      <c r="AC651" s="9" t="str">
        <f t="shared" si="160"/>
        <v/>
      </c>
      <c r="AD651" s="9">
        <v>3</v>
      </c>
      <c r="AE651" s="10">
        <v>94.302515911039904</v>
      </c>
      <c r="AF651" s="9">
        <f t="shared" si="161"/>
        <v>94.302515911039904</v>
      </c>
      <c r="AG651" s="9" t="str">
        <f t="shared" si="162"/>
        <v/>
      </c>
      <c r="AH651" s="9" t="str">
        <f t="shared" si="163"/>
        <v/>
      </c>
      <c r="AI651" s="9">
        <v>90</v>
      </c>
      <c r="AJ651" s="9">
        <v>90</v>
      </c>
      <c r="AK651" s="9">
        <v>0</v>
      </c>
      <c r="AL651" s="9">
        <v>3.0000000000000001E-3</v>
      </c>
      <c r="AM651" s="9">
        <v>0</v>
      </c>
      <c r="AN651" s="9">
        <v>5.8939999999999999E-3</v>
      </c>
      <c r="AO651"/>
      <c r="AQ651"/>
      <c r="AR651"/>
      <c r="AS651"/>
      <c r="AT651"/>
      <c r="AU651"/>
      <c r="AW651" s="4">
        <v>0</v>
      </c>
      <c r="AX651" s="4">
        <v>0</v>
      </c>
      <c r="AY651" s="4">
        <v>0</v>
      </c>
      <c r="AZ651" s="4">
        <v>0.06</v>
      </c>
      <c r="BA651" s="4">
        <v>25</v>
      </c>
      <c r="BB651" s="4">
        <v>0.36799999999999999</v>
      </c>
    </row>
    <row r="652" spans="1:54" ht="15" customHeight="1" x14ac:dyDescent="0.4">
      <c r="A652" s="4">
        <v>20231114</v>
      </c>
      <c r="B652" s="4" t="s">
        <v>472</v>
      </c>
      <c r="C652" s="5" t="s">
        <v>516</v>
      </c>
      <c r="D652" s="4" t="s">
        <v>8</v>
      </c>
      <c r="F652" s="4">
        <v>1</v>
      </c>
      <c r="G652" s="4">
        <v>3</v>
      </c>
      <c r="H652">
        <v>1</v>
      </c>
      <c r="I652" s="10">
        <v>12.632163970853799</v>
      </c>
      <c r="J652" s="10"/>
      <c r="K652" s="10">
        <v>3.39420486593434</v>
      </c>
      <c r="L652" s="10">
        <v>323.031702373587</v>
      </c>
      <c r="M652" s="11">
        <v>313.86</v>
      </c>
      <c r="N652" s="9">
        <v>8.5103410302607401</v>
      </c>
      <c r="U652" s="9" t="str">
        <f t="shared" si="164"/>
        <v/>
      </c>
      <c r="V652" s="11"/>
      <c r="W652" s="11"/>
      <c r="X652" s="11"/>
      <c r="Y652" s="11"/>
      <c r="AA652" s="9" t="str">
        <f t="shared" si="158"/>
        <v/>
      </c>
      <c r="AB652" s="9" t="str">
        <f t="shared" si="159"/>
        <v/>
      </c>
      <c r="AC652" s="9" t="str">
        <f t="shared" si="160"/>
        <v/>
      </c>
      <c r="AF652" s="9" t="str">
        <f t="shared" si="161"/>
        <v/>
      </c>
      <c r="AG652" s="9" t="str">
        <f t="shared" si="162"/>
        <v/>
      </c>
      <c r="AH652" s="9" t="str">
        <f t="shared" si="163"/>
        <v/>
      </c>
      <c r="AO652"/>
      <c r="AQ652"/>
      <c r="AR652"/>
      <c r="AS652"/>
      <c r="AT652"/>
      <c r="AU652"/>
      <c r="AW652" s="4">
        <v>0</v>
      </c>
      <c r="AX652" s="4">
        <v>0</v>
      </c>
      <c r="AY652" s="4">
        <v>0</v>
      </c>
      <c r="AZ652" s="4">
        <v>0.06</v>
      </c>
      <c r="BA652" s="4">
        <v>25</v>
      </c>
      <c r="BB652" s="4">
        <v>0.36799999999999999</v>
      </c>
    </row>
    <row r="653" spans="1:54" ht="15" customHeight="1" x14ac:dyDescent="0.4">
      <c r="A653" s="4">
        <v>20231114</v>
      </c>
      <c r="B653" s="4" t="s">
        <v>472</v>
      </c>
      <c r="C653" s="5" t="s">
        <v>516</v>
      </c>
      <c r="E653" s="4" t="s">
        <v>9</v>
      </c>
      <c r="F653" s="4">
        <v>2</v>
      </c>
      <c r="G653" s="4">
        <v>3</v>
      </c>
      <c r="H653">
        <v>1</v>
      </c>
      <c r="I653" s="10">
        <v>33.469147571144397</v>
      </c>
      <c r="J653" s="10">
        <v>33.469147571144397</v>
      </c>
      <c r="K653" s="10">
        <v>3.4820392177232402</v>
      </c>
      <c r="L653" s="10">
        <v>265.64068110963001</v>
      </c>
      <c r="M653" s="11">
        <v>102.19</v>
      </c>
      <c r="N653" s="10">
        <v>84.461147961844603</v>
      </c>
      <c r="O653" s="10">
        <v>84.461147961844603</v>
      </c>
      <c r="P653" s="9" t="str">
        <f>_xlfn.TEXTJOIN(";", TRUE, Q653, R653, S653, T653)</f>
        <v>0;0;0</v>
      </c>
      <c r="Q653" s="4">
        <v>0</v>
      </c>
      <c r="R653" s="4">
        <v>0</v>
      </c>
      <c r="T653" s="4">
        <v>0</v>
      </c>
      <c r="U653" s="9" t="str">
        <f>_xlfn.TEXTJOIN(";", TRUE, V653, W653, X653, Y653)</f>
        <v>102.19;102.19;102.19</v>
      </c>
      <c r="V653" s="11">
        <v>102.19</v>
      </c>
      <c r="W653" s="11">
        <v>102.19</v>
      </c>
      <c r="X653" s="11"/>
      <c r="Y653" s="11">
        <v>102.19</v>
      </c>
      <c r="Z653" s="9" t="s">
        <v>424</v>
      </c>
      <c r="AA653" s="9">
        <f t="shared" si="158"/>
        <v>15.8791916453768</v>
      </c>
      <c r="AB653" s="9" t="str">
        <f t="shared" si="159"/>
        <v>10.463472659613373</v>
      </c>
      <c r="AC653" s="9" t="str">
        <f t="shared" si="160"/>
        <v/>
      </c>
      <c r="AD653" s="9">
        <v>3</v>
      </c>
      <c r="AE653" s="9" t="s">
        <v>425</v>
      </c>
      <c r="AF653" s="9">
        <f t="shared" si="161"/>
        <v>88.741668934254093</v>
      </c>
      <c r="AG653" s="9" t="str">
        <f t="shared" si="162"/>
        <v>110.99533955894293</v>
      </c>
      <c r="AH653" s="9" t="str">
        <f t="shared" si="163"/>
        <v/>
      </c>
      <c r="AI653" s="9">
        <v>90</v>
      </c>
      <c r="AJ653" s="9" t="s">
        <v>584</v>
      </c>
      <c r="AK653" s="9" t="s">
        <v>577</v>
      </c>
      <c r="AL653" s="9" t="s">
        <v>587</v>
      </c>
      <c r="AM653" s="9" t="s">
        <v>577</v>
      </c>
      <c r="AN653" s="9">
        <v>7.463E-3</v>
      </c>
      <c r="AO653"/>
      <c r="AQ653"/>
      <c r="AR653"/>
      <c r="AS653"/>
      <c r="AT653"/>
      <c r="AU653"/>
      <c r="AW653" s="4">
        <v>0</v>
      </c>
      <c r="AX653" s="4">
        <v>0</v>
      </c>
      <c r="AY653" s="4">
        <v>0</v>
      </c>
      <c r="AZ653" s="4">
        <v>0.06</v>
      </c>
      <c r="BA653" s="4">
        <v>25</v>
      </c>
      <c r="BB653" s="4">
        <v>0.36799999999999999</v>
      </c>
    </row>
    <row r="654" spans="1:54" ht="15" customHeight="1" x14ac:dyDescent="0.4">
      <c r="A654" s="4">
        <v>20231114</v>
      </c>
      <c r="B654" s="4" t="s">
        <v>472</v>
      </c>
      <c r="C654" s="5" t="s">
        <v>516</v>
      </c>
      <c r="D654" s="4" t="s">
        <v>10</v>
      </c>
      <c r="F654" s="4">
        <v>1</v>
      </c>
      <c r="G654" s="4">
        <v>4</v>
      </c>
      <c r="H654">
        <v>1</v>
      </c>
      <c r="I654" s="10">
        <v>10.483292917003</v>
      </c>
      <c r="J654" s="10"/>
      <c r="K654" s="10">
        <v>3.4611499833995398</v>
      </c>
      <c r="L654" s="10">
        <v>49.078462899644698</v>
      </c>
      <c r="M654" s="12">
        <v>86.05</v>
      </c>
      <c r="N654" s="9">
        <v>8.1140827094071106</v>
      </c>
      <c r="U654" s="9" t="str">
        <f t="shared" si="164"/>
        <v/>
      </c>
      <c r="V654" s="12"/>
      <c r="W654" s="12"/>
      <c r="X654" s="12"/>
      <c r="Y654" s="12"/>
      <c r="AA654" s="9" t="str">
        <f t="shared" si="158"/>
        <v/>
      </c>
      <c r="AB654" s="9" t="str">
        <f t="shared" si="159"/>
        <v/>
      </c>
      <c r="AC654" s="9" t="str">
        <f t="shared" si="160"/>
        <v/>
      </c>
      <c r="AF654" s="9" t="str">
        <f t="shared" si="161"/>
        <v/>
      </c>
      <c r="AG654" s="9" t="str">
        <f t="shared" si="162"/>
        <v/>
      </c>
      <c r="AH654" s="9" t="str">
        <f t="shared" si="163"/>
        <v/>
      </c>
      <c r="AO654"/>
      <c r="AQ654"/>
      <c r="AR654"/>
      <c r="AS654"/>
      <c r="AT654"/>
      <c r="AU654"/>
      <c r="AW654" s="4">
        <v>0</v>
      </c>
      <c r="AX654" s="4">
        <v>0</v>
      </c>
      <c r="AY654" s="4">
        <v>0</v>
      </c>
      <c r="AZ654" s="4">
        <v>0.06</v>
      </c>
      <c r="BA654" s="4">
        <v>25</v>
      </c>
      <c r="BB654" s="4">
        <v>0.36799999999999999</v>
      </c>
    </row>
    <row r="655" spans="1:54" ht="15" customHeight="1" x14ac:dyDescent="0.4">
      <c r="A655" s="4">
        <v>20231114</v>
      </c>
      <c r="B655" s="4" t="s">
        <v>472</v>
      </c>
      <c r="C655" s="5" t="s">
        <v>516</v>
      </c>
      <c r="E655" s="4" t="s">
        <v>11</v>
      </c>
      <c r="F655" s="4">
        <v>2</v>
      </c>
      <c r="G655" s="4">
        <v>4</v>
      </c>
      <c r="H655">
        <v>1</v>
      </c>
      <c r="I655" s="10">
        <v>45.209151186242501</v>
      </c>
      <c r="J655" s="10">
        <v>45.209151186242501</v>
      </c>
      <c r="K655" s="10">
        <v>3.4554248997951902</v>
      </c>
      <c r="L655" s="10">
        <v>78.968013460191898</v>
      </c>
      <c r="M655" s="12">
        <v>173.33</v>
      </c>
      <c r="N655" s="10">
        <v>74.7851975386709</v>
      </c>
      <c r="O655" s="10">
        <v>74.7851975386709</v>
      </c>
      <c r="P655" s="9" t="str">
        <f>_xlfn.TEXTJOIN(";", TRUE, Q655, R655, S655, T655)</f>
        <v>0;0;0</v>
      </c>
      <c r="Q655" s="4">
        <v>0</v>
      </c>
      <c r="R655" s="4">
        <v>0</v>
      </c>
      <c r="T655" s="4">
        <v>0</v>
      </c>
      <c r="U655" s="9" t="str">
        <f>_xlfn.TEXTJOIN(";", TRUE, V655, W655, X655, Y655)</f>
        <v>173.33;173.33;173.33</v>
      </c>
      <c r="V655" s="12">
        <v>173.33</v>
      </c>
      <c r="W655" s="12">
        <v>173.33</v>
      </c>
      <c r="X655" s="12"/>
      <c r="Y655" s="12">
        <v>173.33</v>
      </c>
      <c r="Z655" s="9" t="s">
        <v>426</v>
      </c>
      <c r="AA655" s="9">
        <f t="shared" si="158"/>
        <v>22.5490193724048</v>
      </c>
      <c r="AB655" s="9" t="str">
        <f t="shared" si="159"/>
        <v>9.444985901195869</v>
      </c>
      <c r="AC655" s="9" t="str">
        <f t="shared" si="160"/>
        <v/>
      </c>
      <c r="AD655" s="9">
        <v>3</v>
      </c>
      <c r="AE655" s="9" t="s">
        <v>427</v>
      </c>
      <c r="AF655" s="9">
        <f t="shared" si="161"/>
        <v>85.341771005112307</v>
      </c>
      <c r="AG655" s="9" t="str">
        <f t="shared" si="162"/>
        <v>104.17622031342431</v>
      </c>
      <c r="AH655" s="9" t="str">
        <f t="shared" si="163"/>
        <v/>
      </c>
      <c r="AI655" s="9">
        <v>90</v>
      </c>
      <c r="AJ655" s="9" t="s">
        <v>584</v>
      </c>
      <c r="AK655" s="9" t="s">
        <v>577</v>
      </c>
      <c r="AL655" s="9" t="s">
        <v>587</v>
      </c>
      <c r="AM655" s="9" t="s">
        <v>577</v>
      </c>
      <c r="AN655" s="9">
        <v>7.6649999999999999E-3</v>
      </c>
      <c r="AO655"/>
      <c r="AQ655"/>
      <c r="AR655"/>
      <c r="AS655"/>
      <c r="AT655"/>
      <c r="AU655"/>
      <c r="AW655" s="4">
        <v>0</v>
      </c>
      <c r="AX655" s="4">
        <v>0</v>
      </c>
      <c r="AY655" s="4">
        <v>0</v>
      </c>
      <c r="AZ655" s="4">
        <v>0.06</v>
      </c>
      <c r="BA655" s="4">
        <v>25</v>
      </c>
      <c r="BB655" s="4">
        <v>0.36799999999999999</v>
      </c>
    </row>
    <row r="656" spans="1:54" ht="15" customHeight="1" x14ac:dyDescent="0.4">
      <c r="A656" s="4">
        <v>20231114</v>
      </c>
      <c r="B656" s="4" t="s">
        <v>472</v>
      </c>
      <c r="C656" s="5" t="s">
        <v>516</v>
      </c>
      <c r="D656" s="4" t="s">
        <v>13</v>
      </c>
      <c r="F656" s="4">
        <v>1</v>
      </c>
      <c r="G656" s="4">
        <v>5</v>
      </c>
      <c r="H656">
        <v>1</v>
      </c>
      <c r="I656" s="10">
        <v>10.170518595196899</v>
      </c>
      <c r="J656" s="10"/>
      <c r="K656" s="10">
        <v>3.36654302153784</v>
      </c>
      <c r="L656" s="10">
        <v>258.74346974307502</v>
      </c>
      <c r="M656" s="12">
        <v>209.66</v>
      </c>
      <c r="N656" s="10">
        <v>8.08958070584616</v>
      </c>
      <c r="O656" s="10"/>
      <c r="U656" s="9" t="str">
        <f t="shared" si="164"/>
        <v/>
      </c>
      <c r="V656" s="12"/>
      <c r="W656" s="12"/>
      <c r="X656" s="12"/>
      <c r="Y656" s="12"/>
      <c r="AA656" s="9" t="str">
        <f t="shared" si="158"/>
        <v/>
      </c>
      <c r="AB656" s="9" t="str">
        <f t="shared" si="159"/>
        <v/>
      </c>
      <c r="AC656" s="9" t="str">
        <f t="shared" si="160"/>
        <v/>
      </c>
      <c r="AF656" s="9" t="str">
        <f t="shared" si="161"/>
        <v/>
      </c>
      <c r="AG656" s="9" t="str">
        <f t="shared" si="162"/>
        <v/>
      </c>
      <c r="AH656" s="9" t="str">
        <f t="shared" si="163"/>
        <v/>
      </c>
      <c r="AO656"/>
      <c r="AQ656"/>
      <c r="AR656"/>
      <c r="AS656"/>
      <c r="AT656"/>
      <c r="AU656"/>
      <c r="AW656" s="4">
        <v>0</v>
      </c>
      <c r="AX656" s="4">
        <v>0</v>
      </c>
      <c r="AY656" s="4">
        <v>0</v>
      </c>
      <c r="AZ656" s="4">
        <v>0.06</v>
      </c>
      <c r="BA656" s="4">
        <v>25</v>
      </c>
      <c r="BB656" s="4">
        <v>0.36799999999999999</v>
      </c>
    </row>
    <row r="657" spans="1:54" ht="15" customHeight="1" x14ac:dyDescent="0.4">
      <c r="A657" s="4">
        <v>20231114</v>
      </c>
      <c r="B657" s="4" t="s">
        <v>472</v>
      </c>
      <c r="C657" s="5" t="s">
        <v>516</v>
      </c>
      <c r="E657" s="4" t="s">
        <v>14</v>
      </c>
      <c r="F657" s="4">
        <v>2</v>
      </c>
      <c r="G657" s="4">
        <v>5</v>
      </c>
      <c r="H657">
        <v>1</v>
      </c>
      <c r="I657" s="10">
        <v>43.102427345048199</v>
      </c>
      <c r="J657" s="10">
        <v>43.102427345048199</v>
      </c>
      <c r="K657" s="10">
        <v>3.1554794336513501</v>
      </c>
      <c r="L657" s="10">
        <v>189.70913251294999</v>
      </c>
      <c r="M657" s="11">
        <v>110.74</v>
      </c>
      <c r="N657" s="9">
        <v>63.475938020552903</v>
      </c>
      <c r="O657" s="9">
        <v>63.475938020552903</v>
      </c>
      <c r="P657" s="9" t="str">
        <f>_xlfn.TEXTJOIN(";", TRUE, Q657, R657, S657, T657)</f>
        <v>0;0;0;0</v>
      </c>
      <c r="Q657" s="4">
        <v>0</v>
      </c>
      <c r="R657" s="4">
        <v>0</v>
      </c>
      <c r="S657" s="4">
        <v>0</v>
      </c>
      <c r="T657" s="4">
        <v>0</v>
      </c>
      <c r="U657" s="9" t="str">
        <f>_xlfn.TEXTJOIN(";", TRUE, V657, W657, X657, Y657)</f>
        <v>110.74;110.74;110.74;110.74</v>
      </c>
      <c r="V657" s="11">
        <v>110.74</v>
      </c>
      <c r="W657" s="11">
        <v>110.74</v>
      </c>
      <c r="X657" s="11">
        <v>110.74</v>
      </c>
      <c r="Y657" s="11">
        <v>110.74</v>
      </c>
      <c r="Z657" s="9" t="s">
        <v>428</v>
      </c>
      <c r="AA657" s="9">
        <f t="shared" si="158"/>
        <v>23.3999352445549</v>
      </c>
      <c r="AB657" s="9" t="str">
        <f t="shared" si="159"/>
        <v>30.885692180521232</v>
      </c>
      <c r="AC657" s="9" t="str">
        <f t="shared" si="160"/>
        <v xml:space="preserve"> 12.23755451655331</v>
      </c>
      <c r="AD657" s="9">
        <v>3</v>
      </c>
      <c r="AE657" s="9" t="s">
        <v>429</v>
      </c>
      <c r="AF657" s="9">
        <f t="shared" si="161"/>
        <v>66.393510541637298</v>
      </c>
      <c r="AG657" s="9" t="str">
        <f t="shared" si="162"/>
        <v>84.05076467671269</v>
      </c>
      <c r="AH657" s="9" t="str">
        <f t="shared" si="163"/>
        <v xml:space="preserve"> 108.16080514513311</v>
      </c>
      <c r="AI657" s="9">
        <v>90</v>
      </c>
      <c r="AJ657" s="9" t="s">
        <v>585</v>
      </c>
      <c r="AK657" s="9" t="s">
        <v>578</v>
      </c>
      <c r="AL657" s="9" t="s">
        <v>586</v>
      </c>
      <c r="AM657" s="9" t="s">
        <v>578</v>
      </c>
      <c r="AN657" s="9">
        <v>7.7289999999999998E-3</v>
      </c>
      <c r="AO657"/>
      <c r="AQ657"/>
      <c r="AR657"/>
      <c r="AS657"/>
      <c r="AT657"/>
      <c r="AU657"/>
      <c r="AW657" s="4">
        <v>0</v>
      </c>
      <c r="AX657" s="4">
        <v>0</v>
      </c>
      <c r="AY657" s="4">
        <v>0</v>
      </c>
      <c r="AZ657" s="4">
        <v>0.06</v>
      </c>
      <c r="BA657" s="4">
        <v>25</v>
      </c>
      <c r="BB657" s="4">
        <v>0.36799999999999999</v>
      </c>
    </row>
    <row r="658" spans="1:54" ht="15" customHeight="1" x14ac:dyDescent="0.4">
      <c r="A658" s="4">
        <v>20231114</v>
      </c>
      <c r="B658" s="4" t="s">
        <v>472</v>
      </c>
      <c r="C658" s="5" t="s">
        <v>516</v>
      </c>
      <c r="D658" s="4" t="s">
        <v>15</v>
      </c>
      <c r="F658" s="4">
        <v>1</v>
      </c>
      <c r="G658" s="4">
        <v>6</v>
      </c>
      <c r="H658">
        <v>1</v>
      </c>
      <c r="I658" s="10">
        <v>13.117434365204501</v>
      </c>
      <c r="J658" s="10"/>
      <c r="K658" s="10">
        <v>3.4554248997951902</v>
      </c>
      <c r="L658" s="10">
        <v>320.10374074115799</v>
      </c>
      <c r="M658" s="12">
        <v>61.36</v>
      </c>
      <c r="N658" s="10">
        <v>8.0797620136398098</v>
      </c>
      <c r="O658" s="10"/>
      <c r="U658" s="9" t="str">
        <f t="shared" si="164"/>
        <v/>
      </c>
      <c r="V658" s="12"/>
      <c r="W658" s="12"/>
      <c r="X658" s="12"/>
      <c r="Y658" s="12"/>
      <c r="AA658" s="9" t="str">
        <f t="shared" si="158"/>
        <v/>
      </c>
      <c r="AB658" s="9" t="str">
        <f t="shared" si="159"/>
        <v/>
      </c>
      <c r="AC658" s="9" t="str">
        <f t="shared" si="160"/>
        <v/>
      </c>
      <c r="AF658" s="9" t="str">
        <f t="shared" si="161"/>
        <v/>
      </c>
      <c r="AG658" s="9" t="str">
        <f t="shared" si="162"/>
        <v/>
      </c>
      <c r="AH658" s="9" t="str">
        <f t="shared" si="163"/>
        <v/>
      </c>
      <c r="AO658"/>
      <c r="AQ658"/>
      <c r="AR658"/>
      <c r="AS658"/>
      <c r="AT658"/>
      <c r="AU658"/>
      <c r="AW658" s="4">
        <v>0</v>
      </c>
      <c r="AX658" s="4">
        <v>0</v>
      </c>
      <c r="AY658" s="4">
        <v>0</v>
      </c>
      <c r="AZ658" s="4">
        <v>0.06</v>
      </c>
      <c r="BA658" s="4">
        <v>25</v>
      </c>
      <c r="BB658" s="4">
        <v>0.36799999999999999</v>
      </c>
    </row>
    <row r="659" spans="1:54" ht="15" customHeight="1" x14ac:dyDescent="0.4">
      <c r="A659" s="4">
        <v>20231114</v>
      </c>
      <c r="B659" s="4" t="s">
        <v>472</v>
      </c>
      <c r="C659" s="5" t="s">
        <v>516</v>
      </c>
      <c r="E659" s="4" t="s">
        <v>16</v>
      </c>
      <c r="F659" s="4">
        <v>2</v>
      </c>
      <c r="G659" s="4">
        <v>6</v>
      </c>
      <c r="H659">
        <v>1</v>
      </c>
      <c r="I659" s="10">
        <v>48.703151862854099</v>
      </c>
      <c r="J659" s="10">
        <v>48.703151862854099</v>
      </c>
      <c r="K659" s="10">
        <v>3.4325241396347201</v>
      </c>
      <c r="L659" s="10">
        <v>338.84355652135702</v>
      </c>
      <c r="M659" s="12">
        <v>149.129999999999</v>
      </c>
      <c r="N659" s="10">
        <v>66.188869386537604</v>
      </c>
      <c r="O659" s="10">
        <v>66.188869386537604</v>
      </c>
      <c r="P659" s="9" t="str">
        <f>_xlfn.TEXTJOIN(";", TRUE, Q659, R659, S659, T659)</f>
        <v>0;0;0;0</v>
      </c>
      <c r="Q659" s="4">
        <v>0</v>
      </c>
      <c r="R659" s="4">
        <v>0</v>
      </c>
      <c r="S659" s="4">
        <v>0</v>
      </c>
      <c r="T659" s="4">
        <v>0</v>
      </c>
      <c r="U659" s="9" t="str">
        <f>_xlfn.TEXTJOIN(";", TRUE, V659, W659, X659, Y659)</f>
        <v>149.129999999999;149.129999999999;149.129999999999;149.129999999999</v>
      </c>
      <c r="V659" s="12">
        <v>149.129999999999</v>
      </c>
      <c r="W659" s="12">
        <v>149.129999999999</v>
      </c>
      <c r="X659" s="12">
        <v>149.129999999999</v>
      </c>
      <c r="Y659" s="12">
        <v>149.129999999999</v>
      </c>
      <c r="Z659" s="9" t="s">
        <v>430</v>
      </c>
      <c r="AA659" s="9">
        <f t="shared" si="158"/>
        <v>30.3217464741881</v>
      </c>
      <c r="AB659" s="9" t="str">
        <f t="shared" si="159"/>
        <v>40.80912033159123</v>
      </c>
      <c r="AC659" s="9" t="str">
        <f t="shared" si="160"/>
        <v xml:space="preserve"> 11.502181996013869</v>
      </c>
      <c r="AD659" s="9">
        <v>3</v>
      </c>
      <c r="AE659" s="9" t="s">
        <v>431</v>
      </c>
      <c r="AF659" s="9">
        <f t="shared" si="161"/>
        <v>69.722235501796504</v>
      </c>
      <c r="AG659" s="9" t="str">
        <f t="shared" si="162"/>
        <v>75.35513853337343</v>
      </c>
      <c r="AH659" s="9" t="str">
        <f t="shared" si="163"/>
        <v xml:space="preserve"> 102.32577813327198</v>
      </c>
      <c r="AI659" s="9">
        <v>90</v>
      </c>
      <c r="AJ659" s="9" t="s">
        <v>585</v>
      </c>
      <c r="AK659" s="9" t="s">
        <v>578</v>
      </c>
      <c r="AL659" s="9" t="s">
        <v>586</v>
      </c>
      <c r="AM659" s="9" t="s">
        <v>578</v>
      </c>
      <c r="AN659" s="9">
        <v>6.2500000000000003E-3</v>
      </c>
      <c r="AO659"/>
      <c r="AQ659"/>
      <c r="AR659"/>
      <c r="AS659"/>
      <c r="AT659"/>
      <c r="AU659"/>
      <c r="AW659" s="4">
        <v>0</v>
      </c>
      <c r="AX659" s="4">
        <v>0</v>
      </c>
      <c r="AY659" s="4">
        <v>0</v>
      </c>
      <c r="AZ659" s="4">
        <v>0.06</v>
      </c>
      <c r="BA659" s="4">
        <v>25</v>
      </c>
      <c r="BB659" s="4">
        <v>0.36799999999999999</v>
      </c>
    </row>
    <row r="660" spans="1:54" ht="15" customHeight="1" x14ac:dyDescent="0.4">
      <c r="A660" s="4">
        <v>20231114</v>
      </c>
      <c r="B660" s="4" t="s">
        <v>472</v>
      </c>
      <c r="C660" s="5" t="s">
        <v>516</v>
      </c>
      <c r="D660" s="4" t="s">
        <v>21</v>
      </c>
      <c r="F660" s="4">
        <v>1</v>
      </c>
      <c r="G660" s="4">
        <v>7</v>
      </c>
      <c r="H660">
        <v>1</v>
      </c>
      <c r="I660" s="10">
        <v>13.862944762202501</v>
      </c>
      <c r="J660" s="10"/>
      <c r="K660" s="10">
        <v>3.4554248997951902</v>
      </c>
      <c r="L660" s="10">
        <v>83.470952661540906</v>
      </c>
      <c r="M660" s="11">
        <v>123.37</v>
      </c>
      <c r="N660" s="10">
        <v>2.4784361056479498</v>
      </c>
      <c r="O660" s="10"/>
      <c r="U660" s="9" t="str">
        <f t="shared" si="164"/>
        <v/>
      </c>
      <c r="V660" s="11"/>
      <c r="W660" s="11"/>
      <c r="X660" s="11"/>
      <c r="Y660" s="11"/>
      <c r="AA660" s="9" t="str">
        <f t="shared" si="158"/>
        <v/>
      </c>
      <c r="AB660" s="9" t="str">
        <f t="shared" si="159"/>
        <v/>
      </c>
      <c r="AC660" s="9" t="str">
        <f t="shared" si="160"/>
        <v/>
      </c>
      <c r="AF660" s="9" t="str">
        <f t="shared" si="161"/>
        <v/>
      </c>
      <c r="AG660" s="9" t="str">
        <f t="shared" si="162"/>
        <v/>
      </c>
      <c r="AH660" s="9" t="str">
        <f t="shared" si="163"/>
        <v/>
      </c>
      <c r="AO660"/>
      <c r="AQ660"/>
      <c r="AR660"/>
      <c r="AS660"/>
      <c r="AT660"/>
      <c r="AU660"/>
      <c r="AW660" s="4">
        <v>0</v>
      </c>
      <c r="AX660" s="4">
        <v>0</v>
      </c>
      <c r="AY660" s="4">
        <v>0</v>
      </c>
      <c r="AZ660" s="4">
        <v>0.06</v>
      </c>
      <c r="BA660" s="4">
        <v>25</v>
      </c>
      <c r="BB660" s="4">
        <v>0.36799999999999999</v>
      </c>
    </row>
    <row r="661" spans="1:54" ht="15" customHeight="1" x14ac:dyDescent="0.4">
      <c r="A661" s="4">
        <v>20231114</v>
      </c>
      <c r="B661" s="4" t="s">
        <v>472</v>
      </c>
      <c r="C661" s="5" t="s">
        <v>516</v>
      </c>
      <c r="E661" s="4" t="s">
        <v>22</v>
      </c>
      <c r="F661" s="4">
        <v>2</v>
      </c>
      <c r="G661" s="4">
        <v>7</v>
      </c>
      <c r="H661">
        <v>1</v>
      </c>
      <c r="I661" s="9">
        <v>42.558572931913503</v>
      </c>
      <c r="J661" s="9">
        <v>42.558572931913503</v>
      </c>
      <c r="K661" s="10">
        <v>3.4554248997951902</v>
      </c>
      <c r="L661" s="10">
        <v>115.259040111503</v>
      </c>
      <c r="M661" s="12">
        <v>136.41999999999999</v>
      </c>
      <c r="N661" s="10">
        <v>53.652826162280398</v>
      </c>
      <c r="O661" s="10">
        <v>53.652826162280398</v>
      </c>
      <c r="P661" s="9" t="str">
        <f>_xlfn.TEXTJOIN(";", TRUE, Q661, R661, S661, T661)</f>
        <v>0;0;0;0</v>
      </c>
      <c r="Q661" s="4">
        <v>0</v>
      </c>
      <c r="R661" s="4">
        <v>0</v>
      </c>
      <c r="S661" s="4">
        <v>0</v>
      </c>
      <c r="T661" s="4">
        <v>0</v>
      </c>
      <c r="U661" s="9" t="str">
        <f>_xlfn.TEXTJOIN(";", TRUE, V661, W661, X661, Y661)</f>
        <v>136.42;136.42;136.42;136.42</v>
      </c>
      <c r="V661" s="12">
        <v>136.41999999999999</v>
      </c>
      <c r="W661" s="12">
        <v>136.41999999999999</v>
      </c>
      <c r="X661" s="12">
        <v>136.41999999999999</v>
      </c>
      <c r="Y661" s="12">
        <v>136.41999999999999</v>
      </c>
      <c r="Z661" s="9" t="s">
        <v>432</v>
      </c>
      <c r="AA661" s="9">
        <f t="shared" si="158"/>
        <v>27.322379875673999</v>
      </c>
      <c r="AB661" s="9" t="str">
        <f t="shared" si="159"/>
        <v>34.818597040320284</v>
      </c>
      <c r="AC661" s="9" t="str">
        <f t="shared" si="160"/>
        <v xml:space="preserve"> 14.139483202301177</v>
      </c>
      <c r="AD661" s="9">
        <v>3</v>
      </c>
      <c r="AE661" s="9" t="s">
        <v>433</v>
      </c>
      <c r="AF661" s="9">
        <f t="shared" si="161"/>
        <v>54.074682843241902</v>
      </c>
      <c r="AG661" s="9" t="str">
        <f t="shared" si="162"/>
        <v>57.04621676229631</v>
      </c>
      <c r="AH661" s="9" t="str">
        <f t="shared" si="163"/>
        <v xml:space="preserve"> 59.26528418348919</v>
      </c>
      <c r="AI661" s="9">
        <v>90</v>
      </c>
      <c r="AJ661" s="9" t="s">
        <v>585</v>
      </c>
      <c r="AK661" s="9" t="s">
        <v>578</v>
      </c>
      <c r="AL661" s="9" t="s">
        <v>586</v>
      </c>
      <c r="AM661" s="9" t="s">
        <v>578</v>
      </c>
      <c r="AN661" s="9">
        <v>4.13E-3</v>
      </c>
      <c r="AO661"/>
      <c r="AQ661"/>
      <c r="AR661"/>
      <c r="AS661"/>
      <c r="AT661"/>
      <c r="AU661"/>
      <c r="AW661" s="4">
        <v>0</v>
      </c>
      <c r="AX661" s="4">
        <v>0</v>
      </c>
      <c r="AY661" s="4">
        <v>0</v>
      </c>
      <c r="AZ661" s="4">
        <v>0.06</v>
      </c>
      <c r="BA661" s="4">
        <v>25</v>
      </c>
      <c r="BB661" s="4">
        <v>0.36799999999999999</v>
      </c>
    </row>
    <row r="662" spans="1:54" ht="15" customHeight="1" x14ac:dyDescent="0.4">
      <c r="A662" s="4">
        <v>20231114</v>
      </c>
      <c r="B662" s="4" t="s">
        <v>472</v>
      </c>
      <c r="C662" s="5" t="s">
        <v>516</v>
      </c>
      <c r="D662" s="4" t="s">
        <v>24</v>
      </c>
      <c r="F662" s="4">
        <v>1</v>
      </c>
      <c r="G662" s="4">
        <v>8</v>
      </c>
      <c r="H662">
        <v>1</v>
      </c>
      <c r="I662" s="10">
        <v>27.162283026733299</v>
      </c>
      <c r="J662" s="10"/>
      <c r="K662" s="10">
        <v>3.4017515706989299</v>
      </c>
      <c r="L662" s="10">
        <v>244.05306579957499</v>
      </c>
      <c r="M662" s="11">
        <v>160.58000000000001</v>
      </c>
      <c r="N662" s="10">
        <v>16.147214290834398</v>
      </c>
      <c r="O662" s="10"/>
      <c r="U662" s="9" t="str">
        <f t="shared" si="164"/>
        <v/>
      </c>
      <c r="V662" s="11"/>
      <c r="W662" s="11"/>
      <c r="X662" s="11"/>
      <c r="Y662" s="11"/>
      <c r="AA662" s="9" t="str">
        <f t="shared" si="158"/>
        <v/>
      </c>
      <c r="AB662" s="9" t="str">
        <f t="shared" si="159"/>
        <v/>
      </c>
      <c r="AC662" s="9" t="str">
        <f t="shared" si="160"/>
        <v/>
      </c>
      <c r="AF662" s="9" t="str">
        <f t="shared" si="161"/>
        <v/>
      </c>
      <c r="AG662" s="9" t="str">
        <f t="shared" si="162"/>
        <v/>
      </c>
      <c r="AH662" s="9" t="str">
        <f t="shared" si="163"/>
        <v/>
      </c>
      <c r="AO662"/>
      <c r="AQ662"/>
      <c r="AR662"/>
      <c r="AS662"/>
      <c r="AT662"/>
      <c r="AU662"/>
      <c r="AW662" s="4">
        <v>0</v>
      </c>
      <c r="AX662" s="4">
        <v>0</v>
      </c>
      <c r="AY662" s="4">
        <v>0</v>
      </c>
      <c r="AZ662" s="4">
        <v>0.06</v>
      </c>
      <c r="BA662" s="4">
        <v>25</v>
      </c>
      <c r="BB662" s="4">
        <v>0.36799999999999999</v>
      </c>
    </row>
    <row r="663" spans="1:54" ht="15" customHeight="1" x14ac:dyDescent="0.4">
      <c r="A663" s="4">
        <v>20231114</v>
      </c>
      <c r="B663" s="4" t="s">
        <v>472</v>
      </c>
      <c r="C663" s="5" t="s">
        <v>516</v>
      </c>
      <c r="E663" s="4" t="s">
        <v>25</v>
      </c>
      <c r="F663" s="4">
        <v>2</v>
      </c>
      <c r="G663" s="4">
        <v>8</v>
      </c>
      <c r="H663">
        <v>1</v>
      </c>
      <c r="I663" s="10">
        <v>47.913459508583202</v>
      </c>
      <c r="J663" s="10">
        <v>47.913459508583202</v>
      </c>
      <c r="K663" s="10">
        <v>3.1231326958660102</v>
      </c>
      <c r="L663" s="10">
        <v>241.23087635451799</v>
      </c>
      <c r="M663" s="12">
        <v>125.969999999999</v>
      </c>
      <c r="N663" s="9">
        <v>89.345206014174295</v>
      </c>
      <c r="O663" s="9">
        <v>89.345206014174295</v>
      </c>
      <c r="P663" s="9" t="str">
        <f>_xlfn.TEXTJOIN(";", TRUE, Q663, R663, S663, T663)</f>
        <v>0;0;0;0</v>
      </c>
      <c r="Q663" s="4">
        <v>0</v>
      </c>
      <c r="R663" s="4">
        <v>0</v>
      </c>
      <c r="S663" s="4">
        <v>0</v>
      </c>
      <c r="T663" s="4">
        <v>0</v>
      </c>
      <c r="U663" s="9" t="str">
        <f>_xlfn.TEXTJOIN(";", TRUE, V663, W663, X663, Y663)</f>
        <v>125.969999999999;125.969999999999;125.969999999999;125.969999999999</v>
      </c>
      <c r="V663" s="12">
        <v>125.969999999999</v>
      </c>
      <c r="W663" s="12">
        <v>125.969999999999</v>
      </c>
      <c r="X663" s="12">
        <v>125.969999999999</v>
      </c>
      <c r="Y663" s="12">
        <v>125.969999999999</v>
      </c>
      <c r="Z663" s="9" t="s">
        <v>604</v>
      </c>
      <c r="AA663" s="9">
        <f t="shared" si="158"/>
        <v>20.737105093707999</v>
      </c>
      <c r="AB663" s="9" t="str">
        <f t="shared" si="159"/>
        <v>12.12320877716732</v>
      </c>
      <c r="AC663" s="9" t="str">
        <f t="shared" si="160"/>
        <v xml:space="preserve"> 21.42834209297861</v>
      </c>
      <c r="AD663" s="9">
        <v>3</v>
      </c>
      <c r="AE663" s="9" t="s">
        <v>606</v>
      </c>
      <c r="AF663" s="9">
        <f t="shared" si="161"/>
        <v>85.224059500432503</v>
      </c>
      <c r="AG663" s="9" t="str">
        <f t="shared" si="162"/>
        <v>87.83840096332787</v>
      </c>
      <c r="AH663" s="9" t="str">
        <f t="shared" si="163"/>
        <v xml:space="preserve"> 94.09815221083826</v>
      </c>
      <c r="AI663" s="9">
        <v>90</v>
      </c>
      <c r="AJ663" s="9" t="s">
        <v>585</v>
      </c>
      <c r="AK663" s="9" t="s">
        <v>578</v>
      </c>
      <c r="AL663" s="9" t="s">
        <v>586</v>
      </c>
      <c r="AM663" s="9" t="s">
        <v>578</v>
      </c>
      <c r="AN663" s="9">
        <v>1.261E-3</v>
      </c>
      <c r="AO663"/>
      <c r="AQ663"/>
      <c r="AR663"/>
      <c r="AS663"/>
      <c r="AT663"/>
      <c r="AU663"/>
      <c r="AW663" s="4">
        <v>0</v>
      </c>
      <c r="AX663" s="4">
        <v>0</v>
      </c>
      <c r="AY663" s="4">
        <v>0</v>
      </c>
      <c r="AZ663" s="4">
        <v>0.06</v>
      </c>
      <c r="BA663" s="4">
        <v>25</v>
      </c>
      <c r="BB663" s="4">
        <v>0.36799999999999999</v>
      </c>
    </row>
    <row r="664" spans="1:54" ht="15" customHeight="1" x14ac:dyDescent="0.4">
      <c r="A664" s="4">
        <v>20231114</v>
      </c>
      <c r="B664" s="4" t="s">
        <v>472</v>
      </c>
      <c r="C664" s="5" t="s">
        <v>516</v>
      </c>
      <c r="D664" s="4" t="s">
        <v>28</v>
      </c>
      <c r="F664" s="4">
        <v>1</v>
      </c>
      <c r="G664" s="4">
        <v>9</v>
      </c>
      <c r="H664">
        <v>1</v>
      </c>
      <c r="I664" s="10">
        <v>9.7140007665946193</v>
      </c>
      <c r="J664" s="10"/>
      <c r="K664" s="10">
        <v>3.3827628376565899</v>
      </c>
      <c r="L664" s="10">
        <v>309.61218129553401</v>
      </c>
      <c r="M664" s="12">
        <v>14.03</v>
      </c>
      <c r="N664" s="10">
        <v>33.3146233762454</v>
      </c>
      <c r="O664" s="10"/>
      <c r="U664" s="9" t="str">
        <f t="shared" si="164"/>
        <v/>
      </c>
      <c r="V664" s="12"/>
      <c r="W664" s="12"/>
      <c r="X664" s="12"/>
      <c r="Y664" s="12"/>
      <c r="AA664" s="9" t="str">
        <f t="shared" si="158"/>
        <v/>
      </c>
      <c r="AB664" s="9" t="str">
        <f t="shared" si="159"/>
        <v/>
      </c>
      <c r="AC664" s="9" t="str">
        <f t="shared" si="160"/>
        <v/>
      </c>
      <c r="AF664" s="9" t="str">
        <f t="shared" si="161"/>
        <v/>
      </c>
      <c r="AG664" s="9" t="str">
        <f t="shared" si="162"/>
        <v/>
      </c>
      <c r="AH664" s="9" t="str">
        <f t="shared" si="163"/>
        <v/>
      </c>
      <c r="AO664"/>
      <c r="AQ664"/>
      <c r="AR664"/>
      <c r="AS664"/>
      <c r="AT664"/>
      <c r="AU664"/>
      <c r="AW664" s="4">
        <v>0</v>
      </c>
      <c r="AX664" s="4">
        <v>0</v>
      </c>
      <c r="AY664" s="4">
        <v>0</v>
      </c>
      <c r="AZ664" s="4">
        <v>0.06</v>
      </c>
      <c r="BA664" s="4">
        <v>25</v>
      </c>
      <c r="BB664" s="4">
        <v>0.36799999999999999</v>
      </c>
    </row>
    <row r="665" spans="1:54" ht="15" customHeight="1" x14ac:dyDescent="0.4">
      <c r="A665" s="4">
        <v>20231114</v>
      </c>
      <c r="B665" s="4" t="s">
        <v>472</v>
      </c>
      <c r="C665" s="5" t="s">
        <v>516</v>
      </c>
      <c r="E665" s="4" t="s">
        <v>29</v>
      </c>
      <c r="F665" s="4">
        <v>2</v>
      </c>
      <c r="G665" s="4">
        <v>9</v>
      </c>
      <c r="H665">
        <v>1</v>
      </c>
      <c r="I665" s="10">
        <v>26.4618951326973</v>
      </c>
      <c r="J665" s="10">
        <v>26.4618951326973</v>
      </c>
      <c r="K665" s="10">
        <v>3.3628484466281301</v>
      </c>
      <c r="L665" s="10">
        <v>20.052195165626699</v>
      </c>
      <c r="M665" s="11">
        <v>216.83</v>
      </c>
      <c r="N665" s="10">
        <v>59.651158941347099</v>
      </c>
      <c r="O665" s="10">
        <v>59.651158941347099</v>
      </c>
      <c r="P665" s="9" t="str">
        <f>_xlfn.TEXTJOIN(";", TRUE, Q665, R665, S665, T665)</f>
        <v>0;0;0;0</v>
      </c>
      <c r="Q665" s="4">
        <v>0</v>
      </c>
      <c r="R665" s="4">
        <v>0</v>
      </c>
      <c r="S665" s="4">
        <v>0</v>
      </c>
      <c r="T665" s="4">
        <v>0</v>
      </c>
      <c r="U665" s="9" t="str">
        <f>_xlfn.TEXTJOIN(";", TRUE, V665, W665, X665, Y665)</f>
        <v>216.83;216.83;216.83;216.83</v>
      </c>
      <c r="V665" s="11">
        <v>216.83</v>
      </c>
      <c r="W665" s="11">
        <v>216.83</v>
      </c>
      <c r="X665" s="11">
        <v>216.83</v>
      </c>
      <c r="Y665" s="11">
        <v>216.83</v>
      </c>
      <c r="Z665" s="9" t="s">
        <v>608</v>
      </c>
      <c r="AA665" s="9">
        <f t="shared" si="158"/>
        <v>21.527655748583999</v>
      </c>
      <c r="AB665" s="9" t="str">
        <f t="shared" si="159"/>
        <v>11.451201879875427</v>
      </c>
      <c r="AC665" s="9" t="str">
        <f t="shared" si="160"/>
        <v xml:space="preserve"> 13.363896393101244</v>
      </c>
      <c r="AD665" s="9">
        <v>3</v>
      </c>
      <c r="AE665" s="9" t="s">
        <v>610</v>
      </c>
      <c r="AF665" s="9">
        <f t="shared" si="161"/>
        <v>60.330422668354203</v>
      </c>
      <c r="AG665" s="9" t="str">
        <f t="shared" si="162"/>
        <v>77.08427125387101</v>
      </c>
      <c r="AH665" s="9" t="str">
        <f t="shared" si="163"/>
        <v xml:space="preserve"> 89.92016200026562</v>
      </c>
      <c r="AI665" s="9">
        <v>90</v>
      </c>
      <c r="AJ665" s="9" t="s">
        <v>585</v>
      </c>
      <c r="AK665" s="9" t="s">
        <v>578</v>
      </c>
      <c r="AL665" s="9" t="s">
        <v>586</v>
      </c>
      <c r="AM665" s="9" t="s">
        <v>578</v>
      </c>
      <c r="AN665" s="9">
        <v>2.61E-4</v>
      </c>
      <c r="AO665"/>
      <c r="AQ665"/>
      <c r="AR665"/>
      <c r="AS665"/>
      <c r="AT665"/>
      <c r="AU665"/>
      <c r="AW665" s="4">
        <v>0</v>
      </c>
      <c r="AX665" s="4">
        <v>0</v>
      </c>
      <c r="AY665" s="4">
        <v>0</v>
      </c>
      <c r="AZ665" s="4">
        <v>0.06</v>
      </c>
      <c r="BA665" s="4">
        <v>25</v>
      </c>
      <c r="BB665" s="4">
        <v>0.36799999999999999</v>
      </c>
    </row>
    <row r="666" spans="1:54" ht="15" customHeight="1" x14ac:dyDescent="0.4">
      <c r="A666" s="4">
        <v>20231114</v>
      </c>
      <c r="B666" s="4" t="s">
        <v>472</v>
      </c>
      <c r="C666" s="5" t="s">
        <v>516</v>
      </c>
      <c r="D666" s="4" t="s">
        <v>30</v>
      </c>
      <c r="F666" s="4">
        <v>1</v>
      </c>
      <c r="G666" s="4">
        <v>10</v>
      </c>
      <c r="H666">
        <v>0.2</v>
      </c>
      <c r="I666" s="10">
        <v>41.739056835565897</v>
      </c>
      <c r="J666" s="10"/>
      <c r="K666" s="10">
        <v>3.3628484466281301</v>
      </c>
      <c r="L666" s="10">
        <v>319.61737398528101</v>
      </c>
      <c r="M666" s="12">
        <v>10.0099999999999</v>
      </c>
      <c r="N666" s="10">
        <v>27.539085446997301</v>
      </c>
      <c r="O666" s="10"/>
      <c r="U666" s="9" t="str">
        <f t="shared" si="164"/>
        <v/>
      </c>
      <c r="V666" s="12"/>
      <c r="W666" s="12"/>
      <c r="X666" s="12"/>
      <c r="Y666" s="12"/>
      <c r="AA666" s="9" t="str">
        <f t="shared" si="158"/>
        <v/>
      </c>
      <c r="AB666" s="9" t="str">
        <f t="shared" si="159"/>
        <v/>
      </c>
      <c r="AC666" s="9" t="str">
        <f t="shared" si="160"/>
        <v/>
      </c>
      <c r="AF666" s="9" t="str">
        <f t="shared" si="161"/>
        <v/>
      </c>
      <c r="AG666" s="9" t="str">
        <f t="shared" si="162"/>
        <v/>
      </c>
      <c r="AH666" s="9" t="str">
        <f t="shared" si="163"/>
        <v/>
      </c>
      <c r="AO666"/>
      <c r="AQ666"/>
      <c r="AR666"/>
      <c r="AS666"/>
      <c r="AT666"/>
      <c r="AU666"/>
      <c r="AW666" s="4">
        <v>0</v>
      </c>
      <c r="AX666" s="4">
        <v>0</v>
      </c>
      <c r="AY666" s="4">
        <v>0</v>
      </c>
      <c r="AZ666" s="4">
        <v>0.06</v>
      </c>
      <c r="BA666" s="4">
        <v>25</v>
      </c>
      <c r="BB666" s="4">
        <v>0.36799999999999999</v>
      </c>
    </row>
    <row r="667" spans="1:54" ht="15" customHeight="1" x14ac:dyDescent="0.4">
      <c r="A667" s="4">
        <v>20231114</v>
      </c>
      <c r="B667" s="4" t="s">
        <v>472</v>
      </c>
      <c r="C667" s="5" t="s">
        <v>516</v>
      </c>
      <c r="E667" s="4" t="s">
        <v>32</v>
      </c>
      <c r="F667" s="4">
        <v>2</v>
      </c>
      <c r="G667" s="4">
        <v>10</v>
      </c>
      <c r="H667">
        <v>0.2</v>
      </c>
      <c r="I667" s="10">
        <v>19.0386877393539</v>
      </c>
      <c r="J667" s="10">
        <v>19.0386877393539</v>
      </c>
      <c r="K667" s="10">
        <v>3.1495287633664999</v>
      </c>
      <c r="L667" s="10">
        <v>296.16579768364699</v>
      </c>
      <c r="M667" s="11">
        <v>276.12</v>
      </c>
      <c r="N667" s="10">
        <v>80.2365761628282</v>
      </c>
      <c r="O667" s="10">
        <v>80.2365761628282</v>
      </c>
      <c r="P667" s="9" t="str">
        <f>_xlfn.TEXTJOIN(";", TRUE, Q667, R667, S667, T667)</f>
        <v>0;0;0;0</v>
      </c>
      <c r="Q667" s="4">
        <v>0</v>
      </c>
      <c r="R667" s="4">
        <v>0</v>
      </c>
      <c r="S667" s="4">
        <v>0</v>
      </c>
      <c r="T667" s="4">
        <v>0</v>
      </c>
      <c r="U667" s="9" t="str">
        <f>_xlfn.TEXTJOIN(";", TRUE, V667, W667, X667, Y667)</f>
        <v>276.12;276.12;276.12;276.12</v>
      </c>
      <c r="V667" s="11">
        <v>276.12</v>
      </c>
      <c r="W667" s="11">
        <v>276.12</v>
      </c>
      <c r="X667" s="11">
        <v>276.12</v>
      </c>
      <c r="Y667" s="11">
        <v>276.12</v>
      </c>
      <c r="Z667" s="9" t="s">
        <v>434</v>
      </c>
      <c r="AA667" s="9">
        <f t="shared" si="158"/>
        <v>8.4764092790831995</v>
      </c>
      <c r="AB667" s="9" t="str">
        <f t="shared" si="159"/>
        <v>6.092168628868603</v>
      </c>
      <c r="AC667" s="9" t="str">
        <f t="shared" si="160"/>
        <v xml:space="preserve"> 4.264503840346946</v>
      </c>
      <c r="AD667" s="9">
        <v>3</v>
      </c>
      <c r="AE667" s="9" t="s">
        <v>435</v>
      </c>
      <c r="AF667" s="9">
        <f t="shared" si="161"/>
        <v>109.53311290488701</v>
      </c>
      <c r="AG667" s="9" t="str">
        <f t="shared" si="162"/>
        <v>137.11453533892868</v>
      </c>
      <c r="AH667" s="9" t="str">
        <f t="shared" si="163"/>
        <v xml:space="preserve"> 156.05335677394362</v>
      </c>
      <c r="AI667" s="9">
        <v>90</v>
      </c>
      <c r="AJ667" s="9" t="s">
        <v>585</v>
      </c>
      <c r="AK667" s="9" t="s">
        <v>578</v>
      </c>
      <c r="AL667" s="9" t="s">
        <v>586</v>
      </c>
      <c r="AM667" s="9" t="s">
        <v>578</v>
      </c>
      <c r="AN667" s="9">
        <v>1.9100000000000001E-4</v>
      </c>
      <c r="AO667"/>
      <c r="AQ667"/>
      <c r="AR667"/>
      <c r="AS667"/>
      <c r="AT667"/>
      <c r="AU667"/>
      <c r="AW667" s="4">
        <v>0</v>
      </c>
      <c r="AX667" s="4">
        <v>0</v>
      </c>
      <c r="AY667" s="4">
        <v>0</v>
      </c>
      <c r="AZ667" s="4">
        <v>0.06</v>
      </c>
      <c r="BA667" s="4">
        <v>25</v>
      </c>
      <c r="BB667" s="4">
        <v>0.36799999999999999</v>
      </c>
    </row>
    <row r="668" spans="1:54" ht="15" customHeight="1" x14ac:dyDescent="0.4">
      <c r="P668" s="9" t="str">
        <f t="shared" ref="P668:P673" si="167">_xlfn.TEXTJOIN(";", TRUE, Q668, R668, S668)</f>
        <v/>
      </c>
      <c r="AA668" s="9" t="str">
        <f t="shared" ref="AA668:AA673" si="168">IF(LEN(Z668)=0, "", IF(ISNUMBER(FIND(",", Z668)), VALUE(LEFT(Z668, FIND(",", Z668)-1)), VALUE(Z668)))</f>
        <v/>
      </c>
      <c r="AF668" s="9" t="str">
        <f t="shared" ref="AF668:AF673" si="169">IF(LEN(AE668)=0, "", IF(ISNUMBER(FIND(",", AE668)), VALUE(LEFT(AE668, FIND(",", AE668)-1)), VALUE(AE668)))</f>
        <v/>
      </c>
    </row>
    <row r="669" spans="1:54" ht="15" customHeight="1" x14ac:dyDescent="0.4">
      <c r="P669" s="9" t="str">
        <f t="shared" si="167"/>
        <v/>
      </c>
      <c r="AA669" s="9" t="str">
        <f t="shared" si="168"/>
        <v/>
      </c>
      <c r="AF669" s="9" t="str">
        <f t="shared" si="169"/>
        <v/>
      </c>
    </row>
    <row r="670" spans="1:54" ht="15" customHeight="1" x14ac:dyDescent="0.4">
      <c r="P670" s="9" t="str">
        <f t="shared" si="167"/>
        <v/>
      </c>
      <c r="AA670" s="9" t="str">
        <f t="shared" si="168"/>
        <v/>
      </c>
      <c r="AF670" s="9" t="str">
        <f t="shared" si="169"/>
        <v/>
      </c>
    </row>
    <row r="671" spans="1:54" ht="15" customHeight="1" x14ac:dyDescent="0.4">
      <c r="P671" s="9" t="str">
        <f t="shared" si="167"/>
        <v/>
      </c>
      <c r="AA671" s="9" t="str">
        <f t="shared" si="168"/>
        <v/>
      </c>
      <c r="AF671" s="9" t="str">
        <f t="shared" si="169"/>
        <v/>
      </c>
    </row>
    <row r="672" spans="1:54" ht="15" customHeight="1" x14ac:dyDescent="0.4">
      <c r="P672" s="9" t="str">
        <f t="shared" si="167"/>
        <v/>
      </c>
      <c r="AA672" s="9" t="str">
        <f t="shared" si="168"/>
        <v/>
      </c>
      <c r="AF672" s="9" t="str">
        <f t="shared" si="169"/>
        <v/>
      </c>
    </row>
    <row r="673" spans="16:32" ht="15" customHeight="1" x14ac:dyDescent="0.4">
      <c r="P673" s="9" t="str">
        <f t="shared" si="167"/>
        <v/>
      </c>
      <c r="AA673" s="9" t="str">
        <f t="shared" si="168"/>
        <v/>
      </c>
      <c r="AF673" s="9" t="str">
        <f t="shared" si="169"/>
        <v/>
      </c>
    </row>
  </sheetData>
  <autoFilter ref="A1:AH673" xr:uid="{F8FD7564-1FE3-46D8-96B8-1A13DC8468A9}"/>
  <phoneticPr fontId="1" type="noConversion"/>
  <pageMargins left="0.7" right="0.7" top="0.75" bottom="0.75" header="0.3" footer="0.3"/>
  <pageSetup paperSize="9" orientation="portrait" r:id="rId1"/>
  <ignoredErrors>
    <ignoredError sqref="C26:C160 C248:C265 C161:C247 C608:C647 C590:C607 C648:C663 C378:C411 C266:C377 C466:C589 C664:C667" numberStoredAsText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A017C1D-9F63-4054-BC3A-ABC115C3300E}">
          <x14:formula1>
            <xm:f>Readme!$A:$A</xm:f>
          </x14:formula1>
          <xm:sqref>D674:H1048576 D580:E589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F5F0-00A1-4A01-8D85-E548285A8B1C}">
  <sheetPr codeName="Sheet2"/>
  <dimension ref="A1:O92"/>
  <sheetViews>
    <sheetView topLeftCell="A4" workbookViewId="0">
      <selection activeCell="D29" sqref="D29"/>
    </sheetView>
  </sheetViews>
  <sheetFormatPr defaultColWidth="8.69140625" defaultRowHeight="14.6" x14ac:dyDescent="0.4"/>
  <cols>
    <col min="3" max="3" width="12.3046875" bestFit="1" customWidth="1"/>
  </cols>
  <sheetData>
    <row r="1" spans="1:15" x14ac:dyDescent="0.4">
      <c r="A1" s="1" t="s">
        <v>54</v>
      </c>
    </row>
    <row r="2" spans="1:15" x14ac:dyDescent="0.4">
      <c r="A2" t="s">
        <v>55</v>
      </c>
    </row>
    <row r="3" spans="1:15" x14ac:dyDescent="0.4">
      <c r="A3" t="s">
        <v>56</v>
      </c>
    </row>
    <row r="4" spans="1:15" x14ac:dyDescent="0.4">
      <c r="A4" t="s">
        <v>57</v>
      </c>
      <c r="O4" t="s">
        <v>58</v>
      </c>
    </row>
    <row r="5" spans="1:15" x14ac:dyDescent="0.4">
      <c r="A5" t="s">
        <v>59</v>
      </c>
      <c r="O5" t="s">
        <v>60</v>
      </c>
    </row>
    <row r="7" spans="1:15" x14ac:dyDescent="0.4">
      <c r="A7" s="1" t="s">
        <v>61</v>
      </c>
      <c r="B7" s="1" t="s">
        <v>62</v>
      </c>
      <c r="C7" s="1"/>
    </row>
    <row r="8" spans="1:15" x14ac:dyDescent="0.4">
      <c r="A8" t="s">
        <v>63</v>
      </c>
      <c r="B8" t="s">
        <v>64</v>
      </c>
    </row>
    <row r="9" spans="1:15" x14ac:dyDescent="0.4">
      <c r="A9" t="s">
        <v>42</v>
      </c>
      <c r="B9" t="s">
        <v>65</v>
      </c>
    </row>
    <row r="10" spans="1:15" x14ac:dyDescent="0.4">
      <c r="A10" t="s">
        <v>43</v>
      </c>
      <c r="B10" t="s">
        <v>66</v>
      </c>
      <c r="C10" t="s">
        <v>67</v>
      </c>
    </row>
    <row r="11" spans="1:15" x14ac:dyDescent="0.4">
      <c r="A11" t="s">
        <v>68</v>
      </c>
      <c r="B11" t="s">
        <v>69</v>
      </c>
      <c r="C11" t="s">
        <v>70</v>
      </c>
      <c r="J11" s="1"/>
    </row>
    <row r="12" spans="1:15" x14ac:dyDescent="0.4">
      <c r="A12" t="s">
        <v>71</v>
      </c>
      <c r="B12" t="s">
        <v>72</v>
      </c>
      <c r="C12" t="s">
        <v>73</v>
      </c>
    </row>
    <row r="13" spans="1:15" x14ac:dyDescent="0.4">
      <c r="A13" t="s">
        <v>36</v>
      </c>
      <c r="B13" t="s">
        <v>74</v>
      </c>
      <c r="C13" t="s">
        <v>75</v>
      </c>
    </row>
    <row r="14" spans="1:15" x14ac:dyDescent="0.4">
      <c r="A14" t="s">
        <v>35</v>
      </c>
      <c r="B14" t="s">
        <v>76</v>
      </c>
      <c r="C14" t="s">
        <v>77</v>
      </c>
    </row>
    <row r="15" spans="1:15" x14ac:dyDescent="0.4">
      <c r="A15" t="s">
        <v>12</v>
      </c>
      <c r="B15" t="s">
        <v>78</v>
      </c>
    </row>
    <row r="18" spans="1:4" x14ac:dyDescent="0.4">
      <c r="A18" s="1" t="s">
        <v>79</v>
      </c>
      <c r="C18" s="1" t="s">
        <v>80</v>
      </c>
      <c r="D18" s="1" t="s">
        <v>81</v>
      </c>
    </row>
    <row r="19" spans="1:4" x14ac:dyDescent="0.4">
      <c r="A19" t="s">
        <v>3</v>
      </c>
      <c r="C19">
        <v>0</v>
      </c>
      <c r="D19" t="s">
        <v>82</v>
      </c>
    </row>
    <row r="20" spans="1:4" x14ac:dyDescent="0.4">
      <c r="A20" t="s">
        <v>4</v>
      </c>
      <c r="C20">
        <v>1</v>
      </c>
      <c r="D20" t="s">
        <v>83</v>
      </c>
    </row>
    <row r="21" spans="1:4" x14ac:dyDescent="0.4">
      <c r="A21" t="s">
        <v>2</v>
      </c>
      <c r="C21">
        <v>2</v>
      </c>
      <c r="D21" t="s">
        <v>84</v>
      </c>
    </row>
    <row r="22" spans="1:4" x14ac:dyDescent="0.4">
      <c r="A22" t="s">
        <v>5</v>
      </c>
      <c r="C22">
        <v>3</v>
      </c>
      <c r="D22" t="s">
        <v>85</v>
      </c>
    </row>
    <row r="23" spans="1:4" x14ac:dyDescent="0.4">
      <c r="A23" t="s">
        <v>8</v>
      </c>
      <c r="C23">
        <v>4</v>
      </c>
      <c r="D23" t="s">
        <v>86</v>
      </c>
    </row>
    <row r="24" spans="1:4" x14ac:dyDescent="0.4">
      <c r="A24" t="s">
        <v>10</v>
      </c>
      <c r="C24">
        <v>5</v>
      </c>
      <c r="D24" t="s">
        <v>87</v>
      </c>
    </row>
    <row r="25" spans="1:4" x14ac:dyDescent="0.4">
      <c r="A25" t="s">
        <v>13</v>
      </c>
      <c r="C25">
        <v>6</v>
      </c>
      <c r="D25" t="s">
        <v>88</v>
      </c>
    </row>
    <row r="26" spans="1:4" x14ac:dyDescent="0.4">
      <c r="A26" t="s">
        <v>15</v>
      </c>
    </row>
    <row r="27" spans="1:4" x14ac:dyDescent="0.4">
      <c r="A27" t="s">
        <v>21</v>
      </c>
    </row>
    <row r="28" spans="1:4" x14ac:dyDescent="0.4">
      <c r="A28" t="s">
        <v>24</v>
      </c>
    </row>
    <row r="29" spans="1:4" x14ac:dyDescent="0.4">
      <c r="A29" t="s">
        <v>28</v>
      </c>
    </row>
    <row r="30" spans="1:4" x14ac:dyDescent="0.4">
      <c r="A30" t="s">
        <v>30</v>
      </c>
    </row>
    <row r="31" spans="1:4" x14ac:dyDescent="0.4">
      <c r="A31" t="s">
        <v>38</v>
      </c>
    </row>
    <row r="32" spans="1:4" x14ac:dyDescent="0.4">
      <c r="A32" t="s">
        <v>49</v>
      </c>
    </row>
    <row r="33" spans="1:1" x14ac:dyDescent="0.4">
      <c r="A33" t="s">
        <v>50</v>
      </c>
    </row>
    <row r="34" spans="1:1" x14ac:dyDescent="0.4">
      <c r="A34" t="s">
        <v>51</v>
      </c>
    </row>
    <row r="35" spans="1:1" x14ac:dyDescent="0.4">
      <c r="A35" t="s">
        <v>53</v>
      </c>
    </row>
    <row r="36" spans="1:1" x14ac:dyDescent="0.4">
      <c r="A36" t="s">
        <v>89</v>
      </c>
    </row>
    <row r="37" spans="1:1" x14ac:dyDescent="0.4">
      <c r="A37" t="s">
        <v>90</v>
      </c>
    </row>
    <row r="38" spans="1:1" x14ac:dyDescent="0.4">
      <c r="A38" t="s">
        <v>26</v>
      </c>
    </row>
    <row r="39" spans="1:1" x14ac:dyDescent="0.4">
      <c r="A39" t="s">
        <v>6</v>
      </c>
    </row>
    <row r="40" spans="1:1" x14ac:dyDescent="0.4">
      <c r="A40" t="s">
        <v>7</v>
      </c>
    </row>
    <row r="41" spans="1:1" x14ac:dyDescent="0.4">
      <c r="A41" t="s">
        <v>9</v>
      </c>
    </row>
    <row r="42" spans="1:1" x14ac:dyDescent="0.4">
      <c r="A42" t="s">
        <v>11</v>
      </c>
    </row>
    <row r="43" spans="1:1" x14ac:dyDescent="0.4">
      <c r="A43" t="s">
        <v>14</v>
      </c>
    </row>
    <row r="44" spans="1:1" x14ac:dyDescent="0.4">
      <c r="A44" t="s">
        <v>16</v>
      </c>
    </row>
    <row r="45" spans="1:1" x14ac:dyDescent="0.4">
      <c r="A45" t="s">
        <v>22</v>
      </c>
    </row>
    <row r="46" spans="1:1" x14ac:dyDescent="0.4">
      <c r="A46" t="s">
        <v>25</v>
      </c>
    </row>
    <row r="47" spans="1:1" x14ac:dyDescent="0.4">
      <c r="A47" t="s">
        <v>29</v>
      </c>
    </row>
    <row r="48" spans="1:1" x14ac:dyDescent="0.4">
      <c r="A48" t="s">
        <v>32</v>
      </c>
    </row>
    <row r="49" spans="1:1" x14ac:dyDescent="0.4">
      <c r="A49" t="s">
        <v>46</v>
      </c>
    </row>
    <row r="50" spans="1:1" x14ac:dyDescent="0.4">
      <c r="A50" t="s">
        <v>47</v>
      </c>
    </row>
    <row r="51" spans="1:1" x14ac:dyDescent="0.4">
      <c r="A51" t="s">
        <v>52</v>
      </c>
    </row>
    <row r="52" spans="1:1" x14ac:dyDescent="0.4">
      <c r="A52" t="s">
        <v>91</v>
      </c>
    </row>
    <row r="53" spans="1:1" x14ac:dyDescent="0.4">
      <c r="A53" t="s">
        <v>92</v>
      </c>
    </row>
    <row r="54" spans="1:1" x14ac:dyDescent="0.4">
      <c r="A54" t="s">
        <v>93</v>
      </c>
    </row>
    <row r="55" spans="1:1" x14ac:dyDescent="0.4">
      <c r="A55" t="s">
        <v>37</v>
      </c>
    </row>
    <row r="56" spans="1:1" x14ac:dyDescent="0.4">
      <c r="A56" t="s">
        <v>27</v>
      </c>
    </row>
    <row r="57" spans="1:1" x14ac:dyDescent="0.4">
      <c r="A57" t="s">
        <v>40</v>
      </c>
    </row>
    <row r="58" spans="1:1" x14ac:dyDescent="0.4">
      <c r="A58" t="s">
        <v>44</v>
      </c>
    </row>
    <row r="59" spans="1:1" x14ac:dyDescent="0.4">
      <c r="A59" t="s">
        <v>45</v>
      </c>
    </row>
    <row r="60" spans="1:1" x14ac:dyDescent="0.4">
      <c r="A60" t="s">
        <v>94</v>
      </c>
    </row>
    <row r="61" spans="1:1" x14ac:dyDescent="0.4">
      <c r="A61" t="s">
        <v>17</v>
      </c>
    </row>
    <row r="62" spans="1:1" x14ac:dyDescent="0.4">
      <c r="A62" t="s">
        <v>23</v>
      </c>
    </row>
    <row r="63" spans="1:1" x14ac:dyDescent="0.4">
      <c r="A63" t="s">
        <v>95</v>
      </c>
    </row>
    <row r="64" spans="1:1" x14ac:dyDescent="0.4">
      <c r="A64" t="s">
        <v>31</v>
      </c>
    </row>
    <row r="65" spans="1:1" x14ac:dyDescent="0.4">
      <c r="A65" t="s">
        <v>34</v>
      </c>
    </row>
    <row r="66" spans="1:1" x14ac:dyDescent="0.4">
      <c r="A66" t="s">
        <v>48</v>
      </c>
    </row>
    <row r="67" spans="1:1" x14ac:dyDescent="0.4">
      <c r="A67" t="s">
        <v>96</v>
      </c>
    </row>
    <row r="68" spans="1:1" x14ac:dyDescent="0.4">
      <c r="A68" t="s">
        <v>97</v>
      </c>
    </row>
    <row r="69" spans="1:1" x14ac:dyDescent="0.4">
      <c r="A69" t="s">
        <v>98</v>
      </c>
    </row>
    <row r="70" spans="1:1" x14ac:dyDescent="0.4">
      <c r="A70" t="s">
        <v>99</v>
      </c>
    </row>
    <row r="71" spans="1:1" x14ac:dyDescent="0.4">
      <c r="A71" t="s">
        <v>41</v>
      </c>
    </row>
    <row r="72" spans="1:1" x14ac:dyDescent="0.4">
      <c r="A72" t="s">
        <v>33</v>
      </c>
    </row>
    <row r="73" spans="1:1" x14ac:dyDescent="0.4">
      <c r="A73" t="s">
        <v>39</v>
      </c>
    </row>
    <row r="74" spans="1:1" x14ac:dyDescent="0.4">
      <c r="A74" t="s">
        <v>100</v>
      </c>
    </row>
    <row r="75" spans="1:1" x14ac:dyDescent="0.4">
      <c r="A75" t="s">
        <v>101</v>
      </c>
    </row>
    <row r="76" spans="1:1" x14ac:dyDescent="0.4">
      <c r="A76" t="s">
        <v>102</v>
      </c>
    </row>
    <row r="77" spans="1:1" x14ac:dyDescent="0.4">
      <c r="A77" t="s">
        <v>103</v>
      </c>
    </row>
    <row r="78" spans="1:1" x14ac:dyDescent="0.4">
      <c r="A78" t="s">
        <v>104</v>
      </c>
    </row>
    <row r="79" spans="1:1" x14ac:dyDescent="0.4">
      <c r="A79" t="s">
        <v>105</v>
      </c>
    </row>
    <row r="80" spans="1:1" x14ac:dyDescent="0.4">
      <c r="A80" t="s">
        <v>106</v>
      </c>
    </row>
    <row r="81" spans="1:1" x14ac:dyDescent="0.4">
      <c r="A81" t="s">
        <v>107</v>
      </c>
    </row>
    <row r="82" spans="1:1" x14ac:dyDescent="0.4">
      <c r="A82" t="s">
        <v>108</v>
      </c>
    </row>
    <row r="83" spans="1:1" x14ac:dyDescent="0.4">
      <c r="A83" t="s">
        <v>109</v>
      </c>
    </row>
    <row r="84" spans="1:1" x14ac:dyDescent="0.4">
      <c r="A84" t="s">
        <v>110</v>
      </c>
    </row>
    <row r="85" spans="1:1" x14ac:dyDescent="0.4">
      <c r="A85" t="s">
        <v>111</v>
      </c>
    </row>
    <row r="86" spans="1:1" x14ac:dyDescent="0.4">
      <c r="A86" t="s">
        <v>112</v>
      </c>
    </row>
    <row r="87" spans="1:1" x14ac:dyDescent="0.4">
      <c r="A87" t="s">
        <v>113</v>
      </c>
    </row>
    <row r="88" spans="1:1" x14ac:dyDescent="0.4">
      <c r="A88" t="s">
        <v>19</v>
      </c>
    </row>
    <row r="89" spans="1:1" x14ac:dyDescent="0.4">
      <c r="A89" t="s">
        <v>18</v>
      </c>
    </row>
    <row r="90" spans="1:1" x14ac:dyDescent="0.4">
      <c r="A90" t="s">
        <v>36</v>
      </c>
    </row>
    <row r="91" spans="1:1" x14ac:dyDescent="0.4">
      <c r="A91" t="s">
        <v>35</v>
      </c>
    </row>
    <row r="92" spans="1:1" x14ac:dyDescent="0.4">
      <c r="A92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7BD4-E4F6-4B7A-B179-93A3461E05C1}">
  <dimension ref="A1:C103"/>
  <sheetViews>
    <sheetView zoomScale="92" workbookViewId="0">
      <selection activeCell="B3" sqref="B3"/>
    </sheetView>
  </sheetViews>
  <sheetFormatPr defaultRowHeight="14.6" x14ac:dyDescent="0.4"/>
  <cols>
    <col min="1" max="1" width="10" bestFit="1" customWidth="1"/>
  </cols>
  <sheetData>
    <row r="1" spans="1:3" x14ac:dyDescent="0.4">
      <c r="A1" t="s">
        <v>648</v>
      </c>
      <c r="B1" t="s">
        <v>649</v>
      </c>
    </row>
    <row r="2" spans="1:3" x14ac:dyDescent="0.4">
      <c r="A2" t="s">
        <v>650</v>
      </c>
      <c r="B2" t="s">
        <v>651</v>
      </c>
    </row>
    <row r="3" spans="1:3" x14ac:dyDescent="0.4">
      <c r="B3" s="14"/>
    </row>
    <row r="15" spans="1:3" x14ac:dyDescent="0.4">
      <c r="C15" s="7"/>
    </row>
    <row r="17" spans="3:3" x14ac:dyDescent="0.4">
      <c r="C17" s="7"/>
    </row>
    <row r="19" spans="3:3" x14ac:dyDescent="0.4">
      <c r="C19" s="7"/>
    </row>
    <row r="23" spans="3:3" x14ac:dyDescent="0.4">
      <c r="C23" s="7"/>
    </row>
    <row r="25" spans="3:3" x14ac:dyDescent="0.4">
      <c r="C25" s="7"/>
    </row>
    <row r="33" spans="3:3" x14ac:dyDescent="0.4">
      <c r="C33" s="7"/>
    </row>
    <row r="37" spans="3:3" x14ac:dyDescent="0.4">
      <c r="C37" s="7"/>
    </row>
    <row r="41" spans="3:3" x14ac:dyDescent="0.4">
      <c r="C41" s="7"/>
    </row>
    <row r="49" spans="3:3" x14ac:dyDescent="0.4">
      <c r="C49" s="7"/>
    </row>
    <row r="77" spans="3:3" x14ac:dyDescent="0.4">
      <c r="C77" s="7"/>
    </row>
    <row r="79" spans="3:3" x14ac:dyDescent="0.4">
      <c r="C79" s="7"/>
    </row>
    <row r="83" spans="3:3" x14ac:dyDescent="0.4">
      <c r="C83" s="7"/>
    </row>
    <row r="103" spans="3:3" x14ac:dyDescent="0.4">
      <c r="C103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936255BC17774DAAF6338E85E179FD" ma:contentTypeVersion="0" ma:contentTypeDescription="Create a new document." ma:contentTypeScope="" ma:versionID="f38f077e2eed140bb1fcce6e1a96123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353C7E-A46E-4BE5-8280-B89207E59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D877AD-B050-4132-8E58-DCFF8EE4E0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2FF0BF-FD37-4059-8265-DB7B45B1A9E5}">
  <ds:schemaRefs>
    <ds:schemaRef ds:uri="http://schemas.openxmlformats.org/package/2006/metadata/core-properties"/>
    <ds:schemaRef ds:uri="a9fdffb7-87ae-4e5d-be6a-be9a09935f5f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df6bc8ba-43c2-474e-bec3-2d60a57ac117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MTG</vt:lpstr>
      <vt:lpstr>Readme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Butturini, Michele</dc:creator>
  <cp:keywords/>
  <dc:description/>
  <cp:lastModifiedBy>Restina, Jacopo</cp:lastModifiedBy>
  <cp:revision/>
  <dcterms:created xsi:type="dcterms:W3CDTF">2022-11-16T11:04:35Z</dcterms:created>
  <dcterms:modified xsi:type="dcterms:W3CDTF">2024-09-18T10:41:10Z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0x010100C7936255BC17774DAAF6338E85E179FD</vt:lpwstr>
  </property>
  <property fmtid="{D5CDD505-2E9C-101B-9397-08002B2CF9AE}" pid="3" name="MediaServiceImageTags">
    <vt:lpwstr/>
  </property>
  <property fmtid="{D5CDD505-2E9C-101B-9397-08002B2CF9AE}" pid="4" name="Order">
    <vt:r8>9859900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