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gian\Desktop\CORSO EPICODE\MODULI\Excel\EPICODE_EXCEL_DAPT0125\03.LEZIONE PRATICA W1D2\"/>
    </mc:Choice>
  </mc:AlternateContent>
  <xr:revisionPtr revIDLastSave="0" documentId="13_ncr:1_{D8FA55E4-6869-4FAF-A868-8D3CCBF2A067}" xr6:coauthVersionLast="47" xr6:coauthVersionMax="47" xr10:uidLastSave="{00000000-0000-0000-0000-000000000000}"/>
  <bookViews>
    <workbookView xWindow="3504" yWindow="3240" windowWidth="17280" windowHeight="8796" activeTab="1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2" i="1"/>
  <c r="K23" i="3"/>
  <c r="K22" i="3"/>
  <c r="K21" i="3"/>
  <c r="K20" i="3"/>
  <c r="H15" i="2"/>
  <c r="H16" i="2"/>
  <c r="H17" i="2"/>
  <c r="H14" i="2"/>
  <c r="I1" i="2"/>
  <c r="K15" i="3"/>
  <c r="K16" i="3"/>
  <c r="K17" i="3"/>
  <c r="K14" i="3"/>
  <c r="C1" i="2"/>
  <c r="C2" i="2"/>
  <c r="C3" i="2"/>
  <c r="C4" i="2"/>
  <c r="C5" i="2"/>
  <c r="C6" i="2"/>
  <c r="C7" i="2"/>
  <c r="C8" i="2"/>
  <c r="K5" i="3"/>
  <c r="K6" i="3"/>
  <c r="K7" i="3"/>
  <c r="K8" i="3"/>
  <c r="K9" i="3"/>
  <c r="K4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4" i="1"/>
  <c r="E3" i="1"/>
  <c r="E2" i="1"/>
</calcChain>
</file>

<file path=xl/sharedStrings.xml><?xml version="1.0" encoding="utf-8"?>
<sst xmlns="http://schemas.openxmlformats.org/spreadsheetml/2006/main" count="834" uniqueCount="577">
  <si>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</si>
  <si>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</si>
  <si>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</si>
  <si>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</si>
  <si>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</si>
  <si>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</si>
  <si>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</si>
  <si>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</si>
  <si>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</si>
  <si>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</si>
  <si>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</si>
  <si>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</si>
  <si>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</si>
  <si>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</si>
  <si>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</si>
  <si>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</si>
  <si>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</si>
  <si>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</si>
  <si>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</si>
  <si>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</si>
  <si>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</si>
  <si>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</si>
  <si>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</si>
  <si>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</si>
  <si>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</si>
  <si>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</si>
  <si>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</si>
  <si>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</si>
  <si>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</si>
  <si>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</si>
  <si>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</si>
  <si>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</si>
  <si>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</si>
  <si>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</si>
  <si>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</si>
  <si>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</si>
  <si>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</si>
  <si>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</si>
  <si>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</si>
  <si>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</si>
  <si>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</si>
  <si>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</si>
  <si>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</si>
  <si>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</si>
  <si>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</si>
  <si>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</si>
  <si>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</si>
  <si>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</si>
  <si>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</si>
  <si>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</si>
  <si>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</si>
  <si>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</si>
  <si>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</si>
  <si>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</si>
  <si>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</si>
  <si>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</si>
  <si>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</si>
  <si>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</si>
  <si>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</si>
  <si>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</si>
  <si>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</si>
  <si>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</si>
  <si>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</si>
  <si>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</si>
  <si>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</si>
  <si>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</si>
  <si>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</si>
  <si>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</si>
  <si>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</si>
  <si>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</si>
  <si>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</si>
  <si>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</si>
  <si>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</si>
  <si>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</si>
  <si>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</si>
  <si>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</si>
  <si>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</si>
  <si>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</si>
  <si>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</si>
  <si>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</si>
  <si>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</si>
  <si>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</si>
  <si>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</si>
  <si>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</si>
  <si>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</si>
  <si>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</si>
  <si>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</si>
  <si>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</si>
  <si>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</si>
  <si>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</si>
  <si>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</si>
  <si>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</si>
  <si>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</si>
  <si>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</si>
  <si>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</si>
  <si>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</si>
  <si>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</si>
  <si>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</si>
  <si>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</si>
  <si>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</si>
  <si>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</si>
  <si>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</si>
  <si>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</si>
  <si>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</si>
  <si>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</si>
  <si>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</si>
  <si>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</si>
  <si>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</si>
  <si>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</si>
  <si>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</si>
  <si>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</si>
  <si>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</si>
  <si>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</si>
  <si>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</si>
  <si>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</si>
  <si>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</si>
  <si>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</si>
  <si>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</si>
  <si>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</si>
  <si>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</si>
  <si>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</si>
  <si>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</si>
  <si>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</si>
  <si>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</si>
  <si>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</si>
  <si>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</si>
  <si>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</si>
  <si>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</si>
  <si>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</si>
  <si>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</si>
  <si>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</si>
  <si>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</si>
  <si>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</si>
  <si>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</si>
  <si>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</si>
  <si>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</si>
  <si>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</si>
  <si>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</si>
  <si>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</si>
  <si>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</si>
  <si>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</si>
  <si>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</si>
  <si>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</si>
  <si>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</si>
  <si>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</si>
  <si>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</si>
  <si>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</si>
  <si>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</si>
  <si>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</si>
  <si>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</si>
  <si>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</si>
  <si>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</si>
  <si>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</si>
  <si>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</si>
  <si>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</si>
  <si>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</si>
  <si>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</si>
  <si>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</si>
  <si>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</si>
  <si>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</si>
  <si>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</si>
  <si>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</si>
  <si>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</si>
  <si>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</si>
  <si>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</si>
  <si>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</si>
  <si>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</si>
  <si>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</si>
  <si>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</si>
  <si>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</si>
  <si>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</si>
  <si>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</si>
  <si>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</si>
  <si>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</si>
  <si>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</si>
  <si>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</si>
  <si>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</si>
  <si>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</si>
  <si>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</si>
  <si>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</si>
  <si>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</si>
  <si>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</si>
  <si>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</si>
  <si>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</si>
  <si>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</si>
  <si>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</si>
  <si>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</si>
  <si>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</si>
  <si>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</si>
  <si>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</si>
  <si>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</si>
  <si>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</si>
  <si>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</si>
  <si>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</si>
  <si>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</si>
  <si>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</si>
  <si>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</si>
  <si>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</si>
  <si>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</si>
  <si>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</si>
  <si>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</si>
  <si>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</si>
  <si>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</si>
  <si>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</si>
  <si>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</si>
  <si>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</si>
  <si>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</si>
  <si>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</si>
  <si>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</si>
  <si>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</si>
  <si>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</si>
  <si>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</si>
  <si>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</si>
  <si>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</si>
  <si>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</si>
  <si>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</si>
  <si>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</si>
  <si>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</si>
  <si>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</si>
  <si>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</si>
  <si>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</si>
  <si>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</si>
  <si>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</si>
  <si>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</si>
  <si>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</si>
  <si>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</si>
  <si>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</si>
  <si>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</si>
  <si>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</si>
  <si>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</si>
  <si>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</si>
  <si>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</si>
  <si>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</si>
  <si>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</si>
  <si>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</si>
  <si>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</si>
  <si>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</si>
  <si>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</si>
  <si>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</si>
  <si>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</si>
  <si>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</si>
  <si>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</si>
  <si>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</si>
  <si>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</si>
  <si>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</si>
  <si>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</si>
  <si>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</si>
  <si>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</si>
  <si>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</si>
  <si>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</si>
  <si>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</si>
  <si>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</si>
  <si>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</si>
  <si>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</si>
  <si>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</si>
  <si>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</si>
  <si>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</si>
  <si>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</si>
  <si>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</si>
  <si>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</si>
  <si>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</si>
  <si>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</si>
  <si>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</si>
  <si>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</si>
  <si>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</si>
  <si>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</si>
  <si>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</si>
  <si>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</si>
  <si>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</si>
  <si>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</si>
  <si>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</si>
  <si>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</si>
  <si>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</si>
  <si>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</si>
  <si>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</si>
  <si>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</si>
  <si>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</si>
  <si>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</si>
  <si>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</si>
  <si>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</si>
  <si>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</si>
  <si>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</si>
  <si>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</si>
  <si>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</si>
  <si>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</si>
  <si>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</si>
  <si>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</si>
  <si>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</si>
  <si>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</si>
  <si>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</si>
  <si>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</si>
  <si>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</si>
  <si>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</si>
  <si>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</si>
  <si>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</si>
  <si>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</si>
  <si>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</si>
  <si>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</si>
  <si>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</si>
  <si>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</si>
  <si>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</si>
  <si>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</si>
  <si>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</si>
  <si>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</si>
  <si>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</si>
  <si>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</si>
  <si>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</si>
  <si>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</si>
  <si>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</si>
  <si>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</si>
  <si>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</si>
  <si>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</si>
  <si>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</si>
  <si>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</si>
  <si>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</si>
  <si>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</si>
  <si>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</si>
  <si>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</si>
  <si>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</si>
  <si>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</si>
  <si>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</si>
  <si>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</si>
  <si>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</si>
  <si>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</si>
  <si>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</si>
  <si>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</si>
  <si>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</si>
  <si>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</si>
  <si>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</si>
  <si>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</si>
  <si>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</si>
  <si>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</si>
  <si>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</si>
  <si>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</si>
  <si>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</si>
  <si>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</si>
  <si>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</si>
  <si>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</si>
  <si>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</si>
  <si>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</si>
  <si>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</si>
  <si>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</si>
  <si>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</si>
  <si>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</si>
  <si>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</si>
  <si>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</si>
  <si>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</si>
  <si>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</si>
  <si>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</si>
  <si>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</si>
  <si>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</si>
  <si>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</si>
  <si>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</si>
  <si>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</si>
  <si>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</si>
  <si>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</si>
  <si>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</si>
  <si>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</si>
  <si>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</si>
  <si>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</si>
  <si>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</si>
  <si>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</si>
  <si>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</si>
  <si>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</si>
  <si>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</si>
  <si>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</si>
  <si>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</si>
  <si>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</si>
  <si>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</si>
  <si>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</si>
  <si>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</si>
  <si>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</si>
  <si>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</si>
  <si>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</si>
  <si>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</si>
  <si>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</si>
  <si>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</si>
  <si>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</si>
  <si>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</si>
  <si>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</si>
  <si>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</si>
  <si>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</si>
  <si>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</si>
  <si>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</si>
  <si>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</si>
  <si>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</si>
  <si>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</si>
  <si>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</si>
  <si>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</si>
  <si>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</si>
  <si>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</si>
  <si>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</si>
  <si>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</si>
  <si>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</si>
  <si>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</si>
  <si>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</si>
  <si>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</si>
  <si>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</si>
  <si>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</si>
  <si>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</si>
  <si>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</si>
  <si>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</si>
  <si>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</si>
  <si>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</si>
  <si>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</si>
  <si>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</si>
  <si>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</si>
  <si>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</si>
  <si>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</si>
  <si>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</si>
  <si>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</si>
  <si>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</si>
  <si>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</si>
  <si>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</si>
  <si>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</si>
  <si>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</si>
  <si>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</si>
  <si>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</si>
  <si>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</si>
  <si>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</si>
  <si>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</si>
  <si>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</si>
  <si>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</si>
  <si>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</si>
  <si>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</si>
  <si>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</si>
  <si>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</si>
  <si>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</si>
  <si>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</si>
  <si>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</si>
  <si>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</si>
  <si>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</si>
  <si>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</si>
  <si>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</si>
  <si>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</si>
  <si>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</si>
  <si>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</si>
  <si>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</si>
  <si>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</si>
  <si>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</si>
  <si>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</si>
  <si>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</si>
  <si>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</si>
  <si>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</si>
  <si>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</si>
  <si>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</si>
  <si>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</si>
  <si>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</si>
  <si>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</si>
  <si>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</si>
  <si>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</si>
  <si>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</si>
  <si>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</si>
  <si>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</si>
  <si>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</si>
  <si>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</si>
  <si>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</si>
  <si>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</si>
  <si>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</si>
  <si>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</si>
  <si>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</si>
  <si>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</si>
  <si>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</si>
  <si>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</si>
  <si>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</si>
  <si>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</si>
  <si>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</si>
  <si>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</si>
  <si>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</si>
  <si>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</si>
  <si>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</si>
  <si>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</si>
  <si>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</si>
  <si>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</si>
  <si>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</si>
  <si>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</si>
  <si>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</si>
  <si>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</si>
  <si>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</si>
  <si>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</si>
  <si>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</si>
  <si>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</si>
  <si>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</si>
  <si>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</si>
  <si>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</si>
  <si>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</si>
  <si>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</si>
  <si>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</si>
  <si>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</si>
  <si>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</si>
  <si>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</si>
  <si>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</si>
  <si>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</si>
  <si>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</si>
  <si>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</si>
  <si>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</si>
  <si>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</si>
  <si>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</si>
  <si>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</si>
  <si>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</si>
  <si>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</si>
  <si>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</si>
  <si>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</si>
  <si>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</si>
  <si>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</si>
  <si>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</si>
  <si>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</si>
  <si>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</si>
  <si>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</si>
  <si>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</si>
  <si>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</si>
  <si>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</si>
  <si>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</si>
  <si>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</si>
  <si>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</si>
  <si>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</si>
  <si>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</si>
  <si>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</si>
  <si>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</si>
  <si>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</si>
  <si>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</si>
  <si>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</si>
  <si>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</si>
  <si>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</si>
  <si>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</si>
  <si>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</si>
  <si>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</si>
  <si>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</si>
  <si>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</si>
  <si>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</si>
  <si>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</si>
  <si>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</si>
  <si>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</si>
  <si>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</si>
  <si>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</si>
  <si>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</si>
  <si>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</si>
  <si>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</si>
  <si>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</si>
  <si>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</si>
  <si>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</si>
  <si>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</si>
  <si>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</si>
  <si>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</si>
  <si>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</si>
  <si>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</si>
  <si>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</si>
  <si>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</si>
  <si>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</si>
  <si>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</si>
  <si>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</si>
  <si>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</si>
  <si>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</si>
  <si>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</si>
  <si>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</si>
  <si>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</si>
  <si>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</si>
  <si>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</si>
  <si>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</si>
  <si>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</si>
  <si>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</si>
  <si>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</si>
  <si>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</si>
  <si>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</si>
  <si>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</si>
  <si>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</si>
  <si>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</si>
  <si>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</si>
  <si>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</si>
  <si>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Nr fatture</t>
  </si>
  <si>
    <t>Nr Fatture</t>
  </si>
  <si>
    <t>SUFFICIENTE</t>
  </si>
  <si>
    <t>DISCRETO</t>
  </si>
  <si>
    <t>BUONO</t>
  </si>
  <si>
    <t>RESPINTO</t>
  </si>
  <si>
    <t>Totale Fatturato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</si>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</sst>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8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</cellXfs>
  <cellStyles count="1">
    <cellStyle name="Normale" xfId="0" builtinId="0"/>
  </cellStyles>
  <dxfs count="5">
    <dxf>
      <numFmt numFmtId="0" formatCode="General"/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</xdr:row>
      <xdr:rowOff>0</xdr:rowOff>
    </xdr:from>
    <xdr:to>
      <xdr:col>20</xdr:col>
      <xdr:colOff>231533</xdr:colOff>
      <xdr:row>11</xdr:row>
      <xdr:rowOff>89704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68A31156-E730-AA94-D247-821A37B99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61180" y="640080"/>
          <a:ext cx="7363853" cy="120984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8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1">
      <calculatedColumnFormula>IF(Table_1[[#This Row],[Column2]]=0,"RESPINTO",IF(Table_1[[#This Row],[Column2]]=40,"SUFFICIENTE",IF(Table_1[[#This Row],[Column2]]=60,"DISCRETO",IF(Table_1[[#This Row],[Column2]]=70,"BUONO","NO"))))</calculatedColumnFormula>
    </tableColumn>
    <tableColumn id="4" xr3:uid="{D0677F6B-469C-4E5D-9C0E-8B3DAA271D70}" name="Colonna1" dataDxfId="0">
      <calculatedColumnFormula>_xlfn.IFS(Table_1[[#This Row],[Column2]]=40,"SUFFICIENTE",Table_1[[#This Row],[Column2]]=60,"DISCRETO",Table_1[[#This Row],[Column2]]=70,"BUONO",Table_1[[#This Row],[Column2]]&lt;40,"RESPINTO")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E1" workbookViewId="0">
      <pane ySplit="1" topLeftCell="A2" activePane="bottomLeft" state="frozen"/>
      <selection pane="bottomLeft" activeCell="E2" sqref="E2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4.6640625" bestFit="1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/>
      <c r="E1" s="1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(C2*20)/120</f>
        <v>46833.333333333336</v>
      </c>
      <c r="E2" s="4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(C3*20)/120</f>
        <v>53833.333333333336</v>
      </c>
      <c r="E3" s="4" t="str">
        <f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57333.333333333336</v>
      </c>
      <c r="E4" s="4" t="str">
        <f>_xlfn.CONCAT(A4," ",B4)</f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60166.666666666664</v>
      </c>
      <c r="E5" s="4" t="str">
        <f t="shared" ref="E5:E68" si="1">_xlfn.CONCAT(A5," ",B5)</f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86833.333333333328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87833.333333333328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104333.33333333333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109333.33333333333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111000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147000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184666.66666666666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219333.33333333334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265666.66666666669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453166.66666666669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682000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2309833.3333333335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27833.333333333332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33666.666666666664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33833.333333333336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39000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42000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43166.666666666664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44833.333333333336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45166.666666666664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48666.666666666664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48833.333333333336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51166.666666666664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73333.333333333328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81166.666666666672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94333.333333333328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133666.66666666666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263166.66666666669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11666.666666666666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17333.333333333332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21166.666666666668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27000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29833.333333333332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31000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31000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33833.333333333336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35333.333333333336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37000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40833.333333333336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41833.333333333336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42833.333333333336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44833.333333333336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52333.333333333336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54166.666666666664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57833.333333333336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61500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67000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78500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79333.333333333328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82000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88500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92000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247833.33333333334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16833.333333333332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6333.333333333333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22833.333333333332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37000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2">(C67*20)/120</f>
        <v>83500</v>
      </c>
      <c r="E67" s="4" t="str">
        <f t="shared" si="1"/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2"/>
        <v>71333.333333333328</v>
      </c>
      <c r="E68" s="4" t="str">
        <f t="shared" si="1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2"/>
        <v>93500</v>
      </c>
      <c r="E69" s="4" t="str">
        <f t="shared" ref="E69:E132" si="3">_xlfn.CONCAT(A69," ",B69)</f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2"/>
        <v>263000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2"/>
        <v>5666.666666666667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2"/>
        <v>3333.3333333333335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2"/>
        <v>3833.3333333333335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2"/>
        <v>16333.333333333334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2"/>
        <v>41833.333333333336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2"/>
        <v>2500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2"/>
        <v>2333.3333333333335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2"/>
        <v>66500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2"/>
        <v>43166.666666666664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2"/>
        <v>54000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2"/>
        <v>63000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2"/>
        <v>78166.666666666672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2"/>
        <v>92666.666666666672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2"/>
        <v>79333.333333333328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2"/>
        <v>79500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2"/>
        <v>92666.666666666672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2"/>
        <v>115833.33333333333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2"/>
        <v>213166.66666666666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2"/>
        <v>5833.333333333333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2"/>
        <v>29166.666666666668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2"/>
        <v>45333.333333333336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2"/>
        <v>33000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2"/>
        <v>48333.333333333336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2"/>
        <v>98166.666666666672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2"/>
        <v>123833.33333333333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2"/>
        <v>45166.666666666664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2"/>
        <v>105333.33333333333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2"/>
        <v>15000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2"/>
        <v>666.66666666666663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2"/>
        <v>833.33333333333337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2"/>
        <v>6833.333333333333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2"/>
        <v>122833.33333333333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2"/>
        <v>151666.66666666666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2"/>
        <v>40166.666666666664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2"/>
        <v>18666.666666666668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2"/>
        <v>18833.333333333332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2"/>
        <v>20166.666666666668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2"/>
        <v>26666.666666666668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2"/>
        <v>32500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2"/>
        <v>35833.333333333336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2"/>
        <v>53500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2"/>
        <v>102333.33333333333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2"/>
        <v>5000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2"/>
        <v>5666.666666666667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2"/>
        <v>5833.333333333333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2"/>
        <v>12833.333333333334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2"/>
        <v>120500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2"/>
        <v>123666.66666666667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2"/>
        <v>129666.66666666667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2"/>
        <v>146333.33333333334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2"/>
        <v>147166.66666666666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2"/>
        <v>152166.66666666666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2"/>
        <v>187500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2"/>
        <v>5500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2"/>
        <v>8666.6666666666661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4">(C131*20)/120</f>
        <v>16166.666666666666</v>
      </c>
      <c r="E131" s="4" t="str">
        <f t="shared" si="3"/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3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4"/>
        <v>21833.333333333332</v>
      </c>
      <c r="E133" s="4" t="str">
        <f t="shared" ref="E133:E196" si="5">_xlfn.CONCAT(A133," ",B133)</f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4"/>
        <v>28166.666666666668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4"/>
        <v>31666.666666666668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4"/>
        <v>31833.333333333332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4"/>
        <v>32833.333333333336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4"/>
        <v>33500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4"/>
        <v>36666.666666666664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4"/>
        <v>41666.666666666664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4"/>
        <v>42833.333333333336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4"/>
        <v>46333.333333333336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4"/>
        <v>46666.666666666664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4"/>
        <v>50000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4"/>
        <v>50833.333333333336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4"/>
        <v>55833.333333333336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4"/>
        <v>60000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4"/>
        <v>71500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4"/>
        <v>116833.33333333333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4"/>
        <v>15000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4"/>
        <v>11500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4"/>
        <v>14833.333333333334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4"/>
        <v>23000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4"/>
        <v>32666.666666666668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4"/>
        <v>54833.333333333336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4"/>
        <v>49166.666666666664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4"/>
        <v>3166.6666666666665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4"/>
        <v>4333.333333333333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4"/>
        <v>4666.666666666667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4"/>
        <v>9333.3333333333339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4"/>
        <v>36000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4"/>
        <v>41666.666666666664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4"/>
        <v>63666.666666666664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4"/>
        <v>87333.333333333328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4"/>
        <v>126166.66666666667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4"/>
        <v>174166.66666666666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4"/>
        <v>261333.33333333334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4"/>
        <v>19500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4"/>
        <v>26333.333333333332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4"/>
        <v>43333.333333333336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4"/>
        <v>32166.666666666668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4"/>
        <v>45000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4"/>
        <v>52333.333333333336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4"/>
        <v>149000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4"/>
        <v>173333.33333333334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4"/>
        <v>1333.3333333333333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4"/>
        <v>1666.6666666666667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4"/>
        <v>4000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4"/>
        <v>1833.3333333333333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4"/>
        <v>1666.6666666666667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4"/>
        <v>4333.333333333333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4"/>
        <v>3666.6666666666665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4"/>
        <v>10500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4"/>
        <v>10500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4"/>
        <v>4333.333333333333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4"/>
        <v>4166.666666666667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4"/>
        <v>4166.666666666667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4"/>
        <v>7666.666666666667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4"/>
        <v>6166.666666666667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4"/>
        <v>6166.666666666667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6">(C195*20)/120</f>
        <v>1833.3333333333333</v>
      </c>
      <c r="E195" s="4" t="str">
        <f t="shared" si="5"/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6"/>
        <v>7666.666666666667</v>
      </c>
      <c r="E196" s="4" t="str">
        <f t="shared" si="5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6"/>
        <v>3166.6666666666665</v>
      </c>
      <c r="E197" s="4" t="str">
        <f t="shared" ref="E197:E260" si="7">_xlfn.CONCAT(A197," ",B197)</f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6"/>
        <v>2166.6666666666665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6"/>
        <v>4333.333333333333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6"/>
        <v>4333.333333333333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6"/>
        <v>3333.3333333333335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6"/>
        <v>8166.666666666667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6"/>
        <v>5500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6"/>
        <v>11333.333333333334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6"/>
        <v>5500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6"/>
        <v>24500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6"/>
        <v>25166.666666666668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6"/>
        <v>32833.333333333336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6"/>
        <v>51666.666666666664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6"/>
        <v>45166.666666666664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6"/>
        <v>76333.333333333328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6"/>
        <v>68666.666666666672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6"/>
        <v>134500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6"/>
        <v>666.66666666666663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6"/>
        <v>13500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6"/>
        <v>20833.333333333332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6"/>
        <v>16333.333333333334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6"/>
        <v>23333.333333333332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6"/>
        <v>833.33333333333337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6"/>
        <v>1000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6"/>
        <v>1500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6"/>
        <v>1333.3333333333333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6"/>
        <v>1833.3333333333333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6"/>
        <v>3500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6"/>
        <v>2333.3333333333335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6"/>
        <v>3833.3333333333335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6"/>
        <v>8500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6"/>
        <v>33000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6"/>
        <v>27833.333333333332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6"/>
        <v>15833.333333333334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6"/>
        <v>23500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6"/>
        <v>58500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6"/>
        <v>69000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6"/>
        <v>10166.666666666666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6"/>
        <v>148833.33333333334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6"/>
        <v>164166.66666666666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6"/>
        <v>49333.333333333336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6"/>
        <v>114166.66666666667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6"/>
        <v>189666.66666666666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6"/>
        <v>222333.33333333334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6"/>
        <v>5000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6"/>
        <v>5000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6"/>
        <v>67666.666666666672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6"/>
        <v>32833.333333333336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6"/>
        <v>107500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6"/>
        <v>107500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6"/>
        <v>43166.666666666664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6"/>
        <v>107666.66666666667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6"/>
        <v>43166.666666666664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6"/>
        <v>107500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6"/>
        <v>146500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6"/>
        <v>43166.666666666664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6"/>
        <v>45666.666666666664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6"/>
        <v>162500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6"/>
        <v>80000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6"/>
        <v>197833.33333333334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6"/>
        <v>138666.66666666666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8">(C259*20)/120</f>
        <v>37833.333333333336</v>
      </c>
      <c r="E259" s="4" t="str">
        <f t="shared" si="7"/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8"/>
        <v>16333.333333333334</v>
      </c>
      <c r="E260" s="4" t="str">
        <f t="shared" si="7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8"/>
        <v>198333.33333333334</v>
      </c>
      <c r="E261" s="4" t="str">
        <f t="shared" ref="E261:E324" si="9">_xlfn.CONCAT(A261," ",B261)</f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8"/>
        <v>50000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8"/>
        <v>401166.66666666669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8"/>
        <v>170166.66666666666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8"/>
        <v>107666.66666666667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8"/>
        <v>43166.666666666664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8"/>
        <v>32166.666666666668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8"/>
        <v>16000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8"/>
        <v>99000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8"/>
        <v>47000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8"/>
        <v>302333.33333333331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8"/>
        <v>32166.666666666668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8"/>
        <v>109000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8"/>
        <v>121500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8"/>
        <v>105333.33333333333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8"/>
        <v>40000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8"/>
        <v>159166.66666666666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8"/>
        <v>187666.66666666666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8"/>
        <v>49500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8"/>
        <v>107666.66666666667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8"/>
        <v>119000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8"/>
        <v>134500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8"/>
        <v>98500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8"/>
        <v>153000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8"/>
        <v>210833.33333333334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8"/>
        <v>42666.666666666664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8"/>
        <v>61833.333333333336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8"/>
        <v>76166.666666666672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8"/>
        <v>107000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8"/>
        <v>261833.33333333334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8"/>
        <v>126000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8"/>
        <v>261833.33333333334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8"/>
        <v>452666.66666666669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8"/>
        <v>106666.66666666667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8"/>
        <v>42500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8"/>
        <v>68833.333333333328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8"/>
        <v>60166.666666666664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8"/>
        <v>90666.666666666672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8"/>
        <v>113000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8"/>
        <v>175666.66666666666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8"/>
        <v>80333.333333333328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8"/>
        <v>120333.33333333333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8"/>
        <v>44833.333333333336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8"/>
        <v>61833.333333333336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8"/>
        <v>77000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8"/>
        <v>90166.666666666672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8"/>
        <v>108000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8"/>
        <v>107333.33333333333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8"/>
        <v>150333.33333333334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8"/>
        <v>120333.33333333333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8"/>
        <v>242833.33333333334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8"/>
        <v>297666.66666666669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8"/>
        <v>14166.666666666666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8"/>
        <v>14000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8"/>
        <v>19166.666666666668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8"/>
        <v>25333.333333333332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8"/>
        <v>13666.666666666666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8"/>
        <v>14000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8"/>
        <v>19166.666666666668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8"/>
        <v>25500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53" si="10">(C323*20)/120</f>
        <v>13333.333333333334</v>
      </c>
      <c r="E323" s="4" t="str">
        <f t="shared" si="9"/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0"/>
        <v>17000</v>
      </c>
      <c r="E324" s="4" t="str">
        <f t="shared" si="9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0"/>
        <v>0</v>
      </c>
      <c r="E325" s="4" t="str">
        <f t="shared" ref="E325:E353" si="11">_xlfn.CONCAT(A325," ",B325)</f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0"/>
        <v>33000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0"/>
        <v>38833.333333333336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0"/>
        <v>46500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0"/>
        <v>49666.666666666664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0"/>
        <v>79666.666666666672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0"/>
        <v>104333.33333333333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0"/>
        <v>126166.66666666667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0"/>
        <v>188000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0"/>
        <v>254500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0"/>
        <v>689000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0"/>
        <v>1141666.6666666667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0"/>
        <v>1952000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>
        <f t="shared" si="10"/>
        <v>0</v>
      </c>
      <c r="E338" s="4" t="str">
        <f t="shared" si="11"/>
        <v xml:space="preserve"> 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>
        <f t="shared" si="10"/>
        <v>0</v>
      </c>
      <c r="E339" s="4" t="str">
        <f t="shared" si="11"/>
        <v xml:space="preserve"> 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>
        <f t="shared" si="10"/>
        <v>0</v>
      </c>
      <c r="E340" s="4" t="str">
        <f t="shared" si="11"/>
        <v xml:space="preserve"> 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>
        <f t="shared" si="10"/>
        <v>0</v>
      </c>
      <c r="E341" s="4" t="str">
        <f t="shared" si="11"/>
        <v xml:space="preserve"> 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>
        <f t="shared" si="10"/>
        <v>0</v>
      </c>
      <c r="E342" s="4" t="str">
        <f t="shared" si="11"/>
        <v xml:space="preserve"> 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>
        <f t="shared" si="10"/>
        <v>0</v>
      </c>
      <c r="E343" s="4" t="str">
        <f t="shared" si="11"/>
        <v xml:space="preserve"> 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>
        <f t="shared" si="10"/>
        <v>0</v>
      </c>
      <c r="E344" s="4" t="str">
        <f t="shared" si="11"/>
        <v xml:space="preserve"> 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>
        <f t="shared" si="10"/>
        <v>0</v>
      </c>
      <c r="E345" s="4" t="str">
        <f t="shared" si="11"/>
        <v xml:space="preserve"> 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>
        <f t="shared" si="10"/>
        <v>0</v>
      </c>
      <c r="E346" s="4" t="str">
        <f t="shared" si="11"/>
        <v xml:space="preserve"> 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>
        <f t="shared" si="10"/>
        <v>0</v>
      </c>
      <c r="E347" s="4" t="str">
        <f t="shared" si="11"/>
        <v xml:space="preserve"> 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>
        <f t="shared" si="10"/>
        <v>0</v>
      </c>
      <c r="E348" s="4" t="str">
        <f t="shared" si="11"/>
        <v xml:space="preserve"> 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>
        <f t="shared" si="10"/>
        <v>0</v>
      </c>
      <c r="E349" s="4" t="str">
        <f t="shared" si="11"/>
        <v xml:space="preserve"> 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>
        <f t="shared" si="10"/>
        <v>0</v>
      </c>
      <c r="E350" s="4" t="str">
        <f t="shared" si="11"/>
        <v xml:space="preserve"> 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>
        <f t="shared" si="10"/>
        <v>0</v>
      </c>
      <c r="E351" s="4" t="str">
        <f t="shared" si="11"/>
        <v xml:space="preserve"> 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>
        <f t="shared" si="10"/>
        <v>0</v>
      </c>
      <c r="E352" s="4" t="str">
        <f t="shared" si="11"/>
        <v xml:space="preserve"> 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>
        <f t="shared" si="10"/>
        <v>0</v>
      </c>
      <c r="E353" s="4" t="str">
        <f t="shared" si="11"/>
        <v xml:space="preserve"> 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3"/>
  <sheetViews>
    <sheetView tabSelected="1" workbookViewId="0">
      <selection activeCell="D2" sqref="D2"/>
    </sheetView>
  </sheetViews>
  <sheetFormatPr defaultColWidth="16.109375" defaultRowHeight="15" customHeight="1" x14ac:dyDescent="0.3"/>
  <sheetData>
    <row r="1" spans="1:27" ht="12.75" customHeight="1" x14ac:dyDescent="0.3">
      <c r="A1" s="6" t="s">
        <v>484</v>
      </c>
      <c r="B1" s="6" t="s">
        <v>485</v>
      </c>
      <c r="C1" s="6" t="str">
        <f>IF(Table_1[[#This Row],[Column2]]=0,"RESPINTO",IF(Table_1[[#This Row],[Column2]]=40,"SUFFICIENTE",IF(Table_1[[#This Row],[Column2]]=60,"DISCRETO",IF(Table_1[[#This Row],[Column2]]=70,"BUONO","NO"))))</f>
        <v>NO</v>
      </c>
      <c r="D1" s="4" t="s">
        <v>576</v>
      </c>
      <c r="E1" s="4"/>
      <c r="F1" s="4"/>
      <c r="G1" s="6" t="s">
        <v>485</v>
      </c>
      <c r="H1" s="6" t="s">
        <v>484</v>
      </c>
      <c r="I1" s="6" t="e">
        <f>IF(#REF!=0,"RESPINTO",IF(#REF!=40,"SUFFICIENTE",IF(#REF!=60,"DISCRETO",IF(#REF!=70,"BUONO","NO"))))</f>
        <v>#REF!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2.75" customHeight="1" x14ac:dyDescent="0.3">
      <c r="A2" s="7" t="s">
        <v>486</v>
      </c>
      <c r="B2" s="7">
        <v>40</v>
      </c>
      <c r="C2" s="7" t="str">
        <f>IF(Table_1[[#This Row],[Column2]]=0,"RESPINTO",IF(Table_1[[#This Row],[Column2]]=40,"SUFFICIENTE",IF(Table_1[[#This Row],[Column2]]=60,"DISCRETO",IF(Table_1[[#This Row],[Column2]]=70,"BUONO","NO"))))</f>
        <v>SUFFICIENTE</v>
      </c>
      <c r="D2" s="8" t="str">
        <f>_xlfn.IFS(Table_1[[#This Row],[Column2]]=40,"SUFFICIENTE",Table_1[[#This Row],[Column2]]=60,"DISCRETO",Table_1[[#This Row],[Column2]]=70,"BUONO",Table_1[[#This Row],[Column2]]&lt;40,"RESPINTO")</f>
        <v>SUFFICIENTE</v>
      </c>
      <c r="E2" s="8"/>
      <c r="F2" s="8"/>
      <c r="G2" s="7">
        <v>40</v>
      </c>
      <c r="H2" s="7" t="s">
        <v>486</v>
      </c>
      <c r="I2" s="7" t="s">
        <v>571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2.75" customHeight="1" x14ac:dyDescent="0.3">
      <c r="A3" s="7" t="s">
        <v>487</v>
      </c>
      <c r="B3" s="7">
        <v>60</v>
      </c>
      <c r="C3" s="7" t="str">
        <f>IF(Table_1[[#This Row],[Column2]]=0,"RESPINTO",IF(Table_1[[#This Row],[Column2]]=40,"SUFFICIENTE",IF(Table_1[[#This Row],[Column2]]=60,"DISCRETO",IF(Table_1[[#This Row],[Column2]]=70,"BUONO","NO"))))</f>
        <v>DISCRETO</v>
      </c>
      <c r="D3" t="str">
        <f>_xlfn.IFS(Table_1[[#This Row],[Column2]]=40,"SUFFICIENTE",Table_1[[#This Row],[Column2]]=60,"DISCRETO",Table_1[[#This Row],[Column2]]=70,"BUONO",Table_1[[#This Row],[Column2]]&lt;40,"RESPINTO")</f>
        <v>DISCRETO</v>
      </c>
      <c r="E3" s="8"/>
      <c r="F3" s="8"/>
      <c r="G3" s="7">
        <v>60</v>
      </c>
      <c r="H3" s="7" t="s">
        <v>487</v>
      </c>
      <c r="I3" s="7" t="s">
        <v>572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7" t="s">
        <v>488</v>
      </c>
      <c r="B4" s="7">
        <v>60</v>
      </c>
      <c r="C4" s="7" t="str">
        <f>IF(Table_1[[#This Row],[Column2]]=0,"RESPINTO",IF(Table_1[[#This Row],[Column2]]=40,"SUFFICIENTE",IF(Table_1[[#This Row],[Column2]]=60,"DISCRETO",IF(Table_1[[#This Row],[Column2]]=70,"BUONO","NO"))))</f>
        <v>DISCRETO</v>
      </c>
      <c r="D4" t="str">
        <f>_xlfn.IFS(Table_1[[#This Row],[Column2]]=40,"SUFFICIENTE",Table_1[[#This Row],[Column2]]=60,"DISCRETO",Table_1[[#This Row],[Column2]]=70,"BUONO",Table_1[[#This Row],[Column2]]&lt;40,"RESPINTO")</f>
        <v>DISCRETO</v>
      </c>
      <c r="E4" s="8"/>
      <c r="F4" s="8"/>
      <c r="G4" s="7">
        <v>60</v>
      </c>
      <c r="H4" s="7" t="s">
        <v>488</v>
      </c>
      <c r="I4" s="7" t="s">
        <v>572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2.75" customHeight="1" x14ac:dyDescent="0.3">
      <c r="A5" s="7" t="s">
        <v>489</v>
      </c>
      <c r="B5" s="7">
        <v>40</v>
      </c>
      <c r="C5" s="7" t="str">
        <f>IF(Table_1[[#This Row],[Column2]]=0,"RESPINTO",IF(Table_1[[#This Row],[Column2]]=40,"SUFFICIENTE",IF(Table_1[[#This Row],[Column2]]=60,"DISCRETO",IF(Table_1[[#This Row],[Column2]]=70,"BUONO","NO"))))</f>
        <v>SUFFICIENTE</v>
      </c>
      <c r="D5" t="str">
        <f>_xlfn.IFS(Table_1[[#This Row],[Column2]]=40,"SUFFICIENTE",Table_1[[#This Row],[Column2]]=60,"DISCRETO",Table_1[[#This Row],[Column2]]=70,"BUONO",Table_1[[#This Row],[Column2]]&lt;40,"RESPINTO")</f>
        <v>SUFFICIENTE</v>
      </c>
      <c r="E5" s="8"/>
      <c r="F5" s="8"/>
      <c r="G5" s="7">
        <v>40</v>
      </c>
      <c r="H5" s="7" t="s">
        <v>489</v>
      </c>
      <c r="I5" s="7" t="s">
        <v>571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2.75" customHeight="1" x14ac:dyDescent="0.3">
      <c r="A6" s="7" t="s">
        <v>490</v>
      </c>
      <c r="B6" s="7">
        <v>70</v>
      </c>
      <c r="C6" s="7" t="str">
        <f>IF(Table_1[[#This Row],[Column2]]=0,"RESPINTO",IF(Table_1[[#This Row],[Column2]]=40,"SUFFICIENTE",IF(Table_1[[#This Row],[Column2]]=60,"DISCRETO",IF(Table_1[[#This Row],[Column2]]=70,"BUONO","NO"))))</f>
        <v>BUONO</v>
      </c>
      <c r="D6" t="str">
        <f>_xlfn.IFS(Table_1[[#This Row],[Column2]]=40,"SUFFICIENTE",Table_1[[#This Row],[Column2]]=60,"DISCRETO",Table_1[[#This Row],[Column2]]=70,"BUONO",Table_1[[#This Row],[Column2]]&lt;40,"RESPINTO")</f>
        <v>BUONO</v>
      </c>
      <c r="E6" s="8"/>
      <c r="F6" s="8"/>
      <c r="G6" s="7">
        <v>70</v>
      </c>
      <c r="H6" s="7" t="s">
        <v>490</v>
      </c>
      <c r="I6" s="7" t="s">
        <v>573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2.75" customHeight="1" x14ac:dyDescent="0.3">
      <c r="A7" s="7" t="s">
        <v>491</v>
      </c>
      <c r="B7" s="7">
        <v>0</v>
      </c>
      <c r="C7" s="7" t="str">
        <f>IF(Table_1[[#This Row],[Column2]]=0,"RESPINTO",IF(Table_1[[#This Row],[Column2]]=40,"SUFFICIENTE",IF(Table_1[[#This Row],[Column2]]=60,"DISCRETO",IF(Table_1[[#This Row],[Column2]]=70,"BUONO","NO"))))</f>
        <v>RESPINTO</v>
      </c>
      <c r="D7" t="str">
        <f>_xlfn.IFS(Table_1[[#This Row],[Column2]]=40,"SUFFICIENTE",Table_1[[#This Row],[Column2]]=60,"DISCRETO",Table_1[[#This Row],[Column2]]=70,"BUONO",Table_1[[#This Row],[Column2]]&lt;40,"RESPINTO")</f>
        <v>RESPINTO</v>
      </c>
      <c r="E7" s="8"/>
      <c r="F7" s="8"/>
      <c r="G7" s="7">
        <v>0</v>
      </c>
      <c r="H7" s="7" t="s">
        <v>491</v>
      </c>
      <c r="I7" s="7" t="s">
        <v>574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2.75" customHeight="1" x14ac:dyDescent="0.3">
      <c r="A8" s="7" t="s">
        <v>492</v>
      </c>
      <c r="B8" s="7">
        <v>0</v>
      </c>
      <c r="C8" s="7" t="str">
        <f>IF(Table_1[[#This Row],[Column2]]=0,"RESPINTO",IF(Table_1[[#This Row],[Column2]]=40,"SUFFICIENTE",IF(Table_1[[#This Row],[Column2]]=60,"DISCRETO",IF(Table_1[[#This Row],[Column2]]=70,"BUONO","NO"))))</f>
        <v>RESPINTO</v>
      </c>
      <c r="D8" t="str">
        <f>_xlfn.IFS(Table_1[[#This Row],[Column2]]=40,"SUFFICIENTE",Table_1[[#This Row],[Column2]]=60,"DISCRETO",Table_1[[#This Row],[Column2]]=70,"BUONO",Table_1[[#This Row],[Column2]]&lt;40,"RESPINTO")</f>
        <v>RESPINTO</v>
      </c>
      <c r="E8" s="8"/>
      <c r="F8" s="8"/>
      <c r="G8" s="7">
        <v>0</v>
      </c>
      <c r="H8" s="7" t="s">
        <v>492</v>
      </c>
      <c r="I8" s="7" t="s">
        <v>574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7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7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7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7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7" ht="12.75" customHeight="1" x14ac:dyDescent="0.3">
      <c r="D14" s="4"/>
      <c r="E14" s="4"/>
      <c r="F14" s="4"/>
      <c r="G14" s="4">
        <v>0</v>
      </c>
      <c r="H14" s="4" t="str">
        <f>VLOOKUP(G14,$G$2:$I$8,3,FALSE)</f>
        <v>RESPINTO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7" ht="12.75" customHeight="1" x14ac:dyDescent="0.3">
      <c r="D15" s="4"/>
      <c r="E15" s="4"/>
      <c r="F15" s="4"/>
      <c r="G15" s="4">
        <v>40</v>
      </c>
      <c r="H15" s="4" t="str">
        <f t="shared" ref="H15:H17" si="0">VLOOKUP(G15,$G$2:$I$8,3,FALSE)</f>
        <v>SUFFICIENTE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7" ht="12.75" customHeight="1" x14ac:dyDescent="0.3">
      <c r="D16" s="4"/>
      <c r="E16" s="4"/>
      <c r="F16" s="4"/>
      <c r="G16" s="4">
        <v>60</v>
      </c>
      <c r="H16" s="4" t="str">
        <f t="shared" si="0"/>
        <v>DISCRETO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D17" s="4"/>
      <c r="E17" s="4"/>
      <c r="F17" s="4"/>
      <c r="G17" s="4">
        <v>70</v>
      </c>
      <c r="H17" s="4" t="str">
        <f t="shared" si="0"/>
        <v>BUONO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K20" sqref="K20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9" width="8.6640625" customWidth="1"/>
    <col min="10" max="10" width="12.77734375" bestFit="1" customWidth="1"/>
    <col min="11" max="11" width="13.6640625" bestFit="1" customWidth="1"/>
    <col min="12" max="24" width="8.6640625" customWidth="1"/>
  </cols>
  <sheetData>
    <row r="1" spans="1:24" ht="13.5" customHeigh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</row>
    <row r="3" spans="1:24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J3" t="s">
        <v>494</v>
      </c>
      <c r="K3" t="s">
        <v>569</v>
      </c>
    </row>
    <row r="4" spans="1:24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J4" t="s">
        <v>501</v>
      </c>
      <c r="K4">
        <f>COUNTIF(B2:B80,J4)</f>
        <v>2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J5" s="13" t="s">
        <v>507</v>
      </c>
      <c r="K5">
        <f t="shared" ref="K5:K9" si="0">COUNTIF(B3:B81,J5)</f>
        <v>1</v>
      </c>
    </row>
    <row r="6" spans="1:24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J6" s="13" t="s">
        <v>509</v>
      </c>
      <c r="K6">
        <f t="shared" si="0"/>
        <v>1</v>
      </c>
    </row>
    <row r="7" spans="1:24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J7" s="13" t="s">
        <v>511</v>
      </c>
      <c r="K7">
        <f t="shared" si="0"/>
        <v>1</v>
      </c>
    </row>
    <row r="8" spans="1:24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J8" s="13" t="s">
        <v>525</v>
      </c>
      <c r="K8">
        <f t="shared" si="0"/>
        <v>4</v>
      </c>
    </row>
    <row r="9" spans="1:24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J9" s="13" t="s">
        <v>528</v>
      </c>
      <c r="K9">
        <f t="shared" si="0"/>
        <v>2</v>
      </c>
    </row>
    <row r="10" spans="1:24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J13" t="s">
        <v>495</v>
      </c>
      <c r="K13" t="s">
        <v>570</v>
      </c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J14" s="13" t="s">
        <v>499</v>
      </c>
      <c r="K14">
        <f>COUNTIF(C2:C80,J14)</f>
        <v>11</v>
      </c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J15" t="s">
        <v>558</v>
      </c>
      <c r="K15">
        <f t="shared" ref="K15:K17" si="1">COUNTIF(C3:C81,J15)</f>
        <v>5</v>
      </c>
    </row>
    <row r="16" spans="1:24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  <c r="J16" t="s">
        <v>506</v>
      </c>
      <c r="K16">
        <f t="shared" si="1"/>
        <v>4</v>
      </c>
    </row>
    <row r="17" spans="1:11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  <c r="J17" t="s">
        <v>547</v>
      </c>
      <c r="K17">
        <f t="shared" si="1"/>
        <v>4</v>
      </c>
    </row>
    <row r="18" spans="1:11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11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J19" t="s">
        <v>495</v>
      </c>
      <c r="K19" t="s">
        <v>575</v>
      </c>
    </row>
    <row r="20" spans="1:11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J20" s="13" t="s">
        <v>499</v>
      </c>
      <c r="K20">
        <f>COUNTIF(C8:C86,J20)</f>
        <v>9</v>
      </c>
    </row>
    <row r="21" spans="1:11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  <c r="J21" t="s">
        <v>558</v>
      </c>
      <c r="K21">
        <f t="shared" ref="K21:K23" si="2">COUNTIF(C9:C87,J21)</f>
        <v>5</v>
      </c>
    </row>
    <row r="22" spans="1:11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  <c r="J22" t="s">
        <v>506</v>
      </c>
      <c r="K22">
        <f t="shared" si="2"/>
        <v>3</v>
      </c>
    </row>
    <row r="23" spans="1:11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  <c r="J23" t="s">
        <v>547</v>
      </c>
      <c r="K23">
        <f t="shared" si="2"/>
        <v>4</v>
      </c>
    </row>
    <row r="24" spans="1:11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11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11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11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11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11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11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11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11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Jacopo Gianfranchi</cp:lastModifiedBy>
  <dcterms:created xsi:type="dcterms:W3CDTF">2005-04-12T12:35:30Z</dcterms:created>
  <dcterms:modified xsi:type="dcterms:W3CDTF">2025-02-18T18:20:10Z</dcterms:modified>
</cp:coreProperties>
</file>