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jgian\Desktop\STUDIO INDIVIDUALE\STUDIOO\01.STATISTICA\File_Del_Corso\"/>
    </mc:Choice>
  </mc:AlternateContent>
  <xr:revisionPtr revIDLastSave="0" documentId="13_ncr:1_{75A96C63-A4A9-4BF0-A508-CF8F7D0FC1A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abella" sheetId="1" r:id="rId1"/>
    <sheet name="Sheet4" sheetId="6" r:id="rId2"/>
    <sheet name="Sheet5" sheetId="7" r:id="rId3"/>
    <sheet name="distribuzione_di_frequenza" sheetId="2" r:id="rId4"/>
  </sheets>
  <definedNames>
    <definedName name="_xlnm._FilterDatabase" localSheetId="3" hidden="1">distribuzione_di_frequenza!$D$261:$D$356</definedName>
  </definedNames>
  <calcPr calcId="191029"/>
  <pivotCaches>
    <pivotCache cacheId="0" r:id="rId5"/>
    <pivotCache cacheId="2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5" i="2" l="1"/>
  <c r="G264" i="2"/>
  <c r="G147" i="2"/>
  <c r="G146" i="2"/>
  <c r="K29" i="2"/>
  <c r="K30" i="2"/>
  <c r="K31" i="2"/>
  <c r="K32" i="2"/>
  <c r="K33" i="2"/>
  <c r="K34" i="2"/>
  <c r="J20" i="2"/>
  <c r="J21" i="2"/>
  <c r="J22" i="2"/>
  <c r="J23" i="2"/>
  <c r="J24" i="2"/>
  <c r="J19" i="2"/>
  <c r="G148" i="2" l="1"/>
</calcChain>
</file>

<file path=xl/sharedStrings.xml><?xml version="1.0" encoding="utf-8"?>
<sst xmlns="http://schemas.openxmlformats.org/spreadsheetml/2006/main" count="535" uniqueCount="33">
  <si>
    <t>Student ID</t>
  </si>
  <si>
    <t>Undergrad Degree</t>
  </si>
  <si>
    <t>Undergrad Grade</t>
  </si>
  <si>
    <t>MBA Grade</t>
  </si>
  <si>
    <t>Work Experience</t>
  </si>
  <si>
    <t>Employability (Before)</t>
  </si>
  <si>
    <t>Employability (After)</t>
  </si>
  <si>
    <t>Status</t>
  </si>
  <si>
    <t>Annual Salary</t>
  </si>
  <si>
    <t>Business</t>
  </si>
  <si>
    <t>No</t>
  </si>
  <si>
    <t>Placed</t>
  </si>
  <si>
    <t>Not Placed</t>
  </si>
  <si>
    <t>Computer Science</t>
  </si>
  <si>
    <t>Yes</t>
  </si>
  <si>
    <t>Engineering</t>
  </si>
  <si>
    <t>Finance</t>
  </si>
  <si>
    <t>Art</t>
  </si>
  <si>
    <t>Grand Total</t>
  </si>
  <si>
    <t>Materie</t>
  </si>
  <si>
    <t>Conteggio Studenti iscritti</t>
  </si>
  <si>
    <t>Freq relativa Studenti iscritti</t>
  </si>
  <si>
    <t>Freq percentuale Studenti iscritti</t>
  </si>
  <si>
    <t>Freq Percentuale Studenti iscritti</t>
  </si>
  <si>
    <t>Row Labels</t>
  </si>
  <si>
    <t>Conteggio</t>
  </si>
  <si>
    <t>placed</t>
  </si>
  <si>
    <t>not placed</t>
  </si>
  <si>
    <t>Totale</t>
  </si>
  <si>
    <t>Sum of Undergrad Grade</t>
  </si>
  <si>
    <t>Count of Undergrad Grade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</si>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</sst>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0" fillId="0" borderId="5" xfId="0" applyBorder="1"/>
    <xf numFmtId="164" fontId="0" fillId="0" borderId="5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po Gianfranchi" refreshedDate="45533.708160995368" createdVersion="8" refreshedVersion="8" minRefreshableVersion="3" recordCount="95" xr:uid="{1506B5F6-F6AE-4CFC-8965-3054CEA16D43}">
  <cacheSource type="worksheet">
    <worksheetSource ref="C5:C100" sheet="distribuzione_di_frequenza"/>
  </cacheSource>
  <cacheFields count="1">
    <cacheField name="Undergrad Degree" numFmtId="0">
      <sharedItems count="5">
        <s v="Business"/>
        <s v="Computer Science"/>
        <s v="Engineering"/>
        <s v="Finance"/>
        <s v="A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po Gianfranchi" refreshedDate="45534.540960532409" createdVersion="8" refreshedVersion="8" minRefreshableVersion="3" recordCount="95" xr:uid="{656C9AF9-6AA2-41EA-9C1D-209E8F97AF89}">
  <cacheSource type="worksheet">
    <worksheetSource ref="D261:D356" sheet="distribuzione_di_frequenza"/>
  </cacheSource>
  <cacheFields count="1">
    <cacheField name="Undergrad Grade" numFmtId="0">
      <sharedItems containsSemiMixedTypes="0" containsString="0" containsNumber="1" minValue="60.9" maxValue="100" count="75">
        <n v="60.9"/>
        <n v="61.2"/>
        <n v="62.1"/>
        <n v="62.5"/>
        <n v="62.8"/>
        <n v="63.3"/>
        <n v="63.5"/>
        <n v="64"/>
        <n v="65.3"/>
        <n v="65.400000000000006"/>
        <n v="66"/>
        <n v="66.3"/>
        <n v="66.5"/>
        <n v="67.5"/>
        <n v="67.7"/>
        <n v="67.900000000000006"/>
        <n v="68"/>
        <n v="68.099999999999994"/>
        <n v="68.3"/>
        <n v="68.400000000000006"/>
        <n v="68.7"/>
        <n v="69.400000000000006"/>
        <n v="70.099999999999994"/>
        <n v="70.2"/>
        <n v="70.400000000000006"/>
        <n v="70.900000000000006"/>
        <n v="71.400000000000006"/>
        <n v="71.7"/>
        <n v="71.900000000000006"/>
        <n v="74"/>
        <n v="74.099999999999994"/>
        <n v="74.400000000000006"/>
        <n v="74.5"/>
        <n v="74.599999999999994"/>
        <n v="75"/>
        <n v="75.099999999999994"/>
        <n v="75.2"/>
        <n v="75.3"/>
        <n v="75.599999999999994"/>
        <n v="75.7"/>
        <n v="75.8"/>
        <n v="76"/>
        <n v="76.099999999999994"/>
        <n v="76.2"/>
        <n v="76.400000000000006"/>
        <n v="76.5"/>
        <n v="76.8"/>
        <n v="76.900000000000006"/>
        <n v="78"/>
        <n v="78.5"/>
        <n v="78.900000000000006"/>
        <n v="79.099999999999994"/>
        <n v="79.2"/>
        <n v="79.3"/>
        <n v="79.400000000000006"/>
        <n v="79.7"/>
        <n v="79.900000000000006"/>
        <n v="80.3"/>
        <n v="81.7"/>
        <n v="82.1"/>
        <n v="82.3"/>
        <n v="82.4"/>
        <n v="82.6"/>
        <n v="82.8"/>
        <n v="82.9"/>
        <n v="83"/>
        <n v="83.3"/>
        <n v="83.4"/>
        <n v="87.1"/>
        <n v="88.1"/>
        <n v="88.7"/>
        <n v="88.8"/>
        <n v="88.9"/>
        <n v="93.6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</r>
  <r>
    <x v="0"/>
  </r>
  <r>
    <x v="1"/>
  </r>
  <r>
    <x v="2"/>
  </r>
  <r>
    <x v="3"/>
  </r>
  <r>
    <x v="1"/>
  </r>
  <r>
    <x v="3"/>
  </r>
  <r>
    <x v="0"/>
  </r>
  <r>
    <x v="3"/>
  </r>
  <r>
    <x v="1"/>
  </r>
  <r>
    <x v="0"/>
  </r>
  <r>
    <x v="2"/>
  </r>
  <r>
    <x v="0"/>
  </r>
  <r>
    <x v="2"/>
  </r>
  <r>
    <x v="0"/>
  </r>
  <r>
    <x v="3"/>
  </r>
  <r>
    <x v="1"/>
  </r>
  <r>
    <x v="4"/>
  </r>
  <r>
    <x v="0"/>
  </r>
  <r>
    <x v="1"/>
  </r>
  <r>
    <x v="0"/>
  </r>
  <r>
    <x v="4"/>
  </r>
  <r>
    <x v="2"/>
  </r>
  <r>
    <x v="1"/>
  </r>
  <r>
    <x v="0"/>
  </r>
  <r>
    <x v="1"/>
  </r>
  <r>
    <x v="1"/>
  </r>
  <r>
    <x v="4"/>
  </r>
  <r>
    <x v="3"/>
  </r>
  <r>
    <x v="4"/>
  </r>
  <r>
    <x v="0"/>
  </r>
  <r>
    <x v="1"/>
  </r>
  <r>
    <x v="0"/>
  </r>
  <r>
    <x v="3"/>
  </r>
  <r>
    <x v="0"/>
  </r>
  <r>
    <x v="4"/>
  </r>
  <r>
    <x v="0"/>
  </r>
  <r>
    <x v="2"/>
  </r>
  <r>
    <x v="4"/>
  </r>
  <r>
    <x v="4"/>
  </r>
  <r>
    <x v="2"/>
  </r>
  <r>
    <x v="0"/>
  </r>
  <r>
    <x v="3"/>
  </r>
  <r>
    <x v="0"/>
  </r>
  <r>
    <x v="3"/>
  </r>
  <r>
    <x v="0"/>
  </r>
  <r>
    <x v="0"/>
  </r>
  <r>
    <x v="0"/>
  </r>
  <r>
    <x v="2"/>
  </r>
  <r>
    <x v="4"/>
  </r>
  <r>
    <x v="0"/>
  </r>
  <r>
    <x v="2"/>
  </r>
  <r>
    <x v="0"/>
  </r>
  <r>
    <x v="3"/>
  </r>
  <r>
    <x v="0"/>
  </r>
  <r>
    <x v="2"/>
  </r>
  <r>
    <x v="0"/>
  </r>
  <r>
    <x v="1"/>
  </r>
  <r>
    <x v="1"/>
  </r>
  <r>
    <x v="1"/>
  </r>
  <r>
    <x v="1"/>
  </r>
  <r>
    <x v="3"/>
  </r>
  <r>
    <x v="0"/>
  </r>
  <r>
    <x v="1"/>
  </r>
  <r>
    <x v="2"/>
  </r>
  <r>
    <x v="2"/>
  </r>
  <r>
    <x v="0"/>
  </r>
  <r>
    <x v="1"/>
  </r>
  <r>
    <x v="0"/>
  </r>
  <r>
    <x v="1"/>
  </r>
  <r>
    <x v="2"/>
  </r>
  <r>
    <x v="2"/>
  </r>
  <r>
    <x v="0"/>
  </r>
  <r>
    <x v="1"/>
  </r>
  <r>
    <x v="2"/>
  </r>
  <r>
    <x v="0"/>
  </r>
  <r>
    <x v="0"/>
  </r>
  <r>
    <x v="3"/>
  </r>
  <r>
    <x v="0"/>
  </r>
  <r>
    <x v="0"/>
  </r>
  <r>
    <x v="0"/>
  </r>
  <r>
    <x v="2"/>
  </r>
  <r>
    <x v="2"/>
  </r>
  <r>
    <x v="0"/>
  </r>
  <r>
    <x v="0"/>
  </r>
  <r>
    <x v="4"/>
  </r>
  <r>
    <x v="0"/>
  </r>
  <r>
    <x v="0"/>
  </r>
  <r>
    <x v="3"/>
  </r>
  <r>
    <x v="1"/>
  </r>
  <r>
    <x v="0"/>
  </r>
  <r>
    <x v="1"/>
  </r>
  <r>
    <x v="2"/>
  </r>
  <r>
    <x v="2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8"/>
  </r>
  <r>
    <x v="19"/>
  </r>
  <r>
    <x v="20"/>
  </r>
  <r>
    <x v="20"/>
  </r>
  <r>
    <x v="20"/>
  </r>
  <r>
    <x v="21"/>
  </r>
  <r>
    <x v="22"/>
  </r>
  <r>
    <x v="22"/>
  </r>
  <r>
    <x v="23"/>
  </r>
  <r>
    <x v="23"/>
  </r>
  <r>
    <x v="24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3"/>
  </r>
  <r>
    <x v="34"/>
  </r>
  <r>
    <x v="35"/>
  </r>
  <r>
    <x v="36"/>
  </r>
  <r>
    <x v="37"/>
  </r>
  <r>
    <x v="37"/>
  </r>
  <r>
    <x v="38"/>
  </r>
  <r>
    <x v="38"/>
  </r>
  <r>
    <x v="39"/>
  </r>
  <r>
    <x v="39"/>
  </r>
  <r>
    <x v="40"/>
  </r>
  <r>
    <x v="40"/>
  </r>
  <r>
    <x v="41"/>
  </r>
  <r>
    <x v="41"/>
  </r>
  <r>
    <x v="41"/>
  </r>
  <r>
    <x v="42"/>
  </r>
  <r>
    <x v="43"/>
  </r>
  <r>
    <x v="44"/>
  </r>
  <r>
    <x v="45"/>
  </r>
  <r>
    <x v="46"/>
  </r>
  <r>
    <x v="47"/>
  </r>
  <r>
    <x v="47"/>
  </r>
  <r>
    <x v="48"/>
  </r>
  <r>
    <x v="48"/>
  </r>
  <r>
    <x v="49"/>
  </r>
  <r>
    <x v="50"/>
  </r>
  <r>
    <x v="51"/>
  </r>
  <r>
    <x v="52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2"/>
  </r>
  <r>
    <x v="63"/>
  </r>
  <r>
    <x v="64"/>
  </r>
  <r>
    <x v="65"/>
  </r>
  <r>
    <x v="65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E1262-9AFF-416C-88A9-23C71AA6E074}" name="PivotTable9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72:H348" firstHeaderRow="1" firstDataRow="1" firstDataCol="1"/>
  <pivotFields count="1">
    <pivotField axis="axisRow" dataField="1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Count of Undergrad Gra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70F30-D58A-44E0-A0B3-67009DA718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terie">
  <location ref="I7:J13" firstHeaderRow="1" firstDataRow="1" firstDataCol="1"/>
  <pivotFields count="1">
    <pivotField axis="axisRow" dataField="1" showAll="0">
      <items count="6">
        <item x="4"/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eggio Studenti iscritt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10BDB1-1EDA-4BA3-8727-F595B671ED40}" name="Table2" displayName="Table2" ref="A1:A2" totalsRowShown="0">
  <autoFilter ref="A1:A2" xr:uid="{BA10BDB1-1EDA-4BA3-8727-F595B671ED40}"/>
  <tableColumns count="1">
    <tableColumn id="1" xr3:uid="{96CCE9A1-0178-4BAB-961F-3DBB90CE7196}" name="Sum of Undergrad 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topLeftCell="A80" workbookViewId="0">
      <selection activeCell="C1" sqref="C1:C96"/>
    </sheetView>
  </sheetViews>
  <sheetFormatPr defaultRowHeight="14.4" x14ac:dyDescent="0.3"/>
  <cols>
    <col min="1" max="1" width="9.88671875" bestFit="1" customWidth="1"/>
    <col min="2" max="2" width="16.44140625" bestFit="1" customWidth="1"/>
    <col min="3" max="3" width="15.5546875" bestFit="1" customWidth="1"/>
    <col min="4" max="4" width="10.5546875" bestFit="1" customWidth="1"/>
    <col min="5" max="5" width="15.21875" bestFit="1" customWidth="1"/>
    <col min="6" max="6" width="20" bestFit="1" customWidth="1"/>
    <col min="7" max="7" width="18.6640625" bestFit="1" customWidth="1"/>
    <col min="8" max="8" width="9.88671875" bestFit="1" customWidth="1"/>
    <col min="9" max="9" width="12.5546875" bestFit="1" customWidth="1"/>
  </cols>
  <sheetData>
    <row r="1" spans="1:9" x14ac:dyDescent="0.3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</row>
    <row r="2" spans="1:9" x14ac:dyDescent="0.3">
      <c r="A2" s="6">
        <v>1</v>
      </c>
      <c r="B2" s="6" t="s">
        <v>9</v>
      </c>
      <c r="C2" s="6">
        <v>68.400000000000006</v>
      </c>
      <c r="D2" s="6">
        <v>90.2</v>
      </c>
      <c r="E2" s="6" t="s">
        <v>10</v>
      </c>
      <c r="F2" s="6">
        <v>252</v>
      </c>
      <c r="G2" s="6">
        <v>276</v>
      </c>
      <c r="H2" s="6" t="s">
        <v>11</v>
      </c>
      <c r="I2" s="7">
        <v>111000</v>
      </c>
    </row>
    <row r="3" spans="1:9" x14ac:dyDescent="0.3">
      <c r="A3" s="1">
        <v>2</v>
      </c>
      <c r="B3" s="1" t="s">
        <v>9</v>
      </c>
      <c r="C3" s="1">
        <v>62.1</v>
      </c>
      <c r="D3" s="1">
        <v>92.8</v>
      </c>
      <c r="E3" s="1" t="s">
        <v>10</v>
      </c>
      <c r="F3" s="1">
        <v>423</v>
      </c>
      <c r="G3" s="1">
        <v>410</v>
      </c>
      <c r="H3" s="1" t="s">
        <v>12</v>
      </c>
      <c r="I3" s="1"/>
    </row>
    <row r="4" spans="1:9" x14ac:dyDescent="0.3">
      <c r="A4" s="1">
        <v>3</v>
      </c>
      <c r="B4" s="1" t="s">
        <v>13</v>
      </c>
      <c r="C4" s="1">
        <v>70.2</v>
      </c>
      <c r="D4" s="1">
        <v>68.7</v>
      </c>
      <c r="E4" s="1" t="s">
        <v>14</v>
      </c>
      <c r="F4" s="1">
        <v>101</v>
      </c>
      <c r="G4" s="1">
        <v>119</v>
      </c>
      <c r="H4" s="1" t="s">
        <v>11</v>
      </c>
      <c r="I4" s="2">
        <v>107000</v>
      </c>
    </row>
    <row r="5" spans="1:9" x14ac:dyDescent="0.3">
      <c r="A5" s="1">
        <v>4</v>
      </c>
      <c r="B5" s="1" t="s">
        <v>15</v>
      </c>
      <c r="C5" s="1">
        <v>75.099999999999994</v>
      </c>
      <c r="D5" s="1">
        <v>80.7</v>
      </c>
      <c r="E5" s="1" t="s">
        <v>10</v>
      </c>
      <c r="F5" s="1">
        <v>288</v>
      </c>
      <c r="G5" s="1">
        <v>334</v>
      </c>
      <c r="H5" s="1" t="s">
        <v>12</v>
      </c>
      <c r="I5" s="1"/>
    </row>
    <row r="6" spans="1:9" x14ac:dyDescent="0.3">
      <c r="A6" s="1">
        <v>5</v>
      </c>
      <c r="B6" s="1" t="s">
        <v>16</v>
      </c>
      <c r="C6" s="1">
        <v>60.9</v>
      </c>
      <c r="D6" s="1">
        <v>74.900000000000006</v>
      </c>
      <c r="E6" s="1" t="s">
        <v>10</v>
      </c>
      <c r="F6" s="1">
        <v>248</v>
      </c>
      <c r="G6" s="1">
        <v>252</v>
      </c>
      <c r="H6" s="1" t="s">
        <v>12</v>
      </c>
      <c r="I6" s="1"/>
    </row>
    <row r="7" spans="1:9" x14ac:dyDescent="0.3">
      <c r="A7" s="1">
        <v>6</v>
      </c>
      <c r="B7" s="1" t="s">
        <v>13</v>
      </c>
      <c r="C7" s="1">
        <v>74.5</v>
      </c>
      <c r="D7" s="1">
        <v>80.7</v>
      </c>
      <c r="E7" s="1" t="s">
        <v>10</v>
      </c>
      <c r="F7" s="1">
        <v>145</v>
      </c>
      <c r="G7" s="1">
        <v>209</v>
      </c>
      <c r="H7" s="1" t="s">
        <v>12</v>
      </c>
      <c r="I7" s="1"/>
    </row>
    <row r="8" spans="1:9" x14ac:dyDescent="0.3">
      <c r="A8" s="1">
        <v>7</v>
      </c>
      <c r="B8" s="1" t="s">
        <v>16</v>
      </c>
      <c r="C8" s="1">
        <v>76.400000000000006</v>
      </c>
      <c r="D8" s="1">
        <v>83.3</v>
      </c>
      <c r="E8" s="1" t="s">
        <v>10</v>
      </c>
      <c r="F8" s="1">
        <v>401</v>
      </c>
      <c r="G8" s="1">
        <v>462</v>
      </c>
      <c r="H8" s="1" t="s">
        <v>11</v>
      </c>
      <c r="I8" s="2">
        <v>109000</v>
      </c>
    </row>
    <row r="9" spans="1:9" x14ac:dyDescent="0.3">
      <c r="A9" s="1">
        <v>8</v>
      </c>
      <c r="B9" s="1" t="s">
        <v>9</v>
      </c>
      <c r="C9" s="1">
        <v>82.6</v>
      </c>
      <c r="D9" s="1">
        <v>88.7</v>
      </c>
      <c r="E9" s="1" t="s">
        <v>10</v>
      </c>
      <c r="F9" s="1">
        <v>287</v>
      </c>
      <c r="G9" s="1">
        <v>342</v>
      </c>
      <c r="H9" s="1" t="s">
        <v>11</v>
      </c>
      <c r="I9" s="2">
        <v>148000</v>
      </c>
    </row>
    <row r="10" spans="1:9" x14ac:dyDescent="0.3">
      <c r="A10" s="1">
        <v>9</v>
      </c>
      <c r="B10" s="1" t="s">
        <v>16</v>
      </c>
      <c r="C10" s="1">
        <v>76.900000000000006</v>
      </c>
      <c r="D10" s="1">
        <v>75.400000000000006</v>
      </c>
      <c r="E10" s="1" t="s">
        <v>10</v>
      </c>
      <c r="F10" s="1">
        <v>275</v>
      </c>
      <c r="G10" s="1">
        <v>347</v>
      </c>
      <c r="H10" s="1" t="s">
        <v>11</v>
      </c>
      <c r="I10" s="2">
        <v>255500</v>
      </c>
    </row>
    <row r="11" spans="1:9" x14ac:dyDescent="0.3">
      <c r="A11" s="1">
        <v>10</v>
      </c>
      <c r="B11" s="1" t="s">
        <v>13</v>
      </c>
      <c r="C11" s="1">
        <v>83.3</v>
      </c>
      <c r="D11" s="1">
        <v>82.1</v>
      </c>
      <c r="E11" s="1" t="s">
        <v>10</v>
      </c>
      <c r="F11" s="1">
        <v>254</v>
      </c>
      <c r="G11" s="1">
        <v>313</v>
      </c>
      <c r="H11" s="1" t="s">
        <v>11</v>
      </c>
      <c r="I11" s="2">
        <v>103500</v>
      </c>
    </row>
    <row r="12" spans="1:9" x14ac:dyDescent="0.3">
      <c r="A12" s="1">
        <v>11</v>
      </c>
      <c r="B12" s="1" t="s">
        <v>9</v>
      </c>
      <c r="C12" s="1">
        <v>75.8</v>
      </c>
      <c r="D12" s="1">
        <v>87.5</v>
      </c>
      <c r="E12" s="1" t="s">
        <v>10</v>
      </c>
      <c r="F12" s="1">
        <v>182</v>
      </c>
      <c r="G12" s="1">
        <v>232</v>
      </c>
      <c r="H12" s="1" t="s">
        <v>12</v>
      </c>
      <c r="I12" s="1"/>
    </row>
    <row r="13" spans="1:9" x14ac:dyDescent="0.3">
      <c r="A13" s="1">
        <v>12</v>
      </c>
      <c r="B13" s="1" t="s">
        <v>15</v>
      </c>
      <c r="C13" s="1">
        <v>76</v>
      </c>
      <c r="D13" s="1">
        <v>66.900000000000006</v>
      </c>
      <c r="E13" s="1" t="s">
        <v>10</v>
      </c>
      <c r="F13" s="1">
        <v>117</v>
      </c>
      <c r="G13" s="1">
        <v>163</v>
      </c>
      <c r="H13" s="1" t="s">
        <v>11</v>
      </c>
      <c r="I13" s="2">
        <v>114500</v>
      </c>
    </row>
    <row r="14" spans="1:9" x14ac:dyDescent="0.3">
      <c r="A14" s="1">
        <v>13</v>
      </c>
      <c r="B14" s="1" t="s">
        <v>9</v>
      </c>
      <c r="C14" s="1">
        <v>62.8</v>
      </c>
      <c r="D14" s="1">
        <v>71.3</v>
      </c>
      <c r="E14" s="1" t="s">
        <v>10</v>
      </c>
      <c r="F14" s="1">
        <v>130</v>
      </c>
      <c r="G14" s="1">
        <v>119</v>
      </c>
      <c r="H14" s="1" t="s">
        <v>12</v>
      </c>
      <c r="I14" s="1"/>
    </row>
    <row r="15" spans="1:9" x14ac:dyDescent="0.3">
      <c r="A15" s="1">
        <v>14</v>
      </c>
      <c r="B15" s="1" t="s">
        <v>15</v>
      </c>
      <c r="C15" s="1">
        <v>82.8</v>
      </c>
      <c r="D15" s="1">
        <v>76.8</v>
      </c>
      <c r="E15" s="1" t="s">
        <v>10</v>
      </c>
      <c r="F15" s="1">
        <v>219</v>
      </c>
      <c r="G15" s="1">
        <v>304</v>
      </c>
      <c r="H15" s="1" t="s">
        <v>11</v>
      </c>
      <c r="I15" s="2">
        <v>124000</v>
      </c>
    </row>
    <row r="16" spans="1:9" x14ac:dyDescent="0.3">
      <c r="A16" s="1">
        <v>15</v>
      </c>
      <c r="B16" s="1" t="s">
        <v>9</v>
      </c>
      <c r="C16" s="1">
        <v>76</v>
      </c>
      <c r="D16" s="1">
        <v>72.3</v>
      </c>
      <c r="E16" s="1" t="s">
        <v>10</v>
      </c>
      <c r="F16" s="1">
        <v>152</v>
      </c>
      <c r="G16" s="1">
        <v>211</v>
      </c>
      <c r="H16" s="1" t="s">
        <v>11</v>
      </c>
      <c r="I16" s="2">
        <v>132500</v>
      </c>
    </row>
    <row r="17" spans="1:9" x14ac:dyDescent="0.3">
      <c r="A17" s="1">
        <v>16</v>
      </c>
      <c r="B17" s="1" t="s">
        <v>16</v>
      </c>
      <c r="C17" s="1">
        <v>76.900000000000006</v>
      </c>
      <c r="D17" s="1">
        <v>72.400000000000006</v>
      </c>
      <c r="E17" s="1" t="s">
        <v>10</v>
      </c>
      <c r="F17" s="1">
        <v>228</v>
      </c>
      <c r="G17" s="1">
        <v>286</v>
      </c>
      <c r="H17" s="1" t="s">
        <v>11</v>
      </c>
      <c r="I17" s="2">
        <v>99000</v>
      </c>
    </row>
    <row r="18" spans="1:9" x14ac:dyDescent="0.3">
      <c r="A18" s="1">
        <v>17</v>
      </c>
      <c r="B18" s="1" t="s">
        <v>13</v>
      </c>
      <c r="C18" s="1">
        <v>75.8</v>
      </c>
      <c r="D18" s="1">
        <v>72</v>
      </c>
      <c r="E18" s="1" t="s">
        <v>14</v>
      </c>
      <c r="F18" s="1">
        <v>62</v>
      </c>
      <c r="G18" s="1">
        <v>122</v>
      </c>
      <c r="H18" s="1" t="s">
        <v>12</v>
      </c>
      <c r="I18" s="1"/>
    </row>
    <row r="19" spans="1:9" x14ac:dyDescent="0.3">
      <c r="A19" s="1">
        <v>18</v>
      </c>
      <c r="B19" s="1" t="s">
        <v>17</v>
      </c>
      <c r="C19" s="1">
        <v>78</v>
      </c>
      <c r="D19" s="1">
        <v>81</v>
      </c>
      <c r="E19" s="1" t="s">
        <v>10</v>
      </c>
      <c r="F19" s="1">
        <v>393</v>
      </c>
      <c r="G19" s="1">
        <v>443</v>
      </c>
      <c r="H19" s="1" t="s">
        <v>11</v>
      </c>
      <c r="I19" s="2">
        <v>124000</v>
      </c>
    </row>
    <row r="20" spans="1:9" x14ac:dyDescent="0.3">
      <c r="A20" s="1">
        <v>19</v>
      </c>
      <c r="B20" s="1" t="s">
        <v>9</v>
      </c>
      <c r="C20" s="1">
        <v>82.4</v>
      </c>
      <c r="D20" s="1">
        <v>96.1</v>
      </c>
      <c r="E20" s="1" t="s">
        <v>10</v>
      </c>
      <c r="F20" s="1">
        <v>277</v>
      </c>
      <c r="G20" s="1">
        <v>366</v>
      </c>
      <c r="H20" s="1" t="s">
        <v>12</v>
      </c>
      <c r="I20" s="1"/>
    </row>
    <row r="21" spans="1:9" x14ac:dyDescent="0.3">
      <c r="A21" s="1">
        <v>20</v>
      </c>
      <c r="B21" s="1" t="s">
        <v>13</v>
      </c>
      <c r="C21" s="1">
        <v>76.2</v>
      </c>
      <c r="D21" s="1">
        <v>76.7</v>
      </c>
      <c r="E21" s="1" t="s">
        <v>10</v>
      </c>
      <c r="F21" s="1">
        <v>206</v>
      </c>
      <c r="G21" s="1">
        <v>244</v>
      </c>
      <c r="H21" s="1" t="s">
        <v>12</v>
      </c>
      <c r="I21" s="1"/>
    </row>
    <row r="22" spans="1:9" x14ac:dyDescent="0.3">
      <c r="A22" s="1">
        <v>21</v>
      </c>
      <c r="B22" s="1" t="s">
        <v>9</v>
      </c>
      <c r="C22" s="1">
        <v>62.5</v>
      </c>
      <c r="D22" s="1">
        <v>80.3</v>
      </c>
      <c r="E22" s="1" t="s">
        <v>10</v>
      </c>
      <c r="F22" s="1">
        <v>229</v>
      </c>
      <c r="G22" s="1">
        <v>241</v>
      </c>
      <c r="H22" s="1" t="s">
        <v>12</v>
      </c>
      <c r="I22" s="1"/>
    </row>
    <row r="23" spans="1:9" x14ac:dyDescent="0.3">
      <c r="A23" s="1">
        <v>22</v>
      </c>
      <c r="B23" s="1" t="s">
        <v>17</v>
      </c>
      <c r="C23" s="1">
        <v>78</v>
      </c>
      <c r="D23" s="1">
        <v>77.8</v>
      </c>
      <c r="E23" s="1" t="s">
        <v>10</v>
      </c>
      <c r="F23" s="1">
        <v>182</v>
      </c>
      <c r="G23" s="1">
        <v>237</v>
      </c>
      <c r="H23" s="1" t="s">
        <v>11</v>
      </c>
      <c r="I23" s="2">
        <v>82000</v>
      </c>
    </row>
    <row r="24" spans="1:9" x14ac:dyDescent="0.3">
      <c r="A24" s="1">
        <v>23</v>
      </c>
      <c r="B24" s="1" t="s">
        <v>15</v>
      </c>
      <c r="C24" s="1">
        <v>66.5</v>
      </c>
      <c r="D24" s="1">
        <v>62.6</v>
      </c>
      <c r="E24" s="1" t="s">
        <v>10</v>
      </c>
      <c r="F24" s="1">
        <v>98</v>
      </c>
      <c r="G24" s="1">
        <v>122</v>
      </c>
      <c r="H24" s="1" t="s">
        <v>12</v>
      </c>
      <c r="I24" s="1"/>
    </row>
    <row r="25" spans="1:9" x14ac:dyDescent="0.3">
      <c r="A25" s="1">
        <v>24</v>
      </c>
      <c r="B25" s="1" t="s">
        <v>13</v>
      </c>
      <c r="C25" s="1">
        <v>63.5</v>
      </c>
      <c r="D25" s="1">
        <v>80.2</v>
      </c>
      <c r="E25" s="1" t="s">
        <v>10</v>
      </c>
      <c r="F25" s="1">
        <v>125</v>
      </c>
      <c r="G25" s="1">
        <v>129</v>
      </c>
      <c r="H25" s="1" t="s">
        <v>12</v>
      </c>
      <c r="I25" s="1"/>
    </row>
    <row r="26" spans="1:9" x14ac:dyDescent="0.3">
      <c r="A26" s="1">
        <v>25</v>
      </c>
      <c r="B26" s="1" t="s">
        <v>9</v>
      </c>
      <c r="C26" s="1">
        <v>82.6</v>
      </c>
      <c r="D26" s="1">
        <v>79.099999999999994</v>
      </c>
      <c r="E26" s="1" t="s">
        <v>10</v>
      </c>
      <c r="F26" s="1">
        <v>164</v>
      </c>
      <c r="G26" s="1">
        <v>236</v>
      </c>
      <c r="H26" s="1" t="s">
        <v>11</v>
      </c>
      <c r="I26" s="2">
        <v>185000</v>
      </c>
    </row>
    <row r="27" spans="1:9" x14ac:dyDescent="0.3">
      <c r="A27" s="1">
        <v>26</v>
      </c>
      <c r="B27" s="1" t="s">
        <v>13</v>
      </c>
      <c r="C27" s="1">
        <v>79.2</v>
      </c>
      <c r="D27" s="1">
        <v>77.8</v>
      </c>
      <c r="E27" s="1" t="s">
        <v>10</v>
      </c>
      <c r="F27" s="1">
        <v>186</v>
      </c>
      <c r="G27" s="1">
        <v>251</v>
      </c>
      <c r="H27" s="1" t="s">
        <v>11</v>
      </c>
      <c r="I27" s="2">
        <v>89500</v>
      </c>
    </row>
    <row r="28" spans="1:9" x14ac:dyDescent="0.3">
      <c r="A28" s="1">
        <v>27</v>
      </c>
      <c r="B28" s="1" t="s">
        <v>13</v>
      </c>
      <c r="C28" s="1">
        <v>75</v>
      </c>
      <c r="D28" s="1">
        <v>75.099999999999994</v>
      </c>
      <c r="E28" s="1" t="s">
        <v>10</v>
      </c>
      <c r="F28" s="1">
        <v>235</v>
      </c>
      <c r="G28" s="1">
        <v>283</v>
      </c>
      <c r="H28" s="1" t="s">
        <v>11</v>
      </c>
      <c r="I28" s="2">
        <v>91500</v>
      </c>
    </row>
    <row r="29" spans="1:9" x14ac:dyDescent="0.3">
      <c r="A29" s="1">
        <v>28</v>
      </c>
      <c r="B29" s="1" t="s">
        <v>17</v>
      </c>
      <c r="C29" s="1">
        <v>74.400000000000006</v>
      </c>
      <c r="D29" s="1">
        <v>82.2</v>
      </c>
      <c r="E29" s="1" t="s">
        <v>10</v>
      </c>
      <c r="F29" s="1">
        <v>184</v>
      </c>
      <c r="G29" s="1">
        <v>225</v>
      </c>
      <c r="H29" s="1" t="s">
        <v>12</v>
      </c>
      <c r="I29" s="1"/>
    </row>
    <row r="30" spans="1:9" x14ac:dyDescent="0.3">
      <c r="A30" s="1">
        <v>29</v>
      </c>
      <c r="B30" s="1" t="s">
        <v>16</v>
      </c>
      <c r="C30" s="1">
        <v>67.900000000000006</v>
      </c>
      <c r="D30" s="1">
        <v>70.5</v>
      </c>
      <c r="E30" s="1" t="s">
        <v>10</v>
      </c>
      <c r="F30" s="1">
        <v>76</v>
      </c>
      <c r="G30" s="1">
        <v>102</v>
      </c>
      <c r="H30" s="1" t="s">
        <v>12</v>
      </c>
      <c r="I30" s="1"/>
    </row>
    <row r="31" spans="1:9" x14ac:dyDescent="0.3">
      <c r="A31" s="1">
        <v>30</v>
      </c>
      <c r="B31" s="1" t="s">
        <v>17</v>
      </c>
      <c r="C31" s="1">
        <v>76.8</v>
      </c>
      <c r="D31" s="1">
        <v>70.8</v>
      </c>
      <c r="E31" s="1" t="s">
        <v>10</v>
      </c>
      <c r="F31" s="1">
        <v>126</v>
      </c>
      <c r="G31" s="1">
        <v>180</v>
      </c>
      <c r="H31" s="1" t="s">
        <v>11</v>
      </c>
      <c r="I31" s="2">
        <v>113500</v>
      </c>
    </row>
    <row r="32" spans="1:9" x14ac:dyDescent="0.3">
      <c r="A32" s="1">
        <v>31</v>
      </c>
      <c r="B32" s="1" t="s">
        <v>9</v>
      </c>
      <c r="C32" s="1">
        <v>83</v>
      </c>
      <c r="D32" s="1">
        <v>87.5</v>
      </c>
      <c r="E32" s="1" t="s">
        <v>10</v>
      </c>
      <c r="F32" s="1">
        <v>183</v>
      </c>
      <c r="G32" s="1">
        <v>247</v>
      </c>
      <c r="H32" s="1" t="s">
        <v>12</v>
      </c>
      <c r="I32" s="1"/>
    </row>
    <row r="33" spans="1:9" x14ac:dyDescent="0.3">
      <c r="A33" s="1">
        <v>32</v>
      </c>
      <c r="B33" s="1" t="s">
        <v>13</v>
      </c>
      <c r="C33" s="1">
        <v>88.9</v>
      </c>
      <c r="D33" s="1">
        <v>79.5</v>
      </c>
      <c r="E33" s="1" t="s">
        <v>10</v>
      </c>
      <c r="F33" s="1">
        <v>242</v>
      </c>
      <c r="G33" s="1">
        <v>343</v>
      </c>
      <c r="H33" s="1" t="s">
        <v>12</v>
      </c>
      <c r="I33" s="1"/>
    </row>
    <row r="34" spans="1:9" x14ac:dyDescent="0.3">
      <c r="A34" s="1">
        <v>33</v>
      </c>
      <c r="B34" s="1" t="s">
        <v>9</v>
      </c>
      <c r="C34" s="1">
        <v>76.5</v>
      </c>
      <c r="D34" s="1">
        <v>80.8</v>
      </c>
      <c r="E34" s="1" t="s">
        <v>10</v>
      </c>
      <c r="F34" s="1">
        <v>207</v>
      </c>
      <c r="G34" s="1">
        <v>283</v>
      </c>
      <c r="H34" s="1" t="s">
        <v>12</v>
      </c>
      <c r="I34" s="1"/>
    </row>
    <row r="35" spans="1:9" x14ac:dyDescent="0.3">
      <c r="A35" s="1">
        <v>34</v>
      </c>
      <c r="B35" s="1" t="s">
        <v>16</v>
      </c>
      <c r="C35" s="1">
        <v>79.900000000000006</v>
      </c>
      <c r="D35" s="1">
        <v>79.599999999999994</v>
      </c>
      <c r="E35" s="1" t="s">
        <v>14</v>
      </c>
      <c r="F35" s="1">
        <v>181</v>
      </c>
      <c r="G35" s="1">
        <v>253</v>
      </c>
      <c r="H35" s="1" t="s">
        <v>11</v>
      </c>
      <c r="I35" s="2">
        <v>99000</v>
      </c>
    </row>
    <row r="36" spans="1:9" x14ac:dyDescent="0.3">
      <c r="A36" s="1">
        <v>35</v>
      </c>
      <c r="B36" s="1" t="s">
        <v>9</v>
      </c>
      <c r="C36" s="1">
        <v>70.400000000000006</v>
      </c>
      <c r="D36" s="1">
        <v>88.9</v>
      </c>
      <c r="E36" s="1" t="s">
        <v>10</v>
      </c>
      <c r="F36" s="1">
        <v>239</v>
      </c>
      <c r="G36" s="1">
        <v>263</v>
      </c>
      <c r="H36" s="1" t="s">
        <v>12</v>
      </c>
      <c r="I36" s="1"/>
    </row>
    <row r="37" spans="1:9" x14ac:dyDescent="0.3">
      <c r="A37" s="1">
        <v>36</v>
      </c>
      <c r="B37" s="1" t="s">
        <v>17</v>
      </c>
      <c r="C37" s="1">
        <v>83.4</v>
      </c>
      <c r="D37" s="1">
        <v>85.9</v>
      </c>
      <c r="E37" s="1" t="s">
        <v>10</v>
      </c>
      <c r="F37" s="1">
        <v>216</v>
      </c>
      <c r="G37" s="1">
        <v>291</v>
      </c>
      <c r="H37" s="1" t="s">
        <v>11</v>
      </c>
      <c r="I37" s="2">
        <v>75500</v>
      </c>
    </row>
    <row r="38" spans="1:9" x14ac:dyDescent="0.3">
      <c r="A38" s="1">
        <v>37</v>
      </c>
      <c r="B38" s="1" t="s">
        <v>9</v>
      </c>
      <c r="C38" s="1">
        <v>79.2</v>
      </c>
      <c r="D38" s="1">
        <v>82.3</v>
      </c>
      <c r="E38" s="1" t="s">
        <v>14</v>
      </c>
      <c r="F38" s="1">
        <v>289</v>
      </c>
      <c r="G38" s="1">
        <v>368</v>
      </c>
      <c r="H38" s="1" t="s">
        <v>11</v>
      </c>
      <c r="I38" s="2">
        <v>86000</v>
      </c>
    </row>
    <row r="39" spans="1:9" x14ac:dyDescent="0.3">
      <c r="A39" s="1">
        <v>38</v>
      </c>
      <c r="B39" s="1" t="s">
        <v>15</v>
      </c>
      <c r="C39" s="1">
        <v>61.2</v>
      </c>
      <c r="D39" s="1">
        <v>76.7</v>
      </c>
      <c r="E39" s="1" t="s">
        <v>10</v>
      </c>
      <c r="F39" s="1">
        <v>213</v>
      </c>
      <c r="G39" s="1">
        <v>206</v>
      </c>
      <c r="H39" s="1" t="s">
        <v>12</v>
      </c>
      <c r="I39" s="1"/>
    </row>
    <row r="40" spans="1:9" x14ac:dyDescent="0.3">
      <c r="A40" s="1">
        <v>39</v>
      </c>
      <c r="B40" s="1" t="s">
        <v>17</v>
      </c>
      <c r="C40" s="1">
        <v>64</v>
      </c>
      <c r="D40" s="1">
        <v>79.900000000000006</v>
      </c>
      <c r="E40" s="1" t="s">
        <v>10</v>
      </c>
      <c r="F40" s="1">
        <v>209</v>
      </c>
      <c r="G40" s="1">
        <v>231</v>
      </c>
      <c r="H40" s="1" t="s">
        <v>12</v>
      </c>
      <c r="I40" s="1"/>
    </row>
    <row r="41" spans="1:9" x14ac:dyDescent="0.3">
      <c r="A41" s="1">
        <v>40</v>
      </c>
      <c r="B41" s="1" t="s">
        <v>17</v>
      </c>
      <c r="C41" s="1">
        <v>68</v>
      </c>
      <c r="D41" s="1">
        <v>86.2</v>
      </c>
      <c r="E41" s="1" t="s">
        <v>14</v>
      </c>
      <c r="F41" s="1">
        <v>376</v>
      </c>
      <c r="G41" s="1">
        <v>389</v>
      </c>
      <c r="H41" s="1" t="s">
        <v>12</v>
      </c>
      <c r="I41" s="1"/>
    </row>
    <row r="42" spans="1:9" x14ac:dyDescent="0.3">
      <c r="A42" s="1">
        <v>41</v>
      </c>
      <c r="B42" s="1" t="s">
        <v>15</v>
      </c>
      <c r="C42" s="1">
        <v>78.5</v>
      </c>
      <c r="D42" s="1">
        <v>79.2</v>
      </c>
      <c r="E42" s="1" t="s">
        <v>10</v>
      </c>
      <c r="F42" s="1">
        <v>332</v>
      </c>
      <c r="G42" s="1">
        <v>396</v>
      </c>
      <c r="H42" s="1" t="s">
        <v>11</v>
      </c>
      <c r="I42" s="2">
        <v>156500</v>
      </c>
    </row>
    <row r="43" spans="1:9" x14ac:dyDescent="0.3">
      <c r="A43" s="1">
        <v>42</v>
      </c>
      <c r="B43" s="1" t="s">
        <v>9</v>
      </c>
      <c r="C43" s="1">
        <v>83</v>
      </c>
      <c r="D43" s="1">
        <v>83.4</v>
      </c>
      <c r="E43" s="1" t="s">
        <v>14</v>
      </c>
      <c r="F43" s="1">
        <v>249</v>
      </c>
      <c r="G43" s="1">
        <v>339</v>
      </c>
      <c r="H43" s="1" t="s">
        <v>11</v>
      </c>
      <c r="I43" s="2">
        <v>99500</v>
      </c>
    </row>
    <row r="44" spans="1:9" x14ac:dyDescent="0.3">
      <c r="A44" s="1">
        <v>43</v>
      </c>
      <c r="B44" s="1" t="s">
        <v>16</v>
      </c>
      <c r="C44" s="1">
        <v>75.2</v>
      </c>
      <c r="D44" s="1">
        <v>85.2</v>
      </c>
      <c r="E44" s="1" t="s">
        <v>14</v>
      </c>
      <c r="F44" s="1">
        <v>228</v>
      </c>
      <c r="G44" s="1">
        <v>286</v>
      </c>
      <c r="H44" s="1" t="s">
        <v>11</v>
      </c>
      <c r="I44" s="2">
        <v>148000</v>
      </c>
    </row>
    <row r="45" spans="1:9" x14ac:dyDescent="0.3">
      <c r="A45" s="1">
        <v>44</v>
      </c>
      <c r="B45" s="1" t="s">
        <v>9</v>
      </c>
      <c r="C45" s="1">
        <v>68.099999999999994</v>
      </c>
      <c r="D45" s="1">
        <v>77.8</v>
      </c>
      <c r="E45" s="1" t="s">
        <v>10</v>
      </c>
      <c r="F45" s="1">
        <v>124</v>
      </c>
      <c r="G45" s="1">
        <v>146</v>
      </c>
      <c r="H45" s="1" t="s">
        <v>12</v>
      </c>
      <c r="I45" s="1"/>
    </row>
    <row r="46" spans="1:9" x14ac:dyDescent="0.3">
      <c r="A46" s="1">
        <v>45</v>
      </c>
      <c r="B46" s="1" t="s">
        <v>16</v>
      </c>
      <c r="C46" s="1">
        <v>93.6</v>
      </c>
      <c r="D46" s="1">
        <v>80.2</v>
      </c>
      <c r="E46" s="1" t="s">
        <v>10</v>
      </c>
      <c r="F46" s="1">
        <v>194</v>
      </c>
      <c r="G46" s="1">
        <v>315</v>
      </c>
      <c r="H46" s="1" t="s">
        <v>11</v>
      </c>
      <c r="I46" s="2">
        <v>82000</v>
      </c>
    </row>
    <row r="47" spans="1:9" x14ac:dyDescent="0.3">
      <c r="A47" s="1">
        <v>46</v>
      </c>
      <c r="B47" s="1" t="s">
        <v>9</v>
      </c>
      <c r="C47" s="1">
        <v>75.599999999999994</v>
      </c>
      <c r="D47" s="1">
        <v>71</v>
      </c>
      <c r="E47" s="1" t="s">
        <v>14</v>
      </c>
      <c r="F47" s="1">
        <v>157</v>
      </c>
      <c r="G47" s="1">
        <v>183</v>
      </c>
      <c r="H47" s="1" t="s">
        <v>12</v>
      </c>
      <c r="I47" s="1"/>
    </row>
    <row r="48" spans="1:9" x14ac:dyDescent="0.3">
      <c r="A48" s="1">
        <v>47</v>
      </c>
      <c r="B48" s="1" t="s">
        <v>9</v>
      </c>
      <c r="C48" s="1">
        <v>82.3</v>
      </c>
      <c r="D48" s="1">
        <v>87.2</v>
      </c>
      <c r="E48" s="1" t="s">
        <v>10</v>
      </c>
      <c r="F48" s="1">
        <v>402</v>
      </c>
      <c r="G48" s="1">
        <v>481</v>
      </c>
      <c r="H48" s="1" t="s">
        <v>11</v>
      </c>
      <c r="I48" s="2">
        <v>103500</v>
      </c>
    </row>
    <row r="49" spans="1:9" x14ac:dyDescent="0.3">
      <c r="A49" s="1">
        <v>48</v>
      </c>
      <c r="B49" s="1" t="s">
        <v>9</v>
      </c>
      <c r="C49" s="1">
        <v>71.400000000000006</v>
      </c>
      <c r="D49" s="1">
        <v>82.9</v>
      </c>
      <c r="E49" s="1" t="s">
        <v>10</v>
      </c>
      <c r="F49" s="1">
        <v>323</v>
      </c>
      <c r="G49" s="1">
        <v>349</v>
      </c>
      <c r="H49" s="1" t="s">
        <v>12</v>
      </c>
      <c r="I49" s="1"/>
    </row>
    <row r="50" spans="1:9" x14ac:dyDescent="0.3">
      <c r="A50" s="1">
        <v>49</v>
      </c>
      <c r="B50" s="1" t="s">
        <v>15</v>
      </c>
      <c r="C50" s="1">
        <v>71.900000000000006</v>
      </c>
      <c r="D50" s="1">
        <v>73.5</v>
      </c>
      <c r="E50" s="1" t="s">
        <v>10</v>
      </c>
      <c r="F50" s="1">
        <v>181</v>
      </c>
      <c r="G50" s="1">
        <v>225</v>
      </c>
      <c r="H50" s="1" t="s">
        <v>11</v>
      </c>
      <c r="I50" s="2">
        <v>205500</v>
      </c>
    </row>
    <row r="51" spans="1:9" x14ac:dyDescent="0.3">
      <c r="A51" s="1">
        <v>50</v>
      </c>
      <c r="B51" s="1" t="s">
        <v>17</v>
      </c>
      <c r="C51" s="1">
        <v>79.099999999999994</v>
      </c>
      <c r="D51" s="1">
        <v>74.599999999999994</v>
      </c>
      <c r="E51" s="1" t="s">
        <v>10</v>
      </c>
      <c r="F51" s="1">
        <v>157</v>
      </c>
      <c r="G51" s="1">
        <v>217</v>
      </c>
      <c r="H51" s="1" t="s">
        <v>11</v>
      </c>
      <c r="I51" s="2">
        <v>103500</v>
      </c>
    </row>
    <row r="52" spans="1:9" x14ac:dyDescent="0.3">
      <c r="A52" s="1">
        <v>51</v>
      </c>
      <c r="B52" s="1" t="s">
        <v>9</v>
      </c>
      <c r="C52" s="1">
        <v>88.7</v>
      </c>
      <c r="D52" s="1">
        <v>75.099999999999994</v>
      </c>
      <c r="E52" s="1" t="s">
        <v>14</v>
      </c>
      <c r="F52" s="1">
        <v>266</v>
      </c>
      <c r="G52" s="1">
        <v>353</v>
      </c>
      <c r="H52" s="1" t="s">
        <v>11</v>
      </c>
      <c r="I52" s="2">
        <v>340000</v>
      </c>
    </row>
    <row r="53" spans="1:9" x14ac:dyDescent="0.3">
      <c r="A53" s="1">
        <v>52</v>
      </c>
      <c r="B53" s="1" t="s">
        <v>15</v>
      </c>
      <c r="C53" s="1">
        <v>69.400000000000006</v>
      </c>
      <c r="D53" s="1">
        <v>85.1</v>
      </c>
      <c r="E53" s="1" t="s">
        <v>10</v>
      </c>
      <c r="F53" s="1">
        <v>268</v>
      </c>
      <c r="G53" s="1">
        <v>314</v>
      </c>
      <c r="H53" s="1" t="s">
        <v>12</v>
      </c>
      <c r="I53" s="1"/>
    </row>
    <row r="54" spans="1:9" x14ac:dyDescent="0.3">
      <c r="A54" s="1">
        <v>53</v>
      </c>
      <c r="B54" s="1" t="s">
        <v>9</v>
      </c>
      <c r="C54" s="1">
        <v>80.3</v>
      </c>
      <c r="D54" s="1">
        <v>74.900000000000006</v>
      </c>
      <c r="E54" s="1" t="s">
        <v>14</v>
      </c>
      <c r="F54" s="1">
        <v>167</v>
      </c>
      <c r="G54" s="1">
        <v>247</v>
      </c>
      <c r="H54" s="1" t="s">
        <v>11</v>
      </c>
      <c r="I54" s="2">
        <v>103500</v>
      </c>
    </row>
    <row r="55" spans="1:9" x14ac:dyDescent="0.3">
      <c r="A55" s="1">
        <v>54</v>
      </c>
      <c r="B55" s="1" t="s">
        <v>16</v>
      </c>
      <c r="C55" s="1">
        <v>83</v>
      </c>
      <c r="D55" s="1">
        <v>84.6</v>
      </c>
      <c r="E55" s="1" t="s">
        <v>14</v>
      </c>
      <c r="F55" s="1">
        <v>342</v>
      </c>
      <c r="G55" s="1">
        <v>410</v>
      </c>
      <c r="H55" s="1" t="s">
        <v>11</v>
      </c>
      <c r="I55" s="2">
        <v>99500</v>
      </c>
    </row>
    <row r="56" spans="1:9" x14ac:dyDescent="0.3">
      <c r="A56" s="1">
        <v>55</v>
      </c>
      <c r="B56" s="1" t="s">
        <v>9</v>
      </c>
      <c r="C56" s="1">
        <v>74.099999999999994</v>
      </c>
      <c r="D56" s="1">
        <v>81.7</v>
      </c>
      <c r="E56" s="1" t="s">
        <v>14</v>
      </c>
      <c r="F56" s="1">
        <v>349</v>
      </c>
      <c r="G56" s="1">
        <v>395</v>
      </c>
      <c r="H56" s="1" t="s">
        <v>11</v>
      </c>
      <c r="I56" s="2">
        <v>103000</v>
      </c>
    </row>
    <row r="57" spans="1:9" x14ac:dyDescent="0.3">
      <c r="A57" s="1">
        <v>56</v>
      </c>
      <c r="B57" s="1" t="s">
        <v>15</v>
      </c>
      <c r="C57" s="1">
        <v>79.400000000000006</v>
      </c>
      <c r="D57" s="1">
        <v>81.400000000000006</v>
      </c>
      <c r="E57" s="1" t="s">
        <v>10</v>
      </c>
      <c r="F57" s="1">
        <v>340</v>
      </c>
      <c r="G57" s="1">
        <v>416</v>
      </c>
      <c r="H57" s="1" t="s">
        <v>11</v>
      </c>
      <c r="I57" s="2">
        <v>103500</v>
      </c>
    </row>
    <row r="58" spans="1:9" x14ac:dyDescent="0.3">
      <c r="A58" s="1">
        <v>57</v>
      </c>
      <c r="B58" s="1" t="s">
        <v>9</v>
      </c>
      <c r="C58" s="1">
        <v>88.1</v>
      </c>
      <c r="D58" s="1">
        <v>83.8</v>
      </c>
      <c r="E58" s="1" t="s">
        <v>14</v>
      </c>
      <c r="F58" s="1">
        <v>227</v>
      </c>
      <c r="G58" s="1">
        <v>342</v>
      </c>
      <c r="H58" s="1" t="s">
        <v>11</v>
      </c>
      <c r="I58" s="2">
        <v>165000</v>
      </c>
    </row>
    <row r="59" spans="1:9" x14ac:dyDescent="0.3">
      <c r="A59" s="1">
        <v>58</v>
      </c>
      <c r="B59" s="1" t="s">
        <v>13</v>
      </c>
      <c r="C59" s="1">
        <v>74.599999999999994</v>
      </c>
      <c r="D59" s="1">
        <v>88.5</v>
      </c>
      <c r="E59" s="1" t="s">
        <v>14</v>
      </c>
      <c r="F59" s="1">
        <v>409</v>
      </c>
      <c r="G59" s="1">
        <v>446</v>
      </c>
      <c r="H59" s="1" t="s">
        <v>11</v>
      </c>
      <c r="I59" s="2">
        <v>124500</v>
      </c>
    </row>
    <row r="60" spans="1:9" x14ac:dyDescent="0.3">
      <c r="A60" s="1">
        <v>59</v>
      </c>
      <c r="B60" s="1" t="s">
        <v>13</v>
      </c>
      <c r="C60" s="1">
        <v>87.1</v>
      </c>
      <c r="D60" s="1">
        <v>84.9</v>
      </c>
      <c r="E60" s="1" t="s">
        <v>14</v>
      </c>
      <c r="F60" s="1">
        <v>400</v>
      </c>
      <c r="G60" s="1">
        <v>477</v>
      </c>
      <c r="H60" s="1" t="s">
        <v>11</v>
      </c>
      <c r="I60" s="2">
        <v>103500</v>
      </c>
    </row>
    <row r="61" spans="1:9" x14ac:dyDescent="0.3">
      <c r="A61" s="1">
        <v>60</v>
      </c>
      <c r="B61" s="1" t="s">
        <v>13</v>
      </c>
      <c r="C61" s="1">
        <v>79.7</v>
      </c>
      <c r="D61" s="1">
        <v>84.3</v>
      </c>
      <c r="E61" s="1" t="s">
        <v>10</v>
      </c>
      <c r="F61" s="1">
        <v>374</v>
      </c>
      <c r="G61" s="1">
        <v>444</v>
      </c>
      <c r="H61" s="1" t="s">
        <v>11</v>
      </c>
      <c r="I61" s="2">
        <v>82500</v>
      </c>
    </row>
    <row r="62" spans="1:9" x14ac:dyDescent="0.3">
      <c r="A62" s="1">
        <v>61</v>
      </c>
      <c r="B62" s="1" t="s">
        <v>13</v>
      </c>
      <c r="C62" s="1">
        <v>82.1</v>
      </c>
      <c r="D62" s="1">
        <v>78.2</v>
      </c>
      <c r="E62" s="1" t="s">
        <v>10</v>
      </c>
      <c r="F62" s="1">
        <v>255</v>
      </c>
      <c r="G62" s="1">
        <v>351</v>
      </c>
      <c r="H62" s="1" t="s">
        <v>11</v>
      </c>
      <c r="I62" s="2">
        <v>93000</v>
      </c>
    </row>
    <row r="63" spans="1:9" x14ac:dyDescent="0.3">
      <c r="A63" s="1">
        <v>62</v>
      </c>
      <c r="B63" s="1" t="s">
        <v>16</v>
      </c>
      <c r="C63" s="1">
        <v>70.2</v>
      </c>
      <c r="D63" s="1">
        <v>80</v>
      </c>
      <c r="E63" s="1" t="s">
        <v>10</v>
      </c>
      <c r="F63" s="1">
        <v>146</v>
      </c>
      <c r="G63" s="1">
        <v>165</v>
      </c>
      <c r="H63" s="1" t="s">
        <v>12</v>
      </c>
      <c r="I63" s="1"/>
    </row>
    <row r="64" spans="1:9" x14ac:dyDescent="0.3">
      <c r="A64" s="1">
        <v>63</v>
      </c>
      <c r="B64" s="1" t="s">
        <v>9</v>
      </c>
      <c r="C64" s="1">
        <v>81.7</v>
      </c>
      <c r="D64" s="1">
        <v>74.8</v>
      </c>
      <c r="E64" s="1" t="s">
        <v>10</v>
      </c>
      <c r="F64" s="1">
        <v>248</v>
      </c>
      <c r="G64" s="1">
        <v>317</v>
      </c>
      <c r="H64" s="1" t="s">
        <v>11</v>
      </c>
      <c r="I64" s="2">
        <v>168000</v>
      </c>
    </row>
    <row r="65" spans="1:9" x14ac:dyDescent="0.3">
      <c r="A65" s="1">
        <v>64</v>
      </c>
      <c r="B65" s="1" t="s">
        <v>13</v>
      </c>
      <c r="C65" s="1">
        <v>76.099999999999994</v>
      </c>
      <c r="D65" s="1">
        <v>78.5</v>
      </c>
      <c r="E65" s="1" t="s">
        <v>10</v>
      </c>
      <c r="F65" s="1">
        <v>198</v>
      </c>
      <c r="G65" s="1">
        <v>250</v>
      </c>
      <c r="H65" s="1" t="s">
        <v>11</v>
      </c>
      <c r="I65" s="2">
        <v>96000</v>
      </c>
    </row>
    <row r="66" spans="1:9" x14ac:dyDescent="0.3">
      <c r="A66" s="1">
        <v>65</v>
      </c>
      <c r="B66" s="1" t="s">
        <v>15</v>
      </c>
      <c r="C66" s="1">
        <v>65.400000000000006</v>
      </c>
      <c r="D66" s="1">
        <v>71.8</v>
      </c>
      <c r="E66" s="1" t="s">
        <v>14</v>
      </c>
      <c r="F66" s="1">
        <v>210</v>
      </c>
      <c r="G66" s="1">
        <v>217</v>
      </c>
      <c r="H66" s="1" t="s">
        <v>12</v>
      </c>
      <c r="I66" s="1"/>
    </row>
    <row r="67" spans="1:9" x14ac:dyDescent="0.3">
      <c r="A67" s="1">
        <v>66</v>
      </c>
      <c r="B67" s="1" t="s">
        <v>15</v>
      </c>
      <c r="C67" s="1">
        <v>70.099999999999994</v>
      </c>
      <c r="D67" s="1">
        <v>69.900000000000006</v>
      </c>
      <c r="E67" s="1" t="s">
        <v>14</v>
      </c>
      <c r="F67" s="1">
        <v>107</v>
      </c>
      <c r="G67" s="1">
        <v>138</v>
      </c>
      <c r="H67" s="1" t="s">
        <v>12</v>
      </c>
      <c r="I67" s="1"/>
    </row>
    <row r="68" spans="1:9" x14ac:dyDescent="0.3">
      <c r="A68" s="1">
        <v>67</v>
      </c>
      <c r="B68" s="1" t="s">
        <v>9</v>
      </c>
      <c r="C68" s="1">
        <v>75.3</v>
      </c>
      <c r="D68" s="1">
        <v>82.7</v>
      </c>
      <c r="E68" s="1" t="s">
        <v>14</v>
      </c>
      <c r="F68" s="1">
        <v>239</v>
      </c>
      <c r="G68" s="1">
        <v>302</v>
      </c>
      <c r="H68" s="1" t="s">
        <v>11</v>
      </c>
      <c r="I68" s="2">
        <v>80000</v>
      </c>
    </row>
    <row r="69" spans="1:9" x14ac:dyDescent="0.3">
      <c r="A69" s="1">
        <v>68</v>
      </c>
      <c r="B69" s="1" t="s">
        <v>13</v>
      </c>
      <c r="C69" s="1">
        <v>68.7</v>
      </c>
      <c r="D69" s="1">
        <v>74</v>
      </c>
      <c r="E69" s="1" t="s">
        <v>10</v>
      </c>
      <c r="F69" s="1">
        <v>287</v>
      </c>
      <c r="G69" s="1">
        <v>311</v>
      </c>
      <c r="H69" s="1" t="s">
        <v>12</v>
      </c>
      <c r="I69" s="1"/>
    </row>
    <row r="70" spans="1:9" x14ac:dyDescent="0.3">
      <c r="A70" s="1">
        <v>69</v>
      </c>
      <c r="B70" s="1" t="s">
        <v>9</v>
      </c>
      <c r="C70" s="1">
        <v>75.7</v>
      </c>
      <c r="D70" s="1">
        <v>84</v>
      </c>
      <c r="E70" s="1" t="s">
        <v>14</v>
      </c>
      <c r="F70" s="1">
        <v>340</v>
      </c>
      <c r="G70" s="1">
        <v>373</v>
      </c>
      <c r="H70" s="1" t="s">
        <v>11</v>
      </c>
      <c r="I70" s="2">
        <v>124500</v>
      </c>
    </row>
    <row r="71" spans="1:9" x14ac:dyDescent="0.3">
      <c r="A71" s="1">
        <v>70</v>
      </c>
      <c r="B71" s="1" t="s">
        <v>13</v>
      </c>
      <c r="C71" s="1">
        <v>68.7</v>
      </c>
      <c r="D71" s="1">
        <v>84.7</v>
      </c>
      <c r="E71" s="1" t="s">
        <v>10</v>
      </c>
      <c r="F71" s="1">
        <v>155</v>
      </c>
      <c r="G71" s="1">
        <v>196</v>
      </c>
      <c r="H71" s="1" t="s">
        <v>12</v>
      </c>
      <c r="I71" s="1"/>
    </row>
    <row r="72" spans="1:9" x14ac:dyDescent="0.3">
      <c r="A72" s="1">
        <v>71</v>
      </c>
      <c r="B72" s="1" t="s">
        <v>15</v>
      </c>
      <c r="C72" s="1">
        <v>70.400000000000006</v>
      </c>
      <c r="D72" s="1">
        <v>78.2</v>
      </c>
      <c r="E72" s="1" t="s">
        <v>14</v>
      </c>
      <c r="F72" s="1">
        <v>263</v>
      </c>
      <c r="G72" s="1">
        <v>306</v>
      </c>
      <c r="H72" s="1" t="s">
        <v>11</v>
      </c>
      <c r="I72" s="2">
        <v>99000</v>
      </c>
    </row>
    <row r="73" spans="1:9" x14ac:dyDescent="0.3">
      <c r="A73" s="1">
        <v>72</v>
      </c>
      <c r="B73" s="1" t="s">
        <v>15</v>
      </c>
      <c r="C73" s="1">
        <v>68.3</v>
      </c>
      <c r="D73" s="1">
        <v>85</v>
      </c>
      <c r="E73" s="1" t="s">
        <v>14</v>
      </c>
      <c r="F73" s="1">
        <v>265</v>
      </c>
      <c r="G73" s="1">
        <v>302</v>
      </c>
      <c r="H73" s="1" t="s">
        <v>12</v>
      </c>
      <c r="I73" s="1"/>
    </row>
    <row r="74" spans="1:9" x14ac:dyDescent="0.3">
      <c r="A74" s="1">
        <v>73</v>
      </c>
      <c r="B74" s="1" t="s">
        <v>9</v>
      </c>
      <c r="C74" s="1">
        <v>71.7</v>
      </c>
      <c r="D74" s="1">
        <v>80.099999999999994</v>
      </c>
      <c r="E74" s="1" t="s">
        <v>10</v>
      </c>
      <c r="F74" s="1">
        <v>249</v>
      </c>
      <c r="G74" s="1">
        <v>278</v>
      </c>
      <c r="H74" s="1" t="s">
        <v>12</v>
      </c>
      <c r="I74" s="1"/>
    </row>
    <row r="75" spans="1:9" x14ac:dyDescent="0.3">
      <c r="A75" s="1">
        <v>74</v>
      </c>
      <c r="B75" s="1" t="s">
        <v>13</v>
      </c>
      <c r="C75" s="1">
        <v>70.900000000000006</v>
      </c>
      <c r="D75" s="1">
        <v>85.3</v>
      </c>
      <c r="E75" s="1" t="s">
        <v>10</v>
      </c>
      <c r="F75" s="1">
        <v>377</v>
      </c>
      <c r="G75" s="1">
        <v>429</v>
      </c>
      <c r="H75" s="1" t="s">
        <v>12</v>
      </c>
      <c r="I75" s="1"/>
    </row>
    <row r="76" spans="1:9" x14ac:dyDescent="0.3">
      <c r="A76" s="1">
        <v>75</v>
      </c>
      <c r="B76" s="1" t="s">
        <v>15</v>
      </c>
      <c r="C76" s="1">
        <v>66.3</v>
      </c>
      <c r="D76" s="1">
        <v>79.7</v>
      </c>
      <c r="E76" s="1" t="s">
        <v>10</v>
      </c>
      <c r="F76" s="1">
        <v>301</v>
      </c>
      <c r="G76" s="1">
        <v>338</v>
      </c>
      <c r="H76" s="1" t="s">
        <v>11</v>
      </c>
      <c r="I76" s="2">
        <v>124000</v>
      </c>
    </row>
    <row r="77" spans="1:9" x14ac:dyDescent="0.3">
      <c r="A77" s="1">
        <v>76</v>
      </c>
      <c r="B77" s="1" t="s">
        <v>9</v>
      </c>
      <c r="C77" s="1">
        <v>65.3</v>
      </c>
      <c r="D77" s="1">
        <v>79.599999999999994</v>
      </c>
      <c r="E77" s="1" t="s">
        <v>10</v>
      </c>
      <c r="F77" s="1">
        <v>242</v>
      </c>
      <c r="G77" s="1">
        <v>261</v>
      </c>
      <c r="H77" s="1" t="s">
        <v>12</v>
      </c>
      <c r="I77" s="1"/>
    </row>
    <row r="78" spans="1:9" x14ac:dyDescent="0.3">
      <c r="A78" s="1">
        <v>77</v>
      </c>
      <c r="B78" s="1" t="s">
        <v>9</v>
      </c>
      <c r="C78" s="1">
        <v>75.7</v>
      </c>
      <c r="D78" s="1">
        <v>78.900000000000006</v>
      </c>
      <c r="E78" s="1" t="s">
        <v>10</v>
      </c>
      <c r="F78" s="1">
        <v>211</v>
      </c>
      <c r="G78" s="1">
        <v>256</v>
      </c>
      <c r="H78" s="1" t="s">
        <v>12</v>
      </c>
      <c r="I78" s="1"/>
    </row>
    <row r="79" spans="1:9" x14ac:dyDescent="0.3">
      <c r="A79" s="1">
        <v>78</v>
      </c>
      <c r="B79" s="1" t="s">
        <v>16</v>
      </c>
      <c r="C79" s="1">
        <v>66</v>
      </c>
      <c r="D79" s="1">
        <v>78.5</v>
      </c>
      <c r="E79" s="1" t="s">
        <v>10</v>
      </c>
      <c r="F79" s="1">
        <v>160</v>
      </c>
      <c r="G79" s="1">
        <v>183</v>
      </c>
      <c r="H79" s="1" t="s">
        <v>11</v>
      </c>
      <c r="I79" s="2">
        <v>91500</v>
      </c>
    </row>
    <row r="80" spans="1:9" x14ac:dyDescent="0.3">
      <c r="A80" s="1">
        <v>79</v>
      </c>
      <c r="B80" s="1" t="s">
        <v>9</v>
      </c>
      <c r="C80" s="1">
        <v>78.900000000000006</v>
      </c>
      <c r="D80" s="1">
        <v>72</v>
      </c>
      <c r="E80" s="1" t="s">
        <v>10</v>
      </c>
      <c r="F80" s="1">
        <v>218</v>
      </c>
      <c r="G80" s="1">
        <v>274</v>
      </c>
      <c r="H80" s="1" t="s">
        <v>11</v>
      </c>
      <c r="I80" s="2">
        <v>144500</v>
      </c>
    </row>
    <row r="81" spans="1:9" x14ac:dyDescent="0.3">
      <c r="A81" s="1">
        <v>80</v>
      </c>
      <c r="B81" s="1" t="s">
        <v>9</v>
      </c>
      <c r="C81" s="1">
        <v>74</v>
      </c>
      <c r="D81" s="1">
        <v>74.2</v>
      </c>
      <c r="E81" s="1" t="s">
        <v>10</v>
      </c>
      <c r="F81" s="1">
        <v>133</v>
      </c>
      <c r="G81" s="1">
        <v>182</v>
      </c>
      <c r="H81" s="1" t="s">
        <v>12</v>
      </c>
      <c r="I81" s="1"/>
    </row>
    <row r="82" spans="1:9" x14ac:dyDescent="0.3">
      <c r="A82" s="1">
        <v>81</v>
      </c>
      <c r="B82" s="1" t="s">
        <v>9</v>
      </c>
      <c r="C82" s="1">
        <v>74.599999999999994</v>
      </c>
      <c r="D82" s="1">
        <v>71.7</v>
      </c>
      <c r="E82" s="1" t="s">
        <v>10</v>
      </c>
      <c r="F82" s="1">
        <v>122</v>
      </c>
      <c r="G82" s="1">
        <v>183</v>
      </c>
      <c r="H82" s="1" t="s">
        <v>12</v>
      </c>
      <c r="I82" s="1"/>
    </row>
    <row r="83" spans="1:9" x14ac:dyDescent="0.3">
      <c r="A83" s="1">
        <v>82</v>
      </c>
      <c r="B83" s="1" t="s">
        <v>15</v>
      </c>
      <c r="C83" s="1">
        <v>79.3</v>
      </c>
      <c r="D83" s="1">
        <v>80.7</v>
      </c>
      <c r="E83" s="1" t="s">
        <v>10</v>
      </c>
      <c r="F83" s="1">
        <v>236</v>
      </c>
      <c r="G83" s="1">
        <v>309</v>
      </c>
      <c r="H83" s="1" t="s">
        <v>11</v>
      </c>
      <c r="I83" s="2">
        <v>114500</v>
      </c>
    </row>
    <row r="84" spans="1:9" x14ac:dyDescent="0.3">
      <c r="A84" s="1">
        <v>83</v>
      </c>
      <c r="B84" s="1" t="s">
        <v>15</v>
      </c>
      <c r="C84" s="1">
        <v>70.099999999999994</v>
      </c>
      <c r="D84" s="1">
        <v>84.1</v>
      </c>
      <c r="E84" s="1" t="s">
        <v>10</v>
      </c>
      <c r="F84" s="1">
        <v>143</v>
      </c>
      <c r="G84" s="1">
        <v>178</v>
      </c>
      <c r="H84" s="1" t="s">
        <v>12</v>
      </c>
      <c r="I84" s="1"/>
    </row>
    <row r="85" spans="1:9" x14ac:dyDescent="0.3">
      <c r="A85" s="1">
        <v>84</v>
      </c>
      <c r="B85" s="1" t="s">
        <v>9</v>
      </c>
      <c r="C85" s="1">
        <v>88.8</v>
      </c>
      <c r="D85" s="1">
        <v>87.4</v>
      </c>
      <c r="E85" s="1" t="s">
        <v>10</v>
      </c>
      <c r="F85" s="1">
        <v>354</v>
      </c>
      <c r="G85" s="1">
        <v>458</v>
      </c>
      <c r="H85" s="1" t="s">
        <v>11</v>
      </c>
      <c r="I85" s="2">
        <v>104500</v>
      </c>
    </row>
    <row r="86" spans="1:9" x14ac:dyDescent="0.3">
      <c r="A86" s="1">
        <v>85</v>
      </c>
      <c r="B86" s="1" t="s">
        <v>9</v>
      </c>
      <c r="C86" s="1">
        <v>66</v>
      </c>
      <c r="D86" s="1">
        <v>77.400000000000006</v>
      </c>
      <c r="E86" s="1" t="s">
        <v>14</v>
      </c>
      <c r="F86" s="1">
        <v>214</v>
      </c>
      <c r="G86" s="1">
        <v>234</v>
      </c>
      <c r="H86" s="1" t="s">
        <v>11</v>
      </c>
      <c r="I86" s="2">
        <v>124000</v>
      </c>
    </row>
    <row r="87" spans="1:9" x14ac:dyDescent="0.3">
      <c r="A87" s="1">
        <v>86</v>
      </c>
      <c r="B87" s="1" t="s">
        <v>17</v>
      </c>
      <c r="C87" s="1">
        <v>82.9</v>
      </c>
      <c r="D87" s="1">
        <v>84.7</v>
      </c>
      <c r="E87" s="1" t="s">
        <v>14</v>
      </c>
      <c r="F87" s="1">
        <v>225</v>
      </c>
      <c r="G87" s="1">
        <v>306</v>
      </c>
      <c r="H87" s="1" t="s">
        <v>11</v>
      </c>
      <c r="I87" s="2">
        <v>113000</v>
      </c>
    </row>
    <row r="88" spans="1:9" x14ac:dyDescent="0.3">
      <c r="A88" s="1">
        <v>87</v>
      </c>
      <c r="B88" s="1" t="s">
        <v>9</v>
      </c>
      <c r="C88" s="1">
        <v>100</v>
      </c>
      <c r="D88" s="1">
        <v>78.8</v>
      </c>
      <c r="E88" s="1" t="s">
        <v>10</v>
      </c>
      <c r="F88" s="1">
        <v>261</v>
      </c>
      <c r="G88" s="1">
        <v>400</v>
      </c>
      <c r="H88" s="1" t="s">
        <v>11</v>
      </c>
      <c r="I88" s="2">
        <v>78000</v>
      </c>
    </row>
    <row r="89" spans="1:9" x14ac:dyDescent="0.3">
      <c r="A89" s="1">
        <v>88</v>
      </c>
      <c r="B89" s="1" t="s">
        <v>9</v>
      </c>
      <c r="C89" s="1">
        <v>75.599999999999994</v>
      </c>
      <c r="D89" s="1">
        <v>92.7</v>
      </c>
      <c r="E89" s="1" t="s">
        <v>10</v>
      </c>
      <c r="F89" s="1">
        <v>277</v>
      </c>
      <c r="G89" s="1">
        <v>337</v>
      </c>
      <c r="H89" s="1" t="s">
        <v>12</v>
      </c>
      <c r="I89" s="1"/>
    </row>
    <row r="90" spans="1:9" x14ac:dyDescent="0.3">
      <c r="A90" s="1">
        <v>89</v>
      </c>
      <c r="B90" s="1" t="s">
        <v>16</v>
      </c>
      <c r="C90" s="1">
        <v>67.5</v>
      </c>
      <c r="D90" s="1">
        <v>88.8</v>
      </c>
      <c r="E90" s="1" t="s">
        <v>10</v>
      </c>
      <c r="F90" s="1">
        <v>282</v>
      </c>
      <c r="G90" s="1">
        <v>325</v>
      </c>
      <c r="H90" s="1" t="s">
        <v>11</v>
      </c>
      <c r="I90" s="2">
        <v>109000</v>
      </c>
    </row>
    <row r="91" spans="1:9" x14ac:dyDescent="0.3">
      <c r="A91" s="1">
        <v>90</v>
      </c>
      <c r="B91" s="1" t="s">
        <v>13</v>
      </c>
      <c r="C91" s="1">
        <v>68.7</v>
      </c>
      <c r="D91" s="1">
        <v>86.6</v>
      </c>
      <c r="E91" s="1" t="s">
        <v>10</v>
      </c>
      <c r="F91" s="1">
        <v>322</v>
      </c>
      <c r="G91" s="1">
        <v>329</v>
      </c>
      <c r="H91" s="1" t="s">
        <v>12</v>
      </c>
      <c r="I91" s="1"/>
    </row>
    <row r="92" spans="1:9" x14ac:dyDescent="0.3">
      <c r="A92" s="1">
        <v>91</v>
      </c>
      <c r="B92" s="1" t="s">
        <v>9</v>
      </c>
      <c r="C92" s="1">
        <v>76</v>
      </c>
      <c r="D92" s="1">
        <v>77.900000000000006</v>
      </c>
      <c r="E92" s="1" t="s">
        <v>10</v>
      </c>
      <c r="F92" s="1">
        <v>326</v>
      </c>
      <c r="G92" s="1">
        <v>369</v>
      </c>
      <c r="H92" s="1" t="s">
        <v>11</v>
      </c>
      <c r="I92" s="2">
        <v>99500</v>
      </c>
    </row>
    <row r="93" spans="1:9" x14ac:dyDescent="0.3">
      <c r="A93" s="1">
        <v>92</v>
      </c>
      <c r="B93" s="1" t="s">
        <v>13</v>
      </c>
      <c r="C93" s="1">
        <v>67.7</v>
      </c>
      <c r="D93" s="1">
        <v>86.1</v>
      </c>
      <c r="E93" s="1" t="s">
        <v>10</v>
      </c>
      <c r="F93" s="1">
        <v>421</v>
      </c>
      <c r="G93" s="1">
        <v>457</v>
      </c>
      <c r="H93" s="1" t="s">
        <v>11</v>
      </c>
      <c r="I93" s="2">
        <v>107000</v>
      </c>
    </row>
    <row r="94" spans="1:9" x14ac:dyDescent="0.3">
      <c r="A94" s="1">
        <v>93</v>
      </c>
      <c r="B94" s="1" t="s">
        <v>15</v>
      </c>
      <c r="C94" s="1">
        <v>75.3</v>
      </c>
      <c r="D94" s="1">
        <v>89.9</v>
      </c>
      <c r="E94" s="1" t="s">
        <v>10</v>
      </c>
      <c r="F94" s="1">
        <v>368</v>
      </c>
      <c r="G94" s="1">
        <v>421</v>
      </c>
      <c r="H94" s="1" t="s">
        <v>12</v>
      </c>
      <c r="I94" s="1"/>
    </row>
    <row r="95" spans="1:9" x14ac:dyDescent="0.3">
      <c r="A95" s="1">
        <v>94</v>
      </c>
      <c r="B95" s="1" t="s">
        <v>15</v>
      </c>
      <c r="C95" s="1">
        <v>68.099999999999994</v>
      </c>
      <c r="D95" s="1">
        <v>83.1</v>
      </c>
      <c r="E95" s="1" t="s">
        <v>10</v>
      </c>
      <c r="F95" s="1">
        <v>279</v>
      </c>
      <c r="G95" s="1">
        <v>282</v>
      </c>
      <c r="H95" s="1" t="s">
        <v>11</v>
      </c>
      <c r="I95" s="2">
        <v>84000</v>
      </c>
    </row>
    <row r="96" spans="1:9" x14ac:dyDescent="0.3">
      <c r="A96" s="1">
        <v>95</v>
      </c>
      <c r="B96" s="1" t="s">
        <v>16</v>
      </c>
      <c r="C96" s="1">
        <v>63.3</v>
      </c>
      <c r="D96" s="1">
        <v>82.6</v>
      </c>
      <c r="E96" s="1" t="s">
        <v>10</v>
      </c>
      <c r="F96" s="1">
        <v>268</v>
      </c>
      <c r="G96" s="1">
        <v>256</v>
      </c>
      <c r="H96" s="1" t="s">
        <v>12</v>
      </c>
      <c r="I9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2CE8-051A-41C9-AAD0-797B2EC6F7AA}">
  <dimension ref="A1:A2"/>
  <sheetViews>
    <sheetView workbookViewId="0">
      <selection sqref="A1:A2"/>
    </sheetView>
  </sheetViews>
  <sheetFormatPr defaultRowHeight="14.4" x14ac:dyDescent="0.3"/>
  <cols>
    <col min="1" max="1" width="23.77734375" customWidth="1"/>
  </cols>
  <sheetData>
    <row r="1" spans="1:1" x14ac:dyDescent="0.3">
      <c r="A1" t="s">
        <v>29</v>
      </c>
    </row>
    <row r="2" spans="1:1" x14ac:dyDescent="0.3">
      <c r="A2">
        <v>76.099999999999994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14A9-CADB-4FFC-9B42-1385FB9D8AC2}">
  <dimension ref="A1"/>
  <sheetViews>
    <sheetView workbookViewId="0">
      <selection activeCell="A3" sqref="A3:C20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47EB-465D-4578-B397-2766CF1FEDC2}">
  <dimension ref="C5:K356"/>
  <sheetViews>
    <sheetView tabSelected="1" topLeftCell="B323" zoomScale="90" zoomScaleNormal="90" workbookViewId="0">
      <selection activeCell="J290" sqref="J290"/>
    </sheetView>
  </sheetViews>
  <sheetFormatPr defaultRowHeight="14.4" x14ac:dyDescent="0.3"/>
  <cols>
    <col min="3" max="3" width="19.88671875" bestFit="1" customWidth="1"/>
    <col min="4" max="4" width="18.77734375" bestFit="1" customWidth="1"/>
    <col min="6" max="7" width="13.44140625" bestFit="1" customWidth="1"/>
    <col min="8" max="8" width="24.44140625" bestFit="1" customWidth="1"/>
    <col min="9" max="9" width="13.44140625" bestFit="1" customWidth="1"/>
    <col min="10" max="10" width="31.109375" bestFit="1" customWidth="1"/>
    <col min="11" max="11" width="29.77734375" bestFit="1" customWidth="1"/>
    <col min="12" max="12" width="17.21875" bestFit="1" customWidth="1"/>
  </cols>
  <sheetData>
    <row r="5" spans="3:10" x14ac:dyDescent="0.3">
      <c r="C5" s="5" t="s">
        <v>1</v>
      </c>
    </row>
    <row r="6" spans="3:10" x14ac:dyDescent="0.3">
      <c r="C6" s="6" t="s">
        <v>9</v>
      </c>
    </row>
    <row r="7" spans="3:10" x14ac:dyDescent="0.3">
      <c r="C7" s="1" t="s">
        <v>9</v>
      </c>
      <c r="I7" s="8" t="s">
        <v>19</v>
      </c>
      <c r="J7" t="s">
        <v>20</v>
      </c>
    </row>
    <row r="8" spans="3:10" x14ac:dyDescent="0.3">
      <c r="C8" s="1" t="s">
        <v>13</v>
      </c>
      <c r="I8" s="9" t="s">
        <v>17</v>
      </c>
      <c r="J8">
        <v>9</v>
      </c>
    </row>
    <row r="9" spans="3:10" x14ac:dyDescent="0.3">
      <c r="C9" s="1" t="s">
        <v>15</v>
      </c>
      <c r="I9" s="9" t="s">
        <v>9</v>
      </c>
      <c r="J9">
        <v>36</v>
      </c>
    </row>
    <row r="10" spans="3:10" x14ac:dyDescent="0.3">
      <c r="C10" s="1" t="s">
        <v>16</v>
      </c>
      <c r="I10" s="9" t="s">
        <v>13</v>
      </c>
      <c r="J10">
        <v>19</v>
      </c>
    </row>
    <row r="11" spans="3:10" x14ac:dyDescent="0.3">
      <c r="C11" s="1" t="s">
        <v>13</v>
      </c>
      <c r="I11" s="9" t="s">
        <v>15</v>
      </c>
      <c r="J11">
        <v>18</v>
      </c>
    </row>
    <row r="12" spans="3:10" x14ac:dyDescent="0.3">
      <c r="C12" s="1" t="s">
        <v>16</v>
      </c>
      <c r="I12" s="9" t="s">
        <v>16</v>
      </c>
      <c r="J12">
        <v>13</v>
      </c>
    </row>
    <row r="13" spans="3:10" x14ac:dyDescent="0.3">
      <c r="C13" s="1" t="s">
        <v>9</v>
      </c>
      <c r="I13" s="9" t="s">
        <v>18</v>
      </c>
      <c r="J13">
        <v>95</v>
      </c>
    </row>
    <row r="14" spans="3:10" x14ac:dyDescent="0.3">
      <c r="C14" s="1" t="s">
        <v>16</v>
      </c>
    </row>
    <row r="15" spans="3:10" x14ac:dyDescent="0.3">
      <c r="C15" s="1" t="s">
        <v>13</v>
      </c>
    </row>
    <row r="16" spans="3:10" x14ac:dyDescent="0.3">
      <c r="C16" s="1" t="s">
        <v>9</v>
      </c>
    </row>
    <row r="17" spans="3:11" x14ac:dyDescent="0.3">
      <c r="C17" s="1" t="s">
        <v>15</v>
      </c>
    </row>
    <row r="18" spans="3:11" x14ac:dyDescent="0.3">
      <c r="C18" s="1" t="s">
        <v>9</v>
      </c>
      <c r="H18" t="s">
        <v>19</v>
      </c>
      <c r="I18" t="s">
        <v>20</v>
      </c>
      <c r="J18" t="s">
        <v>21</v>
      </c>
    </row>
    <row r="19" spans="3:11" x14ac:dyDescent="0.3">
      <c r="C19" s="1" t="s">
        <v>15</v>
      </c>
      <c r="H19" t="s">
        <v>17</v>
      </c>
      <c r="I19">
        <v>9</v>
      </c>
      <c r="J19">
        <f>I19/I$24</f>
        <v>9.4736842105263161E-2</v>
      </c>
    </row>
    <row r="20" spans="3:11" x14ac:dyDescent="0.3">
      <c r="C20" s="1" t="s">
        <v>9</v>
      </c>
      <c r="H20" t="s">
        <v>9</v>
      </c>
      <c r="I20">
        <v>36</v>
      </c>
      <c r="J20">
        <f t="shared" ref="J20:J24" si="0">I20/I$24</f>
        <v>0.37894736842105264</v>
      </c>
    </row>
    <row r="21" spans="3:11" x14ac:dyDescent="0.3">
      <c r="C21" s="1" t="s">
        <v>16</v>
      </c>
      <c r="H21" t="s">
        <v>13</v>
      </c>
      <c r="I21">
        <v>19</v>
      </c>
      <c r="J21">
        <f t="shared" si="0"/>
        <v>0.2</v>
      </c>
    </row>
    <row r="22" spans="3:11" x14ac:dyDescent="0.3">
      <c r="C22" s="1" t="s">
        <v>13</v>
      </c>
      <c r="H22" t="s">
        <v>15</v>
      </c>
      <c r="I22">
        <v>18</v>
      </c>
      <c r="J22">
        <f t="shared" si="0"/>
        <v>0.18947368421052632</v>
      </c>
    </row>
    <row r="23" spans="3:11" x14ac:dyDescent="0.3">
      <c r="C23" s="1" t="s">
        <v>17</v>
      </c>
      <c r="H23" t="s">
        <v>16</v>
      </c>
      <c r="I23">
        <v>13</v>
      </c>
      <c r="J23">
        <f t="shared" si="0"/>
        <v>0.1368421052631579</v>
      </c>
    </row>
    <row r="24" spans="3:11" x14ac:dyDescent="0.3">
      <c r="C24" s="1" t="s">
        <v>9</v>
      </c>
      <c r="H24" t="s">
        <v>18</v>
      </c>
      <c r="I24">
        <v>95</v>
      </c>
      <c r="J24">
        <f t="shared" si="0"/>
        <v>1</v>
      </c>
    </row>
    <row r="25" spans="3:11" x14ac:dyDescent="0.3">
      <c r="C25" s="1" t="s">
        <v>13</v>
      </c>
    </row>
    <row r="26" spans="3:11" x14ac:dyDescent="0.3">
      <c r="C26" s="1" t="s">
        <v>9</v>
      </c>
    </row>
    <row r="27" spans="3:11" x14ac:dyDescent="0.3">
      <c r="C27" s="1" t="s">
        <v>17</v>
      </c>
    </row>
    <row r="28" spans="3:11" x14ac:dyDescent="0.3">
      <c r="C28" s="1" t="s">
        <v>15</v>
      </c>
      <c r="H28" t="s">
        <v>19</v>
      </c>
      <c r="I28" t="s">
        <v>20</v>
      </c>
      <c r="J28" t="s">
        <v>21</v>
      </c>
      <c r="K28" t="s">
        <v>22</v>
      </c>
    </row>
    <row r="29" spans="3:11" x14ac:dyDescent="0.3">
      <c r="C29" s="1" t="s">
        <v>13</v>
      </c>
      <c r="H29" t="s">
        <v>17</v>
      </c>
      <c r="I29">
        <v>9</v>
      </c>
      <c r="J29">
        <v>0.09</v>
      </c>
      <c r="K29">
        <f>J29*100</f>
        <v>9</v>
      </c>
    </row>
    <row r="30" spans="3:11" x14ac:dyDescent="0.3">
      <c r="C30" s="1" t="s">
        <v>9</v>
      </c>
      <c r="H30" t="s">
        <v>9</v>
      </c>
      <c r="I30">
        <v>36</v>
      </c>
      <c r="J30">
        <v>0.38</v>
      </c>
      <c r="K30">
        <f t="shared" ref="K30:K34" si="1">J30*100</f>
        <v>38</v>
      </c>
    </row>
    <row r="31" spans="3:11" x14ac:dyDescent="0.3">
      <c r="C31" s="1" t="s">
        <v>13</v>
      </c>
      <c r="H31" t="s">
        <v>13</v>
      </c>
      <c r="I31">
        <v>19</v>
      </c>
      <c r="J31">
        <v>0.2</v>
      </c>
      <c r="K31">
        <f t="shared" si="1"/>
        <v>20</v>
      </c>
    </row>
    <row r="32" spans="3:11" x14ac:dyDescent="0.3">
      <c r="C32" s="1" t="s">
        <v>13</v>
      </c>
      <c r="H32" t="s">
        <v>15</v>
      </c>
      <c r="I32">
        <v>18</v>
      </c>
      <c r="J32">
        <v>0.19</v>
      </c>
      <c r="K32">
        <f t="shared" si="1"/>
        <v>19</v>
      </c>
    </row>
    <row r="33" spans="3:11" x14ac:dyDescent="0.3">
      <c r="C33" s="1" t="s">
        <v>17</v>
      </c>
      <c r="H33" t="s">
        <v>16</v>
      </c>
      <c r="I33">
        <v>13</v>
      </c>
      <c r="J33">
        <v>0.14000000000000001</v>
      </c>
      <c r="K33">
        <f t="shared" si="1"/>
        <v>14.000000000000002</v>
      </c>
    </row>
    <row r="34" spans="3:11" x14ac:dyDescent="0.3">
      <c r="C34" s="1" t="s">
        <v>16</v>
      </c>
      <c r="H34" t="s">
        <v>18</v>
      </c>
      <c r="I34">
        <v>95</v>
      </c>
      <c r="J34">
        <v>1</v>
      </c>
      <c r="K34">
        <f t="shared" si="1"/>
        <v>100</v>
      </c>
    </row>
    <row r="35" spans="3:11" x14ac:dyDescent="0.3">
      <c r="C35" s="1" t="s">
        <v>17</v>
      </c>
    </row>
    <row r="36" spans="3:11" x14ac:dyDescent="0.3">
      <c r="C36" s="1" t="s">
        <v>9</v>
      </c>
    </row>
    <row r="37" spans="3:11" x14ac:dyDescent="0.3">
      <c r="C37" s="1" t="s">
        <v>13</v>
      </c>
    </row>
    <row r="38" spans="3:11" x14ac:dyDescent="0.3">
      <c r="C38" s="1" t="s">
        <v>9</v>
      </c>
    </row>
    <row r="39" spans="3:11" x14ac:dyDescent="0.3">
      <c r="C39" s="1" t="s">
        <v>16</v>
      </c>
      <c r="H39" t="s">
        <v>19</v>
      </c>
      <c r="I39" t="s">
        <v>20</v>
      </c>
      <c r="J39" t="s">
        <v>21</v>
      </c>
      <c r="K39" t="s">
        <v>23</v>
      </c>
    </row>
    <row r="40" spans="3:11" x14ac:dyDescent="0.3">
      <c r="C40" s="1" t="s">
        <v>9</v>
      </c>
      <c r="H40" t="s">
        <v>17</v>
      </c>
      <c r="I40">
        <v>9</v>
      </c>
      <c r="J40">
        <v>0.09</v>
      </c>
      <c r="K40" s="10">
        <v>0.09</v>
      </c>
    </row>
    <row r="41" spans="3:11" x14ac:dyDescent="0.3">
      <c r="C41" s="1" t="s">
        <v>17</v>
      </c>
      <c r="H41" t="s">
        <v>9</v>
      </c>
      <c r="I41">
        <v>36</v>
      </c>
      <c r="J41">
        <v>0.38</v>
      </c>
      <c r="K41" s="10">
        <v>0.38</v>
      </c>
    </row>
    <row r="42" spans="3:11" x14ac:dyDescent="0.3">
      <c r="C42" s="1" t="s">
        <v>9</v>
      </c>
      <c r="H42" t="s">
        <v>13</v>
      </c>
      <c r="I42">
        <v>19</v>
      </c>
      <c r="J42">
        <v>0.2</v>
      </c>
      <c r="K42" s="10">
        <v>0.2</v>
      </c>
    </row>
    <row r="43" spans="3:11" x14ac:dyDescent="0.3">
      <c r="C43" s="1" t="s">
        <v>15</v>
      </c>
      <c r="H43" t="s">
        <v>15</v>
      </c>
      <c r="I43">
        <v>18</v>
      </c>
      <c r="J43">
        <v>0.19</v>
      </c>
      <c r="K43" s="10">
        <v>0.19</v>
      </c>
    </row>
    <row r="44" spans="3:11" x14ac:dyDescent="0.3">
      <c r="C44" s="1" t="s">
        <v>17</v>
      </c>
      <c r="H44" t="s">
        <v>16</v>
      </c>
      <c r="I44">
        <v>13</v>
      </c>
      <c r="J44">
        <v>0.14000000000000001</v>
      </c>
      <c r="K44" s="10">
        <v>0.14000000000000001</v>
      </c>
    </row>
    <row r="45" spans="3:11" x14ac:dyDescent="0.3">
      <c r="C45" s="1" t="s">
        <v>17</v>
      </c>
      <c r="H45" t="s">
        <v>18</v>
      </c>
      <c r="I45">
        <v>95</v>
      </c>
      <c r="J45">
        <v>1</v>
      </c>
      <c r="K45" s="10">
        <v>1</v>
      </c>
    </row>
    <row r="46" spans="3:11" x14ac:dyDescent="0.3">
      <c r="C46" s="1" t="s">
        <v>15</v>
      </c>
    </row>
    <row r="47" spans="3:11" x14ac:dyDescent="0.3">
      <c r="C47" s="1" t="s">
        <v>9</v>
      </c>
    </row>
    <row r="48" spans="3:11" x14ac:dyDescent="0.3">
      <c r="C48" s="1" t="s">
        <v>16</v>
      </c>
    </row>
    <row r="49" spans="3:3" x14ac:dyDescent="0.3">
      <c r="C49" s="1" t="s">
        <v>9</v>
      </c>
    </row>
    <row r="50" spans="3:3" x14ac:dyDescent="0.3">
      <c r="C50" s="1" t="s">
        <v>16</v>
      </c>
    </row>
    <row r="51" spans="3:3" x14ac:dyDescent="0.3">
      <c r="C51" s="1" t="s">
        <v>9</v>
      </c>
    </row>
    <row r="52" spans="3:3" x14ac:dyDescent="0.3">
      <c r="C52" s="1" t="s">
        <v>9</v>
      </c>
    </row>
    <row r="53" spans="3:3" x14ac:dyDescent="0.3">
      <c r="C53" s="1" t="s">
        <v>9</v>
      </c>
    </row>
    <row r="54" spans="3:3" x14ac:dyDescent="0.3">
      <c r="C54" s="1" t="s">
        <v>15</v>
      </c>
    </row>
    <row r="55" spans="3:3" x14ac:dyDescent="0.3">
      <c r="C55" s="1" t="s">
        <v>17</v>
      </c>
    </row>
    <row r="56" spans="3:3" x14ac:dyDescent="0.3">
      <c r="C56" s="1" t="s">
        <v>9</v>
      </c>
    </row>
    <row r="57" spans="3:3" x14ac:dyDescent="0.3">
      <c r="C57" s="1" t="s">
        <v>15</v>
      </c>
    </row>
    <row r="58" spans="3:3" x14ac:dyDescent="0.3">
      <c r="C58" s="1" t="s">
        <v>9</v>
      </c>
    </row>
    <row r="59" spans="3:3" x14ac:dyDescent="0.3">
      <c r="C59" s="1" t="s">
        <v>16</v>
      </c>
    </row>
    <row r="60" spans="3:3" x14ac:dyDescent="0.3">
      <c r="C60" s="1" t="s">
        <v>9</v>
      </c>
    </row>
    <row r="61" spans="3:3" x14ac:dyDescent="0.3">
      <c r="C61" s="1" t="s">
        <v>15</v>
      </c>
    </row>
    <row r="62" spans="3:3" x14ac:dyDescent="0.3">
      <c r="C62" s="1" t="s">
        <v>9</v>
      </c>
    </row>
    <row r="63" spans="3:3" x14ac:dyDescent="0.3">
      <c r="C63" s="1" t="s">
        <v>13</v>
      </c>
    </row>
    <row r="64" spans="3:3" x14ac:dyDescent="0.3">
      <c r="C64" s="1" t="s">
        <v>13</v>
      </c>
    </row>
    <row r="65" spans="3:3" x14ac:dyDescent="0.3">
      <c r="C65" s="1" t="s">
        <v>13</v>
      </c>
    </row>
    <row r="66" spans="3:3" x14ac:dyDescent="0.3">
      <c r="C66" s="1" t="s">
        <v>13</v>
      </c>
    </row>
    <row r="67" spans="3:3" x14ac:dyDescent="0.3">
      <c r="C67" s="1" t="s">
        <v>16</v>
      </c>
    </row>
    <row r="68" spans="3:3" x14ac:dyDescent="0.3">
      <c r="C68" s="1" t="s">
        <v>9</v>
      </c>
    </row>
    <row r="69" spans="3:3" x14ac:dyDescent="0.3">
      <c r="C69" s="1" t="s">
        <v>13</v>
      </c>
    </row>
    <row r="70" spans="3:3" x14ac:dyDescent="0.3">
      <c r="C70" s="1" t="s">
        <v>15</v>
      </c>
    </row>
    <row r="71" spans="3:3" x14ac:dyDescent="0.3">
      <c r="C71" s="1" t="s">
        <v>15</v>
      </c>
    </row>
    <row r="72" spans="3:3" x14ac:dyDescent="0.3">
      <c r="C72" s="1" t="s">
        <v>9</v>
      </c>
    </row>
    <row r="73" spans="3:3" x14ac:dyDescent="0.3">
      <c r="C73" s="1" t="s">
        <v>13</v>
      </c>
    </row>
    <row r="74" spans="3:3" x14ac:dyDescent="0.3">
      <c r="C74" s="1" t="s">
        <v>9</v>
      </c>
    </row>
    <row r="75" spans="3:3" x14ac:dyDescent="0.3">
      <c r="C75" s="1" t="s">
        <v>13</v>
      </c>
    </row>
    <row r="76" spans="3:3" x14ac:dyDescent="0.3">
      <c r="C76" s="1" t="s">
        <v>15</v>
      </c>
    </row>
    <row r="77" spans="3:3" x14ac:dyDescent="0.3">
      <c r="C77" s="1" t="s">
        <v>15</v>
      </c>
    </row>
    <row r="78" spans="3:3" x14ac:dyDescent="0.3">
      <c r="C78" s="1" t="s">
        <v>9</v>
      </c>
    </row>
    <row r="79" spans="3:3" x14ac:dyDescent="0.3">
      <c r="C79" s="1" t="s">
        <v>13</v>
      </c>
    </row>
    <row r="80" spans="3:3" x14ac:dyDescent="0.3">
      <c r="C80" s="1" t="s">
        <v>15</v>
      </c>
    </row>
    <row r="81" spans="3:3" x14ac:dyDescent="0.3">
      <c r="C81" s="1" t="s">
        <v>9</v>
      </c>
    </row>
    <row r="82" spans="3:3" x14ac:dyDescent="0.3">
      <c r="C82" s="1" t="s">
        <v>9</v>
      </c>
    </row>
    <row r="83" spans="3:3" x14ac:dyDescent="0.3">
      <c r="C83" s="1" t="s">
        <v>16</v>
      </c>
    </row>
    <row r="84" spans="3:3" x14ac:dyDescent="0.3">
      <c r="C84" s="1" t="s">
        <v>9</v>
      </c>
    </row>
    <row r="85" spans="3:3" x14ac:dyDescent="0.3">
      <c r="C85" s="1" t="s">
        <v>9</v>
      </c>
    </row>
    <row r="86" spans="3:3" x14ac:dyDescent="0.3">
      <c r="C86" s="1" t="s">
        <v>9</v>
      </c>
    </row>
    <row r="87" spans="3:3" x14ac:dyDescent="0.3">
      <c r="C87" s="1" t="s">
        <v>15</v>
      </c>
    </row>
    <row r="88" spans="3:3" x14ac:dyDescent="0.3">
      <c r="C88" s="1" t="s">
        <v>15</v>
      </c>
    </row>
    <row r="89" spans="3:3" x14ac:dyDescent="0.3">
      <c r="C89" s="1" t="s">
        <v>9</v>
      </c>
    </row>
    <row r="90" spans="3:3" x14ac:dyDescent="0.3">
      <c r="C90" s="1" t="s">
        <v>9</v>
      </c>
    </row>
    <row r="91" spans="3:3" x14ac:dyDescent="0.3">
      <c r="C91" s="1" t="s">
        <v>17</v>
      </c>
    </row>
    <row r="92" spans="3:3" x14ac:dyDescent="0.3">
      <c r="C92" s="1" t="s">
        <v>9</v>
      </c>
    </row>
    <row r="93" spans="3:3" x14ac:dyDescent="0.3">
      <c r="C93" s="1" t="s">
        <v>9</v>
      </c>
    </row>
    <row r="94" spans="3:3" x14ac:dyDescent="0.3">
      <c r="C94" s="1" t="s">
        <v>16</v>
      </c>
    </row>
    <row r="95" spans="3:3" x14ac:dyDescent="0.3">
      <c r="C95" s="1" t="s">
        <v>13</v>
      </c>
    </row>
    <row r="96" spans="3:3" x14ac:dyDescent="0.3">
      <c r="C96" s="1" t="s">
        <v>9</v>
      </c>
    </row>
    <row r="97" spans="3:3" x14ac:dyDescent="0.3">
      <c r="C97" s="1" t="s">
        <v>13</v>
      </c>
    </row>
    <row r="98" spans="3:3" x14ac:dyDescent="0.3">
      <c r="C98" s="1" t="s">
        <v>15</v>
      </c>
    </row>
    <row r="99" spans="3:3" x14ac:dyDescent="0.3">
      <c r="C99" s="1" t="s">
        <v>15</v>
      </c>
    </row>
    <row r="100" spans="3:3" x14ac:dyDescent="0.3">
      <c r="C100" s="1" t="s">
        <v>16</v>
      </c>
    </row>
    <row r="139" spans="3:3" x14ac:dyDescent="0.3">
      <c r="C139" s="5" t="s">
        <v>7</v>
      </c>
    </row>
    <row r="140" spans="3:3" x14ac:dyDescent="0.3">
      <c r="C140" s="6" t="s">
        <v>11</v>
      </c>
    </row>
    <row r="141" spans="3:3" x14ac:dyDescent="0.3">
      <c r="C141" s="1" t="s">
        <v>12</v>
      </c>
    </row>
    <row r="142" spans="3:3" x14ac:dyDescent="0.3">
      <c r="C142" s="1" t="s">
        <v>11</v>
      </c>
    </row>
    <row r="143" spans="3:3" x14ac:dyDescent="0.3">
      <c r="C143" s="1" t="s">
        <v>12</v>
      </c>
    </row>
    <row r="144" spans="3:3" x14ac:dyDescent="0.3">
      <c r="C144" s="1" t="s">
        <v>12</v>
      </c>
    </row>
    <row r="145" spans="3:7" x14ac:dyDescent="0.3">
      <c r="C145" s="1" t="s">
        <v>12</v>
      </c>
      <c r="F145" t="s">
        <v>7</v>
      </c>
      <c r="G145" t="s">
        <v>25</v>
      </c>
    </row>
    <row r="146" spans="3:7" x14ac:dyDescent="0.3">
      <c r="C146" s="1" t="s">
        <v>11</v>
      </c>
      <c r="F146" t="s">
        <v>26</v>
      </c>
      <c r="G146">
        <f>COUNTIFS(C140:C234,C140)</f>
        <v>53</v>
      </c>
    </row>
    <row r="147" spans="3:7" x14ac:dyDescent="0.3">
      <c r="C147" s="1" t="s">
        <v>11</v>
      </c>
      <c r="F147" t="s">
        <v>27</v>
      </c>
      <c r="G147">
        <f>COUNTIFS(C140:C234,C143)</f>
        <v>42</v>
      </c>
    </row>
    <row r="148" spans="3:7" x14ac:dyDescent="0.3">
      <c r="C148" s="1" t="s">
        <v>11</v>
      </c>
      <c r="F148" t="s">
        <v>28</v>
      </c>
      <c r="G148">
        <f>G146+G147</f>
        <v>95</v>
      </c>
    </row>
    <row r="149" spans="3:7" x14ac:dyDescent="0.3">
      <c r="C149" s="1" t="s">
        <v>11</v>
      </c>
    </row>
    <row r="150" spans="3:7" x14ac:dyDescent="0.3">
      <c r="C150" s="1" t="s">
        <v>12</v>
      </c>
    </row>
    <row r="151" spans="3:7" x14ac:dyDescent="0.3">
      <c r="C151" s="1" t="s">
        <v>11</v>
      </c>
    </row>
    <row r="152" spans="3:7" x14ac:dyDescent="0.3">
      <c r="C152" s="1" t="s">
        <v>12</v>
      </c>
    </row>
    <row r="153" spans="3:7" x14ac:dyDescent="0.3">
      <c r="C153" s="1" t="s">
        <v>11</v>
      </c>
    </row>
    <row r="154" spans="3:7" x14ac:dyDescent="0.3">
      <c r="C154" s="1" t="s">
        <v>11</v>
      </c>
    </row>
    <row r="155" spans="3:7" x14ac:dyDescent="0.3">
      <c r="C155" s="1" t="s">
        <v>11</v>
      </c>
    </row>
    <row r="156" spans="3:7" x14ac:dyDescent="0.3">
      <c r="C156" s="1" t="s">
        <v>12</v>
      </c>
    </row>
    <row r="157" spans="3:7" x14ac:dyDescent="0.3">
      <c r="C157" s="1" t="s">
        <v>11</v>
      </c>
    </row>
    <row r="158" spans="3:7" x14ac:dyDescent="0.3">
      <c r="C158" s="1" t="s">
        <v>12</v>
      </c>
    </row>
    <row r="159" spans="3:7" x14ac:dyDescent="0.3">
      <c r="C159" s="1" t="s">
        <v>12</v>
      </c>
    </row>
    <row r="160" spans="3:7" x14ac:dyDescent="0.3">
      <c r="C160" s="1" t="s">
        <v>12</v>
      </c>
    </row>
    <row r="161" spans="3:3" x14ac:dyDescent="0.3">
      <c r="C161" s="1" t="s">
        <v>11</v>
      </c>
    </row>
    <row r="162" spans="3:3" x14ac:dyDescent="0.3">
      <c r="C162" s="1" t="s">
        <v>12</v>
      </c>
    </row>
    <row r="163" spans="3:3" x14ac:dyDescent="0.3">
      <c r="C163" s="1" t="s">
        <v>12</v>
      </c>
    </row>
    <row r="164" spans="3:3" x14ac:dyDescent="0.3">
      <c r="C164" s="1" t="s">
        <v>11</v>
      </c>
    </row>
    <row r="165" spans="3:3" x14ac:dyDescent="0.3">
      <c r="C165" s="1" t="s">
        <v>11</v>
      </c>
    </row>
    <row r="166" spans="3:3" x14ac:dyDescent="0.3">
      <c r="C166" s="1" t="s">
        <v>11</v>
      </c>
    </row>
    <row r="167" spans="3:3" x14ac:dyDescent="0.3">
      <c r="C167" s="1" t="s">
        <v>12</v>
      </c>
    </row>
    <row r="168" spans="3:3" x14ac:dyDescent="0.3">
      <c r="C168" s="1" t="s">
        <v>12</v>
      </c>
    </row>
    <row r="169" spans="3:3" x14ac:dyDescent="0.3">
      <c r="C169" s="1" t="s">
        <v>11</v>
      </c>
    </row>
    <row r="170" spans="3:3" x14ac:dyDescent="0.3">
      <c r="C170" s="1" t="s">
        <v>12</v>
      </c>
    </row>
    <row r="171" spans="3:3" x14ac:dyDescent="0.3">
      <c r="C171" s="1" t="s">
        <v>12</v>
      </c>
    </row>
    <row r="172" spans="3:3" x14ac:dyDescent="0.3">
      <c r="C172" s="1" t="s">
        <v>12</v>
      </c>
    </row>
    <row r="173" spans="3:3" x14ac:dyDescent="0.3">
      <c r="C173" s="1" t="s">
        <v>11</v>
      </c>
    </row>
    <row r="174" spans="3:3" x14ac:dyDescent="0.3">
      <c r="C174" s="1" t="s">
        <v>12</v>
      </c>
    </row>
    <row r="175" spans="3:3" x14ac:dyDescent="0.3">
      <c r="C175" s="1" t="s">
        <v>11</v>
      </c>
    </row>
    <row r="176" spans="3:3" x14ac:dyDescent="0.3">
      <c r="C176" s="1" t="s">
        <v>11</v>
      </c>
    </row>
    <row r="177" spans="3:3" x14ac:dyDescent="0.3">
      <c r="C177" s="1" t="s">
        <v>12</v>
      </c>
    </row>
    <row r="178" spans="3:3" x14ac:dyDescent="0.3">
      <c r="C178" s="1" t="s">
        <v>12</v>
      </c>
    </row>
    <row r="179" spans="3:3" x14ac:dyDescent="0.3">
      <c r="C179" s="1" t="s">
        <v>12</v>
      </c>
    </row>
    <row r="180" spans="3:3" x14ac:dyDescent="0.3">
      <c r="C180" s="1" t="s">
        <v>11</v>
      </c>
    </row>
    <row r="181" spans="3:3" x14ac:dyDescent="0.3">
      <c r="C181" s="1" t="s">
        <v>11</v>
      </c>
    </row>
    <row r="182" spans="3:3" x14ac:dyDescent="0.3">
      <c r="C182" s="1" t="s">
        <v>11</v>
      </c>
    </row>
    <row r="183" spans="3:3" x14ac:dyDescent="0.3">
      <c r="C183" s="1" t="s">
        <v>12</v>
      </c>
    </row>
    <row r="184" spans="3:3" x14ac:dyDescent="0.3">
      <c r="C184" s="1" t="s">
        <v>11</v>
      </c>
    </row>
    <row r="185" spans="3:3" x14ac:dyDescent="0.3">
      <c r="C185" s="1" t="s">
        <v>12</v>
      </c>
    </row>
    <row r="186" spans="3:3" x14ac:dyDescent="0.3">
      <c r="C186" s="1" t="s">
        <v>11</v>
      </c>
    </row>
    <row r="187" spans="3:3" x14ac:dyDescent="0.3">
      <c r="C187" s="1" t="s">
        <v>12</v>
      </c>
    </row>
    <row r="188" spans="3:3" x14ac:dyDescent="0.3">
      <c r="C188" s="1" t="s">
        <v>11</v>
      </c>
    </row>
    <row r="189" spans="3:3" x14ac:dyDescent="0.3">
      <c r="C189" s="1" t="s">
        <v>11</v>
      </c>
    </row>
    <row r="190" spans="3:3" x14ac:dyDescent="0.3">
      <c r="C190" s="1" t="s">
        <v>11</v>
      </c>
    </row>
    <row r="191" spans="3:3" x14ac:dyDescent="0.3">
      <c r="C191" s="1" t="s">
        <v>12</v>
      </c>
    </row>
    <row r="192" spans="3:3" x14ac:dyDescent="0.3">
      <c r="C192" s="1" t="s">
        <v>11</v>
      </c>
    </row>
    <row r="193" spans="3:3" x14ac:dyDescent="0.3">
      <c r="C193" s="1" t="s">
        <v>11</v>
      </c>
    </row>
    <row r="194" spans="3:3" x14ac:dyDescent="0.3">
      <c r="C194" s="1" t="s">
        <v>11</v>
      </c>
    </row>
    <row r="195" spans="3:3" x14ac:dyDescent="0.3">
      <c r="C195" s="1" t="s">
        <v>11</v>
      </c>
    </row>
    <row r="196" spans="3:3" x14ac:dyDescent="0.3">
      <c r="C196" s="1" t="s">
        <v>11</v>
      </c>
    </row>
    <row r="197" spans="3:3" x14ac:dyDescent="0.3">
      <c r="C197" s="1" t="s">
        <v>11</v>
      </c>
    </row>
    <row r="198" spans="3:3" x14ac:dyDescent="0.3">
      <c r="C198" s="1" t="s">
        <v>11</v>
      </c>
    </row>
    <row r="199" spans="3:3" x14ac:dyDescent="0.3">
      <c r="C199" s="1" t="s">
        <v>11</v>
      </c>
    </row>
    <row r="200" spans="3:3" x14ac:dyDescent="0.3">
      <c r="C200" s="1" t="s">
        <v>11</v>
      </c>
    </row>
    <row r="201" spans="3:3" x14ac:dyDescent="0.3">
      <c r="C201" s="1" t="s">
        <v>12</v>
      </c>
    </row>
    <row r="202" spans="3:3" x14ac:dyDescent="0.3">
      <c r="C202" s="1" t="s">
        <v>11</v>
      </c>
    </row>
    <row r="203" spans="3:3" x14ac:dyDescent="0.3">
      <c r="C203" s="1" t="s">
        <v>11</v>
      </c>
    </row>
    <row r="204" spans="3:3" x14ac:dyDescent="0.3">
      <c r="C204" s="1" t="s">
        <v>12</v>
      </c>
    </row>
    <row r="205" spans="3:3" x14ac:dyDescent="0.3">
      <c r="C205" s="1" t="s">
        <v>12</v>
      </c>
    </row>
    <row r="206" spans="3:3" x14ac:dyDescent="0.3">
      <c r="C206" s="1" t="s">
        <v>11</v>
      </c>
    </row>
    <row r="207" spans="3:3" x14ac:dyDescent="0.3">
      <c r="C207" s="1" t="s">
        <v>12</v>
      </c>
    </row>
    <row r="208" spans="3:3" x14ac:dyDescent="0.3">
      <c r="C208" s="1" t="s">
        <v>11</v>
      </c>
    </row>
    <row r="209" spans="3:3" x14ac:dyDescent="0.3">
      <c r="C209" s="1" t="s">
        <v>12</v>
      </c>
    </row>
    <row r="210" spans="3:3" x14ac:dyDescent="0.3">
      <c r="C210" s="1" t="s">
        <v>11</v>
      </c>
    </row>
    <row r="211" spans="3:3" x14ac:dyDescent="0.3">
      <c r="C211" s="1" t="s">
        <v>12</v>
      </c>
    </row>
    <row r="212" spans="3:3" x14ac:dyDescent="0.3">
      <c r="C212" s="1" t="s">
        <v>12</v>
      </c>
    </row>
    <row r="213" spans="3:3" x14ac:dyDescent="0.3">
      <c r="C213" s="1" t="s">
        <v>12</v>
      </c>
    </row>
    <row r="214" spans="3:3" x14ac:dyDescent="0.3">
      <c r="C214" s="1" t="s">
        <v>11</v>
      </c>
    </row>
    <row r="215" spans="3:3" x14ac:dyDescent="0.3">
      <c r="C215" s="1" t="s">
        <v>12</v>
      </c>
    </row>
    <row r="216" spans="3:3" x14ac:dyDescent="0.3">
      <c r="C216" s="1" t="s">
        <v>12</v>
      </c>
    </row>
    <row r="217" spans="3:3" x14ac:dyDescent="0.3">
      <c r="C217" s="1" t="s">
        <v>11</v>
      </c>
    </row>
    <row r="218" spans="3:3" x14ac:dyDescent="0.3">
      <c r="C218" s="1" t="s">
        <v>11</v>
      </c>
    </row>
    <row r="219" spans="3:3" x14ac:dyDescent="0.3">
      <c r="C219" s="1" t="s">
        <v>12</v>
      </c>
    </row>
    <row r="220" spans="3:3" x14ac:dyDescent="0.3">
      <c r="C220" s="1" t="s">
        <v>12</v>
      </c>
    </row>
    <row r="221" spans="3:3" x14ac:dyDescent="0.3">
      <c r="C221" s="1" t="s">
        <v>11</v>
      </c>
    </row>
    <row r="222" spans="3:3" x14ac:dyDescent="0.3">
      <c r="C222" s="1" t="s">
        <v>12</v>
      </c>
    </row>
    <row r="223" spans="3:3" x14ac:dyDescent="0.3">
      <c r="C223" s="1" t="s">
        <v>11</v>
      </c>
    </row>
    <row r="224" spans="3:3" x14ac:dyDescent="0.3">
      <c r="C224" s="1" t="s">
        <v>11</v>
      </c>
    </row>
    <row r="225" spans="3:3" x14ac:dyDescent="0.3">
      <c r="C225" s="1" t="s">
        <v>11</v>
      </c>
    </row>
    <row r="226" spans="3:3" x14ac:dyDescent="0.3">
      <c r="C226" s="1" t="s">
        <v>11</v>
      </c>
    </row>
    <row r="227" spans="3:3" x14ac:dyDescent="0.3">
      <c r="C227" s="1" t="s">
        <v>12</v>
      </c>
    </row>
    <row r="228" spans="3:3" x14ac:dyDescent="0.3">
      <c r="C228" s="1" t="s">
        <v>11</v>
      </c>
    </row>
    <row r="229" spans="3:3" x14ac:dyDescent="0.3">
      <c r="C229" s="1" t="s">
        <v>12</v>
      </c>
    </row>
    <row r="230" spans="3:3" x14ac:dyDescent="0.3">
      <c r="C230" s="1" t="s">
        <v>11</v>
      </c>
    </row>
    <row r="231" spans="3:3" x14ac:dyDescent="0.3">
      <c r="C231" s="1" t="s">
        <v>11</v>
      </c>
    </row>
    <row r="232" spans="3:3" x14ac:dyDescent="0.3">
      <c r="C232" s="1" t="s">
        <v>12</v>
      </c>
    </row>
    <row r="233" spans="3:3" x14ac:dyDescent="0.3">
      <c r="C233" s="1" t="s">
        <v>11</v>
      </c>
    </row>
    <row r="234" spans="3:3" x14ac:dyDescent="0.3">
      <c r="C234" s="1" t="s">
        <v>12</v>
      </c>
    </row>
    <row r="240" spans="3:3" x14ac:dyDescent="0.3">
      <c r="C240" s="5"/>
    </row>
    <row r="241" spans="3:3" x14ac:dyDescent="0.3">
      <c r="C241" s="6"/>
    </row>
    <row r="242" spans="3:3" x14ac:dyDescent="0.3">
      <c r="C242" s="1"/>
    </row>
    <row r="243" spans="3:3" x14ac:dyDescent="0.3">
      <c r="C243" s="1"/>
    </row>
    <row r="244" spans="3:3" x14ac:dyDescent="0.3">
      <c r="C244" s="1"/>
    </row>
    <row r="245" spans="3:3" x14ac:dyDescent="0.3">
      <c r="C245" s="1"/>
    </row>
    <row r="246" spans="3:3" x14ac:dyDescent="0.3">
      <c r="C246" s="1"/>
    </row>
    <row r="247" spans="3:3" x14ac:dyDescent="0.3">
      <c r="C247" s="1"/>
    </row>
    <row r="248" spans="3:3" x14ac:dyDescent="0.3">
      <c r="C248" s="1"/>
    </row>
    <row r="249" spans="3:3" x14ac:dyDescent="0.3">
      <c r="C249" s="1"/>
    </row>
    <row r="250" spans="3:3" x14ac:dyDescent="0.3">
      <c r="C250" s="1"/>
    </row>
    <row r="251" spans="3:3" x14ac:dyDescent="0.3">
      <c r="C251" s="1"/>
    </row>
    <row r="252" spans="3:3" x14ac:dyDescent="0.3">
      <c r="C252" s="1"/>
    </row>
    <row r="253" spans="3:3" x14ac:dyDescent="0.3">
      <c r="C253" s="1"/>
    </row>
    <row r="254" spans="3:3" x14ac:dyDescent="0.3">
      <c r="C254" s="1"/>
    </row>
    <row r="255" spans="3:3" x14ac:dyDescent="0.3">
      <c r="C255" s="1"/>
    </row>
    <row r="256" spans="3:3" x14ac:dyDescent="0.3">
      <c r="C256" s="1"/>
    </row>
    <row r="257" spans="3:8" x14ac:dyDescent="0.3">
      <c r="C257" s="1"/>
    </row>
    <row r="258" spans="3:8" x14ac:dyDescent="0.3">
      <c r="C258" s="1"/>
    </row>
    <row r="259" spans="3:8" x14ac:dyDescent="0.3">
      <c r="C259" s="1"/>
    </row>
    <row r="260" spans="3:8" x14ac:dyDescent="0.3">
      <c r="C260" s="1"/>
    </row>
    <row r="261" spans="3:8" x14ac:dyDescent="0.3">
      <c r="C261" s="1"/>
      <c r="D261" t="s">
        <v>2</v>
      </c>
    </row>
    <row r="262" spans="3:8" x14ac:dyDescent="0.3">
      <c r="C262" s="1"/>
      <c r="D262">
        <v>60.9</v>
      </c>
    </row>
    <row r="263" spans="3:8" x14ac:dyDescent="0.3">
      <c r="C263" s="1"/>
      <c r="D263">
        <v>61.2</v>
      </c>
    </row>
    <row r="264" spans="3:8" x14ac:dyDescent="0.3">
      <c r="C264" s="1"/>
      <c r="D264">
        <v>62.1</v>
      </c>
      <c r="F264" t="s">
        <v>32</v>
      </c>
      <c r="G264">
        <f>MIN(D262:D356)</f>
        <v>60.9</v>
      </c>
    </row>
    <row r="265" spans="3:8" x14ac:dyDescent="0.3">
      <c r="C265" s="1"/>
      <c r="D265">
        <v>62.5</v>
      </c>
      <c r="F265" t="s">
        <v>31</v>
      </c>
      <c r="G265">
        <f>MAX(D262:D356)</f>
        <v>100</v>
      </c>
    </row>
    <row r="266" spans="3:8" x14ac:dyDescent="0.3">
      <c r="C266" s="1"/>
      <c r="D266">
        <v>62.8</v>
      </c>
    </row>
    <row r="267" spans="3:8" x14ac:dyDescent="0.3">
      <c r="C267" s="1"/>
      <c r="D267">
        <v>63.3</v>
      </c>
    </row>
    <row r="268" spans="3:8" x14ac:dyDescent="0.3">
      <c r="C268" s="1"/>
      <c r="D268">
        <v>63.5</v>
      </c>
    </row>
    <row r="269" spans="3:8" x14ac:dyDescent="0.3">
      <c r="C269" s="1"/>
      <c r="D269">
        <v>64</v>
      </c>
    </row>
    <row r="270" spans="3:8" x14ac:dyDescent="0.3">
      <c r="C270" s="1"/>
      <c r="D270">
        <v>65.3</v>
      </c>
    </row>
    <row r="271" spans="3:8" x14ac:dyDescent="0.3">
      <c r="C271" s="1"/>
      <c r="D271">
        <v>65.400000000000006</v>
      </c>
    </row>
    <row r="272" spans="3:8" x14ac:dyDescent="0.3">
      <c r="C272" s="1"/>
      <c r="D272">
        <v>66</v>
      </c>
      <c r="G272" s="8" t="s">
        <v>24</v>
      </c>
      <c r="H272" t="s">
        <v>30</v>
      </c>
    </row>
    <row r="273" spans="3:8" x14ac:dyDescent="0.3">
      <c r="C273" s="1"/>
      <c r="D273">
        <v>66</v>
      </c>
      <c r="G273" s="9">
        <v>60.9</v>
      </c>
      <c r="H273" s="11">
        <v>1</v>
      </c>
    </row>
    <row r="274" spans="3:8" x14ac:dyDescent="0.3">
      <c r="C274" s="1"/>
      <c r="D274">
        <v>66.3</v>
      </c>
      <c r="G274" s="9">
        <v>61.2</v>
      </c>
      <c r="H274" s="11">
        <v>1</v>
      </c>
    </row>
    <row r="275" spans="3:8" x14ac:dyDescent="0.3">
      <c r="C275" s="1"/>
      <c r="D275">
        <v>66.5</v>
      </c>
      <c r="G275" s="9">
        <v>62.1</v>
      </c>
      <c r="H275" s="11">
        <v>1</v>
      </c>
    </row>
    <row r="276" spans="3:8" x14ac:dyDescent="0.3">
      <c r="C276" s="1"/>
      <c r="D276">
        <v>67.5</v>
      </c>
      <c r="G276" s="9">
        <v>62.5</v>
      </c>
      <c r="H276" s="11">
        <v>1</v>
      </c>
    </row>
    <row r="277" spans="3:8" x14ac:dyDescent="0.3">
      <c r="C277" s="1"/>
      <c r="D277">
        <v>67.7</v>
      </c>
      <c r="G277" s="9">
        <v>62.8</v>
      </c>
      <c r="H277" s="11">
        <v>1</v>
      </c>
    </row>
    <row r="278" spans="3:8" x14ac:dyDescent="0.3">
      <c r="C278" s="1"/>
      <c r="D278">
        <v>67.900000000000006</v>
      </c>
      <c r="G278" s="9">
        <v>63.3</v>
      </c>
      <c r="H278" s="11">
        <v>1</v>
      </c>
    </row>
    <row r="279" spans="3:8" x14ac:dyDescent="0.3">
      <c r="C279" s="1"/>
      <c r="D279">
        <v>68</v>
      </c>
      <c r="G279" s="9">
        <v>63.5</v>
      </c>
      <c r="H279" s="11">
        <v>1</v>
      </c>
    </row>
    <row r="280" spans="3:8" x14ac:dyDescent="0.3">
      <c r="C280" s="1"/>
      <c r="D280">
        <v>68.099999999999994</v>
      </c>
      <c r="G280" s="9">
        <v>64</v>
      </c>
      <c r="H280" s="11">
        <v>1</v>
      </c>
    </row>
    <row r="281" spans="3:8" x14ac:dyDescent="0.3">
      <c r="C281" s="1"/>
      <c r="D281">
        <v>68.099999999999994</v>
      </c>
      <c r="G281" s="9">
        <v>65.3</v>
      </c>
      <c r="H281" s="11">
        <v>1</v>
      </c>
    </row>
    <row r="282" spans="3:8" x14ac:dyDescent="0.3">
      <c r="C282" s="1"/>
      <c r="D282">
        <v>68.3</v>
      </c>
      <c r="G282" s="9">
        <v>65.400000000000006</v>
      </c>
      <c r="H282" s="11">
        <v>1</v>
      </c>
    </row>
    <row r="283" spans="3:8" x14ac:dyDescent="0.3">
      <c r="C283" s="1"/>
      <c r="D283">
        <v>68.400000000000006</v>
      </c>
      <c r="G283" s="9">
        <v>66</v>
      </c>
      <c r="H283" s="11">
        <v>2</v>
      </c>
    </row>
    <row r="284" spans="3:8" x14ac:dyDescent="0.3">
      <c r="C284" s="1"/>
      <c r="D284">
        <v>68.7</v>
      </c>
      <c r="G284" s="9">
        <v>66.3</v>
      </c>
      <c r="H284" s="11">
        <v>1</v>
      </c>
    </row>
    <row r="285" spans="3:8" x14ac:dyDescent="0.3">
      <c r="C285" s="1"/>
      <c r="D285">
        <v>68.7</v>
      </c>
      <c r="G285" s="9">
        <v>66.5</v>
      </c>
      <c r="H285" s="11">
        <v>1</v>
      </c>
    </row>
    <row r="286" spans="3:8" x14ac:dyDescent="0.3">
      <c r="C286" s="1"/>
      <c r="D286">
        <v>68.7</v>
      </c>
      <c r="G286" s="9">
        <v>67.5</v>
      </c>
      <c r="H286" s="11">
        <v>1</v>
      </c>
    </row>
    <row r="287" spans="3:8" x14ac:dyDescent="0.3">
      <c r="C287" s="1"/>
      <c r="D287">
        <v>69.400000000000006</v>
      </c>
      <c r="G287" s="9">
        <v>67.7</v>
      </c>
      <c r="H287" s="11">
        <v>1</v>
      </c>
    </row>
    <row r="288" spans="3:8" x14ac:dyDescent="0.3">
      <c r="C288" s="1"/>
      <c r="D288">
        <v>70.099999999999994</v>
      </c>
      <c r="G288" s="9">
        <v>67.900000000000006</v>
      </c>
      <c r="H288" s="11">
        <v>1</v>
      </c>
    </row>
    <row r="289" spans="3:8" x14ac:dyDescent="0.3">
      <c r="C289" s="1"/>
      <c r="D289">
        <v>70.099999999999994</v>
      </c>
      <c r="G289" s="9">
        <v>68</v>
      </c>
      <c r="H289" s="11">
        <v>1</v>
      </c>
    </row>
    <row r="290" spans="3:8" x14ac:dyDescent="0.3">
      <c r="C290" s="1"/>
      <c r="D290">
        <v>70.2</v>
      </c>
      <c r="G290" s="9">
        <v>68.099999999999994</v>
      </c>
      <c r="H290" s="11">
        <v>2</v>
      </c>
    </row>
    <row r="291" spans="3:8" x14ac:dyDescent="0.3">
      <c r="C291" s="1"/>
      <c r="D291">
        <v>70.2</v>
      </c>
      <c r="G291" s="9">
        <v>68.3</v>
      </c>
      <c r="H291" s="11">
        <v>1</v>
      </c>
    </row>
    <row r="292" spans="3:8" x14ac:dyDescent="0.3">
      <c r="C292" s="1"/>
      <c r="D292">
        <v>70.400000000000006</v>
      </c>
      <c r="G292" s="9">
        <v>68.400000000000006</v>
      </c>
      <c r="H292" s="11">
        <v>1</v>
      </c>
    </row>
    <row r="293" spans="3:8" x14ac:dyDescent="0.3">
      <c r="C293" s="1"/>
      <c r="D293">
        <v>70.400000000000006</v>
      </c>
      <c r="G293" s="9">
        <v>68.7</v>
      </c>
      <c r="H293" s="11">
        <v>3</v>
      </c>
    </row>
    <row r="294" spans="3:8" x14ac:dyDescent="0.3">
      <c r="C294" s="1"/>
      <c r="D294">
        <v>70.900000000000006</v>
      </c>
      <c r="G294" s="9">
        <v>69.400000000000006</v>
      </c>
      <c r="H294" s="11">
        <v>1</v>
      </c>
    </row>
    <row r="295" spans="3:8" x14ac:dyDescent="0.3">
      <c r="C295" s="1"/>
      <c r="D295">
        <v>71.400000000000006</v>
      </c>
      <c r="G295" s="9">
        <v>70.099999999999994</v>
      </c>
      <c r="H295" s="11">
        <v>2</v>
      </c>
    </row>
    <row r="296" spans="3:8" x14ac:dyDescent="0.3">
      <c r="C296" s="1"/>
      <c r="D296">
        <v>71.7</v>
      </c>
      <c r="G296" s="9">
        <v>70.2</v>
      </c>
      <c r="H296" s="11">
        <v>2</v>
      </c>
    </row>
    <row r="297" spans="3:8" x14ac:dyDescent="0.3">
      <c r="C297" s="1"/>
      <c r="D297">
        <v>71.900000000000006</v>
      </c>
      <c r="G297" s="9">
        <v>70.400000000000006</v>
      </c>
      <c r="H297" s="11">
        <v>2</v>
      </c>
    </row>
    <row r="298" spans="3:8" x14ac:dyDescent="0.3">
      <c r="C298" s="1"/>
      <c r="D298">
        <v>74</v>
      </c>
      <c r="G298" s="9">
        <v>70.900000000000006</v>
      </c>
      <c r="H298" s="11">
        <v>1</v>
      </c>
    </row>
    <row r="299" spans="3:8" x14ac:dyDescent="0.3">
      <c r="C299" s="1"/>
      <c r="D299">
        <v>74.099999999999994</v>
      </c>
      <c r="G299" s="9">
        <v>71.400000000000006</v>
      </c>
      <c r="H299" s="11">
        <v>1</v>
      </c>
    </row>
    <row r="300" spans="3:8" x14ac:dyDescent="0.3">
      <c r="C300" s="1"/>
      <c r="D300">
        <v>74.400000000000006</v>
      </c>
      <c r="G300" s="9">
        <v>71.7</v>
      </c>
      <c r="H300" s="11">
        <v>1</v>
      </c>
    </row>
    <row r="301" spans="3:8" x14ac:dyDescent="0.3">
      <c r="C301" s="1"/>
      <c r="D301">
        <v>74.5</v>
      </c>
      <c r="G301" s="9">
        <v>71.900000000000006</v>
      </c>
      <c r="H301" s="11">
        <v>1</v>
      </c>
    </row>
    <row r="302" spans="3:8" x14ac:dyDescent="0.3">
      <c r="C302" s="1"/>
      <c r="D302">
        <v>74.599999999999994</v>
      </c>
      <c r="G302" s="9">
        <v>74</v>
      </c>
      <c r="H302" s="11">
        <v>1</v>
      </c>
    </row>
    <row r="303" spans="3:8" x14ac:dyDescent="0.3">
      <c r="C303" s="1"/>
      <c r="D303">
        <v>74.599999999999994</v>
      </c>
      <c r="G303" s="9">
        <v>74.099999999999994</v>
      </c>
      <c r="H303" s="11">
        <v>1</v>
      </c>
    </row>
    <row r="304" spans="3:8" x14ac:dyDescent="0.3">
      <c r="C304" s="1"/>
      <c r="D304">
        <v>75</v>
      </c>
      <c r="G304" s="9">
        <v>74.400000000000006</v>
      </c>
      <c r="H304" s="11">
        <v>1</v>
      </c>
    </row>
    <row r="305" spans="3:8" x14ac:dyDescent="0.3">
      <c r="C305" s="1"/>
      <c r="D305">
        <v>75.099999999999994</v>
      </c>
      <c r="G305" s="9">
        <v>74.5</v>
      </c>
      <c r="H305" s="11">
        <v>1</v>
      </c>
    </row>
    <row r="306" spans="3:8" x14ac:dyDescent="0.3">
      <c r="C306" s="1"/>
      <c r="D306">
        <v>75.2</v>
      </c>
      <c r="G306" s="9">
        <v>74.599999999999994</v>
      </c>
      <c r="H306" s="11">
        <v>2</v>
      </c>
    </row>
    <row r="307" spans="3:8" x14ac:dyDescent="0.3">
      <c r="C307" s="1"/>
      <c r="D307">
        <v>75.3</v>
      </c>
      <c r="G307" s="9">
        <v>75</v>
      </c>
      <c r="H307" s="11">
        <v>1</v>
      </c>
    </row>
    <row r="308" spans="3:8" x14ac:dyDescent="0.3">
      <c r="C308" s="1"/>
      <c r="D308">
        <v>75.3</v>
      </c>
      <c r="G308" s="9">
        <v>75.099999999999994</v>
      </c>
      <c r="H308" s="11">
        <v>1</v>
      </c>
    </row>
    <row r="309" spans="3:8" x14ac:dyDescent="0.3">
      <c r="C309" s="1"/>
      <c r="D309">
        <v>75.599999999999994</v>
      </c>
      <c r="G309" s="9">
        <v>75.2</v>
      </c>
      <c r="H309" s="11">
        <v>1</v>
      </c>
    </row>
    <row r="310" spans="3:8" x14ac:dyDescent="0.3">
      <c r="C310" s="1"/>
      <c r="D310">
        <v>75.599999999999994</v>
      </c>
      <c r="G310" s="9">
        <v>75.3</v>
      </c>
      <c r="H310" s="11">
        <v>2</v>
      </c>
    </row>
    <row r="311" spans="3:8" x14ac:dyDescent="0.3">
      <c r="C311" s="1"/>
      <c r="D311">
        <v>75.7</v>
      </c>
      <c r="G311" s="9">
        <v>75.599999999999994</v>
      </c>
      <c r="H311" s="11">
        <v>2</v>
      </c>
    </row>
    <row r="312" spans="3:8" x14ac:dyDescent="0.3">
      <c r="C312" s="1"/>
      <c r="D312">
        <v>75.7</v>
      </c>
      <c r="G312" s="9">
        <v>75.7</v>
      </c>
      <c r="H312" s="11">
        <v>2</v>
      </c>
    </row>
    <row r="313" spans="3:8" x14ac:dyDescent="0.3">
      <c r="C313" s="1"/>
      <c r="D313">
        <v>75.8</v>
      </c>
      <c r="G313" s="9">
        <v>75.8</v>
      </c>
      <c r="H313" s="11">
        <v>2</v>
      </c>
    </row>
    <row r="314" spans="3:8" x14ac:dyDescent="0.3">
      <c r="C314" s="1"/>
      <c r="D314">
        <v>75.8</v>
      </c>
      <c r="G314" s="9">
        <v>76</v>
      </c>
      <c r="H314" s="11">
        <v>3</v>
      </c>
    </row>
    <row r="315" spans="3:8" x14ac:dyDescent="0.3">
      <c r="C315" s="1"/>
      <c r="D315">
        <v>76</v>
      </c>
      <c r="G315" s="9">
        <v>76.099999999999994</v>
      </c>
      <c r="H315" s="11">
        <v>1</v>
      </c>
    </row>
    <row r="316" spans="3:8" x14ac:dyDescent="0.3">
      <c r="C316" s="1"/>
      <c r="D316">
        <v>76</v>
      </c>
      <c r="G316" s="9">
        <v>76.2</v>
      </c>
      <c r="H316" s="11">
        <v>1</v>
      </c>
    </row>
    <row r="317" spans="3:8" x14ac:dyDescent="0.3">
      <c r="C317" s="1"/>
      <c r="D317">
        <v>76</v>
      </c>
      <c r="G317" s="9">
        <v>76.400000000000006</v>
      </c>
      <c r="H317" s="11">
        <v>1</v>
      </c>
    </row>
    <row r="318" spans="3:8" x14ac:dyDescent="0.3">
      <c r="C318" s="1"/>
      <c r="D318">
        <v>76.099999999999994</v>
      </c>
      <c r="G318" s="9">
        <v>76.5</v>
      </c>
      <c r="H318" s="11">
        <v>1</v>
      </c>
    </row>
    <row r="319" spans="3:8" x14ac:dyDescent="0.3">
      <c r="C319" s="1"/>
      <c r="D319">
        <v>76.2</v>
      </c>
      <c r="G319" s="9">
        <v>76.8</v>
      </c>
      <c r="H319" s="11">
        <v>1</v>
      </c>
    </row>
    <row r="320" spans="3:8" x14ac:dyDescent="0.3">
      <c r="C320" s="1"/>
      <c r="D320">
        <v>76.400000000000006</v>
      </c>
      <c r="G320" s="9">
        <v>76.900000000000006</v>
      </c>
      <c r="H320" s="11">
        <v>2</v>
      </c>
    </row>
    <row r="321" spans="3:8" x14ac:dyDescent="0.3">
      <c r="C321" s="1"/>
      <c r="D321">
        <v>76.5</v>
      </c>
      <c r="G321" s="9">
        <v>78</v>
      </c>
      <c r="H321" s="11">
        <v>2</v>
      </c>
    </row>
    <row r="322" spans="3:8" x14ac:dyDescent="0.3">
      <c r="C322" s="1"/>
      <c r="D322">
        <v>76.8</v>
      </c>
      <c r="G322" s="9">
        <v>78.5</v>
      </c>
      <c r="H322" s="11">
        <v>1</v>
      </c>
    </row>
    <row r="323" spans="3:8" x14ac:dyDescent="0.3">
      <c r="C323" s="1"/>
      <c r="D323">
        <v>76.900000000000006</v>
      </c>
      <c r="G323" s="9">
        <v>78.900000000000006</v>
      </c>
      <c r="H323" s="11">
        <v>1</v>
      </c>
    </row>
    <row r="324" spans="3:8" x14ac:dyDescent="0.3">
      <c r="C324" s="1"/>
      <c r="D324">
        <v>76.900000000000006</v>
      </c>
      <c r="G324" s="9">
        <v>79.099999999999994</v>
      </c>
      <c r="H324" s="11">
        <v>1</v>
      </c>
    </row>
    <row r="325" spans="3:8" x14ac:dyDescent="0.3">
      <c r="C325" s="1"/>
      <c r="D325">
        <v>78</v>
      </c>
      <c r="G325" s="9">
        <v>79.2</v>
      </c>
      <c r="H325" s="11">
        <v>2</v>
      </c>
    </row>
    <row r="326" spans="3:8" x14ac:dyDescent="0.3">
      <c r="C326" s="1"/>
      <c r="D326">
        <v>78</v>
      </c>
      <c r="G326" s="9">
        <v>79.3</v>
      </c>
      <c r="H326" s="11">
        <v>1</v>
      </c>
    </row>
    <row r="327" spans="3:8" x14ac:dyDescent="0.3">
      <c r="C327" s="1"/>
      <c r="D327">
        <v>78.5</v>
      </c>
      <c r="G327" s="9">
        <v>79.400000000000006</v>
      </c>
      <c r="H327" s="11">
        <v>1</v>
      </c>
    </row>
    <row r="328" spans="3:8" x14ac:dyDescent="0.3">
      <c r="C328" s="1"/>
      <c r="D328">
        <v>78.900000000000006</v>
      </c>
      <c r="G328" s="9">
        <v>79.7</v>
      </c>
      <c r="H328" s="11">
        <v>1</v>
      </c>
    </row>
    <row r="329" spans="3:8" x14ac:dyDescent="0.3">
      <c r="C329" s="1"/>
      <c r="D329">
        <v>79.099999999999994</v>
      </c>
      <c r="G329" s="9">
        <v>79.900000000000006</v>
      </c>
      <c r="H329" s="11">
        <v>1</v>
      </c>
    </row>
    <row r="330" spans="3:8" x14ac:dyDescent="0.3">
      <c r="C330" s="1"/>
      <c r="D330">
        <v>79.2</v>
      </c>
      <c r="G330" s="9">
        <v>80.3</v>
      </c>
      <c r="H330" s="11">
        <v>1</v>
      </c>
    </row>
    <row r="331" spans="3:8" x14ac:dyDescent="0.3">
      <c r="C331" s="1"/>
      <c r="D331">
        <v>79.2</v>
      </c>
      <c r="G331" s="9">
        <v>81.7</v>
      </c>
      <c r="H331" s="11">
        <v>1</v>
      </c>
    </row>
    <row r="332" spans="3:8" x14ac:dyDescent="0.3">
      <c r="C332" s="1"/>
      <c r="D332">
        <v>79.3</v>
      </c>
      <c r="G332" s="9">
        <v>82.1</v>
      </c>
      <c r="H332" s="11">
        <v>1</v>
      </c>
    </row>
    <row r="333" spans="3:8" x14ac:dyDescent="0.3">
      <c r="C333" s="1"/>
      <c r="D333">
        <v>79.400000000000006</v>
      </c>
      <c r="G333" s="9">
        <v>82.3</v>
      </c>
      <c r="H333" s="11">
        <v>1</v>
      </c>
    </row>
    <row r="334" spans="3:8" x14ac:dyDescent="0.3">
      <c r="C334" s="1"/>
      <c r="D334">
        <v>79.7</v>
      </c>
      <c r="G334" s="9">
        <v>82.4</v>
      </c>
      <c r="H334" s="11">
        <v>1</v>
      </c>
    </row>
    <row r="335" spans="3:8" x14ac:dyDescent="0.3">
      <c r="C335" s="1"/>
      <c r="D335">
        <v>79.900000000000006</v>
      </c>
      <c r="G335" s="9">
        <v>82.6</v>
      </c>
      <c r="H335" s="11">
        <v>2</v>
      </c>
    </row>
    <row r="336" spans="3:8" x14ac:dyDescent="0.3">
      <c r="D336">
        <v>80.3</v>
      </c>
      <c r="G336" s="9">
        <v>82.8</v>
      </c>
      <c r="H336" s="11">
        <v>1</v>
      </c>
    </row>
    <row r="337" spans="4:8" x14ac:dyDescent="0.3">
      <c r="D337">
        <v>81.7</v>
      </c>
      <c r="G337" s="9">
        <v>82.9</v>
      </c>
      <c r="H337" s="11">
        <v>1</v>
      </c>
    </row>
    <row r="338" spans="4:8" x14ac:dyDescent="0.3">
      <c r="D338">
        <v>82.1</v>
      </c>
      <c r="G338" s="9">
        <v>83</v>
      </c>
      <c r="H338" s="11">
        <v>3</v>
      </c>
    </row>
    <row r="339" spans="4:8" x14ac:dyDescent="0.3">
      <c r="D339">
        <v>82.3</v>
      </c>
      <c r="G339" s="9">
        <v>83.3</v>
      </c>
      <c r="H339" s="11">
        <v>1</v>
      </c>
    </row>
    <row r="340" spans="4:8" x14ac:dyDescent="0.3">
      <c r="D340">
        <v>82.4</v>
      </c>
      <c r="G340" s="9">
        <v>83.4</v>
      </c>
      <c r="H340" s="11">
        <v>1</v>
      </c>
    </row>
    <row r="341" spans="4:8" x14ac:dyDescent="0.3">
      <c r="D341">
        <v>82.6</v>
      </c>
      <c r="G341" s="9">
        <v>87.1</v>
      </c>
      <c r="H341" s="11">
        <v>1</v>
      </c>
    </row>
    <row r="342" spans="4:8" x14ac:dyDescent="0.3">
      <c r="D342">
        <v>82.6</v>
      </c>
      <c r="G342" s="9">
        <v>88.1</v>
      </c>
      <c r="H342" s="11">
        <v>1</v>
      </c>
    </row>
    <row r="343" spans="4:8" x14ac:dyDescent="0.3">
      <c r="D343">
        <v>82.8</v>
      </c>
      <c r="G343" s="9">
        <v>88.7</v>
      </c>
      <c r="H343" s="11">
        <v>1</v>
      </c>
    </row>
    <row r="344" spans="4:8" x14ac:dyDescent="0.3">
      <c r="D344">
        <v>82.9</v>
      </c>
      <c r="G344" s="9">
        <v>88.8</v>
      </c>
      <c r="H344" s="11">
        <v>1</v>
      </c>
    </row>
    <row r="345" spans="4:8" x14ac:dyDescent="0.3">
      <c r="D345">
        <v>83</v>
      </c>
      <c r="G345" s="9">
        <v>88.9</v>
      </c>
      <c r="H345" s="11">
        <v>1</v>
      </c>
    </row>
    <row r="346" spans="4:8" x14ac:dyDescent="0.3">
      <c r="D346">
        <v>83</v>
      </c>
      <c r="G346" s="9">
        <v>93.6</v>
      </c>
      <c r="H346" s="11">
        <v>1</v>
      </c>
    </row>
    <row r="347" spans="4:8" x14ac:dyDescent="0.3">
      <c r="D347">
        <v>83</v>
      </c>
      <c r="G347" s="9">
        <v>100</v>
      </c>
      <c r="H347" s="11">
        <v>1</v>
      </c>
    </row>
    <row r="348" spans="4:8" x14ac:dyDescent="0.3">
      <c r="D348">
        <v>83.3</v>
      </c>
      <c r="G348" s="9" t="s">
        <v>18</v>
      </c>
      <c r="H348" s="11">
        <v>95</v>
      </c>
    </row>
    <row r="349" spans="4:8" x14ac:dyDescent="0.3">
      <c r="D349">
        <v>83.4</v>
      </c>
    </row>
    <row r="350" spans="4:8" x14ac:dyDescent="0.3">
      <c r="D350">
        <v>87.1</v>
      </c>
    </row>
    <row r="351" spans="4:8" x14ac:dyDescent="0.3">
      <c r="D351">
        <v>88.1</v>
      </c>
    </row>
    <row r="352" spans="4:8" x14ac:dyDescent="0.3">
      <c r="D352">
        <v>88.7</v>
      </c>
    </row>
    <row r="353" spans="4:4" x14ac:dyDescent="0.3">
      <c r="D353">
        <v>88.8</v>
      </c>
    </row>
    <row r="354" spans="4:4" x14ac:dyDescent="0.3">
      <c r="D354">
        <v>88.9</v>
      </c>
    </row>
    <row r="355" spans="4:4" x14ac:dyDescent="0.3">
      <c r="D355">
        <v>93.6</v>
      </c>
    </row>
    <row r="356" spans="4:4" x14ac:dyDescent="0.3">
      <c r="D356">
        <v>100</v>
      </c>
    </row>
  </sheetData>
  <autoFilter ref="D261:D356" xr:uid="{C9DF47EB-465D-4578-B397-2766CF1FEDC2}">
    <sortState xmlns:xlrd2="http://schemas.microsoft.com/office/spreadsheetml/2017/richdata2" ref="D262:D356">
      <sortCondition ref="D262:D356"/>
    </sortState>
  </autoFilter>
  <sortState xmlns:xlrd2="http://schemas.microsoft.com/office/spreadsheetml/2017/richdata2" ref="C241:C335">
    <sortCondition ref="C241:C3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Tabella</vt:lpstr>
      <vt:lpstr>Sheet4</vt:lpstr>
      <vt:lpstr>Sheet5</vt:lpstr>
      <vt:lpstr>distribuzione_di_frequenza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Gianfranchi</dc:creator>
  <cp:lastModifiedBy>Jacopo Gianfranchi</cp:lastModifiedBy>
  <dcterms:created xsi:type="dcterms:W3CDTF">2015-06-05T18:17:20Z</dcterms:created>
  <dcterms:modified xsi:type="dcterms:W3CDTF">2024-08-30T10:59:32Z</dcterms:modified>
</cp:coreProperties>
</file>