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1080" yWindow="1245" windowWidth="19065" windowHeight="756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6" i="1"/>
  <c r="F16"/>
  <c r="E15"/>
  <c r="F15"/>
  <c r="F3"/>
  <c r="F4"/>
  <c r="F5"/>
  <c r="F6"/>
  <c r="F7"/>
  <c r="F8"/>
  <c r="F9"/>
  <c r="F10"/>
  <c r="F11"/>
  <c r="F12"/>
  <c r="F13"/>
  <c r="F14"/>
</calcChain>
</file>

<file path=xl/sharedStrings.xml><?xml version="1.0" encoding="utf-8"?>
<sst xmlns="http://schemas.openxmlformats.org/spreadsheetml/2006/main" count="204" uniqueCount="84">
  <si>
    <t>ATLSP</t>
    <phoneticPr fontId="1" type="noConversion"/>
  </si>
  <si>
    <t>Family</t>
  </si>
  <si>
    <t>Social Relations</t>
  </si>
  <si>
    <t>Dwellings</t>
  </si>
  <si>
    <t>Perception</t>
  </si>
  <si>
    <t>ATLSP(INF012)1 02 Family.mp3</t>
  </si>
  <si>
    <t>ATLSP(INF012)1 03 Social Relations.mp3</t>
  </si>
  <si>
    <t>ATLSP(INF012)1 04 Dwellings.mp3</t>
  </si>
  <si>
    <t>ATLSP(INF012)1 05 Dwellings.mp3</t>
  </si>
  <si>
    <t>ATLSP(INF012)1 06 Dwellings.mp3</t>
  </si>
  <si>
    <t>ATLSP(INF012)1 07 Dwellings.mp3</t>
  </si>
  <si>
    <t>ATLSP(INF012)1 08 Perception.mp3</t>
  </si>
  <si>
    <t>ATLSP(INF012)1 09 Perception.mp3</t>
  </si>
  <si>
    <t>ATLSP(INF012)1 10 Perception.mp3</t>
  </si>
  <si>
    <t>ATLSP(INF012)1 11 Perception.mp3</t>
  </si>
  <si>
    <t>ATLSP(INF012)1 12 Perception.mp3</t>
  </si>
  <si>
    <t>ATLSP(INF012)1 13 Perception.mp3</t>
  </si>
  <si>
    <t>ATLSP(INF012)1 01 Family.mp3</t>
  </si>
  <si>
    <t>ATLSP(INF012)1meta.txt</t>
    <phoneticPr fontId="1" type="noConversion"/>
  </si>
  <si>
    <t>ATLSP(INF012)BIO.txt</t>
    <phoneticPr fontId="1" type="noConversion"/>
  </si>
  <si>
    <t>LAP\Projects\Atlanta Survey\Speakers\ATLSP(INF012)\Audio\ATLSP(INF012)1\ATLSP(INF012)1 02 Family.mp3</t>
  </si>
  <si>
    <t>LAP\Projects\Atlanta Survey\Speakers\ATLSP(INF012)\Audio\ATLSP(INF012)1\ATLSP(INF012)1 03 Social Relations.mp3</t>
  </si>
  <si>
    <t>LAP\Projects\Atlanta Survey\Speakers\ATLSP(INF012)\Audio\ATLSP(INF012)1\ATLSP(INF012)1 04 Dwellings.mp3</t>
  </si>
  <si>
    <t>LAP\Projects\Atlanta Survey\Speakers\ATLSP(INF012)\Audio\ATLSP(INF012)1\ATLSP(INF012)1 05 Dwellings.mp3</t>
  </si>
  <si>
    <t>LAP\Projects\Atlanta Survey\Speakers\ATLSP(INF012)\Audio\ATLSP(INF012)1\ATLSP(INF012)1 06 Dwellings.mp3</t>
  </si>
  <si>
    <t>LAP\Projects\Atlanta Survey\Speakers\ATLSP(INF012)\Audio\ATLSP(INF012)1\ATLSP(INF012)1 07 Dwellings.mp3</t>
  </si>
  <si>
    <t>LAP\Projects\Atlanta Survey\Speakers\ATLSP(INF012)\Audio\ATLSP(INF012)1\ATLSP(INF012)1 08 Perception.mp3</t>
  </si>
  <si>
    <t>LAP\Projects\Atlanta Survey\Speakers\ATLSP(INF012)\Audio\ATLSP(INF012)1\ATLSP(INF012)1 09 Perception.mp3</t>
  </si>
  <si>
    <t>LAP\Projects\Atlanta Survey\Speakers\ATLSP(INF012)\Audio\ATLSP(INF012)1\ATLSP(INF012)1 10 Perception.mp3</t>
  </si>
  <si>
    <t>LAP\Projects\Atlanta Survey\Speakers\ATLSP(INF012)\Audio\ATLSP(INF012)1\ATLSP(INF012)1 11 Perception.mp3</t>
  </si>
  <si>
    <t>LAP\Projects\Atlanta Survey\Speakers\ATLSP(INF012)\Audio\ATLSP(INF012)1\ATLSP(INF012)1 12 Perception.mp3</t>
  </si>
  <si>
    <t>LAP\Projects\Atlanta Survey\Speakers\ATLSP(INF012)\Audio\ATLSP(INF012)1\ATLSP(INF012)1 13 Perception.mp3</t>
  </si>
  <si>
    <t>LAP\Projects\Atlanta Survey\Speakers\ATLSP(INF012)\Audio\ATLSP(INF012)1\ATLSP(INF012)1meta.txt</t>
  </si>
  <si>
    <t>LAP\Projects\Atlanta Survey\Speakers\ATLSP(INF012)\Audio\ATLSP(INF012)1\ATLSP(INF012)1 01 Family.mp3</t>
  </si>
  <si>
    <t>LAP\Projects\Atlanta Survey\Speakers\ATLSP(INF012)\Text\ATLSP(INF012)BIO.txt</t>
    <phoneticPr fontId="1" type="noConversion"/>
  </si>
  <si>
    <t>GA</t>
  </si>
  <si>
    <t>F</t>
  </si>
  <si>
    <t>Tucker</t>
  </si>
  <si>
    <t>DeKalb</t>
  </si>
  <si>
    <t>B</t>
  </si>
  <si>
    <t>U</t>
  </si>
  <si>
    <t>ID</t>
  </si>
  <si>
    <t>Project</t>
  </si>
  <si>
    <t>Informant</t>
  </si>
  <si>
    <t>Reel</t>
  </si>
  <si>
    <t>Region</t>
  </si>
  <si>
    <t>Narrative</t>
  </si>
  <si>
    <t>Label</t>
  </si>
  <si>
    <t>State</t>
  </si>
  <si>
    <t>Sector#</t>
  </si>
  <si>
    <t>Sector</t>
  </si>
  <si>
    <t>Sex</t>
  </si>
  <si>
    <t>Ethnicity</t>
  </si>
  <si>
    <t>Age</t>
  </si>
  <si>
    <t>Age Level</t>
  </si>
  <si>
    <t>Education</t>
  </si>
  <si>
    <t>Soc Status</t>
  </si>
  <si>
    <t>Town</t>
  </si>
  <si>
    <t>County</t>
  </si>
  <si>
    <t>Land Regions</t>
  </si>
  <si>
    <t>Locality</t>
  </si>
  <si>
    <t>Date</t>
  </si>
  <si>
    <t>File Name</t>
  </si>
  <si>
    <t>Path to File</t>
  </si>
  <si>
    <t>Latitude</t>
  </si>
  <si>
    <t>Longitude</t>
  </si>
  <si>
    <t>Metadata</t>
    <phoneticPr fontId="1" type="noConversion"/>
  </si>
  <si>
    <t>Biographical Information</t>
    <phoneticPr fontId="1" type="noConversion"/>
  </si>
  <si>
    <t>INF012</t>
  </si>
  <si>
    <t>INF012</t>
    <phoneticPr fontId="1" type="noConversion"/>
  </si>
  <si>
    <t>1150120101</t>
  </si>
  <si>
    <t>1</t>
  </si>
  <si>
    <t>12</t>
  </si>
  <si>
    <t>_Q</t>
  </si>
  <si>
    <t>sector_number</t>
  </si>
  <si>
    <t>sector</t>
  </si>
  <si>
    <t>13</t>
  </si>
  <si>
    <t>69</t>
  </si>
  <si>
    <t>3</t>
  </si>
  <si>
    <t>education</t>
  </si>
  <si>
    <t>32</t>
  </si>
  <si>
    <t>2003</t>
  </si>
  <si>
    <t>33.85411</t>
  </si>
  <si>
    <t>-84.21287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</si>
</sst>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Audio">
        <xsd:complexType>
          <xsd:sequence>
            <xsd:element minOccurs="0" maxOccurs="unbounded" name="entry">
              <xsd:complexType>
                <xsd:attribute name="id" type="xsd:integer"/>
                <xsd:attribute name="project" type="xsd:string"/>
                <xsd:attribute name="informant" type="xsd:string"/>
                <xsd:attribute name="reel" type="xsd:string"/>
                <xsd:attribute name="region" type="xsd:integer"/>
                <xsd:attribute name="narrative" type="xsd:string"/>
                <xsd:attribute name="label" type="xsd:string"/>
                <xsd:attribute name="state" type="xsd:string"/>
                <xsd:attribute name="sector_number" type="xsd:integer"/>
                <xsd:attribute name="sector" type="xsd:string"/>
                <xsd:attribute name="sex" type="xsd:string"/>
                <xsd:attribute name="ethnicity" type="xsd:integer"/>
                <xsd:attribute name="age" type="xsd:integer"/>
                <xsd:attribute name="age_level" type="xsd:integer"/>
                <xsd:attribute name="education" type="xsd:integer"/>
                <xsd:attribute name="social_status" type="xsd:integer"/>
                <xsd:attribute name="town" type="xsd:string"/>
                <xsd:attribute name="county" type="xsd:string"/>
                <xsd:attribute name="land_regions" type="xsd:string"/>
                <xsd:attribute name="locality" type="xsd:string"/>
                <xsd:attribute name="date" type="xsd:gYear"/>
                <xsd:attribute name="latitude" type="xsd:integer"/>
                <xsd:attribute name="longitude" type="xsd:integer"/>
                <xsd:attribute name="file_name" type="xsd:string"/>
                <xsd:attribute name="path_to_file" type="xsd:string"/>
              </xsd:complexType>
            </xsd:element>
          </xsd:sequence>
        </xsd:complexType>
      </xsd:element>
    </xsd:schema>
  </Schema>
  <Map ID="1" Name="Audio_Map" RootElement="Audio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Y16" tableType="xml" totalsRowShown="0">
  <autoFilter ref="A2:Y16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" uniqueName="id" name="1150120101">
      <xmlColumnPr mapId="1" xpath="/Audio/entry/@id" xmlDataType="integer"/>
    </tableColumn>
    <tableColumn id="2" uniqueName="project" name="ATLSP">
      <xmlColumnPr mapId="1" xpath="/Audio/entry/@project" xmlDataType="string"/>
    </tableColumn>
    <tableColumn id="3" uniqueName="informant" name="INF012">
      <xmlColumnPr mapId="1" xpath="/Audio/entry/@informant" xmlDataType="string"/>
    </tableColumn>
    <tableColumn id="4" uniqueName="reel" name="1">
      <xmlColumnPr mapId="1" xpath="/Audio/entry/@reel" xmlDataType="string"/>
    </tableColumn>
    <tableColumn id="5" uniqueName="region" name="12">
      <xmlColumnPr mapId="1" xpath="/Audio/entry/@region" xmlDataType="integer"/>
    </tableColumn>
    <tableColumn id="6" uniqueName="narrative" name="_Q">
      <calculatedColumnFormula>IF(ISNUMBER(SEARCH("_N",G3)),"_N",IF(ISNUMBER(SEARCH("Metadata",G3)),"_I",IF(ISNUMBER(SEARCH("Biographical Information",G3)),"_I","_Q")))</calculatedColumnFormula>
      <xmlColumnPr mapId="1" xpath="/Audio/entry/@narrative" xmlDataType="string"/>
    </tableColumn>
    <tableColumn id="7" uniqueName="label" name="Family">
      <xmlColumnPr mapId="1" xpath="/Audio/entry/@label" xmlDataType="string"/>
    </tableColumn>
    <tableColumn id="8" uniqueName="state" name="GA">
      <xmlColumnPr mapId="1" xpath="/Audio/entry/@state" xmlDataType="string"/>
    </tableColumn>
    <tableColumn id="9" uniqueName="sector_number" name="sector_number">
      <xmlColumnPr mapId="1" xpath="/Audio/entry/@sector_number" xmlDataType="integer"/>
    </tableColumn>
    <tableColumn id="10" uniqueName="sector" name="sector">
      <xmlColumnPr mapId="1" xpath="/Audio/entry/@sector" xmlDataType="string"/>
    </tableColumn>
    <tableColumn id="11" uniqueName="sex" name="F" dataDxfId="14">
      <xmlColumnPr mapId="1" xpath="/Audio/entry/@sex" xmlDataType="string"/>
    </tableColumn>
    <tableColumn id="12" uniqueName="ethnicity" name="13" dataDxfId="13">
      <xmlColumnPr mapId="1" xpath="/Audio/entry/@ethnicity" xmlDataType="integer"/>
    </tableColumn>
    <tableColumn id="13" uniqueName="age" name="69" dataDxfId="12">
      <xmlColumnPr mapId="1" xpath="/Audio/entry/@age" xmlDataType="integer"/>
    </tableColumn>
    <tableColumn id="14" uniqueName="age_level" name="3" dataDxfId="11">
      <xmlColumnPr mapId="1" xpath="/Audio/entry/@age_level" xmlDataType="integer"/>
    </tableColumn>
    <tableColumn id="15" uniqueName="education" name="education" dataDxfId="10">
      <xmlColumnPr mapId="1" xpath="/Audio/entry/@education" xmlDataType="integer"/>
    </tableColumn>
    <tableColumn id="16" uniqueName="social_status" name="32" dataDxfId="9">
      <xmlColumnPr mapId="1" xpath="/Audio/entry/@social_status" xmlDataType="integer"/>
    </tableColumn>
    <tableColumn id="17" uniqueName="town" name="Tucker" dataDxfId="8">
      <xmlColumnPr mapId="1" xpath="/Audio/entry/@town" xmlDataType="string"/>
    </tableColumn>
    <tableColumn id="18" uniqueName="county" name="DeKalb" dataDxfId="7">
      <xmlColumnPr mapId="1" xpath="/Audio/entry/@county" xmlDataType="string"/>
    </tableColumn>
    <tableColumn id="19" uniqueName="land_regions" name="B" dataDxfId="6">
      <xmlColumnPr mapId="1" xpath="/Audio/entry/@land_regions" xmlDataType="string"/>
    </tableColumn>
    <tableColumn id="20" uniqueName="locality" name="U" dataDxfId="5">
      <xmlColumnPr mapId="1" xpath="/Audio/entry/@locality" xmlDataType="string"/>
    </tableColumn>
    <tableColumn id="21" uniqueName="date" name="2003" dataDxfId="4">
      <xmlColumnPr mapId="1" xpath="/Audio/entry/@date" xmlDataType="gYear"/>
    </tableColumn>
    <tableColumn id="22" uniqueName="latitude" name="33.85411" dataDxfId="3">
      <xmlColumnPr mapId="1" xpath="/Audio/entry/@latitude" xmlDataType="integer"/>
    </tableColumn>
    <tableColumn id="23" uniqueName="longitude" name="-84.21287" dataDxfId="2">
      <xmlColumnPr mapId="1" xpath="/Audio/entry/@longitude" xmlDataType="integer"/>
    </tableColumn>
    <tableColumn id="24" uniqueName="file_name" name="ATLSP(INF012)1 01 Family.mp3" dataDxfId="1">
      <xmlColumnPr mapId="1" xpath="/Audio/entry/@file_name" xmlDataType="string"/>
    </tableColumn>
    <tableColumn id="25" uniqueName="path_to_file" name="LAP\Projects\Atlanta Survey\Speakers\ATLSP(INF012)\Audio\ATLSP(INF012)1\ATLSP(INF012)1 01 Family.mp3" dataDxfId="0">
      <xmlColumnPr mapId="1" xpath="/Audio/entry/@path_to_fil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6"/>
  <sheetViews>
    <sheetView tabSelected="1" topLeftCell="S2" workbookViewId="0">
      <selection activeCell="Z2" sqref="Z2"/>
    </sheetView>
  </sheetViews>
  <sheetFormatPr defaultColWidth="8.85546875" defaultRowHeight="15"/>
  <cols>
    <col min="1" max="1" width="13.140625" customWidth="1"/>
    <col min="2" max="2" width="8.5703125" customWidth="1"/>
    <col min="3" max="3" width="9.7109375" customWidth="1"/>
    <col min="4" max="4" width="4.28515625" customWidth="1"/>
    <col min="5" max="5" width="5.28515625" customWidth="1"/>
    <col min="6" max="6" width="5.7109375" customWidth="1"/>
    <col min="7" max="7" width="28.85546875" customWidth="1"/>
    <col min="8" max="8" width="6" customWidth="1"/>
    <col min="9" max="9" width="16.85546875" bestFit="1" customWidth="1"/>
    <col min="10" max="10" width="8.7109375" customWidth="1"/>
    <col min="11" max="11" width="4.28515625" customWidth="1"/>
    <col min="12" max="13" width="5.28515625" customWidth="1"/>
    <col min="14" max="14" width="4.28515625" customWidth="1"/>
    <col min="15" max="15" width="12.140625" bestFit="1" customWidth="1"/>
    <col min="16" max="16" width="5.28515625" customWidth="1"/>
    <col min="17" max="17" width="9.140625" bestFit="1" customWidth="1"/>
    <col min="18" max="18" width="9.5703125" bestFit="1" customWidth="1"/>
    <col min="19" max="19" width="4.42578125" customWidth="1"/>
    <col min="20" max="20" width="4.7109375" customWidth="1"/>
    <col min="21" max="21" width="7.28515625" customWidth="1"/>
    <col min="22" max="22" width="10.85546875" bestFit="1" customWidth="1"/>
    <col min="23" max="23" width="11.5703125" bestFit="1" customWidth="1"/>
    <col min="24" max="24" width="36.7109375" bestFit="1" customWidth="1"/>
    <col min="25" max="25" width="81.140625" bestFit="1" customWidth="1"/>
  </cols>
  <sheetData>
    <row r="1" spans="1: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64</v>
      </c>
      <c r="W1" t="s">
        <v>65</v>
      </c>
      <c r="X1" t="s">
        <v>62</v>
      </c>
      <c r="Y1" t="s">
        <v>63</v>
      </c>
    </row>
    <row r="2" spans="1:25">
      <c r="A2" t="s">
        <v>70</v>
      </c>
      <c r="B2" t="s">
        <v>0</v>
      </c>
      <c r="C2" t="s">
        <v>69</v>
      </c>
      <c r="D2" t="s">
        <v>71</v>
      </c>
      <c r="E2" t="s">
        <v>72</v>
      </c>
      <c r="F2" t="s">
        <v>73</v>
      </c>
      <c r="G2" t="s">
        <v>1</v>
      </c>
      <c r="H2" t="s">
        <v>35</v>
      </c>
      <c r="I2" t="s">
        <v>74</v>
      </c>
      <c r="J2" t="s">
        <v>75</v>
      </c>
      <c r="K2" s="1" t="s">
        <v>36</v>
      </c>
      <c r="L2" s="1" t="s">
        <v>76</v>
      </c>
      <c r="M2" s="1" t="s">
        <v>77</v>
      </c>
      <c r="N2" t="s">
        <v>78</v>
      </c>
      <c r="O2" t="s">
        <v>79</v>
      </c>
      <c r="P2" s="1" t="s">
        <v>80</v>
      </c>
      <c r="Q2" s="1" t="s">
        <v>37</v>
      </c>
      <c r="R2" t="s">
        <v>38</v>
      </c>
      <c r="S2" t="s">
        <v>39</v>
      </c>
      <c r="T2" t="s">
        <v>40</v>
      </c>
      <c r="U2" t="s">
        <v>81</v>
      </c>
      <c r="V2" t="s">
        <v>82</v>
      </c>
      <c r="W2" t="s">
        <v>83</v>
      </c>
      <c r="X2" t="s">
        <v>17</v>
      </c>
      <c r="Y2" t="s">
        <v>33</v>
      </c>
    </row>
    <row r="3" spans="1:25">
      <c r="A3">
        <v>1150120102</v>
      </c>
      <c r="B3" s="2" t="s">
        <v>0</v>
      </c>
      <c r="C3" s="2" t="s">
        <v>69</v>
      </c>
      <c r="D3" s="2">
        <v>1</v>
      </c>
      <c r="E3">
        <v>2</v>
      </c>
      <c r="F3" s="2" t="str">
        <f t="shared" ref="F3:F16" si="0">IF(ISNUMBER(SEARCH("_N",G3)),"_N",IF(ISNUMBER(SEARCH("Metadata",G3)),"_I",IF(ISNUMBER(SEARCH("Biographical Information",G3)),"_I","_Q")))</f>
        <v>_Q</v>
      </c>
      <c r="G3" s="2" t="s">
        <v>1</v>
      </c>
      <c r="H3" s="2" t="s">
        <v>35</v>
      </c>
      <c r="J3" s="2"/>
      <c r="K3" s="3" t="s">
        <v>36</v>
      </c>
      <c r="L3" s="1">
        <v>1</v>
      </c>
      <c r="M3" s="1">
        <v>69</v>
      </c>
      <c r="N3" s="1">
        <v>3</v>
      </c>
      <c r="O3" s="1"/>
      <c r="P3" s="1">
        <v>3</v>
      </c>
      <c r="Q3" s="3" t="s">
        <v>37</v>
      </c>
      <c r="R3" s="3" t="s">
        <v>38</v>
      </c>
      <c r="S3" s="3" t="s">
        <v>39</v>
      </c>
      <c r="T3" s="3" t="s">
        <v>40</v>
      </c>
      <c r="U3" s="4">
        <v>2003</v>
      </c>
      <c r="V3" s="1">
        <v>33.854109999999999</v>
      </c>
      <c r="W3" s="1">
        <v>-84.212869999999995</v>
      </c>
      <c r="X3" s="3" t="s">
        <v>5</v>
      </c>
      <c r="Y3" s="3" t="s">
        <v>20</v>
      </c>
    </row>
    <row r="4" spans="1:25">
      <c r="A4">
        <v>1150120103</v>
      </c>
      <c r="B4" s="2" t="s">
        <v>0</v>
      </c>
      <c r="C4" s="2" t="s">
        <v>68</v>
      </c>
      <c r="D4" s="2">
        <v>1</v>
      </c>
      <c r="E4">
        <v>3</v>
      </c>
      <c r="F4" s="2" t="str">
        <f t="shared" si="0"/>
        <v>_Q</v>
      </c>
      <c r="G4" s="2" t="s">
        <v>2</v>
      </c>
      <c r="H4" s="2" t="s">
        <v>35</v>
      </c>
      <c r="J4" s="2"/>
      <c r="K4" s="3" t="s">
        <v>36</v>
      </c>
      <c r="L4" s="1">
        <v>1</v>
      </c>
      <c r="M4" s="1">
        <v>69</v>
      </c>
      <c r="N4" s="1">
        <v>3</v>
      </c>
      <c r="O4" s="1"/>
      <c r="P4" s="1">
        <v>3</v>
      </c>
      <c r="Q4" s="3" t="s">
        <v>37</v>
      </c>
      <c r="R4" s="3" t="s">
        <v>38</v>
      </c>
      <c r="S4" s="3" t="s">
        <v>39</v>
      </c>
      <c r="T4" s="3" t="s">
        <v>40</v>
      </c>
      <c r="U4" s="4">
        <v>2003</v>
      </c>
      <c r="V4" s="1">
        <v>33.854109999999999</v>
      </c>
      <c r="W4" s="1">
        <v>-84.212869999999995</v>
      </c>
      <c r="X4" s="3" t="s">
        <v>6</v>
      </c>
      <c r="Y4" s="3" t="s">
        <v>21</v>
      </c>
    </row>
    <row r="5" spans="1:25">
      <c r="A5">
        <v>1150120104</v>
      </c>
      <c r="B5" s="2" t="s">
        <v>0</v>
      </c>
      <c r="C5" s="2" t="s">
        <v>68</v>
      </c>
      <c r="D5" s="2">
        <v>1</v>
      </c>
      <c r="E5">
        <v>4</v>
      </c>
      <c r="F5" s="2" t="str">
        <f t="shared" si="0"/>
        <v>_Q</v>
      </c>
      <c r="G5" s="2" t="s">
        <v>3</v>
      </c>
      <c r="H5" s="2" t="s">
        <v>35</v>
      </c>
      <c r="J5" s="2"/>
      <c r="K5" s="3" t="s">
        <v>36</v>
      </c>
      <c r="L5" s="1">
        <v>1</v>
      </c>
      <c r="M5" s="1">
        <v>69</v>
      </c>
      <c r="N5" s="1">
        <v>3</v>
      </c>
      <c r="O5" s="1"/>
      <c r="P5" s="1">
        <v>3</v>
      </c>
      <c r="Q5" s="3" t="s">
        <v>37</v>
      </c>
      <c r="R5" s="3" t="s">
        <v>38</v>
      </c>
      <c r="S5" s="3" t="s">
        <v>39</v>
      </c>
      <c r="T5" s="3" t="s">
        <v>40</v>
      </c>
      <c r="U5" s="4">
        <v>2003</v>
      </c>
      <c r="V5" s="1">
        <v>33.854109999999999</v>
      </c>
      <c r="W5" s="1">
        <v>-84.212869999999995</v>
      </c>
      <c r="X5" s="3" t="s">
        <v>7</v>
      </c>
      <c r="Y5" s="3" t="s">
        <v>22</v>
      </c>
    </row>
    <row r="6" spans="1:25">
      <c r="A6">
        <v>1150120105</v>
      </c>
      <c r="B6" s="2" t="s">
        <v>0</v>
      </c>
      <c r="C6" s="2" t="s">
        <v>68</v>
      </c>
      <c r="D6" s="2">
        <v>1</v>
      </c>
      <c r="E6">
        <v>5</v>
      </c>
      <c r="F6" s="2" t="str">
        <f t="shared" si="0"/>
        <v>_Q</v>
      </c>
      <c r="G6" s="2" t="s">
        <v>3</v>
      </c>
      <c r="H6" s="2" t="s">
        <v>35</v>
      </c>
      <c r="J6" s="2"/>
      <c r="K6" s="3" t="s">
        <v>36</v>
      </c>
      <c r="L6" s="1">
        <v>1</v>
      </c>
      <c r="M6" s="1">
        <v>69</v>
      </c>
      <c r="N6" s="1">
        <v>3</v>
      </c>
      <c r="O6" s="1"/>
      <c r="P6" s="1">
        <v>3</v>
      </c>
      <c r="Q6" s="3" t="s">
        <v>37</v>
      </c>
      <c r="R6" s="3" t="s">
        <v>38</v>
      </c>
      <c r="S6" s="3" t="s">
        <v>39</v>
      </c>
      <c r="T6" s="3" t="s">
        <v>40</v>
      </c>
      <c r="U6" s="4">
        <v>2003</v>
      </c>
      <c r="V6" s="1">
        <v>33.854109999999999</v>
      </c>
      <c r="W6" s="1">
        <v>-84.212869999999995</v>
      </c>
      <c r="X6" s="3" t="s">
        <v>8</v>
      </c>
      <c r="Y6" s="3" t="s">
        <v>23</v>
      </c>
    </row>
    <row r="7" spans="1:25">
      <c r="A7">
        <v>1150120106</v>
      </c>
      <c r="B7" s="2" t="s">
        <v>0</v>
      </c>
      <c r="C7" s="2" t="s">
        <v>68</v>
      </c>
      <c r="D7" s="2">
        <v>1</v>
      </c>
      <c r="E7">
        <v>6</v>
      </c>
      <c r="F7" s="2" t="str">
        <f t="shared" si="0"/>
        <v>_Q</v>
      </c>
      <c r="G7" s="2" t="s">
        <v>3</v>
      </c>
      <c r="H7" s="2" t="s">
        <v>35</v>
      </c>
      <c r="J7" s="2"/>
      <c r="K7" s="3" t="s">
        <v>36</v>
      </c>
      <c r="L7" s="1">
        <v>1</v>
      </c>
      <c r="M7" s="1">
        <v>69</v>
      </c>
      <c r="N7" s="1">
        <v>3</v>
      </c>
      <c r="O7" s="1"/>
      <c r="P7" s="1">
        <v>3</v>
      </c>
      <c r="Q7" s="3" t="s">
        <v>37</v>
      </c>
      <c r="R7" s="3" t="s">
        <v>38</v>
      </c>
      <c r="S7" s="3" t="s">
        <v>39</v>
      </c>
      <c r="T7" s="3" t="s">
        <v>40</v>
      </c>
      <c r="U7" s="4">
        <v>2003</v>
      </c>
      <c r="V7" s="1">
        <v>33.854109999999999</v>
      </c>
      <c r="W7" s="1">
        <v>-84.212869999999995</v>
      </c>
      <c r="X7" s="3" t="s">
        <v>9</v>
      </c>
      <c r="Y7" s="3" t="s">
        <v>24</v>
      </c>
    </row>
    <row r="8" spans="1:25">
      <c r="A8">
        <v>1150120107</v>
      </c>
      <c r="B8" s="2" t="s">
        <v>0</v>
      </c>
      <c r="C8" s="2" t="s">
        <v>68</v>
      </c>
      <c r="D8" s="2">
        <v>1</v>
      </c>
      <c r="E8">
        <v>7</v>
      </c>
      <c r="F8" s="2" t="str">
        <f t="shared" si="0"/>
        <v>_Q</v>
      </c>
      <c r="G8" s="2" t="s">
        <v>3</v>
      </c>
      <c r="H8" s="2" t="s">
        <v>35</v>
      </c>
      <c r="J8" s="2"/>
      <c r="K8" s="3" t="s">
        <v>36</v>
      </c>
      <c r="L8" s="1">
        <v>1</v>
      </c>
      <c r="M8" s="1">
        <v>69</v>
      </c>
      <c r="N8" s="1">
        <v>3</v>
      </c>
      <c r="O8" s="1"/>
      <c r="P8" s="1">
        <v>3</v>
      </c>
      <c r="Q8" s="3" t="s">
        <v>37</v>
      </c>
      <c r="R8" s="3" t="s">
        <v>38</v>
      </c>
      <c r="S8" s="3" t="s">
        <v>39</v>
      </c>
      <c r="T8" s="3" t="s">
        <v>40</v>
      </c>
      <c r="U8" s="4">
        <v>2003</v>
      </c>
      <c r="V8" s="1">
        <v>33.854109999999999</v>
      </c>
      <c r="W8" s="1">
        <v>-84.212869999999995</v>
      </c>
      <c r="X8" s="3" t="s">
        <v>10</v>
      </c>
      <c r="Y8" s="3" t="s">
        <v>25</v>
      </c>
    </row>
    <row r="9" spans="1:25">
      <c r="A9">
        <v>1150120108</v>
      </c>
      <c r="B9" s="2" t="s">
        <v>0</v>
      </c>
      <c r="C9" s="2" t="s">
        <v>68</v>
      </c>
      <c r="D9" s="2">
        <v>1</v>
      </c>
      <c r="E9">
        <v>8</v>
      </c>
      <c r="F9" s="2" t="str">
        <f t="shared" si="0"/>
        <v>_Q</v>
      </c>
      <c r="G9" s="2" t="s">
        <v>4</v>
      </c>
      <c r="H9" s="2" t="s">
        <v>35</v>
      </c>
      <c r="J9" s="2"/>
      <c r="K9" s="3" t="s">
        <v>36</v>
      </c>
      <c r="L9" s="1">
        <v>1</v>
      </c>
      <c r="M9" s="1">
        <v>69</v>
      </c>
      <c r="N9" s="1">
        <v>3</v>
      </c>
      <c r="O9" s="1"/>
      <c r="P9" s="1">
        <v>3</v>
      </c>
      <c r="Q9" s="3" t="s">
        <v>37</v>
      </c>
      <c r="R9" s="3" t="s">
        <v>38</v>
      </c>
      <c r="S9" s="3" t="s">
        <v>39</v>
      </c>
      <c r="T9" s="3" t="s">
        <v>40</v>
      </c>
      <c r="U9" s="4">
        <v>2003</v>
      </c>
      <c r="V9" s="1">
        <v>33.854109999999999</v>
      </c>
      <c r="W9" s="1">
        <v>-84.212869999999995</v>
      </c>
      <c r="X9" s="3" t="s">
        <v>11</v>
      </c>
      <c r="Y9" s="3" t="s">
        <v>26</v>
      </c>
    </row>
    <row r="10" spans="1:25">
      <c r="A10">
        <v>1150120109</v>
      </c>
      <c r="B10" s="2" t="s">
        <v>0</v>
      </c>
      <c r="C10" s="2" t="s">
        <v>68</v>
      </c>
      <c r="D10" s="2">
        <v>1</v>
      </c>
      <c r="E10">
        <v>9</v>
      </c>
      <c r="F10" s="2" t="str">
        <f t="shared" si="0"/>
        <v>_Q</v>
      </c>
      <c r="G10" s="2" t="s">
        <v>4</v>
      </c>
      <c r="H10" s="2" t="s">
        <v>35</v>
      </c>
      <c r="J10" s="2"/>
      <c r="K10" s="3" t="s">
        <v>36</v>
      </c>
      <c r="L10" s="1">
        <v>1</v>
      </c>
      <c r="M10" s="1">
        <v>69</v>
      </c>
      <c r="N10" s="1">
        <v>3</v>
      </c>
      <c r="O10" s="1"/>
      <c r="P10" s="1">
        <v>3</v>
      </c>
      <c r="Q10" s="3" t="s">
        <v>37</v>
      </c>
      <c r="R10" s="3" t="s">
        <v>38</v>
      </c>
      <c r="S10" s="3" t="s">
        <v>39</v>
      </c>
      <c r="T10" s="3" t="s">
        <v>40</v>
      </c>
      <c r="U10" s="4">
        <v>2003</v>
      </c>
      <c r="V10" s="1">
        <v>33.854109999999999</v>
      </c>
      <c r="W10" s="1">
        <v>-84.212869999999995</v>
      </c>
      <c r="X10" s="3" t="s">
        <v>12</v>
      </c>
      <c r="Y10" s="3" t="s">
        <v>27</v>
      </c>
    </row>
    <row r="11" spans="1:25">
      <c r="A11">
        <v>1150120110</v>
      </c>
      <c r="B11" s="2" t="s">
        <v>0</v>
      </c>
      <c r="C11" s="2" t="s">
        <v>68</v>
      </c>
      <c r="D11" s="2">
        <v>1</v>
      </c>
      <c r="E11">
        <v>10</v>
      </c>
      <c r="F11" s="2" t="str">
        <f t="shared" si="0"/>
        <v>_Q</v>
      </c>
      <c r="G11" s="2" t="s">
        <v>4</v>
      </c>
      <c r="H11" s="2" t="s">
        <v>35</v>
      </c>
      <c r="J11" s="2"/>
      <c r="K11" s="3" t="s">
        <v>36</v>
      </c>
      <c r="L11" s="1">
        <v>1</v>
      </c>
      <c r="M11" s="1">
        <v>69</v>
      </c>
      <c r="N11" s="1">
        <v>3</v>
      </c>
      <c r="O11" s="1"/>
      <c r="P11" s="1">
        <v>3</v>
      </c>
      <c r="Q11" s="3" t="s">
        <v>37</v>
      </c>
      <c r="R11" s="3" t="s">
        <v>38</v>
      </c>
      <c r="S11" s="3" t="s">
        <v>39</v>
      </c>
      <c r="T11" s="3" t="s">
        <v>40</v>
      </c>
      <c r="U11" s="4">
        <v>2003</v>
      </c>
      <c r="V11" s="1">
        <v>33.854109999999999</v>
      </c>
      <c r="W11" s="1">
        <v>-84.212869999999995</v>
      </c>
      <c r="X11" s="3" t="s">
        <v>13</v>
      </c>
      <c r="Y11" s="3" t="s">
        <v>28</v>
      </c>
    </row>
    <row r="12" spans="1:25">
      <c r="A12">
        <v>1150120111</v>
      </c>
      <c r="B12" s="2" t="s">
        <v>0</v>
      </c>
      <c r="C12" s="2" t="s">
        <v>68</v>
      </c>
      <c r="D12" s="2">
        <v>1</v>
      </c>
      <c r="E12">
        <v>11</v>
      </c>
      <c r="F12" s="2" t="str">
        <f t="shared" si="0"/>
        <v>_Q</v>
      </c>
      <c r="G12" s="2" t="s">
        <v>4</v>
      </c>
      <c r="H12" s="2" t="s">
        <v>35</v>
      </c>
      <c r="J12" s="2"/>
      <c r="K12" s="3" t="s">
        <v>36</v>
      </c>
      <c r="L12" s="1">
        <v>1</v>
      </c>
      <c r="M12" s="1">
        <v>69</v>
      </c>
      <c r="N12" s="1">
        <v>3</v>
      </c>
      <c r="O12" s="1"/>
      <c r="P12" s="1">
        <v>3</v>
      </c>
      <c r="Q12" s="3" t="s">
        <v>37</v>
      </c>
      <c r="R12" s="3" t="s">
        <v>38</v>
      </c>
      <c r="S12" s="3" t="s">
        <v>39</v>
      </c>
      <c r="T12" s="3" t="s">
        <v>40</v>
      </c>
      <c r="U12" s="4">
        <v>2003</v>
      </c>
      <c r="V12" s="1">
        <v>33.854109999999999</v>
      </c>
      <c r="W12" s="1">
        <v>-84.212869999999995</v>
      </c>
      <c r="X12" s="3" t="s">
        <v>14</v>
      </c>
      <c r="Y12" s="3" t="s">
        <v>29</v>
      </c>
    </row>
    <row r="13" spans="1:25">
      <c r="A13">
        <v>1150120112</v>
      </c>
      <c r="B13" s="2" t="s">
        <v>0</v>
      </c>
      <c r="C13" s="2" t="s">
        <v>68</v>
      </c>
      <c r="D13" s="2">
        <v>1</v>
      </c>
      <c r="E13">
        <v>12</v>
      </c>
      <c r="F13" s="2" t="str">
        <f t="shared" si="0"/>
        <v>_Q</v>
      </c>
      <c r="G13" s="2" t="s">
        <v>4</v>
      </c>
      <c r="H13" s="2" t="s">
        <v>35</v>
      </c>
      <c r="J13" s="2"/>
      <c r="K13" s="3" t="s">
        <v>36</v>
      </c>
      <c r="L13" s="1">
        <v>1</v>
      </c>
      <c r="M13" s="1">
        <v>69</v>
      </c>
      <c r="N13" s="1">
        <v>3</v>
      </c>
      <c r="O13" s="1"/>
      <c r="P13" s="1">
        <v>3</v>
      </c>
      <c r="Q13" s="3" t="s">
        <v>37</v>
      </c>
      <c r="R13" s="3" t="s">
        <v>38</v>
      </c>
      <c r="S13" s="3" t="s">
        <v>39</v>
      </c>
      <c r="T13" s="3" t="s">
        <v>40</v>
      </c>
      <c r="U13" s="4">
        <v>2003</v>
      </c>
      <c r="V13" s="1">
        <v>33.854109999999999</v>
      </c>
      <c r="W13" s="1">
        <v>-84.212869999999995</v>
      </c>
      <c r="X13" s="3" t="s">
        <v>15</v>
      </c>
      <c r="Y13" s="3" t="s">
        <v>30</v>
      </c>
    </row>
    <row r="14" spans="1:25">
      <c r="A14">
        <v>1150120113</v>
      </c>
      <c r="B14" s="2" t="s">
        <v>0</v>
      </c>
      <c r="C14" s="2" t="s">
        <v>68</v>
      </c>
      <c r="D14" s="2">
        <v>1</v>
      </c>
      <c r="E14">
        <v>13</v>
      </c>
      <c r="F14" s="2" t="str">
        <f t="shared" si="0"/>
        <v>_Q</v>
      </c>
      <c r="G14" s="2" t="s">
        <v>4</v>
      </c>
      <c r="H14" s="2" t="s">
        <v>35</v>
      </c>
      <c r="J14" s="2"/>
      <c r="K14" s="3" t="s">
        <v>36</v>
      </c>
      <c r="L14" s="1">
        <v>1</v>
      </c>
      <c r="M14" s="1">
        <v>69</v>
      </c>
      <c r="N14" s="1">
        <v>3</v>
      </c>
      <c r="O14" s="1"/>
      <c r="P14" s="1">
        <v>3</v>
      </c>
      <c r="Q14" s="3" t="s">
        <v>37</v>
      </c>
      <c r="R14" s="3" t="s">
        <v>38</v>
      </c>
      <c r="S14" s="3" t="s">
        <v>39</v>
      </c>
      <c r="T14" s="3" t="s">
        <v>40</v>
      </c>
      <c r="U14" s="4">
        <v>2003</v>
      </c>
      <c r="V14" s="1">
        <v>33.854109999999999</v>
      </c>
      <c r="W14" s="1">
        <v>-84.212869999999995</v>
      </c>
      <c r="X14" s="3" t="s">
        <v>16</v>
      </c>
      <c r="Y14" s="3" t="s">
        <v>31</v>
      </c>
    </row>
    <row r="15" spans="1:25">
      <c r="A15">
        <v>3150120101</v>
      </c>
      <c r="B15" s="2" t="s">
        <v>0</v>
      </c>
      <c r="C15" s="2" t="s">
        <v>68</v>
      </c>
      <c r="D15" s="2">
        <v>1</v>
      </c>
      <c r="E15">
        <f t="shared" ref="E15:E16" si="1">IF((ISNUMBER(SEARCH(" 01",G15))),1,IF((ISNUMBER(SEARCH(" 02",G15))),2,IF((ISNUMBER(SEARCH(" 03",G15))),3,IF((ISNUMBER(SEARCH(" 04",G15))),4,IF((ISNUMBER(SEARCH(" 05",G15))),5,IF((ISNUMBER(SEARCH(" 06",G15))),6,IF((ISNUMBER(SEARCH(" 07",G15))),7,IF((ISNUMBER(SEARCH(" 08",G15))),8,IF((ISNUMBER(SEARCH(" 09",G15))),9,IF((ISNUMBER(SEARCH(" 10",G15))),10,IF((ISNUMBER(SEARCH(" 11",G15))),11,IF((ISNUMBER(SEARCH(" 12",G15))),12,IF((ISNUMBER(SEARCH(" 13",G15))),13,IF((ISNUMBER(SEARCH(" 14",G15))),14,0))))))))))))))</f>
        <v>0</v>
      </c>
      <c r="F15" s="2" t="str">
        <f t="shared" si="0"/>
        <v>_I</v>
      </c>
      <c r="G15" s="2" t="s">
        <v>66</v>
      </c>
      <c r="H15" s="2" t="s">
        <v>35</v>
      </c>
      <c r="J15" s="2"/>
      <c r="K15" s="3" t="s">
        <v>36</v>
      </c>
      <c r="L15" s="1">
        <v>1</v>
      </c>
      <c r="M15" s="1">
        <v>69</v>
      </c>
      <c r="N15" s="1">
        <v>3</v>
      </c>
      <c r="O15" s="1"/>
      <c r="P15" s="1">
        <v>3</v>
      </c>
      <c r="Q15" s="3" t="s">
        <v>37</v>
      </c>
      <c r="R15" s="3" t="s">
        <v>38</v>
      </c>
      <c r="S15" s="3" t="s">
        <v>39</v>
      </c>
      <c r="T15" s="3" t="s">
        <v>40</v>
      </c>
      <c r="U15" s="4">
        <v>2003</v>
      </c>
      <c r="V15" s="1">
        <v>33.854109999999999</v>
      </c>
      <c r="W15" s="1">
        <v>-84.212869999999995</v>
      </c>
      <c r="X15" s="3" t="s">
        <v>18</v>
      </c>
      <c r="Y15" s="3" t="s">
        <v>32</v>
      </c>
    </row>
    <row r="16" spans="1:25">
      <c r="A16">
        <v>3150120001</v>
      </c>
      <c r="B16" s="2" t="s">
        <v>0</v>
      </c>
      <c r="C16" s="2" t="s">
        <v>68</v>
      </c>
      <c r="D16" s="2">
        <v>0</v>
      </c>
      <c r="E16">
        <f t="shared" si="1"/>
        <v>0</v>
      </c>
      <c r="F16" s="2" t="str">
        <f t="shared" si="0"/>
        <v>_I</v>
      </c>
      <c r="G16" s="2" t="s">
        <v>67</v>
      </c>
      <c r="H16" s="2" t="s">
        <v>35</v>
      </c>
      <c r="J16" s="2"/>
      <c r="K16" s="3" t="s">
        <v>36</v>
      </c>
      <c r="L16" s="1">
        <v>1</v>
      </c>
      <c r="M16" s="1">
        <v>69</v>
      </c>
      <c r="N16" s="1">
        <v>3</v>
      </c>
      <c r="O16" s="1"/>
      <c r="P16" s="1">
        <v>3</v>
      </c>
      <c r="Q16" s="3" t="s">
        <v>37</v>
      </c>
      <c r="R16" s="3" t="s">
        <v>38</v>
      </c>
      <c r="S16" s="3" t="s">
        <v>39</v>
      </c>
      <c r="T16" s="3" t="s">
        <v>40</v>
      </c>
      <c r="U16" s="4">
        <v>2003</v>
      </c>
      <c r="V16" s="1">
        <v>33.854109999999999</v>
      </c>
      <c r="W16" s="1">
        <v>-84.212869999999995</v>
      </c>
      <c r="X16" s="3" t="s">
        <v>19</v>
      </c>
      <c r="Y16" s="3" t="s">
        <v>34</v>
      </c>
    </row>
  </sheetData>
  <phoneticPr fontId="1" type="noConversion"/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LAPuser</dc:creator>
  <cp:lastModifiedBy>LAPuser</cp:lastModifiedBy>
  <dcterms:created xsi:type="dcterms:W3CDTF">2012-03-29T17:11:07Z</dcterms:created>
  <dcterms:modified xsi:type="dcterms:W3CDTF">2012-07-09T16:14:54Z</dcterms:modified>
</cp:coreProperties>
</file>