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 activeTab="2"/>
  </bookViews>
  <sheets>
    <sheet name="5x5 Pit" sheetId="1" r:id="rId1"/>
    <sheet name="Data" sheetId="2" r:id="rId2"/>
    <sheet name="Sheet2" sheetId="3" r:id="rId3"/>
  </sheets>
  <definedNames>
    <definedName name="_xlnm._FilterDatabase" localSheetId="0" hidden="1">'5x5 Pit'!$A$1:$U$486</definedName>
    <definedName name="_xlnm._FilterDatabase" localSheetId="1" hidden="1">Data!$B$1:$D$1</definedName>
    <definedName name="_xlnm._FilterDatabase" localSheetId="2" hidden="1">Sheet2!$A$1:$D$1</definedName>
  </definedNames>
  <calcPr calcId="145621"/>
</workbook>
</file>

<file path=xl/calcChain.xml><?xml version="1.0" encoding="utf-8"?>
<calcChain xmlns="http://schemas.openxmlformats.org/spreadsheetml/2006/main">
  <c r="B512" i="1" l="1"/>
  <c r="C512" i="1"/>
  <c r="D512" i="1"/>
  <c r="E512" i="1"/>
  <c r="F512" i="1"/>
  <c r="G512" i="1"/>
  <c r="H512" i="1"/>
  <c r="I512" i="1"/>
  <c r="J512" i="1"/>
  <c r="N512" i="1"/>
  <c r="B513" i="1"/>
  <c r="C513" i="1"/>
  <c r="D513" i="1"/>
  <c r="E513" i="1"/>
  <c r="F513" i="1"/>
  <c r="N513" i="1" s="1"/>
  <c r="G513" i="1"/>
  <c r="H513" i="1"/>
  <c r="I513" i="1"/>
  <c r="J513" i="1"/>
  <c r="B514" i="1"/>
  <c r="C514" i="1"/>
  <c r="D514" i="1"/>
  <c r="E514" i="1"/>
  <c r="F514" i="1"/>
  <c r="G514" i="1"/>
  <c r="H514" i="1"/>
  <c r="I514" i="1"/>
  <c r="J514" i="1"/>
  <c r="N514" i="1"/>
  <c r="B515" i="1"/>
  <c r="C515" i="1"/>
  <c r="D515" i="1"/>
  <c r="N515" i="1" s="1"/>
  <c r="E515" i="1"/>
  <c r="F515" i="1"/>
  <c r="G515" i="1"/>
  <c r="H515" i="1"/>
  <c r="I515" i="1"/>
  <c r="J515" i="1"/>
  <c r="B516" i="1"/>
  <c r="C516" i="1"/>
  <c r="D516" i="1"/>
  <c r="E516" i="1"/>
  <c r="F516" i="1"/>
  <c r="G516" i="1"/>
  <c r="H516" i="1"/>
  <c r="I516" i="1"/>
  <c r="J516" i="1"/>
  <c r="B517" i="1"/>
  <c r="C517" i="1"/>
  <c r="D517" i="1"/>
  <c r="N517" i="1" s="1"/>
  <c r="E517" i="1"/>
  <c r="F517" i="1"/>
  <c r="G517" i="1"/>
  <c r="H517" i="1"/>
  <c r="I517" i="1"/>
  <c r="J517" i="1"/>
  <c r="B518" i="1"/>
  <c r="C518" i="1"/>
  <c r="D518" i="1"/>
  <c r="N518" i="1" s="1"/>
  <c r="E518" i="1"/>
  <c r="F518" i="1"/>
  <c r="G518" i="1"/>
  <c r="H518" i="1"/>
  <c r="I518" i="1"/>
  <c r="J518" i="1"/>
  <c r="B519" i="1"/>
  <c r="C519" i="1"/>
  <c r="D519" i="1"/>
  <c r="N519" i="1" s="1"/>
  <c r="E519" i="1"/>
  <c r="F519" i="1"/>
  <c r="G519" i="1"/>
  <c r="H519" i="1"/>
  <c r="I519" i="1"/>
  <c r="J519" i="1"/>
  <c r="B520" i="1"/>
  <c r="C520" i="1"/>
  <c r="D520" i="1"/>
  <c r="N520" i="1" s="1"/>
  <c r="E520" i="1"/>
  <c r="F520" i="1"/>
  <c r="G520" i="1"/>
  <c r="H520" i="1"/>
  <c r="I520" i="1"/>
  <c r="J520" i="1"/>
  <c r="B521" i="1"/>
  <c r="C521" i="1"/>
  <c r="D521" i="1"/>
  <c r="N521" i="1" s="1"/>
  <c r="E521" i="1"/>
  <c r="F521" i="1"/>
  <c r="G521" i="1"/>
  <c r="H521" i="1"/>
  <c r="I521" i="1"/>
  <c r="J521" i="1"/>
  <c r="B522" i="1"/>
  <c r="C522" i="1"/>
  <c r="D522" i="1"/>
  <c r="N522" i="1" s="1"/>
  <c r="E522" i="1"/>
  <c r="F522" i="1"/>
  <c r="G522" i="1"/>
  <c r="H522" i="1"/>
  <c r="I522" i="1"/>
  <c r="J522" i="1"/>
  <c r="B523" i="1"/>
  <c r="C523" i="1"/>
  <c r="D523" i="1"/>
  <c r="N523" i="1" s="1"/>
  <c r="E523" i="1"/>
  <c r="F523" i="1"/>
  <c r="G523" i="1"/>
  <c r="H523" i="1"/>
  <c r="I523" i="1"/>
  <c r="J523" i="1"/>
  <c r="B524" i="1"/>
  <c r="C524" i="1"/>
  <c r="D524" i="1"/>
  <c r="N524" i="1" s="1"/>
  <c r="E524" i="1"/>
  <c r="F524" i="1"/>
  <c r="G524" i="1"/>
  <c r="H524" i="1"/>
  <c r="I524" i="1"/>
  <c r="J524" i="1"/>
  <c r="B525" i="1"/>
  <c r="C525" i="1"/>
  <c r="D525" i="1"/>
  <c r="N525" i="1" s="1"/>
  <c r="E525" i="1"/>
  <c r="F525" i="1"/>
  <c r="G525" i="1"/>
  <c r="H525" i="1"/>
  <c r="I525" i="1"/>
  <c r="J525" i="1"/>
  <c r="B526" i="1"/>
  <c r="C526" i="1"/>
  <c r="D526" i="1"/>
  <c r="N526" i="1" s="1"/>
  <c r="E526" i="1"/>
  <c r="F526" i="1"/>
  <c r="G526" i="1"/>
  <c r="H526" i="1"/>
  <c r="I526" i="1"/>
  <c r="J526" i="1"/>
  <c r="B527" i="1"/>
  <c r="C527" i="1"/>
  <c r="D527" i="1"/>
  <c r="N527" i="1" s="1"/>
  <c r="E527" i="1"/>
  <c r="F527" i="1"/>
  <c r="G527" i="1"/>
  <c r="H527" i="1"/>
  <c r="I527" i="1"/>
  <c r="J527" i="1"/>
  <c r="B528" i="1"/>
  <c r="C528" i="1"/>
  <c r="D528" i="1"/>
  <c r="N528" i="1" s="1"/>
  <c r="E528" i="1"/>
  <c r="F528" i="1"/>
  <c r="G528" i="1"/>
  <c r="H528" i="1"/>
  <c r="I528" i="1"/>
  <c r="J528" i="1"/>
  <c r="B529" i="1"/>
  <c r="C529" i="1"/>
  <c r="D529" i="1"/>
  <c r="N529" i="1" s="1"/>
  <c r="E529" i="1"/>
  <c r="F529" i="1"/>
  <c r="G529" i="1"/>
  <c r="H529" i="1"/>
  <c r="I529" i="1"/>
  <c r="J529" i="1"/>
  <c r="B530" i="1"/>
  <c r="C530" i="1"/>
  <c r="D530" i="1"/>
  <c r="N530" i="1" s="1"/>
  <c r="E530" i="1"/>
  <c r="F530" i="1"/>
  <c r="G530" i="1"/>
  <c r="H530" i="1"/>
  <c r="I530" i="1"/>
  <c r="J530" i="1"/>
  <c r="B531" i="1"/>
  <c r="C531" i="1"/>
  <c r="D531" i="1"/>
  <c r="N531" i="1" s="1"/>
  <c r="E531" i="1"/>
  <c r="F531" i="1"/>
  <c r="G531" i="1"/>
  <c r="H531" i="1"/>
  <c r="I531" i="1"/>
  <c r="J531" i="1"/>
  <c r="B532" i="1"/>
  <c r="C532" i="1"/>
  <c r="D532" i="1"/>
  <c r="N532" i="1" s="1"/>
  <c r="E532" i="1"/>
  <c r="F532" i="1"/>
  <c r="G532" i="1"/>
  <c r="H532" i="1"/>
  <c r="I532" i="1"/>
  <c r="J532" i="1"/>
  <c r="B533" i="1"/>
  <c r="C533" i="1"/>
  <c r="D533" i="1"/>
  <c r="N533" i="1" s="1"/>
  <c r="E533" i="1"/>
  <c r="F533" i="1"/>
  <c r="G533" i="1"/>
  <c r="H533" i="1"/>
  <c r="I533" i="1"/>
  <c r="J533" i="1"/>
  <c r="B534" i="1"/>
  <c r="C534" i="1"/>
  <c r="D534" i="1"/>
  <c r="N534" i="1" s="1"/>
  <c r="E534" i="1"/>
  <c r="F534" i="1"/>
  <c r="G534" i="1"/>
  <c r="H534" i="1"/>
  <c r="I534" i="1"/>
  <c r="J534" i="1"/>
  <c r="B535" i="1"/>
  <c r="C535" i="1"/>
  <c r="D535" i="1"/>
  <c r="N535" i="1" s="1"/>
  <c r="E535" i="1"/>
  <c r="F535" i="1"/>
  <c r="G535" i="1"/>
  <c r="H535" i="1"/>
  <c r="I535" i="1"/>
  <c r="J535" i="1"/>
  <c r="B536" i="1"/>
  <c r="C536" i="1"/>
  <c r="D536" i="1"/>
  <c r="N536" i="1" s="1"/>
  <c r="E536" i="1"/>
  <c r="F536" i="1"/>
  <c r="G536" i="1"/>
  <c r="H536" i="1"/>
  <c r="I536" i="1"/>
  <c r="J536" i="1"/>
  <c r="B537" i="1"/>
  <c r="C537" i="1"/>
  <c r="D537" i="1"/>
  <c r="N537" i="1" s="1"/>
  <c r="E537" i="1"/>
  <c r="F537" i="1"/>
  <c r="G537" i="1"/>
  <c r="H537" i="1"/>
  <c r="I537" i="1"/>
  <c r="J537" i="1"/>
  <c r="B538" i="1"/>
  <c r="C538" i="1"/>
  <c r="D538" i="1"/>
  <c r="N538" i="1" s="1"/>
  <c r="E538" i="1"/>
  <c r="F538" i="1"/>
  <c r="G538" i="1"/>
  <c r="H538" i="1"/>
  <c r="I538" i="1"/>
  <c r="J538" i="1"/>
  <c r="B539" i="1"/>
  <c r="C539" i="1"/>
  <c r="D539" i="1"/>
  <c r="N539" i="1" s="1"/>
  <c r="E539" i="1"/>
  <c r="F539" i="1"/>
  <c r="G539" i="1"/>
  <c r="H539" i="1"/>
  <c r="I539" i="1"/>
  <c r="J539" i="1"/>
  <c r="B540" i="1"/>
  <c r="C540" i="1"/>
  <c r="D540" i="1"/>
  <c r="E540" i="1"/>
  <c r="F540" i="1"/>
  <c r="G540" i="1"/>
  <c r="H540" i="1"/>
  <c r="I540" i="1"/>
  <c r="J540" i="1"/>
  <c r="B541" i="1"/>
  <c r="C541" i="1"/>
  <c r="D541" i="1"/>
  <c r="N541" i="1" s="1"/>
  <c r="E541" i="1"/>
  <c r="F541" i="1"/>
  <c r="G541" i="1"/>
  <c r="H541" i="1"/>
  <c r="I541" i="1"/>
  <c r="J541" i="1"/>
  <c r="B542" i="1"/>
  <c r="C542" i="1"/>
  <c r="D542" i="1"/>
  <c r="N542" i="1" s="1"/>
  <c r="E542" i="1"/>
  <c r="F542" i="1"/>
  <c r="G542" i="1"/>
  <c r="H542" i="1"/>
  <c r="I542" i="1"/>
  <c r="J542" i="1"/>
  <c r="B543" i="1"/>
  <c r="C543" i="1"/>
  <c r="D543" i="1"/>
  <c r="E543" i="1"/>
  <c r="F543" i="1"/>
  <c r="G543" i="1"/>
  <c r="H543" i="1"/>
  <c r="I543" i="1"/>
  <c r="J543" i="1"/>
  <c r="B544" i="1"/>
  <c r="C544" i="1"/>
  <c r="D544" i="1"/>
  <c r="E544" i="1"/>
  <c r="F544" i="1"/>
  <c r="G544" i="1"/>
  <c r="H544" i="1"/>
  <c r="I544" i="1"/>
  <c r="J544" i="1"/>
  <c r="B545" i="1"/>
  <c r="C545" i="1"/>
  <c r="D545" i="1"/>
  <c r="N545" i="1" s="1"/>
  <c r="E545" i="1"/>
  <c r="F545" i="1"/>
  <c r="G545" i="1"/>
  <c r="H545" i="1"/>
  <c r="I545" i="1"/>
  <c r="J545" i="1"/>
  <c r="B546" i="1"/>
  <c r="C546" i="1"/>
  <c r="D546" i="1"/>
  <c r="E546" i="1"/>
  <c r="F546" i="1"/>
  <c r="G546" i="1"/>
  <c r="H546" i="1"/>
  <c r="I546" i="1"/>
  <c r="J546" i="1"/>
  <c r="N546" i="1"/>
  <c r="B547" i="1"/>
  <c r="C547" i="1"/>
  <c r="D547" i="1"/>
  <c r="N547" i="1" s="1"/>
  <c r="E547" i="1"/>
  <c r="F547" i="1"/>
  <c r="G547" i="1"/>
  <c r="H547" i="1"/>
  <c r="I547" i="1"/>
  <c r="J547" i="1"/>
  <c r="B548" i="1"/>
  <c r="C548" i="1"/>
  <c r="D548" i="1"/>
  <c r="E548" i="1"/>
  <c r="F548" i="1"/>
  <c r="N548" i="1" s="1"/>
  <c r="G548" i="1"/>
  <c r="H548" i="1"/>
  <c r="I548" i="1"/>
  <c r="J548" i="1"/>
  <c r="B549" i="1"/>
  <c r="C549" i="1"/>
  <c r="D549" i="1"/>
  <c r="N549" i="1" s="1"/>
  <c r="E549" i="1"/>
  <c r="F549" i="1"/>
  <c r="G549" i="1"/>
  <c r="H549" i="1"/>
  <c r="I549" i="1"/>
  <c r="J549" i="1"/>
  <c r="B550" i="1"/>
  <c r="C550" i="1"/>
  <c r="D550" i="1"/>
  <c r="N550" i="1" s="1"/>
  <c r="E550" i="1"/>
  <c r="F550" i="1"/>
  <c r="G550" i="1"/>
  <c r="H550" i="1"/>
  <c r="I550" i="1"/>
  <c r="J550" i="1"/>
  <c r="B551" i="1"/>
  <c r="C551" i="1"/>
  <c r="D551" i="1"/>
  <c r="N551" i="1" s="1"/>
  <c r="E551" i="1"/>
  <c r="F551" i="1"/>
  <c r="G551" i="1"/>
  <c r="H551" i="1"/>
  <c r="I551" i="1"/>
  <c r="J551" i="1"/>
  <c r="B552" i="1"/>
  <c r="C552" i="1"/>
  <c r="D552" i="1"/>
  <c r="N552" i="1" s="1"/>
  <c r="E552" i="1"/>
  <c r="F552" i="1"/>
  <c r="G552" i="1"/>
  <c r="H552" i="1"/>
  <c r="I552" i="1"/>
  <c r="J552" i="1"/>
  <c r="B553" i="1"/>
  <c r="C553" i="1"/>
  <c r="D553" i="1"/>
  <c r="N553" i="1" s="1"/>
  <c r="E553" i="1"/>
  <c r="F553" i="1"/>
  <c r="G553" i="1"/>
  <c r="H553" i="1"/>
  <c r="I553" i="1"/>
  <c r="J553" i="1"/>
  <c r="B554" i="1"/>
  <c r="C554" i="1"/>
  <c r="D554" i="1"/>
  <c r="N554" i="1" s="1"/>
  <c r="E554" i="1"/>
  <c r="F554" i="1"/>
  <c r="G554" i="1"/>
  <c r="H554" i="1"/>
  <c r="I554" i="1"/>
  <c r="J554" i="1"/>
  <c r="B555" i="1"/>
  <c r="C555" i="1"/>
  <c r="D555" i="1"/>
  <c r="N555" i="1" s="1"/>
  <c r="E555" i="1"/>
  <c r="F555" i="1"/>
  <c r="G555" i="1"/>
  <c r="H555" i="1"/>
  <c r="I555" i="1"/>
  <c r="J555" i="1"/>
  <c r="B556" i="1"/>
  <c r="C556" i="1"/>
  <c r="D556" i="1"/>
  <c r="N556" i="1" s="1"/>
  <c r="E556" i="1"/>
  <c r="F556" i="1"/>
  <c r="G556" i="1"/>
  <c r="H556" i="1"/>
  <c r="I556" i="1"/>
  <c r="J556" i="1"/>
  <c r="B557" i="1"/>
  <c r="C557" i="1"/>
  <c r="D557" i="1"/>
  <c r="N557" i="1" s="1"/>
  <c r="E557" i="1"/>
  <c r="F557" i="1"/>
  <c r="G557" i="1"/>
  <c r="H557" i="1"/>
  <c r="I557" i="1"/>
  <c r="J557" i="1"/>
  <c r="B558" i="1"/>
  <c r="C558" i="1"/>
  <c r="D558" i="1"/>
  <c r="N558" i="1" s="1"/>
  <c r="E558" i="1"/>
  <c r="F558" i="1"/>
  <c r="G558" i="1"/>
  <c r="H558" i="1"/>
  <c r="I558" i="1"/>
  <c r="J558" i="1"/>
  <c r="B559" i="1"/>
  <c r="C559" i="1"/>
  <c r="D559" i="1"/>
  <c r="N559" i="1" s="1"/>
  <c r="E559" i="1"/>
  <c r="F559" i="1"/>
  <c r="G559" i="1"/>
  <c r="H559" i="1"/>
  <c r="I559" i="1"/>
  <c r="J559" i="1"/>
  <c r="B560" i="1"/>
  <c r="C560" i="1"/>
  <c r="D560" i="1"/>
  <c r="N560" i="1" s="1"/>
  <c r="E560" i="1"/>
  <c r="F560" i="1"/>
  <c r="G560" i="1"/>
  <c r="H560" i="1"/>
  <c r="I560" i="1"/>
  <c r="J560" i="1"/>
  <c r="B561" i="1"/>
  <c r="C561" i="1"/>
  <c r="D561" i="1"/>
  <c r="N561" i="1" s="1"/>
  <c r="E561" i="1"/>
  <c r="F561" i="1"/>
  <c r="G561" i="1"/>
  <c r="H561" i="1"/>
  <c r="I561" i="1"/>
  <c r="J561" i="1"/>
  <c r="B562" i="1"/>
  <c r="C562" i="1"/>
  <c r="D562" i="1"/>
  <c r="N562" i="1" s="1"/>
  <c r="E562" i="1"/>
  <c r="F562" i="1"/>
  <c r="G562" i="1"/>
  <c r="H562" i="1"/>
  <c r="I562" i="1"/>
  <c r="J562" i="1"/>
  <c r="B563" i="1"/>
  <c r="C563" i="1"/>
  <c r="D563" i="1"/>
  <c r="N563" i="1" s="1"/>
  <c r="E563" i="1"/>
  <c r="F563" i="1"/>
  <c r="G563" i="1"/>
  <c r="H563" i="1"/>
  <c r="I563" i="1"/>
  <c r="J563" i="1"/>
  <c r="B564" i="1"/>
  <c r="C564" i="1"/>
  <c r="D564" i="1"/>
  <c r="N564" i="1" s="1"/>
  <c r="E564" i="1"/>
  <c r="F564" i="1"/>
  <c r="G564" i="1"/>
  <c r="H564" i="1"/>
  <c r="I564" i="1"/>
  <c r="J564" i="1"/>
  <c r="B565" i="1"/>
  <c r="C565" i="1"/>
  <c r="D565" i="1"/>
  <c r="N565" i="1" s="1"/>
  <c r="E565" i="1"/>
  <c r="F565" i="1"/>
  <c r="G565" i="1"/>
  <c r="H565" i="1"/>
  <c r="I565" i="1"/>
  <c r="J565" i="1"/>
  <c r="B566" i="1"/>
  <c r="C566" i="1"/>
  <c r="D566" i="1"/>
  <c r="E566" i="1"/>
  <c r="F566" i="1"/>
  <c r="G566" i="1"/>
  <c r="H566" i="1"/>
  <c r="I566" i="1"/>
  <c r="J566" i="1"/>
  <c r="B567" i="1"/>
  <c r="C567" i="1"/>
  <c r="D567" i="1"/>
  <c r="E567" i="1"/>
  <c r="F567" i="1"/>
  <c r="G567" i="1"/>
  <c r="H567" i="1"/>
  <c r="I567" i="1"/>
  <c r="J567" i="1"/>
  <c r="B568" i="1"/>
  <c r="C568" i="1"/>
  <c r="D568" i="1"/>
  <c r="E568" i="1"/>
  <c r="F568" i="1"/>
  <c r="G568" i="1"/>
  <c r="H568" i="1"/>
  <c r="I568" i="1"/>
  <c r="J568" i="1"/>
  <c r="B569" i="1"/>
  <c r="C569" i="1"/>
  <c r="D569" i="1"/>
  <c r="N569" i="1" s="1"/>
  <c r="E569" i="1"/>
  <c r="F569" i="1"/>
  <c r="G569" i="1"/>
  <c r="H569" i="1"/>
  <c r="I569" i="1"/>
  <c r="J569" i="1"/>
  <c r="B570" i="1"/>
  <c r="C570" i="1"/>
  <c r="D570" i="1"/>
  <c r="E570" i="1"/>
  <c r="F570" i="1"/>
  <c r="G570" i="1"/>
  <c r="H570" i="1"/>
  <c r="I570" i="1"/>
  <c r="J570" i="1"/>
  <c r="N570" i="1"/>
  <c r="B571" i="1"/>
  <c r="C571" i="1"/>
  <c r="D571" i="1"/>
  <c r="E571" i="1"/>
  <c r="F571" i="1"/>
  <c r="G571" i="1"/>
  <c r="H571" i="1"/>
  <c r="I571" i="1"/>
  <c r="J571" i="1"/>
  <c r="N571" i="1"/>
  <c r="B572" i="1"/>
  <c r="C572" i="1"/>
  <c r="D572" i="1"/>
  <c r="E572" i="1"/>
  <c r="F572" i="1"/>
  <c r="G572" i="1"/>
  <c r="H572" i="1"/>
  <c r="I572" i="1"/>
  <c r="J572" i="1"/>
  <c r="N572" i="1"/>
  <c r="B573" i="1"/>
  <c r="C573" i="1"/>
  <c r="D573" i="1"/>
  <c r="E573" i="1"/>
  <c r="F573" i="1"/>
  <c r="G573" i="1"/>
  <c r="H573" i="1"/>
  <c r="I573" i="1"/>
  <c r="J573" i="1"/>
  <c r="N573" i="1"/>
  <c r="B574" i="1"/>
  <c r="C574" i="1"/>
  <c r="D574" i="1"/>
  <c r="E574" i="1"/>
  <c r="F574" i="1"/>
  <c r="G574" i="1"/>
  <c r="H574" i="1"/>
  <c r="I574" i="1"/>
  <c r="J574" i="1"/>
  <c r="N574" i="1"/>
  <c r="B575" i="1"/>
  <c r="C575" i="1"/>
  <c r="D575" i="1"/>
  <c r="E575" i="1"/>
  <c r="F575" i="1"/>
  <c r="G575" i="1"/>
  <c r="H575" i="1"/>
  <c r="I575" i="1"/>
  <c r="J575" i="1"/>
  <c r="N575" i="1"/>
  <c r="B576" i="1"/>
  <c r="C576" i="1"/>
  <c r="D576" i="1"/>
  <c r="E576" i="1"/>
  <c r="F576" i="1"/>
  <c r="G576" i="1"/>
  <c r="H576" i="1"/>
  <c r="I576" i="1"/>
  <c r="J576" i="1"/>
  <c r="N576" i="1"/>
  <c r="B577" i="1"/>
  <c r="C577" i="1"/>
  <c r="D577" i="1"/>
  <c r="E577" i="1"/>
  <c r="F577" i="1"/>
  <c r="G577" i="1"/>
  <c r="H577" i="1"/>
  <c r="I577" i="1"/>
  <c r="J577" i="1"/>
  <c r="N577" i="1"/>
  <c r="B578" i="1"/>
  <c r="C578" i="1"/>
  <c r="D578" i="1"/>
  <c r="N578" i="1" s="1"/>
  <c r="E578" i="1"/>
  <c r="F578" i="1"/>
  <c r="G578" i="1"/>
  <c r="H578" i="1"/>
  <c r="I578" i="1"/>
  <c r="J578" i="1"/>
  <c r="B579" i="1"/>
  <c r="C579" i="1"/>
  <c r="D579" i="1"/>
  <c r="E579" i="1"/>
  <c r="F579" i="1"/>
  <c r="G579" i="1"/>
  <c r="H579" i="1"/>
  <c r="I579" i="1"/>
  <c r="J579" i="1"/>
  <c r="B580" i="1"/>
  <c r="C580" i="1"/>
  <c r="D580" i="1"/>
  <c r="N580" i="1" s="1"/>
  <c r="E580" i="1"/>
  <c r="F580" i="1"/>
  <c r="G580" i="1"/>
  <c r="H580" i="1"/>
  <c r="I580" i="1"/>
  <c r="J580" i="1"/>
  <c r="B581" i="1"/>
  <c r="C581" i="1"/>
  <c r="D581" i="1"/>
  <c r="N581" i="1" s="1"/>
  <c r="E581" i="1"/>
  <c r="F581" i="1"/>
  <c r="G581" i="1"/>
  <c r="H581" i="1"/>
  <c r="I581" i="1"/>
  <c r="J581" i="1"/>
  <c r="B582" i="1"/>
  <c r="C582" i="1"/>
  <c r="D582" i="1"/>
  <c r="N582" i="1" s="1"/>
  <c r="E582" i="1"/>
  <c r="F582" i="1"/>
  <c r="G582" i="1"/>
  <c r="H582" i="1"/>
  <c r="I582" i="1"/>
  <c r="J582" i="1"/>
  <c r="B583" i="1"/>
  <c r="C583" i="1"/>
  <c r="D583" i="1"/>
  <c r="N583" i="1" s="1"/>
  <c r="E583" i="1"/>
  <c r="F583" i="1"/>
  <c r="G583" i="1"/>
  <c r="H583" i="1"/>
  <c r="I583" i="1"/>
  <c r="J583" i="1"/>
  <c r="B584" i="1"/>
  <c r="C584" i="1"/>
  <c r="D584" i="1"/>
  <c r="N584" i="1" s="1"/>
  <c r="E584" i="1"/>
  <c r="F584" i="1"/>
  <c r="G584" i="1"/>
  <c r="H584" i="1"/>
  <c r="I584" i="1"/>
  <c r="J584" i="1"/>
  <c r="B585" i="1"/>
  <c r="C585" i="1"/>
  <c r="D585" i="1"/>
  <c r="N585" i="1" s="1"/>
  <c r="E585" i="1"/>
  <c r="F585" i="1"/>
  <c r="G585" i="1"/>
  <c r="H585" i="1"/>
  <c r="I585" i="1"/>
  <c r="J585" i="1"/>
  <c r="B586" i="1"/>
  <c r="C586" i="1"/>
  <c r="D586" i="1"/>
  <c r="N586" i="1" s="1"/>
  <c r="E586" i="1"/>
  <c r="F586" i="1"/>
  <c r="G586" i="1"/>
  <c r="H586" i="1"/>
  <c r="I586" i="1"/>
  <c r="J586" i="1"/>
  <c r="B587" i="1"/>
  <c r="C587" i="1"/>
  <c r="D587" i="1"/>
  <c r="N587" i="1" s="1"/>
  <c r="E587" i="1"/>
  <c r="F587" i="1"/>
  <c r="G587" i="1"/>
  <c r="H587" i="1"/>
  <c r="I587" i="1"/>
  <c r="J587" i="1"/>
  <c r="B588" i="1"/>
  <c r="C588" i="1"/>
  <c r="D588" i="1"/>
  <c r="N588" i="1" s="1"/>
  <c r="E588" i="1"/>
  <c r="F588" i="1"/>
  <c r="G588" i="1"/>
  <c r="H588" i="1"/>
  <c r="I588" i="1"/>
  <c r="J588" i="1"/>
  <c r="B589" i="1"/>
  <c r="C589" i="1"/>
  <c r="D589" i="1"/>
  <c r="N589" i="1" s="1"/>
  <c r="E589" i="1"/>
  <c r="F589" i="1"/>
  <c r="G589" i="1"/>
  <c r="H589" i="1"/>
  <c r="I589" i="1"/>
  <c r="J589" i="1"/>
  <c r="B590" i="1"/>
  <c r="C590" i="1"/>
  <c r="D590" i="1"/>
  <c r="N590" i="1" s="1"/>
  <c r="E590" i="1"/>
  <c r="F590" i="1"/>
  <c r="G590" i="1"/>
  <c r="H590" i="1"/>
  <c r="I590" i="1"/>
  <c r="J590" i="1"/>
  <c r="B591" i="1"/>
  <c r="C591" i="1"/>
  <c r="D591" i="1"/>
  <c r="N591" i="1" s="1"/>
  <c r="E591" i="1"/>
  <c r="F591" i="1"/>
  <c r="G591" i="1"/>
  <c r="H591" i="1"/>
  <c r="I591" i="1"/>
  <c r="J591" i="1"/>
  <c r="B592" i="1"/>
  <c r="C592" i="1"/>
  <c r="D592" i="1"/>
  <c r="N592" i="1" s="1"/>
  <c r="E592" i="1"/>
  <c r="F592" i="1"/>
  <c r="G592" i="1"/>
  <c r="H592" i="1"/>
  <c r="I592" i="1"/>
  <c r="J592" i="1"/>
  <c r="B593" i="1"/>
  <c r="C593" i="1"/>
  <c r="D593" i="1"/>
  <c r="N593" i="1" s="1"/>
  <c r="E593" i="1"/>
  <c r="F593" i="1"/>
  <c r="G593" i="1"/>
  <c r="H593" i="1"/>
  <c r="I593" i="1"/>
  <c r="J593" i="1"/>
  <c r="B594" i="1"/>
  <c r="C594" i="1"/>
  <c r="D594" i="1"/>
  <c r="N594" i="1" s="1"/>
  <c r="E594" i="1"/>
  <c r="F594" i="1"/>
  <c r="G594" i="1"/>
  <c r="H594" i="1"/>
  <c r="I594" i="1"/>
  <c r="J594" i="1"/>
  <c r="B595" i="1"/>
  <c r="C595" i="1"/>
  <c r="D595" i="1"/>
  <c r="E595" i="1"/>
  <c r="F595" i="1"/>
  <c r="G595" i="1"/>
  <c r="H595" i="1"/>
  <c r="I595" i="1"/>
  <c r="J595" i="1"/>
  <c r="B596" i="1"/>
  <c r="C596" i="1"/>
  <c r="D596" i="1"/>
  <c r="E596" i="1"/>
  <c r="F596" i="1"/>
  <c r="G596" i="1"/>
  <c r="H596" i="1"/>
  <c r="I596" i="1"/>
  <c r="J596" i="1"/>
  <c r="B597" i="1"/>
  <c r="C597" i="1"/>
  <c r="D597" i="1"/>
  <c r="E597" i="1"/>
  <c r="F597" i="1"/>
  <c r="G597" i="1"/>
  <c r="H597" i="1"/>
  <c r="I597" i="1"/>
  <c r="J597" i="1"/>
  <c r="B598" i="1"/>
  <c r="C598" i="1"/>
  <c r="D598" i="1"/>
  <c r="N598" i="1" s="1"/>
  <c r="E598" i="1"/>
  <c r="F598" i="1"/>
  <c r="G598" i="1"/>
  <c r="H598" i="1"/>
  <c r="I598" i="1"/>
  <c r="J598" i="1"/>
  <c r="B599" i="1"/>
  <c r="C599" i="1"/>
  <c r="D599" i="1"/>
  <c r="N599" i="1" s="1"/>
  <c r="E599" i="1"/>
  <c r="F599" i="1"/>
  <c r="G599" i="1"/>
  <c r="H599" i="1"/>
  <c r="I599" i="1"/>
  <c r="J599" i="1"/>
  <c r="N596" i="1" l="1"/>
  <c r="N595" i="1"/>
  <c r="N597" i="1"/>
  <c r="N579" i="1"/>
  <c r="N568" i="1"/>
  <c r="N567" i="1"/>
  <c r="N566" i="1"/>
  <c r="N544" i="1"/>
  <c r="N540" i="1"/>
  <c r="N543" i="1"/>
  <c r="N516" i="1"/>
  <c r="B494" i="1"/>
  <c r="C494" i="1"/>
  <c r="D494" i="1"/>
  <c r="E494" i="1"/>
  <c r="F494" i="1"/>
  <c r="G494" i="1"/>
  <c r="H494" i="1"/>
  <c r="I494" i="1"/>
  <c r="J494" i="1"/>
  <c r="B495" i="1"/>
  <c r="C495" i="1"/>
  <c r="D495" i="1"/>
  <c r="E495" i="1"/>
  <c r="F495" i="1"/>
  <c r="N495" i="1" s="1"/>
  <c r="G495" i="1"/>
  <c r="H495" i="1"/>
  <c r="I495" i="1"/>
  <c r="J495" i="1"/>
  <c r="B496" i="1"/>
  <c r="C496" i="1"/>
  <c r="D496" i="1"/>
  <c r="E496" i="1"/>
  <c r="N496" i="1" s="1"/>
  <c r="F496" i="1"/>
  <c r="G496" i="1"/>
  <c r="H496" i="1"/>
  <c r="I496" i="1"/>
  <c r="J496" i="1"/>
  <c r="B497" i="1"/>
  <c r="C497" i="1"/>
  <c r="D497" i="1"/>
  <c r="N497" i="1" s="1"/>
  <c r="E497" i="1"/>
  <c r="F497" i="1"/>
  <c r="G497" i="1"/>
  <c r="H497" i="1"/>
  <c r="I497" i="1"/>
  <c r="J497" i="1"/>
  <c r="B498" i="1"/>
  <c r="C498" i="1"/>
  <c r="D498" i="1"/>
  <c r="E498" i="1"/>
  <c r="F498" i="1"/>
  <c r="G498" i="1"/>
  <c r="H498" i="1"/>
  <c r="I498" i="1"/>
  <c r="J498" i="1"/>
  <c r="B499" i="1"/>
  <c r="C499" i="1"/>
  <c r="D499" i="1"/>
  <c r="E499" i="1"/>
  <c r="F499" i="1"/>
  <c r="G499" i="1"/>
  <c r="H499" i="1"/>
  <c r="I499" i="1"/>
  <c r="J499" i="1"/>
  <c r="B500" i="1"/>
  <c r="C500" i="1"/>
  <c r="D500" i="1"/>
  <c r="E500" i="1"/>
  <c r="F500" i="1"/>
  <c r="G500" i="1"/>
  <c r="H500" i="1"/>
  <c r="I500" i="1"/>
  <c r="J500" i="1"/>
  <c r="B501" i="1"/>
  <c r="C501" i="1"/>
  <c r="D501" i="1"/>
  <c r="E501" i="1"/>
  <c r="F501" i="1"/>
  <c r="G501" i="1"/>
  <c r="H501" i="1"/>
  <c r="I501" i="1"/>
  <c r="J501" i="1"/>
  <c r="B502" i="1"/>
  <c r="C502" i="1"/>
  <c r="D502" i="1"/>
  <c r="E502" i="1"/>
  <c r="F502" i="1"/>
  <c r="G502" i="1"/>
  <c r="H502" i="1"/>
  <c r="I502" i="1"/>
  <c r="J502" i="1"/>
  <c r="B503" i="1"/>
  <c r="C503" i="1"/>
  <c r="D503" i="1"/>
  <c r="E503" i="1"/>
  <c r="F503" i="1"/>
  <c r="G503" i="1"/>
  <c r="H503" i="1"/>
  <c r="I503" i="1"/>
  <c r="J503" i="1"/>
  <c r="B504" i="1"/>
  <c r="C504" i="1"/>
  <c r="D504" i="1"/>
  <c r="E504" i="1"/>
  <c r="F504" i="1"/>
  <c r="G504" i="1"/>
  <c r="H504" i="1"/>
  <c r="I504" i="1"/>
  <c r="J504" i="1"/>
  <c r="B505" i="1"/>
  <c r="C505" i="1"/>
  <c r="D505" i="1"/>
  <c r="E505" i="1"/>
  <c r="F505" i="1"/>
  <c r="G505" i="1"/>
  <c r="H505" i="1"/>
  <c r="I505" i="1"/>
  <c r="J505" i="1"/>
  <c r="B506" i="1"/>
  <c r="C506" i="1"/>
  <c r="D506" i="1"/>
  <c r="E506" i="1"/>
  <c r="F506" i="1"/>
  <c r="G506" i="1"/>
  <c r="H506" i="1"/>
  <c r="I506" i="1"/>
  <c r="J506" i="1"/>
  <c r="B507" i="1"/>
  <c r="C507" i="1"/>
  <c r="D507" i="1"/>
  <c r="E507" i="1"/>
  <c r="F507" i="1"/>
  <c r="G507" i="1"/>
  <c r="H507" i="1"/>
  <c r="I507" i="1"/>
  <c r="J507" i="1"/>
  <c r="B508" i="1"/>
  <c r="C508" i="1"/>
  <c r="D508" i="1"/>
  <c r="E508" i="1"/>
  <c r="F508" i="1"/>
  <c r="G508" i="1"/>
  <c r="H508" i="1"/>
  <c r="I508" i="1"/>
  <c r="J508" i="1"/>
  <c r="B509" i="1"/>
  <c r="C509" i="1"/>
  <c r="D509" i="1"/>
  <c r="E509" i="1"/>
  <c r="F509" i="1"/>
  <c r="G509" i="1"/>
  <c r="H509" i="1"/>
  <c r="I509" i="1"/>
  <c r="J509" i="1"/>
  <c r="B510" i="1"/>
  <c r="C510" i="1"/>
  <c r="D510" i="1"/>
  <c r="E510" i="1"/>
  <c r="F510" i="1"/>
  <c r="G510" i="1"/>
  <c r="H510" i="1"/>
  <c r="I510" i="1"/>
  <c r="J510" i="1"/>
  <c r="B511" i="1"/>
  <c r="C511" i="1"/>
  <c r="D511" i="1"/>
  <c r="E511" i="1"/>
  <c r="F511" i="1"/>
  <c r="G511" i="1"/>
  <c r="H511" i="1"/>
  <c r="I511" i="1"/>
  <c r="J511" i="1"/>
  <c r="N505" i="1" l="1"/>
  <c r="N509" i="1"/>
  <c r="N507" i="1"/>
  <c r="N499" i="1"/>
  <c r="N494" i="1"/>
  <c r="N511" i="1"/>
  <c r="N501" i="1"/>
  <c r="N498" i="1"/>
  <c r="N503" i="1"/>
  <c r="N500" i="1"/>
  <c r="N506" i="1"/>
  <c r="N508" i="1"/>
  <c r="N504" i="1"/>
  <c r="N510" i="1"/>
  <c r="N502" i="1"/>
  <c r="B492" i="1"/>
  <c r="C492" i="1"/>
  <c r="D492" i="1"/>
  <c r="E492" i="1"/>
  <c r="F492" i="1"/>
  <c r="G492" i="1"/>
  <c r="H492" i="1"/>
  <c r="I492" i="1"/>
  <c r="J492" i="1"/>
  <c r="B476" i="1"/>
  <c r="C476" i="1"/>
  <c r="D476" i="1"/>
  <c r="E476" i="1"/>
  <c r="F476" i="1"/>
  <c r="G476" i="1"/>
  <c r="H476" i="1"/>
  <c r="I476" i="1"/>
  <c r="J476" i="1"/>
  <c r="B488" i="1"/>
  <c r="C488" i="1"/>
  <c r="D488" i="1"/>
  <c r="E488" i="1"/>
  <c r="F488" i="1"/>
  <c r="G488" i="1"/>
  <c r="H488" i="1"/>
  <c r="I488" i="1"/>
  <c r="J488" i="1"/>
  <c r="B487" i="1"/>
  <c r="C487" i="1"/>
  <c r="D487" i="1"/>
  <c r="E487" i="1"/>
  <c r="F487" i="1"/>
  <c r="G487" i="1"/>
  <c r="H487" i="1"/>
  <c r="I487" i="1"/>
  <c r="J487" i="1"/>
  <c r="B490" i="1"/>
  <c r="C490" i="1"/>
  <c r="D490" i="1"/>
  <c r="E490" i="1"/>
  <c r="F490" i="1"/>
  <c r="G490" i="1"/>
  <c r="H490" i="1"/>
  <c r="I490" i="1"/>
  <c r="J490" i="1"/>
  <c r="B491" i="1"/>
  <c r="C491" i="1"/>
  <c r="D491" i="1"/>
  <c r="E491" i="1"/>
  <c r="F491" i="1"/>
  <c r="G491" i="1"/>
  <c r="H491" i="1"/>
  <c r="I491" i="1"/>
  <c r="J491" i="1"/>
  <c r="B493" i="1"/>
  <c r="C493" i="1"/>
  <c r="D493" i="1"/>
  <c r="E493" i="1"/>
  <c r="F493" i="1"/>
  <c r="G493" i="1"/>
  <c r="H493" i="1"/>
  <c r="I493" i="1"/>
  <c r="J493" i="1"/>
  <c r="N492" i="1" l="1"/>
  <c r="N493" i="1"/>
  <c r="N488" i="1"/>
  <c r="N491" i="1"/>
  <c r="N487" i="1"/>
  <c r="N490" i="1"/>
  <c r="N476" i="1"/>
  <c r="J283" i="1"/>
  <c r="J163" i="1"/>
  <c r="J328" i="1"/>
  <c r="J109" i="1"/>
  <c r="J231" i="1"/>
  <c r="J105" i="1"/>
  <c r="J214" i="1"/>
  <c r="J186" i="1"/>
  <c r="J331" i="1"/>
  <c r="J176" i="1"/>
  <c r="J95" i="1"/>
  <c r="J45" i="1"/>
  <c r="J77" i="1"/>
  <c r="J136" i="1"/>
  <c r="J37" i="1"/>
  <c r="J31" i="1"/>
  <c r="J220" i="1"/>
  <c r="J172" i="1"/>
  <c r="J43" i="1"/>
  <c r="J317" i="1"/>
  <c r="J315" i="1"/>
  <c r="J80" i="1"/>
  <c r="J183" i="1"/>
  <c r="J205" i="1"/>
  <c r="J134" i="1"/>
  <c r="J320" i="1"/>
  <c r="J108" i="1"/>
  <c r="J50" i="1"/>
  <c r="J130" i="1"/>
  <c r="J149" i="1"/>
  <c r="J152" i="1"/>
  <c r="J66" i="1"/>
  <c r="J39" i="1"/>
  <c r="J162" i="1"/>
  <c r="J59" i="1"/>
  <c r="J232" i="1"/>
  <c r="J14" i="1"/>
  <c r="J115" i="1"/>
  <c r="J356" i="1"/>
  <c r="J129" i="1"/>
  <c r="J369" i="1"/>
  <c r="J18" i="1"/>
  <c r="J88" i="1"/>
  <c r="J306" i="1"/>
  <c r="J91" i="1"/>
  <c r="J278" i="1"/>
  <c r="J22" i="1"/>
  <c r="J139" i="1"/>
  <c r="J197" i="1"/>
  <c r="J84" i="1"/>
  <c r="J408" i="1"/>
  <c r="J81" i="1"/>
  <c r="J90" i="1"/>
  <c r="J269" i="1"/>
  <c r="J94" i="1"/>
  <c r="J47" i="1"/>
  <c r="J251" i="1"/>
  <c r="J156" i="1"/>
  <c r="J276" i="1"/>
  <c r="J110" i="1"/>
  <c r="J209" i="1"/>
  <c r="J69" i="1"/>
  <c r="J429" i="1"/>
  <c r="J97" i="1"/>
  <c r="J193" i="1"/>
  <c r="J35" i="1"/>
  <c r="J435" i="1"/>
  <c r="J307" i="1"/>
  <c r="J25" i="1"/>
  <c r="J49" i="1"/>
  <c r="J79" i="1"/>
  <c r="J123" i="1"/>
  <c r="J242" i="1"/>
  <c r="J6" i="1"/>
  <c r="J274" i="1"/>
  <c r="J98" i="1"/>
  <c r="J210" i="1"/>
  <c r="J196" i="1"/>
  <c r="J122" i="1"/>
  <c r="J393" i="1"/>
  <c r="J113" i="1"/>
  <c r="J265" i="1"/>
  <c r="J4" i="1"/>
  <c r="J198" i="1"/>
  <c r="J64" i="1"/>
  <c r="J376" i="1"/>
  <c r="J382" i="1"/>
  <c r="J121" i="1"/>
  <c r="J257" i="1"/>
  <c r="J194" i="1"/>
  <c r="J147" i="1"/>
  <c r="J395" i="1"/>
  <c r="J189" i="1"/>
  <c r="J188" i="1"/>
  <c r="J164" i="1"/>
  <c r="J60" i="1"/>
  <c r="J125" i="1"/>
  <c r="J103" i="1"/>
  <c r="J334" i="1"/>
  <c r="J16" i="1"/>
  <c r="J160" i="1"/>
  <c r="J19" i="1"/>
  <c r="J272" i="1"/>
  <c r="J165" i="1"/>
  <c r="J347" i="1"/>
  <c r="J137" i="1"/>
  <c r="J277" i="1"/>
  <c r="J458" i="1"/>
  <c r="J252" i="1"/>
  <c r="J148" i="1"/>
  <c r="J390" i="1"/>
  <c r="J298" i="1"/>
  <c r="J286" i="1"/>
  <c r="J284" i="1"/>
  <c r="J208" i="1"/>
  <c r="J8" i="1"/>
  <c r="J89" i="1"/>
  <c r="J403" i="1"/>
  <c r="J417" i="1"/>
  <c r="J218" i="1"/>
  <c r="J263" i="1"/>
  <c r="J216" i="1"/>
  <c r="J112" i="1"/>
  <c r="J254" i="1"/>
  <c r="J302" i="1"/>
  <c r="J65" i="1"/>
  <c r="J314" i="1"/>
  <c r="J93" i="1"/>
  <c r="J23" i="1"/>
  <c r="J212" i="1"/>
  <c r="J238" i="1"/>
  <c r="J340" i="1"/>
  <c r="J44" i="1"/>
  <c r="J250" i="1"/>
  <c r="J153" i="1"/>
  <c r="J233" i="1"/>
  <c r="J10" i="1"/>
  <c r="J240" i="1"/>
  <c r="J75" i="1"/>
  <c r="J353" i="1"/>
  <c r="J287" i="1"/>
  <c r="J262" i="1"/>
  <c r="J155" i="1"/>
  <c r="J348" i="1"/>
  <c r="J12" i="1"/>
  <c r="J360" i="1"/>
  <c r="J288" i="1"/>
  <c r="J118" i="1"/>
  <c r="J398" i="1"/>
  <c r="J319" i="1"/>
  <c r="J68" i="1"/>
  <c r="J292" i="1"/>
  <c r="J173" i="1"/>
  <c r="J271" i="1"/>
  <c r="J299" i="1"/>
  <c r="J57" i="1"/>
  <c r="J293" i="1"/>
  <c r="J56" i="1"/>
  <c r="J177" i="1"/>
  <c r="J203" i="1"/>
  <c r="J223" i="1"/>
  <c r="J355" i="1"/>
  <c r="J249" i="1"/>
  <c r="J221" i="1"/>
  <c r="J297" i="1"/>
  <c r="J190" i="1"/>
  <c r="J418" i="1"/>
  <c r="J213" i="1"/>
  <c r="J72" i="1"/>
  <c r="J215" i="1"/>
  <c r="J281" i="1"/>
  <c r="J351" i="1"/>
  <c r="J310" i="1"/>
  <c r="J5" i="1"/>
  <c r="J191" i="1"/>
  <c r="J166" i="1"/>
  <c r="J144" i="1"/>
  <c r="J58" i="1"/>
  <c r="J309" i="1"/>
  <c r="J146" i="1"/>
  <c r="J381" i="1"/>
  <c r="J384" i="1"/>
  <c r="J141" i="1"/>
  <c r="J248" i="1"/>
  <c r="J266" i="1"/>
  <c r="J397" i="1"/>
  <c r="J100" i="1"/>
  <c r="J388" i="1"/>
  <c r="J7" i="1"/>
  <c r="J285" i="1"/>
  <c r="J260" i="1"/>
  <c r="J28" i="1"/>
  <c r="J2" i="1"/>
  <c r="J236" i="1"/>
  <c r="J459" i="1"/>
  <c r="J316" i="1"/>
  <c r="J409" i="1"/>
  <c r="J222" i="1"/>
  <c r="J101" i="1"/>
  <c r="J26" i="1"/>
  <c r="J41" i="1"/>
  <c r="J167" i="1"/>
  <c r="J201" i="1"/>
  <c r="J46" i="1"/>
  <c r="J364" i="1"/>
  <c r="J117" i="1"/>
  <c r="J143" i="1"/>
  <c r="J52" i="1"/>
  <c r="J133" i="1"/>
  <c r="J239" i="1"/>
  <c r="J321" i="1"/>
  <c r="J282" i="1"/>
  <c r="J253" i="1"/>
  <c r="J106" i="1"/>
  <c r="J327" i="1"/>
  <c r="J247" i="1"/>
  <c r="J325" i="1"/>
  <c r="J111" i="1"/>
  <c r="J255" i="1"/>
  <c r="J372" i="1"/>
  <c r="J179" i="1"/>
  <c r="J290" i="1"/>
  <c r="J27" i="1"/>
  <c r="J261" i="1"/>
  <c r="J48" i="1"/>
  <c r="J21" i="1"/>
  <c r="J17" i="1"/>
  <c r="J427" i="1"/>
  <c r="J83" i="1"/>
  <c r="J82" i="1"/>
  <c r="J207" i="1"/>
  <c r="J33" i="1"/>
  <c r="J169" i="1"/>
  <c r="J195" i="1"/>
  <c r="J245" i="1"/>
  <c r="J312" i="1"/>
  <c r="J119" i="1"/>
  <c r="J322" i="1"/>
  <c r="J228" i="1"/>
  <c r="J346" i="1"/>
  <c r="J36" i="1"/>
  <c r="J142" i="1"/>
  <c r="J415" i="1"/>
  <c r="J42" i="1"/>
  <c r="J116" i="1"/>
  <c r="J280" i="1"/>
  <c r="J204" i="1"/>
  <c r="J168" i="1"/>
  <c r="J200" i="1"/>
  <c r="J436" i="1"/>
  <c r="J416" i="1"/>
  <c r="J170" i="1"/>
  <c r="J229" i="1"/>
  <c r="J127" i="1"/>
  <c r="J11" i="1"/>
  <c r="J446" i="1"/>
  <c r="J470" i="1"/>
  <c r="J86" i="1"/>
  <c r="J187" i="1"/>
  <c r="J375" i="1"/>
  <c r="J159" i="1"/>
  <c r="J442" i="1"/>
  <c r="J96" i="1"/>
  <c r="J352" i="1"/>
  <c r="J202" i="1"/>
  <c r="J394" i="1"/>
  <c r="J38" i="1"/>
  <c r="J324" i="1"/>
  <c r="J329" i="1"/>
  <c r="J350" i="1"/>
  <c r="J337" i="1"/>
  <c r="J206" i="1"/>
  <c r="J370" i="1"/>
  <c r="J411" i="1"/>
  <c r="J15" i="1"/>
  <c r="J85" i="1"/>
  <c r="J120" i="1"/>
  <c r="J374" i="1"/>
  <c r="J226" i="1"/>
  <c r="J124" i="1"/>
  <c r="J234" i="1"/>
  <c r="J330" i="1"/>
  <c r="J40" i="1"/>
  <c r="J3" i="1"/>
  <c r="J244" i="1"/>
  <c r="J424" i="1"/>
  <c r="J389" i="1"/>
  <c r="J338" i="1"/>
  <c r="J419" i="1"/>
  <c r="J270" i="1"/>
  <c r="J34" i="1"/>
  <c r="J71" i="1"/>
  <c r="J211" i="1"/>
  <c r="J404" i="1"/>
  <c r="J335" i="1"/>
  <c r="J308" i="1"/>
  <c r="J92" i="1"/>
  <c r="J227" i="1"/>
  <c r="J55" i="1"/>
  <c r="J428" i="1"/>
  <c r="J361" i="1"/>
  <c r="J51" i="1"/>
  <c r="J371" i="1"/>
  <c r="J432" i="1"/>
  <c r="J366" i="1"/>
  <c r="J291" i="1"/>
  <c r="J294" i="1"/>
  <c r="J268" i="1"/>
  <c r="J181" i="1"/>
  <c r="J275" i="1"/>
  <c r="J339" i="1"/>
  <c r="J420" i="1"/>
  <c r="J225" i="1"/>
  <c r="J358" i="1"/>
  <c r="J433" i="1"/>
  <c r="J311" i="1"/>
  <c r="J150" i="1"/>
  <c r="J161" i="1"/>
  <c r="J368" i="1"/>
  <c r="J295" i="1"/>
  <c r="J258" i="1"/>
  <c r="J354" i="1"/>
  <c r="J140" i="1"/>
  <c r="J78" i="1"/>
  <c r="J70" i="1"/>
  <c r="J63" i="1"/>
  <c r="J383" i="1"/>
  <c r="J304" i="1"/>
  <c r="J378" i="1"/>
  <c r="J439" i="1"/>
  <c r="J30" i="1"/>
  <c r="J87" i="1"/>
  <c r="J13" i="1"/>
  <c r="J380" i="1"/>
  <c r="J367" i="1"/>
  <c r="J192" i="1"/>
  <c r="J273" i="1"/>
  <c r="J73" i="1"/>
  <c r="J267" i="1"/>
  <c r="J178" i="1"/>
  <c r="J434" i="1"/>
  <c r="J184" i="1"/>
  <c r="J453" i="1"/>
  <c r="J407" i="1"/>
  <c r="J219" i="1"/>
  <c r="J264" i="1"/>
  <c r="J365" i="1"/>
  <c r="J32" i="1"/>
  <c r="J243" i="1"/>
  <c r="J344" i="1"/>
  <c r="J465" i="1"/>
  <c r="J151" i="1"/>
  <c r="J174" i="1"/>
  <c r="J61" i="1"/>
  <c r="J396" i="1"/>
  <c r="J185" i="1"/>
  <c r="J102" i="1"/>
  <c r="J126" i="1"/>
  <c r="J230" i="1"/>
  <c r="J53" i="1"/>
  <c r="J300" i="1"/>
  <c r="J138" i="1"/>
  <c r="J441" i="1"/>
  <c r="J74" i="1"/>
  <c r="J279" i="1"/>
  <c r="J24" i="1"/>
  <c r="J289" i="1"/>
  <c r="J377" i="1"/>
  <c r="J224" i="1"/>
  <c r="J182" i="1"/>
  <c r="J256" i="1"/>
  <c r="J246" i="1"/>
  <c r="J76" i="1"/>
  <c r="J481" i="1"/>
  <c r="J135" i="1"/>
  <c r="J131" i="1"/>
  <c r="J421" i="1"/>
  <c r="J386" i="1"/>
  <c r="J99" i="1"/>
  <c r="J349" i="1"/>
  <c r="J104" i="1"/>
  <c r="J301" i="1"/>
  <c r="J20" i="1"/>
  <c r="J479" i="1"/>
  <c r="J405" i="1"/>
  <c r="J391" i="1"/>
  <c r="J132" i="1"/>
  <c r="J305" i="1"/>
  <c r="J158" i="1"/>
  <c r="J373" i="1"/>
  <c r="J345" i="1"/>
  <c r="J128" i="1"/>
  <c r="J199" i="1"/>
  <c r="J480" i="1"/>
  <c r="J217" i="1"/>
  <c r="J29" i="1"/>
  <c r="J54" i="1"/>
  <c r="J259" i="1"/>
  <c r="J336" i="1"/>
  <c r="J67" i="1"/>
  <c r="J237" i="1"/>
  <c r="J359" i="1"/>
  <c r="J296" i="1"/>
  <c r="J392" i="1"/>
  <c r="J450" i="1"/>
  <c r="J402" i="1"/>
  <c r="J341" i="1"/>
  <c r="J401" i="1"/>
  <c r="J342" i="1"/>
  <c r="J313" i="1"/>
  <c r="J437" i="1"/>
  <c r="J343" i="1"/>
  <c r="J318" i="1"/>
  <c r="J445" i="1"/>
  <c r="J400" i="1"/>
  <c r="J454" i="1"/>
  <c r="J154" i="1"/>
  <c r="J444" i="1"/>
  <c r="J399" i="1"/>
  <c r="J107" i="1"/>
  <c r="J323" i="1"/>
  <c r="J333" i="1"/>
  <c r="J484" i="1"/>
  <c r="J456" i="1"/>
  <c r="J464" i="1"/>
  <c r="J412" i="1"/>
  <c r="J145" i="1"/>
  <c r="J175" i="1"/>
  <c r="J463" i="1"/>
  <c r="J425" i="1"/>
  <c r="J362" i="1"/>
  <c r="J460" i="1"/>
  <c r="J448" i="1"/>
  <c r="J235" i="1"/>
  <c r="J474" i="1"/>
  <c r="J430" i="1"/>
  <c r="J387" i="1"/>
  <c r="J414" i="1"/>
  <c r="J440" i="1"/>
  <c r="J485" i="1"/>
  <c r="J406" i="1"/>
  <c r="J62" i="1"/>
  <c r="J438" i="1"/>
  <c r="J171" i="1"/>
  <c r="J303" i="1"/>
  <c r="J363" i="1"/>
  <c r="J472" i="1"/>
  <c r="J385" i="1"/>
  <c r="J114" i="1"/>
  <c r="J467" i="1"/>
  <c r="J469" i="1"/>
  <c r="J447" i="1"/>
  <c r="J157" i="1"/>
  <c r="J413" i="1"/>
  <c r="J452" i="1"/>
  <c r="J326" i="1"/>
  <c r="J423" i="1"/>
  <c r="J410" i="1"/>
  <c r="J422" i="1"/>
  <c r="J461" i="1"/>
  <c r="J241" i="1"/>
  <c r="J379" i="1"/>
  <c r="J468" i="1"/>
  <c r="J473" i="1"/>
  <c r="J180" i="1"/>
  <c r="J431" i="1"/>
  <c r="J462" i="1"/>
  <c r="J483" i="1"/>
  <c r="J426" i="1"/>
  <c r="J489" i="1"/>
  <c r="J443" i="1"/>
  <c r="J477" i="1"/>
  <c r="J466" i="1"/>
  <c r="J357" i="1"/>
  <c r="J475" i="1"/>
  <c r="J449" i="1"/>
  <c r="J471" i="1"/>
  <c r="J332" i="1"/>
  <c r="J486" i="1"/>
  <c r="J455" i="1"/>
  <c r="J451" i="1"/>
  <c r="J457" i="1"/>
  <c r="J482" i="1"/>
  <c r="J478" i="1"/>
  <c r="J9" i="1"/>
  <c r="I283" i="1"/>
  <c r="I163" i="1"/>
  <c r="I328" i="1"/>
  <c r="I109" i="1"/>
  <c r="I231" i="1"/>
  <c r="I105" i="1"/>
  <c r="I214" i="1"/>
  <c r="I186" i="1"/>
  <c r="I331" i="1"/>
  <c r="I176" i="1"/>
  <c r="I95" i="1"/>
  <c r="I45" i="1"/>
  <c r="I77" i="1"/>
  <c r="I136" i="1"/>
  <c r="I37" i="1"/>
  <c r="I31" i="1"/>
  <c r="I220" i="1"/>
  <c r="I172" i="1"/>
  <c r="I43" i="1"/>
  <c r="I317" i="1"/>
  <c r="I315" i="1"/>
  <c r="I80" i="1"/>
  <c r="I183" i="1"/>
  <c r="I205" i="1"/>
  <c r="I134" i="1"/>
  <c r="I320" i="1"/>
  <c r="I108" i="1"/>
  <c r="I50" i="1"/>
  <c r="I130" i="1"/>
  <c r="I149" i="1"/>
  <c r="I152" i="1"/>
  <c r="I66" i="1"/>
  <c r="I39" i="1"/>
  <c r="I162" i="1"/>
  <c r="I59" i="1"/>
  <c r="I232" i="1"/>
  <c r="I14" i="1"/>
  <c r="I115" i="1"/>
  <c r="I356" i="1"/>
  <c r="I129" i="1"/>
  <c r="I369" i="1"/>
  <c r="I18" i="1"/>
  <c r="I88" i="1"/>
  <c r="I306" i="1"/>
  <c r="I91" i="1"/>
  <c r="I278" i="1"/>
  <c r="I22" i="1"/>
  <c r="I139" i="1"/>
  <c r="I197" i="1"/>
  <c r="I84" i="1"/>
  <c r="I408" i="1"/>
  <c r="I81" i="1"/>
  <c r="I90" i="1"/>
  <c r="I269" i="1"/>
  <c r="I94" i="1"/>
  <c r="I47" i="1"/>
  <c r="I251" i="1"/>
  <c r="I156" i="1"/>
  <c r="I276" i="1"/>
  <c r="I110" i="1"/>
  <c r="I209" i="1"/>
  <c r="I69" i="1"/>
  <c r="I429" i="1"/>
  <c r="I97" i="1"/>
  <c r="I193" i="1"/>
  <c r="I35" i="1"/>
  <c r="I435" i="1"/>
  <c r="I307" i="1"/>
  <c r="I25" i="1"/>
  <c r="I49" i="1"/>
  <c r="I79" i="1"/>
  <c r="I123" i="1"/>
  <c r="I242" i="1"/>
  <c r="I6" i="1"/>
  <c r="I274" i="1"/>
  <c r="I98" i="1"/>
  <c r="I210" i="1"/>
  <c r="I196" i="1"/>
  <c r="I122" i="1"/>
  <c r="I393" i="1"/>
  <c r="I113" i="1"/>
  <c r="I265" i="1"/>
  <c r="I4" i="1"/>
  <c r="I198" i="1"/>
  <c r="I64" i="1"/>
  <c r="I376" i="1"/>
  <c r="I382" i="1"/>
  <c r="I121" i="1"/>
  <c r="I257" i="1"/>
  <c r="I194" i="1"/>
  <c r="I147" i="1"/>
  <c r="I395" i="1"/>
  <c r="I189" i="1"/>
  <c r="I188" i="1"/>
  <c r="I164" i="1"/>
  <c r="I60" i="1"/>
  <c r="I125" i="1"/>
  <c r="I103" i="1"/>
  <c r="I334" i="1"/>
  <c r="I16" i="1"/>
  <c r="I160" i="1"/>
  <c r="I19" i="1"/>
  <c r="I272" i="1"/>
  <c r="I165" i="1"/>
  <c r="I347" i="1"/>
  <c r="I137" i="1"/>
  <c r="I277" i="1"/>
  <c r="I458" i="1"/>
  <c r="I252" i="1"/>
  <c r="I148" i="1"/>
  <c r="I390" i="1"/>
  <c r="I298" i="1"/>
  <c r="I286" i="1"/>
  <c r="I284" i="1"/>
  <c r="I208" i="1"/>
  <c r="I8" i="1"/>
  <c r="I89" i="1"/>
  <c r="I403" i="1"/>
  <c r="I417" i="1"/>
  <c r="I218" i="1"/>
  <c r="I263" i="1"/>
  <c r="I216" i="1"/>
  <c r="I112" i="1"/>
  <c r="I254" i="1"/>
  <c r="I302" i="1"/>
  <c r="I65" i="1"/>
  <c r="I314" i="1"/>
  <c r="I93" i="1"/>
  <c r="I23" i="1"/>
  <c r="I212" i="1"/>
  <c r="I238" i="1"/>
  <c r="I340" i="1"/>
  <c r="I44" i="1"/>
  <c r="I250" i="1"/>
  <c r="I153" i="1"/>
  <c r="I233" i="1"/>
  <c r="I10" i="1"/>
  <c r="I240" i="1"/>
  <c r="I75" i="1"/>
  <c r="I353" i="1"/>
  <c r="I287" i="1"/>
  <c r="I262" i="1"/>
  <c r="I155" i="1"/>
  <c r="I348" i="1"/>
  <c r="I12" i="1"/>
  <c r="I360" i="1"/>
  <c r="I288" i="1"/>
  <c r="I118" i="1"/>
  <c r="I398" i="1"/>
  <c r="I319" i="1"/>
  <c r="I68" i="1"/>
  <c r="I292" i="1"/>
  <c r="I173" i="1"/>
  <c r="I271" i="1"/>
  <c r="I299" i="1"/>
  <c r="I57" i="1"/>
  <c r="I293" i="1"/>
  <c r="I56" i="1"/>
  <c r="I177" i="1"/>
  <c r="I203" i="1"/>
  <c r="I223" i="1"/>
  <c r="I355" i="1"/>
  <c r="I249" i="1"/>
  <c r="I221" i="1"/>
  <c r="I297" i="1"/>
  <c r="I190" i="1"/>
  <c r="I418" i="1"/>
  <c r="I213" i="1"/>
  <c r="I72" i="1"/>
  <c r="I215" i="1"/>
  <c r="I281" i="1"/>
  <c r="I351" i="1"/>
  <c r="I310" i="1"/>
  <c r="I5" i="1"/>
  <c r="I191" i="1"/>
  <c r="I166" i="1"/>
  <c r="I144" i="1"/>
  <c r="I58" i="1"/>
  <c r="I309" i="1"/>
  <c r="I146" i="1"/>
  <c r="I381" i="1"/>
  <c r="I384" i="1"/>
  <c r="I141" i="1"/>
  <c r="I248" i="1"/>
  <c r="I266" i="1"/>
  <c r="I397" i="1"/>
  <c r="I100" i="1"/>
  <c r="I388" i="1"/>
  <c r="I7" i="1"/>
  <c r="I285" i="1"/>
  <c r="I260" i="1"/>
  <c r="I28" i="1"/>
  <c r="I2" i="1"/>
  <c r="I236" i="1"/>
  <c r="I459" i="1"/>
  <c r="I316" i="1"/>
  <c r="I409" i="1"/>
  <c r="I222" i="1"/>
  <c r="I101" i="1"/>
  <c r="I26" i="1"/>
  <c r="I41" i="1"/>
  <c r="I167" i="1"/>
  <c r="I201" i="1"/>
  <c r="I46" i="1"/>
  <c r="I364" i="1"/>
  <c r="I117" i="1"/>
  <c r="I143" i="1"/>
  <c r="I52" i="1"/>
  <c r="I133" i="1"/>
  <c r="I239" i="1"/>
  <c r="I321" i="1"/>
  <c r="I282" i="1"/>
  <c r="I253" i="1"/>
  <c r="I106" i="1"/>
  <c r="I327" i="1"/>
  <c r="I247" i="1"/>
  <c r="I325" i="1"/>
  <c r="I111" i="1"/>
  <c r="I255" i="1"/>
  <c r="I372" i="1"/>
  <c r="I179" i="1"/>
  <c r="I290" i="1"/>
  <c r="I27" i="1"/>
  <c r="I261" i="1"/>
  <c r="I48" i="1"/>
  <c r="I21" i="1"/>
  <c r="I17" i="1"/>
  <c r="I427" i="1"/>
  <c r="I83" i="1"/>
  <c r="I82" i="1"/>
  <c r="I207" i="1"/>
  <c r="I33" i="1"/>
  <c r="I169" i="1"/>
  <c r="I195" i="1"/>
  <c r="I245" i="1"/>
  <c r="I312" i="1"/>
  <c r="I119" i="1"/>
  <c r="I322" i="1"/>
  <c r="I228" i="1"/>
  <c r="I346" i="1"/>
  <c r="I36" i="1"/>
  <c r="I142" i="1"/>
  <c r="I415" i="1"/>
  <c r="I42" i="1"/>
  <c r="I116" i="1"/>
  <c r="I280" i="1"/>
  <c r="I204" i="1"/>
  <c r="I168" i="1"/>
  <c r="I200" i="1"/>
  <c r="I436" i="1"/>
  <c r="I416" i="1"/>
  <c r="I170" i="1"/>
  <c r="I229" i="1"/>
  <c r="I127" i="1"/>
  <c r="I11" i="1"/>
  <c r="I446" i="1"/>
  <c r="I470" i="1"/>
  <c r="I86" i="1"/>
  <c r="I187" i="1"/>
  <c r="I375" i="1"/>
  <c r="I159" i="1"/>
  <c r="I442" i="1"/>
  <c r="I96" i="1"/>
  <c r="I352" i="1"/>
  <c r="I202" i="1"/>
  <c r="I394" i="1"/>
  <c r="I38" i="1"/>
  <c r="I324" i="1"/>
  <c r="I329" i="1"/>
  <c r="I350" i="1"/>
  <c r="I337" i="1"/>
  <c r="I206" i="1"/>
  <c r="I370" i="1"/>
  <c r="I411" i="1"/>
  <c r="I15" i="1"/>
  <c r="I85" i="1"/>
  <c r="I120" i="1"/>
  <c r="I374" i="1"/>
  <c r="I226" i="1"/>
  <c r="I124" i="1"/>
  <c r="I234" i="1"/>
  <c r="I330" i="1"/>
  <c r="I40" i="1"/>
  <c r="I3" i="1"/>
  <c r="I244" i="1"/>
  <c r="I424" i="1"/>
  <c r="I389" i="1"/>
  <c r="I338" i="1"/>
  <c r="I419" i="1"/>
  <c r="I270" i="1"/>
  <c r="I34" i="1"/>
  <c r="I71" i="1"/>
  <c r="I211" i="1"/>
  <c r="I404" i="1"/>
  <c r="I335" i="1"/>
  <c r="I308" i="1"/>
  <c r="I92" i="1"/>
  <c r="I227" i="1"/>
  <c r="I55" i="1"/>
  <c r="I428" i="1"/>
  <c r="I361" i="1"/>
  <c r="I51" i="1"/>
  <c r="I371" i="1"/>
  <c r="I432" i="1"/>
  <c r="I366" i="1"/>
  <c r="I291" i="1"/>
  <c r="I294" i="1"/>
  <c r="I268" i="1"/>
  <c r="I181" i="1"/>
  <c r="I275" i="1"/>
  <c r="I339" i="1"/>
  <c r="I420" i="1"/>
  <c r="I225" i="1"/>
  <c r="I358" i="1"/>
  <c r="I433" i="1"/>
  <c r="I311" i="1"/>
  <c r="I150" i="1"/>
  <c r="I161" i="1"/>
  <c r="I368" i="1"/>
  <c r="I295" i="1"/>
  <c r="I258" i="1"/>
  <c r="I354" i="1"/>
  <c r="I140" i="1"/>
  <c r="I78" i="1"/>
  <c r="I70" i="1"/>
  <c r="I63" i="1"/>
  <c r="I383" i="1"/>
  <c r="I304" i="1"/>
  <c r="I378" i="1"/>
  <c r="I439" i="1"/>
  <c r="I30" i="1"/>
  <c r="I87" i="1"/>
  <c r="I13" i="1"/>
  <c r="I380" i="1"/>
  <c r="I367" i="1"/>
  <c r="I192" i="1"/>
  <c r="I273" i="1"/>
  <c r="I73" i="1"/>
  <c r="I267" i="1"/>
  <c r="I178" i="1"/>
  <c r="I434" i="1"/>
  <c r="I184" i="1"/>
  <c r="I453" i="1"/>
  <c r="I407" i="1"/>
  <c r="I219" i="1"/>
  <c r="I264" i="1"/>
  <c r="I365" i="1"/>
  <c r="I32" i="1"/>
  <c r="I243" i="1"/>
  <c r="I344" i="1"/>
  <c r="I465" i="1"/>
  <c r="I151" i="1"/>
  <c r="I174" i="1"/>
  <c r="I61" i="1"/>
  <c r="I396" i="1"/>
  <c r="I185" i="1"/>
  <c r="I102" i="1"/>
  <c r="I126" i="1"/>
  <c r="I230" i="1"/>
  <c r="I53" i="1"/>
  <c r="I300" i="1"/>
  <c r="I138" i="1"/>
  <c r="I441" i="1"/>
  <c r="I74" i="1"/>
  <c r="I279" i="1"/>
  <c r="I24" i="1"/>
  <c r="I289" i="1"/>
  <c r="I377" i="1"/>
  <c r="I224" i="1"/>
  <c r="I182" i="1"/>
  <c r="I256" i="1"/>
  <c r="I246" i="1"/>
  <c r="I76" i="1"/>
  <c r="I481" i="1"/>
  <c r="I135" i="1"/>
  <c r="I131" i="1"/>
  <c r="I421" i="1"/>
  <c r="I386" i="1"/>
  <c r="I99" i="1"/>
  <c r="I349" i="1"/>
  <c r="I104" i="1"/>
  <c r="I301" i="1"/>
  <c r="I20" i="1"/>
  <c r="I479" i="1"/>
  <c r="I405" i="1"/>
  <c r="I391" i="1"/>
  <c r="I132" i="1"/>
  <c r="I305" i="1"/>
  <c r="I158" i="1"/>
  <c r="I373" i="1"/>
  <c r="I345" i="1"/>
  <c r="I128" i="1"/>
  <c r="I199" i="1"/>
  <c r="I480" i="1"/>
  <c r="I217" i="1"/>
  <c r="I29" i="1"/>
  <c r="I54" i="1"/>
  <c r="I259" i="1"/>
  <c r="I336" i="1"/>
  <c r="I67" i="1"/>
  <c r="I237" i="1"/>
  <c r="I359" i="1"/>
  <c r="I296" i="1"/>
  <c r="I392" i="1"/>
  <c r="I450" i="1"/>
  <c r="I402" i="1"/>
  <c r="I341" i="1"/>
  <c r="I401" i="1"/>
  <c r="I342" i="1"/>
  <c r="I313" i="1"/>
  <c r="I437" i="1"/>
  <c r="I343" i="1"/>
  <c r="I318" i="1"/>
  <c r="I445" i="1"/>
  <c r="I400" i="1"/>
  <c r="I454" i="1"/>
  <c r="I154" i="1"/>
  <c r="I444" i="1"/>
  <c r="I399" i="1"/>
  <c r="I107" i="1"/>
  <c r="I323" i="1"/>
  <c r="I333" i="1"/>
  <c r="I484" i="1"/>
  <c r="I456" i="1"/>
  <c r="I464" i="1"/>
  <c r="I412" i="1"/>
  <c r="I145" i="1"/>
  <c r="I175" i="1"/>
  <c r="I463" i="1"/>
  <c r="I425" i="1"/>
  <c r="I362" i="1"/>
  <c r="I460" i="1"/>
  <c r="I448" i="1"/>
  <c r="I235" i="1"/>
  <c r="I474" i="1"/>
  <c r="I430" i="1"/>
  <c r="I387" i="1"/>
  <c r="I414" i="1"/>
  <c r="I440" i="1"/>
  <c r="I485" i="1"/>
  <c r="I406" i="1"/>
  <c r="I62" i="1"/>
  <c r="I438" i="1"/>
  <c r="I171" i="1"/>
  <c r="I303" i="1"/>
  <c r="I363" i="1"/>
  <c r="I472" i="1"/>
  <c r="I385" i="1"/>
  <c r="I114" i="1"/>
  <c r="I467" i="1"/>
  <c r="I469" i="1"/>
  <c r="I447" i="1"/>
  <c r="I157" i="1"/>
  <c r="I413" i="1"/>
  <c r="I452" i="1"/>
  <c r="I326" i="1"/>
  <c r="I423" i="1"/>
  <c r="I410" i="1"/>
  <c r="I422" i="1"/>
  <c r="I461" i="1"/>
  <c r="I241" i="1"/>
  <c r="I379" i="1"/>
  <c r="I468" i="1"/>
  <c r="I473" i="1"/>
  <c r="I180" i="1"/>
  <c r="I431" i="1"/>
  <c r="I462" i="1"/>
  <c r="I483" i="1"/>
  <c r="I426" i="1"/>
  <c r="I489" i="1"/>
  <c r="I443" i="1"/>
  <c r="I477" i="1"/>
  <c r="I466" i="1"/>
  <c r="I357" i="1"/>
  <c r="I475" i="1"/>
  <c r="I449" i="1"/>
  <c r="I471" i="1"/>
  <c r="I332" i="1"/>
  <c r="I486" i="1"/>
  <c r="I455" i="1"/>
  <c r="I451" i="1"/>
  <c r="I457" i="1"/>
  <c r="I482" i="1"/>
  <c r="I478" i="1"/>
  <c r="I9" i="1"/>
  <c r="H9" i="1"/>
  <c r="H283" i="1"/>
  <c r="H163" i="1"/>
  <c r="H328" i="1"/>
  <c r="H109" i="1"/>
  <c r="H231" i="1"/>
  <c r="H105" i="1"/>
  <c r="H214" i="1"/>
  <c r="H186" i="1"/>
  <c r="H331" i="1"/>
  <c r="H176" i="1"/>
  <c r="H95" i="1"/>
  <c r="H45" i="1"/>
  <c r="H77" i="1"/>
  <c r="H136" i="1"/>
  <c r="H37" i="1"/>
  <c r="H31" i="1"/>
  <c r="H220" i="1"/>
  <c r="H172" i="1"/>
  <c r="H43" i="1"/>
  <c r="H317" i="1"/>
  <c r="H315" i="1"/>
  <c r="H80" i="1"/>
  <c r="H183" i="1"/>
  <c r="H205" i="1"/>
  <c r="H134" i="1"/>
  <c r="H320" i="1"/>
  <c r="H108" i="1"/>
  <c r="H50" i="1"/>
  <c r="H130" i="1"/>
  <c r="H149" i="1"/>
  <c r="H152" i="1"/>
  <c r="H66" i="1"/>
  <c r="H39" i="1"/>
  <c r="H162" i="1"/>
  <c r="H59" i="1"/>
  <c r="H232" i="1"/>
  <c r="H14" i="1"/>
  <c r="H115" i="1"/>
  <c r="H356" i="1"/>
  <c r="H129" i="1"/>
  <c r="H369" i="1"/>
  <c r="H18" i="1"/>
  <c r="H88" i="1"/>
  <c r="H306" i="1"/>
  <c r="H91" i="1"/>
  <c r="H278" i="1"/>
  <c r="H22" i="1"/>
  <c r="H139" i="1"/>
  <c r="H197" i="1"/>
  <c r="H84" i="1"/>
  <c r="H408" i="1"/>
  <c r="H81" i="1"/>
  <c r="H90" i="1"/>
  <c r="H269" i="1"/>
  <c r="H94" i="1"/>
  <c r="H47" i="1"/>
  <c r="H251" i="1"/>
  <c r="H156" i="1"/>
  <c r="H276" i="1"/>
  <c r="H110" i="1"/>
  <c r="H209" i="1"/>
  <c r="H69" i="1"/>
  <c r="H429" i="1"/>
  <c r="H97" i="1"/>
  <c r="H193" i="1"/>
  <c r="H35" i="1"/>
  <c r="H435" i="1"/>
  <c r="H307" i="1"/>
  <c r="H25" i="1"/>
  <c r="H49" i="1"/>
  <c r="H79" i="1"/>
  <c r="H123" i="1"/>
  <c r="H242" i="1"/>
  <c r="H6" i="1"/>
  <c r="H274" i="1"/>
  <c r="H98" i="1"/>
  <c r="H210" i="1"/>
  <c r="H196" i="1"/>
  <c r="H122" i="1"/>
  <c r="H393" i="1"/>
  <c r="H113" i="1"/>
  <c r="H265" i="1"/>
  <c r="H4" i="1"/>
  <c r="H198" i="1"/>
  <c r="H64" i="1"/>
  <c r="H376" i="1"/>
  <c r="H382" i="1"/>
  <c r="H121" i="1"/>
  <c r="H257" i="1"/>
  <c r="H194" i="1"/>
  <c r="H147" i="1"/>
  <c r="H395" i="1"/>
  <c r="H189" i="1"/>
  <c r="H188" i="1"/>
  <c r="H164" i="1"/>
  <c r="H60" i="1"/>
  <c r="H125" i="1"/>
  <c r="H103" i="1"/>
  <c r="H334" i="1"/>
  <c r="H16" i="1"/>
  <c r="H160" i="1"/>
  <c r="H19" i="1"/>
  <c r="H272" i="1"/>
  <c r="H165" i="1"/>
  <c r="H347" i="1"/>
  <c r="H137" i="1"/>
  <c r="H277" i="1"/>
  <c r="H458" i="1"/>
  <c r="H252" i="1"/>
  <c r="H148" i="1"/>
  <c r="H390" i="1"/>
  <c r="H298" i="1"/>
  <c r="H286" i="1"/>
  <c r="H284" i="1"/>
  <c r="H208" i="1"/>
  <c r="H8" i="1"/>
  <c r="H89" i="1"/>
  <c r="H403" i="1"/>
  <c r="H417" i="1"/>
  <c r="H218" i="1"/>
  <c r="H263" i="1"/>
  <c r="H216" i="1"/>
  <c r="H112" i="1"/>
  <c r="H254" i="1"/>
  <c r="H302" i="1"/>
  <c r="H65" i="1"/>
  <c r="H314" i="1"/>
  <c r="H93" i="1"/>
  <c r="H23" i="1"/>
  <c r="H212" i="1"/>
  <c r="H238" i="1"/>
  <c r="H340" i="1"/>
  <c r="H44" i="1"/>
  <c r="H250" i="1"/>
  <c r="H153" i="1"/>
  <c r="H233" i="1"/>
  <c r="H10" i="1"/>
  <c r="H240" i="1"/>
  <c r="H75" i="1"/>
  <c r="H353" i="1"/>
  <c r="H287" i="1"/>
  <c r="H262" i="1"/>
  <c r="H155" i="1"/>
  <c r="H348" i="1"/>
  <c r="H12" i="1"/>
  <c r="H360" i="1"/>
  <c r="H288" i="1"/>
  <c r="H118" i="1"/>
  <c r="H398" i="1"/>
  <c r="H319" i="1"/>
  <c r="H68" i="1"/>
  <c r="H292" i="1"/>
  <c r="H173" i="1"/>
  <c r="H271" i="1"/>
  <c r="H299" i="1"/>
  <c r="H57" i="1"/>
  <c r="H293" i="1"/>
  <c r="H56" i="1"/>
  <c r="H177" i="1"/>
  <c r="H203" i="1"/>
  <c r="H223" i="1"/>
  <c r="H355" i="1"/>
  <c r="H249" i="1"/>
  <c r="H221" i="1"/>
  <c r="H297" i="1"/>
  <c r="H190" i="1"/>
  <c r="H418" i="1"/>
  <c r="H213" i="1"/>
  <c r="H72" i="1"/>
  <c r="H215" i="1"/>
  <c r="H281" i="1"/>
  <c r="H351" i="1"/>
  <c r="H310" i="1"/>
  <c r="H5" i="1"/>
  <c r="H191" i="1"/>
  <c r="H166" i="1"/>
  <c r="H144" i="1"/>
  <c r="H58" i="1"/>
  <c r="H309" i="1"/>
  <c r="H146" i="1"/>
  <c r="H381" i="1"/>
  <c r="H384" i="1"/>
  <c r="H141" i="1"/>
  <c r="H248" i="1"/>
  <c r="H266" i="1"/>
  <c r="H397" i="1"/>
  <c r="H100" i="1"/>
  <c r="H388" i="1"/>
  <c r="H7" i="1"/>
  <c r="H285" i="1"/>
  <c r="H260" i="1"/>
  <c r="H28" i="1"/>
  <c r="H2" i="1"/>
  <c r="H236" i="1"/>
  <c r="H459" i="1"/>
  <c r="H316" i="1"/>
  <c r="H409" i="1"/>
  <c r="H222" i="1"/>
  <c r="H101" i="1"/>
  <c r="H26" i="1"/>
  <c r="H41" i="1"/>
  <c r="H167" i="1"/>
  <c r="H201" i="1"/>
  <c r="H46" i="1"/>
  <c r="H364" i="1"/>
  <c r="H117" i="1"/>
  <c r="H143" i="1"/>
  <c r="H52" i="1"/>
  <c r="H133" i="1"/>
  <c r="H239" i="1"/>
  <c r="H321" i="1"/>
  <c r="H282" i="1"/>
  <c r="H253" i="1"/>
  <c r="H106" i="1"/>
  <c r="H327" i="1"/>
  <c r="H247" i="1"/>
  <c r="H325" i="1"/>
  <c r="H111" i="1"/>
  <c r="H255" i="1"/>
  <c r="H372" i="1"/>
  <c r="H179" i="1"/>
  <c r="H290" i="1"/>
  <c r="H27" i="1"/>
  <c r="H261" i="1"/>
  <c r="H48" i="1"/>
  <c r="H21" i="1"/>
  <c r="H17" i="1"/>
  <c r="H427" i="1"/>
  <c r="H83" i="1"/>
  <c r="H82" i="1"/>
  <c r="H207" i="1"/>
  <c r="H33" i="1"/>
  <c r="H169" i="1"/>
  <c r="H195" i="1"/>
  <c r="H245" i="1"/>
  <c r="H312" i="1"/>
  <c r="H119" i="1"/>
  <c r="H322" i="1"/>
  <c r="H228" i="1"/>
  <c r="H346" i="1"/>
  <c r="H36" i="1"/>
  <c r="H142" i="1"/>
  <c r="H415" i="1"/>
  <c r="H42" i="1"/>
  <c r="H116" i="1"/>
  <c r="H280" i="1"/>
  <c r="H204" i="1"/>
  <c r="H168" i="1"/>
  <c r="H200" i="1"/>
  <c r="H436" i="1"/>
  <c r="H416" i="1"/>
  <c r="H170" i="1"/>
  <c r="H229" i="1"/>
  <c r="H127" i="1"/>
  <c r="H11" i="1"/>
  <c r="H446" i="1"/>
  <c r="H470" i="1"/>
  <c r="H86" i="1"/>
  <c r="H187" i="1"/>
  <c r="H375" i="1"/>
  <c r="H159" i="1"/>
  <c r="H442" i="1"/>
  <c r="H96" i="1"/>
  <c r="H352" i="1"/>
  <c r="H202" i="1"/>
  <c r="H394" i="1"/>
  <c r="H38" i="1"/>
  <c r="H324" i="1"/>
  <c r="H329" i="1"/>
  <c r="H350" i="1"/>
  <c r="H337" i="1"/>
  <c r="H206" i="1"/>
  <c r="H370" i="1"/>
  <c r="H411" i="1"/>
  <c r="H15" i="1"/>
  <c r="H85" i="1"/>
  <c r="H120" i="1"/>
  <c r="H374" i="1"/>
  <c r="H226" i="1"/>
  <c r="H124" i="1"/>
  <c r="H234" i="1"/>
  <c r="H330" i="1"/>
  <c r="H40" i="1"/>
  <c r="H3" i="1"/>
  <c r="H244" i="1"/>
  <c r="H424" i="1"/>
  <c r="H389" i="1"/>
  <c r="H338" i="1"/>
  <c r="H419" i="1"/>
  <c r="H270" i="1"/>
  <c r="H34" i="1"/>
  <c r="H71" i="1"/>
  <c r="H211" i="1"/>
  <c r="H404" i="1"/>
  <c r="H335" i="1"/>
  <c r="H308" i="1"/>
  <c r="H92" i="1"/>
  <c r="H227" i="1"/>
  <c r="H55" i="1"/>
  <c r="H428" i="1"/>
  <c r="H361" i="1"/>
  <c r="H51" i="1"/>
  <c r="H371" i="1"/>
  <c r="H432" i="1"/>
  <c r="H366" i="1"/>
  <c r="H291" i="1"/>
  <c r="H294" i="1"/>
  <c r="H268" i="1"/>
  <c r="H181" i="1"/>
  <c r="H275" i="1"/>
  <c r="H339" i="1"/>
  <c r="H420" i="1"/>
  <c r="H225" i="1"/>
  <c r="H358" i="1"/>
  <c r="H433" i="1"/>
  <c r="H311" i="1"/>
  <c r="H150" i="1"/>
  <c r="H161" i="1"/>
  <c r="H368" i="1"/>
  <c r="H295" i="1"/>
  <c r="H258" i="1"/>
  <c r="H354" i="1"/>
  <c r="H140" i="1"/>
  <c r="H78" i="1"/>
  <c r="H70" i="1"/>
  <c r="H63" i="1"/>
  <c r="H383" i="1"/>
  <c r="H304" i="1"/>
  <c r="H378" i="1"/>
  <c r="H439" i="1"/>
  <c r="H30" i="1"/>
  <c r="H87" i="1"/>
  <c r="H13" i="1"/>
  <c r="H380" i="1"/>
  <c r="H367" i="1"/>
  <c r="H192" i="1"/>
  <c r="H273" i="1"/>
  <c r="H73" i="1"/>
  <c r="H267" i="1"/>
  <c r="H178" i="1"/>
  <c r="H434" i="1"/>
  <c r="H184" i="1"/>
  <c r="H453" i="1"/>
  <c r="H407" i="1"/>
  <c r="H219" i="1"/>
  <c r="H264" i="1"/>
  <c r="H365" i="1"/>
  <c r="H32" i="1"/>
  <c r="H243" i="1"/>
  <c r="H344" i="1"/>
  <c r="H465" i="1"/>
  <c r="H151" i="1"/>
  <c r="H174" i="1"/>
  <c r="H61" i="1"/>
  <c r="H396" i="1"/>
  <c r="H185" i="1"/>
  <c r="H102" i="1"/>
  <c r="H126" i="1"/>
  <c r="H230" i="1"/>
  <c r="H53" i="1"/>
  <c r="H300" i="1"/>
  <c r="H138" i="1"/>
  <c r="H441" i="1"/>
  <c r="H74" i="1"/>
  <c r="H279" i="1"/>
  <c r="H24" i="1"/>
  <c r="H289" i="1"/>
  <c r="H377" i="1"/>
  <c r="H224" i="1"/>
  <c r="H182" i="1"/>
  <c r="H256" i="1"/>
  <c r="H246" i="1"/>
  <c r="H76" i="1"/>
  <c r="H481" i="1"/>
  <c r="H135" i="1"/>
  <c r="H131" i="1"/>
  <c r="H421" i="1"/>
  <c r="H386" i="1"/>
  <c r="H99" i="1"/>
  <c r="H349" i="1"/>
  <c r="H104" i="1"/>
  <c r="H301" i="1"/>
  <c r="H20" i="1"/>
  <c r="H479" i="1"/>
  <c r="H405" i="1"/>
  <c r="H391" i="1"/>
  <c r="H132" i="1"/>
  <c r="H305" i="1"/>
  <c r="H158" i="1"/>
  <c r="H373" i="1"/>
  <c r="H345" i="1"/>
  <c r="H128" i="1"/>
  <c r="H199" i="1"/>
  <c r="H480" i="1"/>
  <c r="H217" i="1"/>
  <c r="H29" i="1"/>
  <c r="H54" i="1"/>
  <c r="H259" i="1"/>
  <c r="H336" i="1"/>
  <c r="H67" i="1"/>
  <c r="H237" i="1"/>
  <c r="H359" i="1"/>
  <c r="H296" i="1"/>
  <c r="H392" i="1"/>
  <c r="H450" i="1"/>
  <c r="H402" i="1"/>
  <c r="H341" i="1"/>
  <c r="H401" i="1"/>
  <c r="H342" i="1"/>
  <c r="H313" i="1"/>
  <c r="H437" i="1"/>
  <c r="H343" i="1"/>
  <c r="H318" i="1"/>
  <c r="H445" i="1"/>
  <c r="H400" i="1"/>
  <c r="H454" i="1"/>
  <c r="H154" i="1"/>
  <c r="H444" i="1"/>
  <c r="H399" i="1"/>
  <c r="H107" i="1"/>
  <c r="H323" i="1"/>
  <c r="H333" i="1"/>
  <c r="H484" i="1"/>
  <c r="H456" i="1"/>
  <c r="H464" i="1"/>
  <c r="H412" i="1"/>
  <c r="H145" i="1"/>
  <c r="H175" i="1"/>
  <c r="H463" i="1"/>
  <c r="H425" i="1"/>
  <c r="H362" i="1"/>
  <c r="H460" i="1"/>
  <c r="H448" i="1"/>
  <c r="H235" i="1"/>
  <c r="H474" i="1"/>
  <c r="H430" i="1"/>
  <c r="H387" i="1"/>
  <c r="H414" i="1"/>
  <c r="H440" i="1"/>
  <c r="H485" i="1"/>
  <c r="H406" i="1"/>
  <c r="H62" i="1"/>
  <c r="H438" i="1"/>
  <c r="H171" i="1"/>
  <c r="H303" i="1"/>
  <c r="H363" i="1"/>
  <c r="H472" i="1"/>
  <c r="H385" i="1"/>
  <c r="H114" i="1"/>
  <c r="H467" i="1"/>
  <c r="H469" i="1"/>
  <c r="H447" i="1"/>
  <c r="H157" i="1"/>
  <c r="H413" i="1"/>
  <c r="H452" i="1"/>
  <c r="H326" i="1"/>
  <c r="H423" i="1"/>
  <c r="H410" i="1"/>
  <c r="H422" i="1"/>
  <c r="H461" i="1"/>
  <c r="H241" i="1"/>
  <c r="H379" i="1"/>
  <c r="H468" i="1"/>
  <c r="H473" i="1"/>
  <c r="H180" i="1"/>
  <c r="H431" i="1"/>
  <c r="H462" i="1"/>
  <c r="H483" i="1"/>
  <c r="H426" i="1"/>
  <c r="H489" i="1"/>
  <c r="H443" i="1"/>
  <c r="H477" i="1"/>
  <c r="H466" i="1"/>
  <c r="H357" i="1"/>
  <c r="H475" i="1"/>
  <c r="H449" i="1"/>
  <c r="H471" i="1"/>
  <c r="H332" i="1"/>
  <c r="H486" i="1"/>
  <c r="H455" i="1"/>
  <c r="H451" i="1"/>
  <c r="H457" i="1"/>
  <c r="H482" i="1"/>
  <c r="H478" i="1"/>
  <c r="G283" i="1"/>
  <c r="G163" i="1"/>
  <c r="G328" i="1"/>
  <c r="G109" i="1"/>
  <c r="G231" i="1"/>
  <c r="G105" i="1"/>
  <c r="G214" i="1"/>
  <c r="G186" i="1"/>
  <c r="G331" i="1"/>
  <c r="G176" i="1"/>
  <c r="G95" i="1"/>
  <c r="G45" i="1"/>
  <c r="G77" i="1"/>
  <c r="G136" i="1"/>
  <c r="G37" i="1"/>
  <c r="G31" i="1"/>
  <c r="G220" i="1"/>
  <c r="G172" i="1"/>
  <c r="G43" i="1"/>
  <c r="G317" i="1"/>
  <c r="G315" i="1"/>
  <c r="G80" i="1"/>
  <c r="G183" i="1"/>
  <c r="G205" i="1"/>
  <c r="G134" i="1"/>
  <c r="G320" i="1"/>
  <c r="G108" i="1"/>
  <c r="G50" i="1"/>
  <c r="G130" i="1"/>
  <c r="G149" i="1"/>
  <c r="G152" i="1"/>
  <c r="G66" i="1"/>
  <c r="G39" i="1"/>
  <c r="G162" i="1"/>
  <c r="G59" i="1"/>
  <c r="G232" i="1"/>
  <c r="G14" i="1"/>
  <c r="G115" i="1"/>
  <c r="G356" i="1"/>
  <c r="G129" i="1"/>
  <c r="G369" i="1"/>
  <c r="G18" i="1"/>
  <c r="G88" i="1"/>
  <c r="G306" i="1"/>
  <c r="G91" i="1"/>
  <c r="G278" i="1"/>
  <c r="G22" i="1"/>
  <c r="G139" i="1"/>
  <c r="G197" i="1"/>
  <c r="G84" i="1"/>
  <c r="G408" i="1"/>
  <c r="G81" i="1"/>
  <c r="G90" i="1"/>
  <c r="G269" i="1"/>
  <c r="G94" i="1"/>
  <c r="G47" i="1"/>
  <c r="G251" i="1"/>
  <c r="G156" i="1"/>
  <c r="G276" i="1"/>
  <c r="G110" i="1"/>
  <c r="G209" i="1"/>
  <c r="G69" i="1"/>
  <c r="G429" i="1"/>
  <c r="G97" i="1"/>
  <c r="G193" i="1"/>
  <c r="G35" i="1"/>
  <c r="G435" i="1"/>
  <c r="G307" i="1"/>
  <c r="G25" i="1"/>
  <c r="G49" i="1"/>
  <c r="G79" i="1"/>
  <c r="G123" i="1"/>
  <c r="G242" i="1"/>
  <c r="G6" i="1"/>
  <c r="G274" i="1"/>
  <c r="G98" i="1"/>
  <c r="G210" i="1"/>
  <c r="G196" i="1"/>
  <c r="G122" i="1"/>
  <c r="G393" i="1"/>
  <c r="G113" i="1"/>
  <c r="G265" i="1"/>
  <c r="G4" i="1"/>
  <c r="G198" i="1"/>
  <c r="G64" i="1"/>
  <c r="G376" i="1"/>
  <c r="G382" i="1"/>
  <c r="G121" i="1"/>
  <c r="G257" i="1"/>
  <c r="G194" i="1"/>
  <c r="G147" i="1"/>
  <c r="G395" i="1"/>
  <c r="G189" i="1"/>
  <c r="G188" i="1"/>
  <c r="G164" i="1"/>
  <c r="G60" i="1"/>
  <c r="G125" i="1"/>
  <c r="G103" i="1"/>
  <c r="G334" i="1"/>
  <c r="G16" i="1"/>
  <c r="G160" i="1"/>
  <c r="G19" i="1"/>
  <c r="G272" i="1"/>
  <c r="G165" i="1"/>
  <c r="G347" i="1"/>
  <c r="G137" i="1"/>
  <c r="G277" i="1"/>
  <c r="G458" i="1"/>
  <c r="G252" i="1"/>
  <c r="G148" i="1"/>
  <c r="G390" i="1"/>
  <c r="G298" i="1"/>
  <c r="G286" i="1"/>
  <c r="G284" i="1"/>
  <c r="G208" i="1"/>
  <c r="G8" i="1"/>
  <c r="G89" i="1"/>
  <c r="G403" i="1"/>
  <c r="G417" i="1"/>
  <c r="G218" i="1"/>
  <c r="G263" i="1"/>
  <c r="G216" i="1"/>
  <c r="G112" i="1"/>
  <c r="G254" i="1"/>
  <c r="G302" i="1"/>
  <c r="G65" i="1"/>
  <c r="G314" i="1"/>
  <c r="G93" i="1"/>
  <c r="G23" i="1"/>
  <c r="G212" i="1"/>
  <c r="G238" i="1"/>
  <c r="G340" i="1"/>
  <c r="G44" i="1"/>
  <c r="G250" i="1"/>
  <c r="G153" i="1"/>
  <c r="G233" i="1"/>
  <c r="G10" i="1"/>
  <c r="G240" i="1"/>
  <c r="G75" i="1"/>
  <c r="G353" i="1"/>
  <c r="G287" i="1"/>
  <c r="G262" i="1"/>
  <c r="G155" i="1"/>
  <c r="G348" i="1"/>
  <c r="G12" i="1"/>
  <c r="G360" i="1"/>
  <c r="G288" i="1"/>
  <c r="G118" i="1"/>
  <c r="G398" i="1"/>
  <c r="G319" i="1"/>
  <c r="G68" i="1"/>
  <c r="G292" i="1"/>
  <c r="G173" i="1"/>
  <c r="G271" i="1"/>
  <c r="G299" i="1"/>
  <c r="G57" i="1"/>
  <c r="G293" i="1"/>
  <c r="G56" i="1"/>
  <c r="G177" i="1"/>
  <c r="G203" i="1"/>
  <c r="G223" i="1"/>
  <c r="G355" i="1"/>
  <c r="G249" i="1"/>
  <c r="G221" i="1"/>
  <c r="G297" i="1"/>
  <c r="G190" i="1"/>
  <c r="G418" i="1"/>
  <c r="G213" i="1"/>
  <c r="G72" i="1"/>
  <c r="G215" i="1"/>
  <c r="G281" i="1"/>
  <c r="G351" i="1"/>
  <c r="G310" i="1"/>
  <c r="G5" i="1"/>
  <c r="G191" i="1"/>
  <c r="G166" i="1"/>
  <c r="G144" i="1"/>
  <c r="G58" i="1"/>
  <c r="G309" i="1"/>
  <c r="G146" i="1"/>
  <c r="G381" i="1"/>
  <c r="G384" i="1"/>
  <c r="G141" i="1"/>
  <c r="G248" i="1"/>
  <c r="G266" i="1"/>
  <c r="G397" i="1"/>
  <c r="G100" i="1"/>
  <c r="G388" i="1"/>
  <c r="G7" i="1"/>
  <c r="G285" i="1"/>
  <c r="G260" i="1"/>
  <c r="G28" i="1"/>
  <c r="G2" i="1"/>
  <c r="G236" i="1"/>
  <c r="G459" i="1"/>
  <c r="G316" i="1"/>
  <c r="G409" i="1"/>
  <c r="G222" i="1"/>
  <c r="G101" i="1"/>
  <c r="G26" i="1"/>
  <c r="G41" i="1"/>
  <c r="G167" i="1"/>
  <c r="G201" i="1"/>
  <c r="G46" i="1"/>
  <c r="G364" i="1"/>
  <c r="G117" i="1"/>
  <c r="G143" i="1"/>
  <c r="G52" i="1"/>
  <c r="G133" i="1"/>
  <c r="G239" i="1"/>
  <c r="G321" i="1"/>
  <c r="G282" i="1"/>
  <c r="G253" i="1"/>
  <c r="G106" i="1"/>
  <c r="G327" i="1"/>
  <c r="G247" i="1"/>
  <c r="G325" i="1"/>
  <c r="G111" i="1"/>
  <c r="G255" i="1"/>
  <c r="G372" i="1"/>
  <c r="G179" i="1"/>
  <c r="G290" i="1"/>
  <c r="G27" i="1"/>
  <c r="G261" i="1"/>
  <c r="G48" i="1"/>
  <c r="G21" i="1"/>
  <c r="G17" i="1"/>
  <c r="G427" i="1"/>
  <c r="G83" i="1"/>
  <c r="G82" i="1"/>
  <c r="G207" i="1"/>
  <c r="G33" i="1"/>
  <c r="G169" i="1"/>
  <c r="G195" i="1"/>
  <c r="G245" i="1"/>
  <c r="G312" i="1"/>
  <c r="G119" i="1"/>
  <c r="G322" i="1"/>
  <c r="G228" i="1"/>
  <c r="G346" i="1"/>
  <c r="G36" i="1"/>
  <c r="G142" i="1"/>
  <c r="G415" i="1"/>
  <c r="G42" i="1"/>
  <c r="G116" i="1"/>
  <c r="G280" i="1"/>
  <c r="G204" i="1"/>
  <c r="G168" i="1"/>
  <c r="G200" i="1"/>
  <c r="G436" i="1"/>
  <c r="G416" i="1"/>
  <c r="G170" i="1"/>
  <c r="G229" i="1"/>
  <c r="G127" i="1"/>
  <c r="G11" i="1"/>
  <c r="G446" i="1"/>
  <c r="G470" i="1"/>
  <c r="G86" i="1"/>
  <c r="G187" i="1"/>
  <c r="G375" i="1"/>
  <c r="G159" i="1"/>
  <c r="G442" i="1"/>
  <c r="G96" i="1"/>
  <c r="G352" i="1"/>
  <c r="G202" i="1"/>
  <c r="G394" i="1"/>
  <c r="G38" i="1"/>
  <c r="G324" i="1"/>
  <c r="G329" i="1"/>
  <c r="G350" i="1"/>
  <c r="G337" i="1"/>
  <c r="G206" i="1"/>
  <c r="G370" i="1"/>
  <c r="G411" i="1"/>
  <c r="G15" i="1"/>
  <c r="G85" i="1"/>
  <c r="G120" i="1"/>
  <c r="G374" i="1"/>
  <c r="G226" i="1"/>
  <c r="G124" i="1"/>
  <c r="G234" i="1"/>
  <c r="G330" i="1"/>
  <c r="G40" i="1"/>
  <c r="G3" i="1"/>
  <c r="G244" i="1"/>
  <c r="G424" i="1"/>
  <c r="G389" i="1"/>
  <c r="G338" i="1"/>
  <c r="G419" i="1"/>
  <c r="G270" i="1"/>
  <c r="G34" i="1"/>
  <c r="G71" i="1"/>
  <c r="G211" i="1"/>
  <c r="G404" i="1"/>
  <c r="G335" i="1"/>
  <c r="G308" i="1"/>
  <c r="G92" i="1"/>
  <c r="G227" i="1"/>
  <c r="G55" i="1"/>
  <c r="G428" i="1"/>
  <c r="G361" i="1"/>
  <c r="G51" i="1"/>
  <c r="G371" i="1"/>
  <c r="G432" i="1"/>
  <c r="G366" i="1"/>
  <c r="G291" i="1"/>
  <c r="G294" i="1"/>
  <c r="G268" i="1"/>
  <c r="G181" i="1"/>
  <c r="G275" i="1"/>
  <c r="G339" i="1"/>
  <c r="G420" i="1"/>
  <c r="G225" i="1"/>
  <c r="G358" i="1"/>
  <c r="G433" i="1"/>
  <c r="G311" i="1"/>
  <c r="G150" i="1"/>
  <c r="G161" i="1"/>
  <c r="G368" i="1"/>
  <c r="G295" i="1"/>
  <c r="G258" i="1"/>
  <c r="G354" i="1"/>
  <c r="G140" i="1"/>
  <c r="G78" i="1"/>
  <c r="G70" i="1"/>
  <c r="G63" i="1"/>
  <c r="G383" i="1"/>
  <c r="G304" i="1"/>
  <c r="G378" i="1"/>
  <c r="G439" i="1"/>
  <c r="G30" i="1"/>
  <c r="G87" i="1"/>
  <c r="G13" i="1"/>
  <c r="G380" i="1"/>
  <c r="G367" i="1"/>
  <c r="G192" i="1"/>
  <c r="G273" i="1"/>
  <c r="G73" i="1"/>
  <c r="G267" i="1"/>
  <c r="G178" i="1"/>
  <c r="G434" i="1"/>
  <c r="G184" i="1"/>
  <c r="G453" i="1"/>
  <c r="G407" i="1"/>
  <c r="G219" i="1"/>
  <c r="G264" i="1"/>
  <c r="G365" i="1"/>
  <c r="G32" i="1"/>
  <c r="G243" i="1"/>
  <c r="G344" i="1"/>
  <c r="G465" i="1"/>
  <c r="G151" i="1"/>
  <c r="G174" i="1"/>
  <c r="G61" i="1"/>
  <c r="G396" i="1"/>
  <c r="G185" i="1"/>
  <c r="G102" i="1"/>
  <c r="G126" i="1"/>
  <c r="G230" i="1"/>
  <c r="G53" i="1"/>
  <c r="G300" i="1"/>
  <c r="G138" i="1"/>
  <c r="G441" i="1"/>
  <c r="G74" i="1"/>
  <c r="G279" i="1"/>
  <c r="G24" i="1"/>
  <c r="G289" i="1"/>
  <c r="G377" i="1"/>
  <c r="G224" i="1"/>
  <c r="G182" i="1"/>
  <c r="G256" i="1"/>
  <c r="G246" i="1"/>
  <c r="G76" i="1"/>
  <c r="G481" i="1"/>
  <c r="G135" i="1"/>
  <c r="G131" i="1"/>
  <c r="G421" i="1"/>
  <c r="G386" i="1"/>
  <c r="G99" i="1"/>
  <c r="G349" i="1"/>
  <c r="G104" i="1"/>
  <c r="G301" i="1"/>
  <c r="G20" i="1"/>
  <c r="G479" i="1"/>
  <c r="G405" i="1"/>
  <c r="G391" i="1"/>
  <c r="G132" i="1"/>
  <c r="G305" i="1"/>
  <c r="G158" i="1"/>
  <c r="G373" i="1"/>
  <c r="G345" i="1"/>
  <c r="G128" i="1"/>
  <c r="G199" i="1"/>
  <c r="G480" i="1"/>
  <c r="G217" i="1"/>
  <c r="G29" i="1"/>
  <c r="G54" i="1"/>
  <c r="G259" i="1"/>
  <c r="G336" i="1"/>
  <c r="G67" i="1"/>
  <c r="G237" i="1"/>
  <c r="G359" i="1"/>
  <c r="G296" i="1"/>
  <c r="G392" i="1"/>
  <c r="G450" i="1"/>
  <c r="G402" i="1"/>
  <c r="G341" i="1"/>
  <c r="G401" i="1"/>
  <c r="G342" i="1"/>
  <c r="G313" i="1"/>
  <c r="G437" i="1"/>
  <c r="G343" i="1"/>
  <c r="G318" i="1"/>
  <c r="G445" i="1"/>
  <c r="G400" i="1"/>
  <c r="G454" i="1"/>
  <c r="G154" i="1"/>
  <c r="G444" i="1"/>
  <c r="G399" i="1"/>
  <c r="G107" i="1"/>
  <c r="G323" i="1"/>
  <c r="G333" i="1"/>
  <c r="G484" i="1"/>
  <c r="G456" i="1"/>
  <c r="G464" i="1"/>
  <c r="G412" i="1"/>
  <c r="G145" i="1"/>
  <c r="G175" i="1"/>
  <c r="G463" i="1"/>
  <c r="G425" i="1"/>
  <c r="G362" i="1"/>
  <c r="G460" i="1"/>
  <c r="G448" i="1"/>
  <c r="G235" i="1"/>
  <c r="G474" i="1"/>
  <c r="G430" i="1"/>
  <c r="G387" i="1"/>
  <c r="G414" i="1"/>
  <c r="G440" i="1"/>
  <c r="G485" i="1"/>
  <c r="G406" i="1"/>
  <c r="G62" i="1"/>
  <c r="G438" i="1"/>
  <c r="G171" i="1"/>
  <c r="G303" i="1"/>
  <c r="G363" i="1"/>
  <c r="G472" i="1"/>
  <c r="G385" i="1"/>
  <c r="G114" i="1"/>
  <c r="G467" i="1"/>
  <c r="G469" i="1"/>
  <c r="G447" i="1"/>
  <c r="G157" i="1"/>
  <c r="G413" i="1"/>
  <c r="G452" i="1"/>
  <c r="G326" i="1"/>
  <c r="G423" i="1"/>
  <c r="G410" i="1"/>
  <c r="G422" i="1"/>
  <c r="G461" i="1"/>
  <c r="G241" i="1"/>
  <c r="G379" i="1"/>
  <c r="G468" i="1"/>
  <c r="G473" i="1"/>
  <c r="G180" i="1"/>
  <c r="G431" i="1"/>
  <c r="G462" i="1"/>
  <c r="G483" i="1"/>
  <c r="G426" i="1"/>
  <c r="G489" i="1"/>
  <c r="G443" i="1"/>
  <c r="G477" i="1"/>
  <c r="G466" i="1"/>
  <c r="G357" i="1"/>
  <c r="G475" i="1"/>
  <c r="G449" i="1"/>
  <c r="G471" i="1"/>
  <c r="G332" i="1"/>
  <c r="G486" i="1"/>
  <c r="G455" i="1"/>
  <c r="G451" i="1"/>
  <c r="G457" i="1"/>
  <c r="G482" i="1"/>
  <c r="G478" i="1"/>
  <c r="G9" i="1"/>
  <c r="F283" i="1"/>
  <c r="F163" i="1"/>
  <c r="F328" i="1"/>
  <c r="F109" i="1"/>
  <c r="F231" i="1"/>
  <c r="F105" i="1"/>
  <c r="F214" i="1"/>
  <c r="F186" i="1"/>
  <c r="F331" i="1"/>
  <c r="F176" i="1"/>
  <c r="F95" i="1"/>
  <c r="F45" i="1"/>
  <c r="F77" i="1"/>
  <c r="F136" i="1"/>
  <c r="F37" i="1"/>
  <c r="F31" i="1"/>
  <c r="F220" i="1"/>
  <c r="F172" i="1"/>
  <c r="F43" i="1"/>
  <c r="F317" i="1"/>
  <c r="F315" i="1"/>
  <c r="F80" i="1"/>
  <c r="F183" i="1"/>
  <c r="F205" i="1"/>
  <c r="F134" i="1"/>
  <c r="F320" i="1"/>
  <c r="F108" i="1"/>
  <c r="F50" i="1"/>
  <c r="F130" i="1"/>
  <c r="F149" i="1"/>
  <c r="F152" i="1"/>
  <c r="F66" i="1"/>
  <c r="F39" i="1"/>
  <c r="F162" i="1"/>
  <c r="F59" i="1"/>
  <c r="F232" i="1"/>
  <c r="F14" i="1"/>
  <c r="F115" i="1"/>
  <c r="F356" i="1"/>
  <c r="F129" i="1"/>
  <c r="F369" i="1"/>
  <c r="F18" i="1"/>
  <c r="F88" i="1"/>
  <c r="F306" i="1"/>
  <c r="F91" i="1"/>
  <c r="F278" i="1"/>
  <c r="F22" i="1"/>
  <c r="F139" i="1"/>
  <c r="F197" i="1"/>
  <c r="F84" i="1"/>
  <c r="F408" i="1"/>
  <c r="F81" i="1"/>
  <c r="F90" i="1"/>
  <c r="F269" i="1"/>
  <c r="F94" i="1"/>
  <c r="F47" i="1"/>
  <c r="F251" i="1"/>
  <c r="F156" i="1"/>
  <c r="F276" i="1"/>
  <c r="F110" i="1"/>
  <c r="F209" i="1"/>
  <c r="F69" i="1"/>
  <c r="F429" i="1"/>
  <c r="F97" i="1"/>
  <c r="F193" i="1"/>
  <c r="F35" i="1"/>
  <c r="F435" i="1"/>
  <c r="F307" i="1"/>
  <c r="F25" i="1"/>
  <c r="F49" i="1"/>
  <c r="F79" i="1"/>
  <c r="F123" i="1"/>
  <c r="F242" i="1"/>
  <c r="F6" i="1"/>
  <c r="F274" i="1"/>
  <c r="F98" i="1"/>
  <c r="F210" i="1"/>
  <c r="F196" i="1"/>
  <c r="F122" i="1"/>
  <c r="F393" i="1"/>
  <c r="F113" i="1"/>
  <c r="F265" i="1"/>
  <c r="F4" i="1"/>
  <c r="F198" i="1"/>
  <c r="F64" i="1"/>
  <c r="F376" i="1"/>
  <c r="F382" i="1"/>
  <c r="F121" i="1"/>
  <c r="F257" i="1"/>
  <c r="F194" i="1"/>
  <c r="F147" i="1"/>
  <c r="F395" i="1"/>
  <c r="F189" i="1"/>
  <c r="F188" i="1"/>
  <c r="F164" i="1"/>
  <c r="F60" i="1"/>
  <c r="F125" i="1"/>
  <c r="F103" i="1"/>
  <c r="F334" i="1"/>
  <c r="F16" i="1"/>
  <c r="F160" i="1"/>
  <c r="F19" i="1"/>
  <c r="F272" i="1"/>
  <c r="F165" i="1"/>
  <c r="F347" i="1"/>
  <c r="F137" i="1"/>
  <c r="F277" i="1"/>
  <c r="F458" i="1"/>
  <c r="F252" i="1"/>
  <c r="F148" i="1"/>
  <c r="F390" i="1"/>
  <c r="F298" i="1"/>
  <c r="F286" i="1"/>
  <c r="F284" i="1"/>
  <c r="F208" i="1"/>
  <c r="F8" i="1"/>
  <c r="F89" i="1"/>
  <c r="F403" i="1"/>
  <c r="F417" i="1"/>
  <c r="F218" i="1"/>
  <c r="F263" i="1"/>
  <c r="F216" i="1"/>
  <c r="F112" i="1"/>
  <c r="F254" i="1"/>
  <c r="F302" i="1"/>
  <c r="F65" i="1"/>
  <c r="F314" i="1"/>
  <c r="F93" i="1"/>
  <c r="F23" i="1"/>
  <c r="F212" i="1"/>
  <c r="F238" i="1"/>
  <c r="F340" i="1"/>
  <c r="F44" i="1"/>
  <c r="F250" i="1"/>
  <c r="F153" i="1"/>
  <c r="F233" i="1"/>
  <c r="F10" i="1"/>
  <c r="F240" i="1"/>
  <c r="F75" i="1"/>
  <c r="F353" i="1"/>
  <c r="F287" i="1"/>
  <c r="F262" i="1"/>
  <c r="F155" i="1"/>
  <c r="F348" i="1"/>
  <c r="F12" i="1"/>
  <c r="F360" i="1"/>
  <c r="F288" i="1"/>
  <c r="F118" i="1"/>
  <c r="F398" i="1"/>
  <c r="F319" i="1"/>
  <c r="F68" i="1"/>
  <c r="F292" i="1"/>
  <c r="F173" i="1"/>
  <c r="F271" i="1"/>
  <c r="F299" i="1"/>
  <c r="F57" i="1"/>
  <c r="F293" i="1"/>
  <c r="F56" i="1"/>
  <c r="F177" i="1"/>
  <c r="F203" i="1"/>
  <c r="F223" i="1"/>
  <c r="F355" i="1"/>
  <c r="F249" i="1"/>
  <c r="F221" i="1"/>
  <c r="F297" i="1"/>
  <c r="F190" i="1"/>
  <c r="F418" i="1"/>
  <c r="F213" i="1"/>
  <c r="F72" i="1"/>
  <c r="F215" i="1"/>
  <c r="F281" i="1"/>
  <c r="F351" i="1"/>
  <c r="F310" i="1"/>
  <c r="F5" i="1"/>
  <c r="F191" i="1"/>
  <c r="F166" i="1"/>
  <c r="F144" i="1"/>
  <c r="F58" i="1"/>
  <c r="F309" i="1"/>
  <c r="F146" i="1"/>
  <c r="F381" i="1"/>
  <c r="F384" i="1"/>
  <c r="F141" i="1"/>
  <c r="F248" i="1"/>
  <c r="F266" i="1"/>
  <c r="F397" i="1"/>
  <c r="F100" i="1"/>
  <c r="F388" i="1"/>
  <c r="F7" i="1"/>
  <c r="F285" i="1"/>
  <c r="F260" i="1"/>
  <c r="F28" i="1"/>
  <c r="F2" i="1"/>
  <c r="F236" i="1"/>
  <c r="F459" i="1"/>
  <c r="F316" i="1"/>
  <c r="F409" i="1"/>
  <c r="F222" i="1"/>
  <c r="F101" i="1"/>
  <c r="F26" i="1"/>
  <c r="F41" i="1"/>
  <c r="F167" i="1"/>
  <c r="F201" i="1"/>
  <c r="F46" i="1"/>
  <c r="F364" i="1"/>
  <c r="F117" i="1"/>
  <c r="F143" i="1"/>
  <c r="F52" i="1"/>
  <c r="F133" i="1"/>
  <c r="F239" i="1"/>
  <c r="F321" i="1"/>
  <c r="F282" i="1"/>
  <c r="F253" i="1"/>
  <c r="F106" i="1"/>
  <c r="F327" i="1"/>
  <c r="F247" i="1"/>
  <c r="F325" i="1"/>
  <c r="F111" i="1"/>
  <c r="F255" i="1"/>
  <c r="F372" i="1"/>
  <c r="F179" i="1"/>
  <c r="F290" i="1"/>
  <c r="F27" i="1"/>
  <c r="F261" i="1"/>
  <c r="F48" i="1"/>
  <c r="F21" i="1"/>
  <c r="F17" i="1"/>
  <c r="F427" i="1"/>
  <c r="F83" i="1"/>
  <c r="F82" i="1"/>
  <c r="F207" i="1"/>
  <c r="F33" i="1"/>
  <c r="F169" i="1"/>
  <c r="F195" i="1"/>
  <c r="F245" i="1"/>
  <c r="F312" i="1"/>
  <c r="F119" i="1"/>
  <c r="F322" i="1"/>
  <c r="F228" i="1"/>
  <c r="F346" i="1"/>
  <c r="F36" i="1"/>
  <c r="F142" i="1"/>
  <c r="F415" i="1"/>
  <c r="F42" i="1"/>
  <c r="F116" i="1"/>
  <c r="F280" i="1"/>
  <c r="F204" i="1"/>
  <c r="F168" i="1"/>
  <c r="F200" i="1"/>
  <c r="F436" i="1"/>
  <c r="F416" i="1"/>
  <c r="F170" i="1"/>
  <c r="F229" i="1"/>
  <c r="F127" i="1"/>
  <c r="F11" i="1"/>
  <c r="F446" i="1"/>
  <c r="F470" i="1"/>
  <c r="F86" i="1"/>
  <c r="F187" i="1"/>
  <c r="F375" i="1"/>
  <c r="F159" i="1"/>
  <c r="F442" i="1"/>
  <c r="F96" i="1"/>
  <c r="F352" i="1"/>
  <c r="F202" i="1"/>
  <c r="F394" i="1"/>
  <c r="F38" i="1"/>
  <c r="F324" i="1"/>
  <c r="F329" i="1"/>
  <c r="F350" i="1"/>
  <c r="F337" i="1"/>
  <c r="F206" i="1"/>
  <c r="F370" i="1"/>
  <c r="F411" i="1"/>
  <c r="F15" i="1"/>
  <c r="F85" i="1"/>
  <c r="F120" i="1"/>
  <c r="F374" i="1"/>
  <c r="F226" i="1"/>
  <c r="F124" i="1"/>
  <c r="F234" i="1"/>
  <c r="F330" i="1"/>
  <c r="F40" i="1"/>
  <c r="F3" i="1"/>
  <c r="F244" i="1"/>
  <c r="F424" i="1"/>
  <c r="F389" i="1"/>
  <c r="F338" i="1"/>
  <c r="F419" i="1"/>
  <c r="F270" i="1"/>
  <c r="F34" i="1"/>
  <c r="F71" i="1"/>
  <c r="F211" i="1"/>
  <c r="F404" i="1"/>
  <c r="F335" i="1"/>
  <c r="F308" i="1"/>
  <c r="F92" i="1"/>
  <c r="F227" i="1"/>
  <c r="F55" i="1"/>
  <c r="F428" i="1"/>
  <c r="F361" i="1"/>
  <c r="F51" i="1"/>
  <c r="F371" i="1"/>
  <c r="F432" i="1"/>
  <c r="F366" i="1"/>
  <c r="F291" i="1"/>
  <c r="F294" i="1"/>
  <c r="F268" i="1"/>
  <c r="F181" i="1"/>
  <c r="F275" i="1"/>
  <c r="F339" i="1"/>
  <c r="F420" i="1"/>
  <c r="F225" i="1"/>
  <c r="F358" i="1"/>
  <c r="F433" i="1"/>
  <c r="F311" i="1"/>
  <c r="F150" i="1"/>
  <c r="F161" i="1"/>
  <c r="F368" i="1"/>
  <c r="F295" i="1"/>
  <c r="F258" i="1"/>
  <c r="F354" i="1"/>
  <c r="F140" i="1"/>
  <c r="F78" i="1"/>
  <c r="F70" i="1"/>
  <c r="F63" i="1"/>
  <c r="F383" i="1"/>
  <c r="F304" i="1"/>
  <c r="F378" i="1"/>
  <c r="F439" i="1"/>
  <c r="F30" i="1"/>
  <c r="F87" i="1"/>
  <c r="F13" i="1"/>
  <c r="F380" i="1"/>
  <c r="F367" i="1"/>
  <c r="F192" i="1"/>
  <c r="F273" i="1"/>
  <c r="F73" i="1"/>
  <c r="F267" i="1"/>
  <c r="F178" i="1"/>
  <c r="F434" i="1"/>
  <c r="F184" i="1"/>
  <c r="F453" i="1"/>
  <c r="F407" i="1"/>
  <c r="F219" i="1"/>
  <c r="F264" i="1"/>
  <c r="F365" i="1"/>
  <c r="F32" i="1"/>
  <c r="F243" i="1"/>
  <c r="F344" i="1"/>
  <c r="F465" i="1"/>
  <c r="F151" i="1"/>
  <c r="F174" i="1"/>
  <c r="F61" i="1"/>
  <c r="F396" i="1"/>
  <c r="F185" i="1"/>
  <c r="F102" i="1"/>
  <c r="F126" i="1"/>
  <c r="F230" i="1"/>
  <c r="F53" i="1"/>
  <c r="F300" i="1"/>
  <c r="F138" i="1"/>
  <c r="F441" i="1"/>
  <c r="F74" i="1"/>
  <c r="F279" i="1"/>
  <c r="F24" i="1"/>
  <c r="F289" i="1"/>
  <c r="F377" i="1"/>
  <c r="F224" i="1"/>
  <c r="F182" i="1"/>
  <c r="F256" i="1"/>
  <c r="F246" i="1"/>
  <c r="F76" i="1"/>
  <c r="F481" i="1"/>
  <c r="F135" i="1"/>
  <c r="F131" i="1"/>
  <c r="F421" i="1"/>
  <c r="F386" i="1"/>
  <c r="F99" i="1"/>
  <c r="F349" i="1"/>
  <c r="F104" i="1"/>
  <c r="F301" i="1"/>
  <c r="F20" i="1"/>
  <c r="F479" i="1"/>
  <c r="F405" i="1"/>
  <c r="F391" i="1"/>
  <c r="F132" i="1"/>
  <c r="F305" i="1"/>
  <c r="F158" i="1"/>
  <c r="F373" i="1"/>
  <c r="F345" i="1"/>
  <c r="F128" i="1"/>
  <c r="F199" i="1"/>
  <c r="F480" i="1"/>
  <c r="F217" i="1"/>
  <c r="F29" i="1"/>
  <c r="F54" i="1"/>
  <c r="F259" i="1"/>
  <c r="F336" i="1"/>
  <c r="F67" i="1"/>
  <c r="F237" i="1"/>
  <c r="F359" i="1"/>
  <c r="F296" i="1"/>
  <c r="F392" i="1"/>
  <c r="F450" i="1"/>
  <c r="F402" i="1"/>
  <c r="F341" i="1"/>
  <c r="F401" i="1"/>
  <c r="F342" i="1"/>
  <c r="F313" i="1"/>
  <c r="F437" i="1"/>
  <c r="F343" i="1"/>
  <c r="F318" i="1"/>
  <c r="F445" i="1"/>
  <c r="F400" i="1"/>
  <c r="F454" i="1"/>
  <c r="F154" i="1"/>
  <c r="F444" i="1"/>
  <c r="F399" i="1"/>
  <c r="F107" i="1"/>
  <c r="F323" i="1"/>
  <c r="F333" i="1"/>
  <c r="F484" i="1"/>
  <c r="F456" i="1"/>
  <c r="F464" i="1"/>
  <c r="F412" i="1"/>
  <c r="F145" i="1"/>
  <c r="F175" i="1"/>
  <c r="F463" i="1"/>
  <c r="F425" i="1"/>
  <c r="F362" i="1"/>
  <c r="F460" i="1"/>
  <c r="F448" i="1"/>
  <c r="F235" i="1"/>
  <c r="F474" i="1"/>
  <c r="F430" i="1"/>
  <c r="F387" i="1"/>
  <c r="F414" i="1"/>
  <c r="F440" i="1"/>
  <c r="F485" i="1"/>
  <c r="F406" i="1"/>
  <c r="F62" i="1"/>
  <c r="F438" i="1"/>
  <c r="F171" i="1"/>
  <c r="F303" i="1"/>
  <c r="F363" i="1"/>
  <c r="F472" i="1"/>
  <c r="F385" i="1"/>
  <c r="F114" i="1"/>
  <c r="F467" i="1"/>
  <c r="F469" i="1"/>
  <c r="F447" i="1"/>
  <c r="F157" i="1"/>
  <c r="F413" i="1"/>
  <c r="F452" i="1"/>
  <c r="F326" i="1"/>
  <c r="F423" i="1"/>
  <c r="F410" i="1"/>
  <c r="F422" i="1"/>
  <c r="F461" i="1"/>
  <c r="F241" i="1"/>
  <c r="F379" i="1"/>
  <c r="F468" i="1"/>
  <c r="F473" i="1"/>
  <c r="F180" i="1"/>
  <c r="F431" i="1"/>
  <c r="F462" i="1"/>
  <c r="F483" i="1"/>
  <c r="F426" i="1"/>
  <c r="F489" i="1"/>
  <c r="F443" i="1"/>
  <c r="F477" i="1"/>
  <c r="F466" i="1"/>
  <c r="F357" i="1"/>
  <c r="F475" i="1"/>
  <c r="F449" i="1"/>
  <c r="F471" i="1"/>
  <c r="F332" i="1"/>
  <c r="F486" i="1"/>
  <c r="F455" i="1"/>
  <c r="F451" i="1"/>
  <c r="F457" i="1"/>
  <c r="F482" i="1"/>
  <c r="F478" i="1"/>
  <c r="F9" i="1"/>
  <c r="E283" i="1"/>
  <c r="E163" i="1"/>
  <c r="E328" i="1"/>
  <c r="E109" i="1"/>
  <c r="E231" i="1"/>
  <c r="E105" i="1"/>
  <c r="E214" i="1"/>
  <c r="E186" i="1"/>
  <c r="E331" i="1"/>
  <c r="E176" i="1"/>
  <c r="E95" i="1"/>
  <c r="E45" i="1"/>
  <c r="E77" i="1"/>
  <c r="E136" i="1"/>
  <c r="E37" i="1"/>
  <c r="E31" i="1"/>
  <c r="E220" i="1"/>
  <c r="E172" i="1"/>
  <c r="E43" i="1"/>
  <c r="E317" i="1"/>
  <c r="E315" i="1"/>
  <c r="E80" i="1"/>
  <c r="E183" i="1"/>
  <c r="E205" i="1"/>
  <c r="E134" i="1"/>
  <c r="E320" i="1"/>
  <c r="E108" i="1"/>
  <c r="E50" i="1"/>
  <c r="E130" i="1"/>
  <c r="E149" i="1"/>
  <c r="E152" i="1"/>
  <c r="E66" i="1"/>
  <c r="E39" i="1"/>
  <c r="E162" i="1"/>
  <c r="E59" i="1"/>
  <c r="E232" i="1"/>
  <c r="E14" i="1"/>
  <c r="E115" i="1"/>
  <c r="E356" i="1"/>
  <c r="E129" i="1"/>
  <c r="E369" i="1"/>
  <c r="E18" i="1"/>
  <c r="E88" i="1"/>
  <c r="E306" i="1"/>
  <c r="E91" i="1"/>
  <c r="E278" i="1"/>
  <c r="E22" i="1"/>
  <c r="E139" i="1"/>
  <c r="E197" i="1"/>
  <c r="E84" i="1"/>
  <c r="E408" i="1"/>
  <c r="E81" i="1"/>
  <c r="E90" i="1"/>
  <c r="E269" i="1"/>
  <c r="E94" i="1"/>
  <c r="E47" i="1"/>
  <c r="E251" i="1"/>
  <c r="E156" i="1"/>
  <c r="E276" i="1"/>
  <c r="E110" i="1"/>
  <c r="E209" i="1"/>
  <c r="E69" i="1"/>
  <c r="E429" i="1"/>
  <c r="E97" i="1"/>
  <c r="E193" i="1"/>
  <c r="E35" i="1"/>
  <c r="E435" i="1"/>
  <c r="E307" i="1"/>
  <c r="E25" i="1"/>
  <c r="E49" i="1"/>
  <c r="E79" i="1"/>
  <c r="E123" i="1"/>
  <c r="E242" i="1"/>
  <c r="E6" i="1"/>
  <c r="E274" i="1"/>
  <c r="E98" i="1"/>
  <c r="E210" i="1"/>
  <c r="E196" i="1"/>
  <c r="E122" i="1"/>
  <c r="E393" i="1"/>
  <c r="E113" i="1"/>
  <c r="E265" i="1"/>
  <c r="E4" i="1"/>
  <c r="E198" i="1"/>
  <c r="E64" i="1"/>
  <c r="E376" i="1"/>
  <c r="E382" i="1"/>
  <c r="E121" i="1"/>
  <c r="E257" i="1"/>
  <c r="E194" i="1"/>
  <c r="E147" i="1"/>
  <c r="E395" i="1"/>
  <c r="E189" i="1"/>
  <c r="E188" i="1"/>
  <c r="E164" i="1"/>
  <c r="E60" i="1"/>
  <c r="E125" i="1"/>
  <c r="E103" i="1"/>
  <c r="E334" i="1"/>
  <c r="E16" i="1"/>
  <c r="E160" i="1"/>
  <c r="E19" i="1"/>
  <c r="E272" i="1"/>
  <c r="E165" i="1"/>
  <c r="E347" i="1"/>
  <c r="E137" i="1"/>
  <c r="E277" i="1"/>
  <c r="E458" i="1"/>
  <c r="E252" i="1"/>
  <c r="E148" i="1"/>
  <c r="E390" i="1"/>
  <c r="E298" i="1"/>
  <c r="E286" i="1"/>
  <c r="E284" i="1"/>
  <c r="E208" i="1"/>
  <c r="E8" i="1"/>
  <c r="E89" i="1"/>
  <c r="E403" i="1"/>
  <c r="E417" i="1"/>
  <c r="E218" i="1"/>
  <c r="E263" i="1"/>
  <c r="E216" i="1"/>
  <c r="E112" i="1"/>
  <c r="E254" i="1"/>
  <c r="E302" i="1"/>
  <c r="E65" i="1"/>
  <c r="E314" i="1"/>
  <c r="E93" i="1"/>
  <c r="E23" i="1"/>
  <c r="E212" i="1"/>
  <c r="E238" i="1"/>
  <c r="E340" i="1"/>
  <c r="E44" i="1"/>
  <c r="E250" i="1"/>
  <c r="E153" i="1"/>
  <c r="E233" i="1"/>
  <c r="E10" i="1"/>
  <c r="E240" i="1"/>
  <c r="E75" i="1"/>
  <c r="E353" i="1"/>
  <c r="E287" i="1"/>
  <c r="E262" i="1"/>
  <c r="E155" i="1"/>
  <c r="E348" i="1"/>
  <c r="E12" i="1"/>
  <c r="E360" i="1"/>
  <c r="E288" i="1"/>
  <c r="E118" i="1"/>
  <c r="E398" i="1"/>
  <c r="E319" i="1"/>
  <c r="E68" i="1"/>
  <c r="E292" i="1"/>
  <c r="E173" i="1"/>
  <c r="E271" i="1"/>
  <c r="E299" i="1"/>
  <c r="E57" i="1"/>
  <c r="E293" i="1"/>
  <c r="E56" i="1"/>
  <c r="E177" i="1"/>
  <c r="E203" i="1"/>
  <c r="E223" i="1"/>
  <c r="E355" i="1"/>
  <c r="E249" i="1"/>
  <c r="E221" i="1"/>
  <c r="E297" i="1"/>
  <c r="E190" i="1"/>
  <c r="E418" i="1"/>
  <c r="E213" i="1"/>
  <c r="E72" i="1"/>
  <c r="E215" i="1"/>
  <c r="E281" i="1"/>
  <c r="E351" i="1"/>
  <c r="E310" i="1"/>
  <c r="E5" i="1"/>
  <c r="E191" i="1"/>
  <c r="E166" i="1"/>
  <c r="E144" i="1"/>
  <c r="E58" i="1"/>
  <c r="E309" i="1"/>
  <c r="E146" i="1"/>
  <c r="E381" i="1"/>
  <c r="E384" i="1"/>
  <c r="E141" i="1"/>
  <c r="E248" i="1"/>
  <c r="E266" i="1"/>
  <c r="E397" i="1"/>
  <c r="E100" i="1"/>
  <c r="E388" i="1"/>
  <c r="E7" i="1"/>
  <c r="E285" i="1"/>
  <c r="E260" i="1"/>
  <c r="E28" i="1"/>
  <c r="E2" i="1"/>
  <c r="E236" i="1"/>
  <c r="E459" i="1"/>
  <c r="E316" i="1"/>
  <c r="E409" i="1"/>
  <c r="E222" i="1"/>
  <c r="E101" i="1"/>
  <c r="E26" i="1"/>
  <c r="E41" i="1"/>
  <c r="E167" i="1"/>
  <c r="E201" i="1"/>
  <c r="E46" i="1"/>
  <c r="E364" i="1"/>
  <c r="E117" i="1"/>
  <c r="E143" i="1"/>
  <c r="E52" i="1"/>
  <c r="E133" i="1"/>
  <c r="E239" i="1"/>
  <c r="E321" i="1"/>
  <c r="E282" i="1"/>
  <c r="E253" i="1"/>
  <c r="E106" i="1"/>
  <c r="E327" i="1"/>
  <c r="E247" i="1"/>
  <c r="E325" i="1"/>
  <c r="E111" i="1"/>
  <c r="E255" i="1"/>
  <c r="E372" i="1"/>
  <c r="E179" i="1"/>
  <c r="E290" i="1"/>
  <c r="E27" i="1"/>
  <c r="E261" i="1"/>
  <c r="E48" i="1"/>
  <c r="E21" i="1"/>
  <c r="E17" i="1"/>
  <c r="E427" i="1"/>
  <c r="E83" i="1"/>
  <c r="E82" i="1"/>
  <c r="E207" i="1"/>
  <c r="E33" i="1"/>
  <c r="E169" i="1"/>
  <c r="E195" i="1"/>
  <c r="E245" i="1"/>
  <c r="E312" i="1"/>
  <c r="E119" i="1"/>
  <c r="E322" i="1"/>
  <c r="E228" i="1"/>
  <c r="E346" i="1"/>
  <c r="E36" i="1"/>
  <c r="E142" i="1"/>
  <c r="E415" i="1"/>
  <c r="E42" i="1"/>
  <c r="E116" i="1"/>
  <c r="E280" i="1"/>
  <c r="E204" i="1"/>
  <c r="E168" i="1"/>
  <c r="E200" i="1"/>
  <c r="E436" i="1"/>
  <c r="E416" i="1"/>
  <c r="E170" i="1"/>
  <c r="E229" i="1"/>
  <c r="E127" i="1"/>
  <c r="E11" i="1"/>
  <c r="E446" i="1"/>
  <c r="E470" i="1"/>
  <c r="E86" i="1"/>
  <c r="E187" i="1"/>
  <c r="E375" i="1"/>
  <c r="E159" i="1"/>
  <c r="E442" i="1"/>
  <c r="E96" i="1"/>
  <c r="E352" i="1"/>
  <c r="E202" i="1"/>
  <c r="E394" i="1"/>
  <c r="E38" i="1"/>
  <c r="E324" i="1"/>
  <c r="E329" i="1"/>
  <c r="E350" i="1"/>
  <c r="E337" i="1"/>
  <c r="E206" i="1"/>
  <c r="E370" i="1"/>
  <c r="E411" i="1"/>
  <c r="E15" i="1"/>
  <c r="E85" i="1"/>
  <c r="E120" i="1"/>
  <c r="E374" i="1"/>
  <c r="E226" i="1"/>
  <c r="E124" i="1"/>
  <c r="E234" i="1"/>
  <c r="E330" i="1"/>
  <c r="E40" i="1"/>
  <c r="E3" i="1"/>
  <c r="E244" i="1"/>
  <c r="E424" i="1"/>
  <c r="E389" i="1"/>
  <c r="E338" i="1"/>
  <c r="E419" i="1"/>
  <c r="E270" i="1"/>
  <c r="E34" i="1"/>
  <c r="E71" i="1"/>
  <c r="E211" i="1"/>
  <c r="E404" i="1"/>
  <c r="E335" i="1"/>
  <c r="E308" i="1"/>
  <c r="E92" i="1"/>
  <c r="E227" i="1"/>
  <c r="E55" i="1"/>
  <c r="E428" i="1"/>
  <c r="E361" i="1"/>
  <c r="E51" i="1"/>
  <c r="E371" i="1"/>
  <c r="E432" i="1"/>
  <c r="E366" i="1"/>
  <c r="E291" i="1"/>
  <c r="E294" i="1"/>
  <c r="E268" i="1"/>
  <c r="E181" i="1"/>
  <c r="E275" i="1"/>
  <c r="E339" i="1"/>
  <c r="E420" i="1"/>
  <c r="E225" i="1"/>
  <c r="E358" i="1"/>
  <c r="E433" i="1"/>
  <c r="E311" i="1"/>
  <c r="E150" i="1"/>
  <c r="E161" i="1"/>
  <c r="E368" i="1"/>
  <c r="E295" i="1"/>
  <c r="E258" i="1"/>
  <c r="E354" i="1"/>
  <c r="E140" i="1"/>
  <c r="E78" i="1"/>
  <c r="E70" i="1"/>
  <c r="E63" i="1"/>
  <c r="E383" i="1"/>
  <c r="E304" i="1"/>
  <c r="E378" i="1"/>
  <c r="E439" i="1"/>
  <c r="E30" i="1"/>
  <c r="E87" i="1"/>
  <c r="E13" i="1"/>
  <c r="E380" i="1"/>
  <c r="E367" i="1"/>
  <c r="E192" i="1"/>
  <c r="E273" i="1"/>
  <c r="E73" i="1"/>
  <c r="E267" i="1"/>
  <c r="E178" i="1"/>
  <c r="E434" i="1"/>
  <c r="E184" i="1"/>
  <c r="E453" i="1"/>
  <c r="E407" i="1"/>
  <c r="E219" i="1"/>
  <c r="E264" i="1"/>
  <c r="E365" i="1"/>
  <c r="E32" i="1"/>
  <c r="E243" i="1"/>
  <c r="E344" i="1"/>
  <c r="E465" i="1"/>
  <c r="E151" i="1"/>
  <c r="E174" i="1"/>
  <c r="E61" i="1"/>
  <c r="E396" i="1"/>
  <c r="E185" i="1"/>
  <c r="E102" i="1"/>
  <c r="E126" i="1"/>
  <c r="E230" i="1"/>
  <c r="E53" i="1"/>
  <c r="E300" i="1"/>
  <c r="E138" i="1"/>
  <c r="E441" i="1"/>
  <c r="E74" i="1"/>
  <c r="E279" i="1"/>
  <c r="E24" i="1"/>
  <c r="E289" i="1"/>
  <c r="E377" i="1"/>
  <c r="E224" i="1"/>
  <c r="E182" i="1"/>
  <c r="E256" i="1"/>
  <c r="E246" i="1"/>
  <c r="E76" i="1"/>
  <c r="E481" i="1"/>
  <c r="E135" i="1"/>
  <c r="E131" i="1"/>
  <c r="E421" i="1"/>
  <c r="E386" i="1"/>
  <c r="E99" i="1"/>
  <c r="E349" i="1"/>
  <c r="E104" i="1"/>
  <c r="E301" i="1"/>
  <c r="E20" i="1"/>
  <c r="E479" i="1"/>
  <c r="E405" i="1"/>
  <c r="E391" i="1"/>
  <c r="E132" i="1"/>
  <c r="E305" i="1"/>
  <c r="E158" i="1"/>
  <c r="E373" i="1"/>
  <c r="E345" i="1"/>
  <c r="E128" i="1"/>
  <c r="E199" i="1"/>
  <c r="E480" i="1"/>
  <c r="E217" i="1"/>
  <c r="E29" i="1"/>
  <c r="E54" i="1"/>
  <c r="E259" i="1"/>
  <c r="E336" i="1"/>
  <c r="E67" i="1"/>
  <c r="E237" i="1"/>
  <c r="E359" i="1"/>
  <c r="E296" i="1"/>
  <c r="E392" i="1"/>
  <c r="E450" i="1"/>
  <c r="E402" i="1"/>
  <c r="E341" i="1"/>
  <c r="E401" i="1"/>
  <c r="E342" i="1"/>
  <c r="E313" i="1"/>
  <c r="E437" i="1"/>
  <c r="E343" i="1"/>
  <c r="E318" i="1"/>
  <c r="E445" i="1"/>
  <c r="E400" i="1"/>
  <c r="E454" i="1"/>
  <c r="E154" i="1"/>
  <c r="E444" i="1"/>
  <c r="E399" i="1"/>
  <c r="E107" i="1"/>
  <c r="E323" i="1"/>
  <c r="E333" i="1"/>
  <c r="E484" i="1"/>
  <c r="E456" i="1"/>
  <c r="E464" i="1"/>
  <c r="E412" i="1"/>
  <c r="E145" i="1"/>
  <c r="E175" i="1"/>
  <c r="E463" i="1"/>
  <c r="E425" i="1"/>
  <c r="E362" i="1"/>
  <c r="E460" i="1"/>
  <c r="E448" i="1"/>
  <c r="E235" i="1"/>
  <c r="E474" i="1"/>
  <c r="E430" i="1"/>
  <c r="E387" i="1"/>
  <c r="E414" i="1"/>
  <c r="E440" i="1"/>
  <c r="E485" i="1"/>
  <c r="E406" i="1"/>
  <c r="E62" i="1"/>
  <c r="E438" i="1"/>
  <c r="E171" i="1"/>
  <c r="E303" i="1"/>
  <c r="E363" i="1"/>
  <c r="E472" i="1"/>
  <c r="E385" i="1"/>
  <c r="E114" i="1"/>
  <c r="E467" i="1"/>
  <c r="E469" i="1"/>
  <c r="E447" i="1"/>
  <c r="E157" i="1"/>
  <c r="E413" i="1"/>
  <c r="E452" i="1"/>
  <c r="E326" i="1"/>
  <c r="E423" i="1"/>
  <c r="E410" i="1"/>
  <c r="E422" i="1"/>
  <c r="E461" i="1"/>
  <c r="E241" i="1"/>
  <c r="E379" i="1"/>
  <c r="E468" i="1"/>
  <c r="E473" i="1"/>
  <c r="E180" i="1"/>
  <c r="E431" i="1"/>
  <c r="E462" i="1"/>
  <c r="E483" i="1"/>
  <c r="E426" i="1"/>
  <c r="E489" i="1"/>
  <c r="E443" i="1"/>
  <c r="E477" i="1"/>
  <c r="E466" i="1"/>
  <c r="E357" i="1"/>
  <c r="E475" i="1"/>
  <c r="E449" i="1"/>
  <c r="E471" i="1"/>
  <c r="E332" i="1"/>
  <c r="E486" i="1"/>
  <c r="E455" i="1"/>
  <c r="E451" i="1"/>
  <c r="E457" i="1"/>
  <c r="E482" i="1"/>
  <c r="E478" i="1"/>
  <c r="E9" i="1"/>
  <c r="D283" i="1"/>
  <c r="D163" i="1"/>
  <c r="D328" i="1"/>
  <c r="D109" i="1"/>
  <c r="D231" i="1"/>
  <c r="D105" i="1"/>
  <c r="D214" i="1"/>
  <c r="D186" i="1"/>
  <c r="D331" i="1"/>
  <c r="D176" i="1"/>
  <c r="D95" i="1"/>
  <c r="D45" i="1"/>
  <c r="D77" i="1"/>
  <c r="D136" i="1"/>
  <c r="D37" i="1"/>
  <c r="D31" i="1"/>
  <c r="D220" i="1"/>
  <c r="D172" i="1"/>
  <c r="D43" i="1"/>
  <c r="D317" i="1"/>
  <c r="D315" i="1"/>
  <c r="D80" i="1"/>
  <c r="D183" i="1"/>
  <c r="D205" i="1"/>
  <c r="D134" i="1"/>
  <c r="D320" i="1"/>
  <c r="D108" i="1"/>
  <c r="D50" i="1"/>
  <c r="D130" i="1"/>
  <c r="D149" i="1"/>
  <c r="D152" i="1"/>
  <c r="D66" i="1"/>
  <c r="D39" i="1"/>
  <c r="D162" i="1"/>
  <c r="D59" i="1"/>
  <c r="D232" i="1"/>
  <c r="D14" i="1"/>
  <c r="D115" i="1"/>
  <c r="D356" i="1"/>
  <c r="D129" i="1"/>
  <c r="D369" i="1"/>
  <c r="D18" i="1"/>
  <c r="D88" i="1"/>
  <c r="D306" i="1"/>
  <c r="D91" i="1"/>
  <c r="D278" i="1"/>
  <c r="D22" i="1"/>
  <c r="D139" i="1"/>
  <c r="D197" i="1"/>
  <c r="D84" i="1"/>
  <c r="D408" i="1"/>
  <c r="D81" i="1"/>
  <c r="D90" i="1"/>
  <c r="D269" i="1"/>
  <c r="D94" i="1"/>
  <c r="D47" i="1"/>
  <c r="D251" i="1"/>
  <c r="D156" i="1"/>
  <c r="D276" i="1"/>
  <c r="D110" i="1"/>
  <c r="D209" i="1"/>
  <c r="D69" i="1"/>
  <c r="D429" i="1"/>
  <c r="D97" i="1"/>
  <c r="D193" i="1"/>
  <c r="D35" i="1"/>
  <c r="D435" i="1"/>
  <c r="D307" i="1"/>
  <c r="D25" i="1"/>
  <c r="D49" i="1"/>
  <c r="D79" i="1"/>
  <c r="D123" i="1"/>
  <c r="D242" i="1"/>
  <c r="D6" i="1"/>
  <c r="D274" i="1"/>
  <c r="D98" i="1"/>
  <c r="D210" i="1"/>
  <c r="D196" i="1"/>
  <c r="D122" i="1"/>
  <c r="D393" i="1"/>
  <c r="D113" i="1"/>
  <c r="D265" i="1"/>
  <c r="D4" i="1"/>
  <c r="D198" i="1"/>
  <c r="D64" i="1"/>
  <c r="D376" i="1"/>
  <c r="D382" i="1"/>
  <c r="D121" i="1"/>
  <c r="D257" i="1"/>
  <c r="D194" i="1"/>
  <c r="D147" i="1"/>
  <c r="D395" i="1"/>
  <c r="D189" i="1"/>
  <c r="D188" i="1"/>
  <c r="D164" i="1"/>
  <c r="D60" i="1"/>
  <c r="D125" i="1"/>
  <c r="D103" i="1"/>
  <c r="D334" i="1"/>
  <c r="D16" i="1"/>
  <c r="D160" i="1"/>
  <c r="D19" i="1"/>
  <c r="D272" i="1"/>
  <c r="D165" i="1"/>
  <c r="D347" i="1"/>
  <c r="D137" i="1"/>
  <c r="D277" i="1"/>
  <c r="D458" i="1"/>
  <c r="D252" i="1"/>
  <c r="D148" i="1"/>
  <c r="D390" i="1"/>
  <c r="D298" i="1"/>
  <c r="D286" i="1"/>
  <c r="D284" i="1"/>
  <c r="D208" i="1"/>
  <c r="D8" i="1"/>
  <c r="D89" i="1"/>
  <c r="D403" i="1"/>
  <c r="D417" i="1"/>
  <c r="D218" i="1"/>
  <c r="D263" i="1"/>
  <c r="D216" i="1"/>
  <c r="D112" i="1"/>
  <c r="D254" i="1"/>
  <c r="D302" i="1"/>
  <c r="D65" i="1"/>
  <c r="D314" i="1"/>
  <c r="D93" i="1"/>
  <c r="D23" i="1"/>
  <c r="D212" i="1"/>
  <c r="D238" i="1"/>
  <c r="D340" i="1"/>
  <c r="D44" i="1"/>
  <c r="D250" i="1"/>
  <c r="D153" i="1"/>
  <c r="D233" i="1"/>
  <c r="D10" i="1"/>
  <c r="D240" i="1"/>
  <c r="D75" i="1"/>
  <c r="D353" i="1"/>
  <c r="D287" i="1"/>
  <c r="D262" i="1"/>
  <c r="D155" i="1"/>
  <c r="D348" i="1"/>
  <c r="D12" i="1"/>
  <c r="D360" i="1"/>
  <c r="D288" i="1"/>
  <c r="D118" i="1"/>
  <c r="D398" i="1"/>
  <c r="D319" i="1"/>
  <c r="D68" i="1"/>
  <c r="D292" i="1"/>
  <c r="D173" i="1"/>
  <c r="D271" i="1"/>
  <c r="D299" i="1"/>
  <c r="D57" i="1"/>
  <c r="D293" i="1"/>
  <c r="D56" i="1"/>
  <c r="D177" i="1"/>
  <c r="D203" i="1"/>
  <c r="D223" i="1"/>
  <c r="D355" i="1"/>
  <c r="D249" i="1"/>
  <c r="D221" i="1"/>
  <c r="D297" i="1"/>
  <c r="D190" i="1"/>
  <c r="D418" i="1"/>
  <c r="D213" i="1"/>
  <c r="D72" i="1"/>
  <c r="D215" i="1"/>
  <c r="D281" i="1"/>
  <c r="D351" i="1"/>
  <c r="D310" i="1"/>
  <c r="D5" i="1"/>
  <c r="D191" i="1"/>
  <c r="D166" i="1"/>
  <c r="D144" i="1"/>
  <c r="D58" i="1"/>
  <c r="D309" i="1"/>
  <c r="D146" i="1"/>
  <c r="D381" i="1"/>
  <c r="D384" i="1"/>
  <c r="D141" i="1"/>
  <c r="D248" i="1"/>
  <c r="D266" i="1"/>
  <c r="D397" i="1"/>
  <c r="D100" i="1"/>
  <c r="D388" i="1"/>
  <c r="D7" i="1"/>
  <c r="D285" i="1"/>
  <c r="D260" i="1"/>
  <c r="D28" i="1"/>
  <c r="D2" i="1"/>
  <c r="D236" i="1"/>
  <c r="D459" i="1"/>
  <c r="D316" i="1"/>
  <c r="D409" i="1"/>
  <c r="D222" i="1"/>
  <c r="D101" i="1"/>
  <c r="D26" i="1"/>
  <c r="D41" i="1"/>
  <c r="D167" i="1"/>
  <c r="D201" i="1"/>
  <c r="D46" i="1"/>
  <c r="D364" i="1"/>
  <c r="D117" i="1"/>
  <c r="D143" i="1"/>
  <c r="D52" i="1"/>
  <c r="D133" i="1"/>
  <c r="D239" i="1"/>
  <c r="D321" i="1"/>
  <c r="D282" i="1"/>
  <c r="D253" i="1"/>
  <c r="D106" i="1"/>
  <c r="D327" i="1"/>
  <c r="D247" i="1"/>
  <c r="D325" i="1"/>
  <c r="D111" i="1"/>
  <c r="D255" i="1"/>
  <c r="D372" i="1"/>
  <c r="D179" i="1"/>
  <c r="D290" i="1"/>
  <c r="D27" i="1"/>
  <c r="D261" i="1"/>
  <c r="D48" i="1"/>
  <c r="D21" i="1"/>
  <c r="D17" i="1"/>
  <c r="D427" i="1"/>
  <c r="D83" i="1"/>
  <c r="D82" i="1"/>
  <c r="D207" i="1"/>
  <c r="D33" i="1"/>
  <c r="D169" i="1"/>
  <c r="D195" i="1"/>
  <c r="D245" i="1"/>
  <c r="D312" i="1"/>
  <c r="D119" i="1"/>
  <c r="D322" i="1"/>
  <c r="D228" i="1"/>
  <c r="D346" i="1"/>
  <c r="D36" i="1"/>
  <c r="D142" i="1"/>
  <c r="D415" i="1"/>
  <c r="D42" i="1"/>
  <c r="D116" i="1"/>
  <c r="D280" i="1"/>
  <c r="D204" i="1"/>
  <c r="D168" i="1"/>
  <c r="D200" i="1"/>
  <c r="D436" i="1"/>
  <c r="D416" i="1"/>
  <c r="D170" i="1"/>
  <c r="D229" i="1"/>
  <c r="D127" i="1"/>
  <c r="D11" i="1"/>
  <c r="D446" i="1"/>
  <c r="D470" i="1"/>
  <c r="D86" i="1"/>
  <c r="D187" i="1"/>
  <c r="D375" i="1"/>
  <c r="D159" i="1"/>
  <c r="D442" i="1"/>
  <c r="D96" i="1"/>
  <c r="D352" i="1"/>
  <c r="D202" i="1"/>
  <c r="D394" i="1"/>
  <c r="D38" i="1"/>
  <c r="D324" i="1"/>
  <c r="D329" i="1"/>
  <c r="D350" i="1"/>
  <c r="D337" i="1"/>
  <c r="D206" i="1"/>
  <c r="D370" i="1"/>
  <c r="D411" i="1"/>
  <c r="D15" i="1"/>
  <c r="D85" i="1"/>
  <c r="D120" i="1"/>
  <c r="D374" i="1"/>
  <c r="D226" i="1"/>
  <c r="D124" i="1"/>
  <c r="D234" i="1"/>
  <c r="D330" i="1"/>
  <c r="D40" i="1"/>
  <c r="D3" i="1"/>
  <c r="D244" i="1"/>
  <c r="D424" i="1"/>
  <c r="D389" i="1"/>
  <c r="D338" i="1"/>
  <c r="D419" i="1"/>
  <c r="D270" i="1"/>
  <c r="D34" i="1"/>
  <c r="D71" i="1"/>
  <c r="D211" i="1"/>
  <c r="D404" i="1"/>
  <c r="D335" i="1"/>
  <c r="D308" i="1"/>
  <c r="D92" i="1"/>
  <c r="D227" i="1"/>
  <c r="D55" i="1"/>
  <c r="D428" i="1"/>
  <c r="D361" i="1"/>
  <c r="D51" i="1"/>
  <c r="D371" i="1"/>
  <c r="D432" i="1"/>
  <c r="D366" i="1"/>
  <c r="D291" i="1"/>
  <c r="D294" i="1"/>
  <c r="D268" i="1"/>
  <c r="D181" i="1"/>
  <c r="D275" i="1"/>
  <c r="D339" i="1"/>
  <c r="D420" i="1"/>
  <c r="D225" i="1"/>
  <c r="D358" i="1"/>
  <c r="D433" i="1"/>
  <c r="D311" i="1"/>
  <c r="D150" i="1"/>
  <c r="D161" i="1"/>
  <c r="D368" i="1"/>
  <c r="D295" i="1"/>
  <c r="D258" i="1"/>
  <c r="D354" i="1"/>
  <c r="D140" i="1"/>
  <c r="D78" i="1"/>
  <c r="D70" i="1"/>
  <c r="D63" i="1"/>
  <c r="D383" i="1"/>
  <c r="D304" i="1"/>
  <c r="D378" i="1"/>
  <c r="D439" i="1"/>
  <c r="D30" i="1"/>
  <c r="D87" i="1"/>
  <c r="D13" i="1"/>
  <c r="D380" i="1"/>
  <c r="D367" i="1"/>
  <c r="D192" i="1"/>
  <c r="D273" i="1"/>
  <c r="D73" i="1"/>
  <c r="D267" i="1"/>
  <c r="D178" i="1"/>
  <c r="D434" i="1"/>
  <c r="D184" i="1"/>
  <c r="D453" i="1"/>
  <c r="D407" i="1"/>
  <c r="D219" i="1"/>
  <c r="D264" i="1"/>
  <c r="D365" i="1"/>
  <c r="D32" i="1"/>
  <c r="D243" i="1"/>
  <c r="D344" i="1"/>
  <c r="D465" i="1"/>
  <c r="D151" i="1"/>
  <c r="D174" i="1"/>
  <c r="D61" i="1"/>
  <c r="D396" i="1"/>
  <c r="D185" i="1"/>
  <c r="D102" i="1"/>
  <c r="D126" i="1"/>
  <c r="D230" i="1"/>
  <c r="D53" i="1"/>
  <c r="D300" i="1"/>
  <c r="D138" i="1"/>
  <c r="D441" i="1"/>
  <c r="D74" i="1"/>
  <c r="D279" i="1"/>
  <c r="D24" i="1"/>
  <c r="D289" i="1"/>
  <c r="D377" i="1"/>
  <c r="D224" i="1"/>
  <c r="D182" i="1"/>
  <c r="D256" i="1"/>
  <c r="D246" i="1"/>
  <c r="D76" i="1"/>
  <c r="D481" i="1"/>
  <c r="D135" i="1"/>
  <c r="D131" i="1"/>
  <c r="D421" i="1"/>
  <c r="D386" i="1"/>
  <c r="D99" i="1"/>
  <c r="D349" i="1"/>
  <c r="D104" i="1"/>
  <c r="D301" i="1"/>
  <c r="D20" i="1"/>
  <c r="D479" i="1"/>
  <c r="D405" i="1"/>
  <c r="D391" i="1"/>
  <c r="D132" i="1"/>
  <c r="D305" i="1"/>
  <c r="D158" i="1"/>
  <c r="D373" i="1"/>
  <c r="D345" i="1"/>
  <c r="D128" i="1"/>
  <c r="D199" i="1"/>
  <c r="D480" i="1"/>
  <c r="D217" i="1"/>
  <c r="D29" i="1"/>
  <c r="D54" i="1"/>
  <c r="D259" i="1"/>
  <c r="D336" i="1"/>
  <c r="D67" i="1"/>
  <c r="D237" i="1"/>
  <c r="D359" i="1"/>
  <c r="D296" i="1"/>
  <c r="D392" i="1"/>
  <c r="D450" i="1"/>
  <c r="D402" i="1"/>
  <c r="D341" i="1"/>
  <c r="D401" i="1"/>
  <c r="D342" i="1"/>
  <c r="D313" i="1"/>
  <c r="D437" i="1"/>
  <c r="D343" i="1"/>
  <c r="D318" i="1"/>
  <c r="D445" i="1"/>
  <c r="D400" i="1"/>
  <c r="D454" i="1"/>
  <c r="D154" i="1"/>
  <c r="D444" i="1"/>
  <c r="D399" i="1"/>
  <c r="D107" i="1"/>
  <c r="D323" i="1"/>
  <c r="D333" i="1"/>
  <c r="D484" i="1"/>
  <c r="D456" i="1"/>
  <c r="D464" i="1"/>
  <c r="D412" i="1"/>
  <c r="D145" i="1"/>
  <c r="D175" i="1"/>
  <c r="D463" i="1"/>
  <c r="D425" i="1"/>
  <c r="D362" i="1"/>
  <c r="D460" i="1"/>
  <c r="D448" i="1"/>
  <c r="D235" i="1"/>
  <c r="D474" i="1"/>
  <c r="D430" i="1"/>
  <c r="D387" i="1"/>
  <c r="D414" i="1"/>
  <c r="D440" i="1"/>
  <c r="D485" i="1"/>
  <c r="D406" i="1"/>
  <c r="D62" i="1"/>
  <c r="D438" i="1"/>
  <c r="D171" i="1"/>
  <c r="D303" i="1"/>
  <c r="D363" i="1"/>
  <c r="D472" i="1"/>
  <c r="D385" i="1"/>
  <c r="D114" i="1"/>
  <c r="D467" i="1"/>
  <c r="D469" i="1"/>
  <c r="D447" i="1"/>
  <c r="D157" i="1"/>
  <c r="D413" i="1"/>
  <c r="D452" i="1"/>
  <c r="D326" i="1"/>
  <c r="D423" i="1"/>
  <c r="D410" i="1"/>
  <c r="D422" i="1"/>
  <c r="D461" i="1"/>
  <c r="D241" i="1"/>
  <c r="D379" i="1"/>
  <c r="D468" i="1"/>
  <c r="D473" i="1"/>
  <c r="D180" i="1"/>
  <c r="D431" i="1"/>
  <c r="D462" i="1"/>
  <c r="D483" i="1"/>
  <c r="D426" i="1"/>
  <c r="D489" i="1"/>
  <c r="D443" i="1"/>
  <c r="D477" i="1"/>
  <c r="D466" i="1"/>
  <c r="D357" i="1"/>
  <c r="D475" i="1"/>
  <c r="D449" i="1"/>
  <c r="D471" i="1"/>
  <c r="D332" i="1"/>
  <c r="D486" i="1"/>
  <c r="D455" i="1"/>
  <c r="D451" i="1"/>
  <c r="D457" i="1"/>
  <c r="D482" i="1"/>
  <c r="D478" i="1"/>
  <c r="D9" i="1"/>
  <c r="C283" i="1"/>
  <c r="C163" i="1"/>
  <c r="C328" i="1"/>
  <c r="C109" i="1"/>
  <c r="C231" i="1"/>
  <c r="C105" i="1"/>
  <c r="C214" i="1"/>
  <c r="C186" i="1"/>
  <c r="C331" i="1"/>
  <c r="C176" i="1"/>
  <c r="C95" i="1"/>
  <c r="C45" i="1"/>
  <c r="C77" i="1"/>
  <c r="C136" i="1"/>
  <c r="C37" i="1"/>
  <c r="C31" i="1"/>
  <c r="C220" i="1"/>
  <c r="C172" i="1"/>
  <c r="C43" i="1"/>
  <c r="C317" i="1"/>
  <c r="C315" i="1"/>
  <c r="C80" i="1"/>
  <c r="C183" i="1"/>
  <c r="C205" i="1"/>
  <c r="C134" i="1"/>
  <c r="C320" i="1"/>
  <c r="C108" i="1"/>
  <c r="C50" i="1"/>
  <c r="C130" i="1"/>
  <c r="C149" i="1"/>
  <c r="C152" i="1"/>
  <c r="C66" i="1"/>
  <c r="C39" i="1"/>
  <c r="C162" i="1"/>
  <c r="C59" i="1"/>
  <c r="C232" i="1"/>
  <c r="C14" i="1"/>
  <c r="C115" i="1"/>
  <c r="C356" i="1"/>
  <c r="C129" i="1"/>
  <c r="C369" i="1"/>
  <c r="C18" i="1"/>
  <c r="C88" i="1"/>
  <c r="C306" i="1"/>
  <c r="C91" i="1"/>
  <c r="C278" i="1"/>
  <c r="C22" i="1"/>
  <c r="C139" i="1"/>
  <c r="C197" i="1"/>
  <c r="C84" i="1"/>
  <c r="C408" i="1"/>
  <c r="C81" i="1"/>
  <c r="C90" i="1"/>
  <c r="C269" i="1"/>
  <c r="C94" i="1"/>
  <c r="C47" i="1"/>
  <c r="C251" i="1"/>
  <c r="C156" i="1"/>
  <c r="C276" i="1"/>
  <c r="C110" i="1"/>
  <c r="C209" i="1"/>
  <c r="C69" i="1"/>
  <c r="C429" i="1"/>
  <c r="C97" i="1"/>
  <c r="C193" i="1"/>
  <c r="C35" i="1"/>
  <c r="C435" i="1"/>
  <c r="C307" i="1"/>
  <c r="C25" i="1"/>
  <c r="C49" i="1"/>
  <c r="C79" i="1"/>
  <c r="C123" i="1"/>
  <c r="C242" i="1"/>
  <c r="C6" i="1"/>
  <c r="C274" i="1"/>
  <c r="C98" i="1"/>
  <c r="C210" i="1"/>
  <c r="C196" i="1"/>
  <c r="C122" i="1"/>
  <c r="C393" i="1"/>
  <c r="C113" i="1"/>
  <c r="C265" i="1"/>
  <c r="C4" i="1"/>
  <c r="C198" i="1"/>
  <c r="C64" i="1"/>
  <c r="C376" i="1"/>
  <c r="C382" i="1"/>
  <c r="C121" i="1"/>
  <c r="C257" i="1"/>
  <c r="C194" i="1"/>
  <c r="C147" i="1"/>
  <c r="C395" i="1"/>
  <c r="C189" i="1"/>
  <c r="C188" i="1"/>
  <c r="C164" i="1"/>
  <c r="C60" i="1"/>
  <c r="C125" i="1"/>
  <c r="C103" i="1"/>
  <c r="C334" i="1"/>
  <c r="C16" i="1"/>
  <c r="C160" i="1"/>
  <c r="C19" i="1"/>
  <c r="C272" i="1"/>
  <c r="C165" i="1"/>
  <c r="C347" i="1"/>
  <c r="C137" i="1"/>
  <c r="C277" i="1"/>
  <c r="C458" i="1"/>
  <c r="C252" i="1"/>
  <c r="C148" i="1"/>
  <c r="C390" i="1"/>
  <c r="C298" i="1"/>
  <c r="C286" i="1"/>
  <c r="C284" i="1"/>
  <c r="C208" i="1"/>
  <c r="C8" i="1"/>
  <c r="C89" i="1"/>
  <c r="C403" i="1"/>
  <c r="C417" i="1"/>
  <c r="C218" i="1"/>
  <c r="C263" i="1"/>
  <c r="C216" i="1"/>
  <c r="C112" i="1"/>
  <c r="C254" i="1"/>
  <c r="C302" i="1"/>
  <c r="C65" i="1"/>
  <c r="C314" i="1"/>
  <c r="C93" i="1"/>
  <c r="C23" i="1"/>
  <c r="C212" i="1"/>
  <c r="C238" i="1"/>
  <c r="C340" i="1"/>
  <c r="C44" i="1"/>
  <c r="C250" i="1"/>
  <c r="C153" i="1"/>
  <c r="C233" i="1"/>
  <c r="C10" i="1"/>
  <c r="C240" i="1"/>
  <c r="C75" i="1"/>
  <c r="C353" i="1"/>
  <c r="C287" i="1"/>
  <c r="C262" i="1"/>
  <c r="C155" i="1"/>
  <c r="C348" i="1"/>
  <c r="C12" i="1"/>
  <c r="C360" i="1"/>
  <c r="C288" i="1"/>
  <c r="C118" i="1"/>
  <c r="C398" i="1"/>
  <c r="C319" i="1"/>
  <c r="C68" i="1"/>
  <c r="C292" i="1"/>
  <c r="C173" i="1"/>
  <c r="C271" i="1"/>
  <c r="C299" i="1"/>
  <c r="C57" i="1"/>
  <c r="C293" i="1"/>
  <c r="C56" i="1"/>
  <c r="C177" i="1"/>
  <c r="C203" i="1"/>
  <c r="C223" i="1"/>
  <c r="C355" i="1"/>
  <c r="C249" i="1"/>
  <c r="C221" i="1"/>
  <c r="C297" i="1"/>
  <c r="C190" i="1"/>
  <c r="C418" i="1"/>
  <c r="C213" i="1"/>
  <c r="C72" i="1"/>
  <c r="C215" i="1"/>
  <c r="C281" i="1"/>
  <c r="C351" i="1"/>
  <c r="C310" i="1"/>
  <c r="C5" i="1"/>
  <c r="C191" i="1"/>
  <c r="C166" i="1"/>
  <c r="C144" i="1"/>
  <c r="C58" i="1"/>
  <c r="C309" i="1"/>
  <c r="C146" i="1"/>
  <c r="C381" i="1"/>
  <c r="C384" i="1"/>
  <c r="C141" i="1"/>
  <c r="C248" i="1"/>
  <c r="C266" i="1"/>
  <c r="C397" i="1"/>
  <c r="C100" i="1"/>
  <c r="C388" i="1"/>
  <c r="C7" i="1"/>
  <c r="C285" i="1"/>
  <c r="C260" i="1"/>
  <c r="C28" i="1"/>
  <c r="C2" i="1"/>
  <c r="C236" i="1"/>
  <c r="C459" i="1"/>
  <c r="C316" i="1"/>
  <c r="C409" i="1"/>
  <c r="C222" i="1"/>
  <c r="C101" i="1"/>
  <c r="C26" i="1"/>
  <c r="C41" i="1"/>
  <c r="C167" i="1"/>
  <c r="C201" i="1"/>
  <c r="C46" i="1"/>
  <c r="C364" i="1"/>
  <c r="C117" i="1"/>
  <c r="C143" i="1"/>
  <c r="C52" i="1"/>
  <c r="C133" i="1"/>
  <c r="C239" i="1"/>
  <c r="C321" i="1"/>
  <c r="C282" i="1"/>
  <c r="C253" i="1"/>
  <c r="C106" i="1"/>
  <c r="C327" i="1"/>
  <c r="C247" i="1"/>
  <c r="C325" i="1"/>
  <c r="C111" i="1"/>
  <c r="C255" i="1"/>
  <c r="C372" i="1"/>
  <c r="C179" i="1"/>
  <c r="C290" i="1"/>
  <c r="C27" i="1"/>
  <c r="C261" i="1"/>
  <c r="C48" i="1"/>
  <c r="C21" i="1"/>
  <c r="C17" i="1"/>
  <c r="C427" i="1"/>
  <c r="C83" i="1"/>
  <c r="C82" i="1"/>
  <c r="C207" i="1"/>
  <c r="C33" i="1"/>
  <c r="C169" i="1"/>
  <c r="C195" i="1"/>
  <c r="C245" i="1"/>
  <c r="C312" i="1"/>
  <c r="C119" i="1"/>
  <c r="C322" i="1"/>
  <c r="C228" i="1"/>
  <c r="C346" i="1"/>
  <c r="C36" i="1"/>
  <c r="C142" i="1"/>
  <c r="C415" i="1"/>
  <c r="C42" i="1"/>
  <c r="C116" i="1"/>
  <c r="C280" i="1"/>
  <c r="C204" i="1"/>
  <c r="C168" i="1"/>
  <c r="C200" i="1"/>
  <c r="C436" i="1"/>
  <c r="C416" i="1"/>
  <c r="C170" i="1"/>
  <c r="C229" i="1"/>
  <c r="C127" i="1"/>
  <c r="C11" i="1"/>
  <c r="C446" i="1"/>
  <c r="C470" i="1"/>
  <c r="C86" i="1"/>
  <c r="C187" i="1"/>
  <c r="C375" i="1"/>
  <c r="C159" i="1"/>
  <c r="C442" i="1"/>
  <c r="C96" i="1"/>
  <c r="C352" i="1"/>
  <c r="C202" i="1"/>
  <c r="C394" i="1"/>
  <c r="C38" i="1"/>
  <c r="C324" i="1"/>
  <c r="C329" i="1"/>
  <c r="C350" i="1"/>
  <c r="C337" i="1"/>
  <c r="C206" i="1"/>
  <c r="C370" i="1"/>
  <c r="C411" i="1"/>
  <c r="C15" i="1"/>
  <c r="C85" i="1"/>
  <c r="C120" i="1"/>
  <c r="C374" i="1"/>
  <c r="C226" i="1"/>
  <c r="C124" i="1"/>
  <c r="C234" i="1"/>
  <c r="C330" i="1"/>
  <c r="C40" i="1"/>
  <c r="C3" i="1"/>
  <c r="C244" i="1"/>
  <c r="C424" i="1"/>
  <c r="C389" i="1"/>
  <c r="C338" i="1"/>
  <c r="C419" i="1"/>
  <c r="C270" i="1"/>
  <c r="C34" i="1"/>
  <c r="C71" i="1"/>
  <c r="C211" i="1"/>
  <c r="C404" i="1"/>
  <c r="C335" i="1"/>
  <c r="C308" i="1"/>
  <c r="C92" i="1"/>
  <c r="C227" i="1"/>
  <c r="C55" i="1"/>
  <c r="C428" i="1"/>
  <c r="C361" i="1"/>
  <c r="C51" i="1"/>
  <c r="C371" i="1"/>
  <c r="C432" i="1"/>
  <c r="C366" i="1"/>
  <c r="C291" i="1"/>
  <c r="C294" i="1"/>
  <c r="C268" i="1"/>
  <c r="C181" i="1"/>
  <c r="C275" i="1"/>
  <c r="C339" i="1"/>
  <c r="C420" i="1"/>
  <c r="C225" i="1"/>
  <c r="C358" i="1"/>
  <c r="C433" i="1"/>
  <c r="C311" i="1"/>
  <c r="C150" i="1"/>
  <c r="C161" i="1"/>
  <c r="C368" i="1"/>
  <c r="C295" i="1"/>
  <c r="C258" i="1"/>
  <c r="C354" i="1"/>
  <c r="C140" i="1"/>
  <c r="C78" i="1"/>
  <c r="C70" i="1"/>
  <c r="C63" i="1"/>
  <c r="C383" i="1"/>
  <c r="C304" i="1"/>
  <c r="C378" i="1"/>
  <c r="C439" i="1"/>
  <c r="C30" i="1"/>
  <c r="C87" i="1"/>
  <c r="C13" i="1"/>
  <c r="C380" i="1"/>
  <c r="C367" i="1"/>
  <c r="C192" i="1"/>
  <c r="C273" i="1"/>
  <c r="C73" i="1"/>
  <c r="C267" i="1"/>
  <c r="C178" i="1"/>
  <c r="C434" i="1"/>
  <c r="C184" i="1"/>
  <c r="C453" i="1"/>
  <c r="C407" i="1"/>
  <c r="C219" i="1"/>
  <c r="C264" i="1"/>
  <c r="C365" i="1"/>
  <c r="C32" i="1"/>
  <c r="C243" i="1"/>
  <c r="C344" i="1"/>
  <c r="C465" i="1"/>
  <c r="C151" i="1"/>
  <c r="C174" i="1"/>
  <c r="C61" i="1"/>
  <c r="C396" i="1"/>
  <c r="C185" i="1"/>
  <c r="C102" i="1"/>
  <c r="C126" i="1"/>
  <c r="C230" i="1"/>
  <c r="C53" i="1"/>
  <c r="C300" i="1"/>
  <c r="C138" i="1"/>
  <c r="C441" i="1"/>
  <c r="C74" i="1"/>
  <c r="C279" i="1"/>
  <c r="C24" i="1"/>
  <c r="C289" i="1"/>
  <c r="C377" i="1"/>
  <c r="C224" i="1"/>
  <c r="C182" i="1"/>
  <c r="C256" i="1"/>
  <c r="C246" i="1"/>
  <c r="C76" i="1"/>
  <c r="C481" i="1"/>
  <c r="C135" i="1"/>
  <c r="C131" i="1"/>
  <c r="C421" i="1"/>
  <c r="C386" i="1"/>
  <c r="C99" i="1"/>
  <c r="C349" i="1"/>
  <c r="C104" i="1"/>
  <c r="C301" i="1"/>
  <c r="C20" i="1"/>
  <c r="C479" i="1"/>
  <c r="C405" i="1"/>
  <c r="C391" i="1"/>
  <c r="C132" i="1"/>
  <c r="C305" i="1"/>
  <c r="C158" i="1"/>
  <c r="C373" i="1"/>
  <c r="C345" i="1"/>
  <c r="C128" i="1"/>
  <c r="C199" i="1"/>
  <c r="C480" i="1"/>
  <c r="C217" i="1"/>
  <c r="C29" i="1"/>
  <c r="C54" i="1"/>
  <c r="C259" i="1"/>
  <c r="C336" i="1"/>
  <c r="C67" i="1"/>
  <c r="C237" i="1"/>
  <c r="C359" i="1"/>
  <c r="C296" i="1"/>
  <c r="C392" i="1"/>
  <c r="C450" i="1"/>
  <c r="C402" i="1"/>
  <c r="C341" i="1"/>
  <c r="C401" i="1"/>
  <c r="C342" i="1"/>
  <c r="C313" i="1"/>
  <c r="C437" i="1"/>
  <c r="C343" i="1"/>
  <c r="C318" i="1"/>
  <c r="C445" i="1"/>
  <c r="C400" i="1"/>
  <c r="C454" i="1"/>
  <c r="C154" i="1"/>
  <c r="C444" i="1"/>
  <c r="C399" i="1"/>
  <c r="C107" i="1"/>
  <c r="C323" i="1"/>
  <c r="C333" i="1"/>
  <c r="C484" i="1"/>
  <c r="C456" i="1"/>
  <c r="C464" i="1"/>
  <c r="C412" i="1"/>
  <c r="C145" i="1"/>
  <c r="C175" i="1"/>
  <c r="C463" i="1"/>
  <c r="C425" i="1"/>
  <c r="C362" i="1"/>
  <c r="C460" i="1"/>
  <c r="C448" i="1"/>
  <c r="C235" i="1"/>
  <c r="C474" i="1"/>
  <c r="C430" i="1"/>
  <c r="C387" i="1"/>
  <c r="C414" i="1"/>
  <c r="C440" i="1"/>
  <c r="C485" i="1"/>
  <c r="C406" i="1"/>
  <c r="C62" i="1"/>
  <c r="C438" i="1"/>
  <c r="C171" i="1"/>
  <c r="C303" i="1"/>
  <c r="C363" i="1"/>
  <c r="C472" i="1"/>
  <c r="C385" i="1"/>
  <c r="C114" i="1"/>
  <c r="C467" i="1"/>
  <c r="C469" i="1"/>
  <c r="C447" i="1"/>
  <c r="C157" i="1"/>
  <c r="C413" i="1"/>
  <c r="C452" i="1"/>
  <c r="C326" i="1"/>
  <c r="C423" i="1"/>
  <c r="C410" i="1"/>
  <c r="C422" i="1"/>
  <c r="C461" i="1"/>
  <c r="C241" i="1"/>
  <c r="C379" i="1"/>
  <c r="C468" i="1"/>
  <c r="C473" i="1"/>
  <c r="C180" i="1"/>
  <c r="C431" i="1"/>
  <c r="C462" i="1"/>
  <c r="C483" i="1"/>
  <c r="C426" i="1"/>
  <c r="C489" i="1"/>
  <c r="C443" i="1"/>
  <c r="C477" i="1"/>
  <c r="C466" i="1"/>
  <c r="C357" i="1"/>
  <c r="C475" i="1"/>
  <c r="C449" i="1"/>
  <c r="C471" i="1"/>
  <c r="C332" i="1"/>
  <c r="C486" i="1"/>
  <c r="C455" i="1"/>
  <c r="C451" i="1"/>
  <c r="C457" i="1"/>
  <c r="C482" i="1"/>
  <c r="C478" i="1"/>
  <c r="C9" i="1"/>
  <c r="B9" i="1"/>
  <c r="B283" i="1"/>
  <c r="B163" i="1"/>
  <c r="B328" i="1"/>
  <c r="B109" i="1"/>
  <c r="B231" i="1"/>
  <c r="B105" i="1"/>
  <c r="B214" i="1"/>
  <c r="B186" i="1"/>
  <c r="B331" i="1"/>
  <c r="B176" i="1"/>
  <c r="B95" i="1"/>
  <c r="B45" i="1"/>
  <c r="B77" i="1"/>
  <c r="B136" i="1"/>
  <c r="B37" i="1"/>
  <c r="B31" i="1"/>
  <c r="B220" i="1"/>
  <c r="B172" i="1"/>
  <c r="B43" i="1"/>
  <c r="B317" i="1"/>
  <c r="B315" i="1"/>
  <c r="B80" i="1"/>
  <c r="B183" i="1"/>
  <c r="B205" i="1"/>
  <c r="B134" i="1"/>
  <c r="B320" i="1"/>
  <c r="B108" i="1"/>
  <c r="B50" i="1"/>
  <c r="B130" i="1"/>
  <c r="B149" i="1"/>
  <c r="B152" i="1"/>
  <c r="B66" i="1"/>
  <c r="B39" i="1"/>
  <c r="B162" i="1"/>
  <c r="B59" i="1"/>
  <c r="B232" i="1"/>
  <c r="B14" i="1"/>
  <c r="B115" i="1"/>
  <c r="B356" i="1"/>
  <c r="B129" i="1"/>
  <c r="B369" i="1"/>
  <c r="B18" i="1"/>
  <c r="B88" i="1"/>
  <c r="B306" i="1"/>
  <c r="B91" i="1"/>
  <c r="B278" i="1"/>
  <c r="B22" i="1"/>
  <c r="B139" i="1"/>
  <c r="B197" i="1"/>
  <c r="B84" i="1"/>
  <c r="B408" i="1"/>
  <c r="B81" i="1"/>
  <c r="B90" i="1"/>
  <c r="B269" i="1"/>
  <c r="B94" i="1"/>
  <c r="B47" i="1"/>
  <c r="B251" i="1"/>
  <c r="B156" i="1"/>
  <c r="B276" i="1"/>
  <c r="B110" i="1"/>
  <c r="B209" i="1"/>
  <c r="B69" i="1"/>
  <c r="B429" i="1"/>
  <c r="B97" i="1"/>
  <c r="B193" i="1"/>
  <c r="B35" i="1"/>
  <c r="B435" i="1"/>
  <c r="B307" i="1"/>
  <c r="B25" i="1"/>
  <c r="B49" i="1"/>
  <c r="B79" i="1"/>
  <c r="B123" i="1"/>
  <c r="B242" i="1"/>
  <c r="B6" i="1"/>
  <c r="B274" i="1"/>
  <c r="B98" i="1"/>
  <c r="B210" i="1"/>
  <c r="B196" i="1"/>
  <c r="B122" i="1"/>
  <c r="B393" i="1"/>
  <c r="B113" i="1"/>
  <c r="B265" i="1"/>
  <c r="B4" i="1"/>
  <c r="B198" i="1"/>
  <c r="B64" i="1"/>
  <c r="B376" i="1"/>
  <c r="B382" i="1"/>
  <c r="B121" i="1"/>
  <c r="B257" i="1"/>
  <c r="B194" i="1"/>
  <c r="B147" i="1"/>
  <c r="B395" i="1"/>
  <c r="B189" i="1"/>
  <c r="B188" i="1"/>
  <c r="B164" i="1"/>
  <c r="B60" i="1"/>
  <c r="B125" i="1"/>
  <c r="B103" i="1"/>
  <c r="B334" i="1"/>
  <c r="B16" i="1"/>
  <c r="B160" i="1"/>
  <c r="B19" i="1"/>
  <c r="B272" i="1"/>
  <c r="B165" i="1"/>
  <c r="B347" i="1"/>
  <c r="B137" i="1"/>
  <c r="B277" i="1"/>
  <c r="B458" i="1"/>
  <c r="B252" i="1"/>
  <c r="B148" i="1"/>
  <c r="B390" i="1"/>
  <c r="B298" i="1"/>
  <c r="B286" i="1"/>
  <c r="B284" i="1"/>
  <c r="B208" i="1"/>
  <c r="B8" i="1"/>
  <c r="B89" i="1"/>
  <c r="B403" i="1"/>
  <c r="B417" i="1"/>
  <c r="B218" i="1"/>
  <c r="B263" i="1"/>
  <c r="B216" i="1"/>
  <c r="B112" i="1"/>
  <c r="B254" i="1"/>
  <c r="B302" i="1"/>
  <c r="B65" i="1"/>
  <c r="B314" i="1"/>
  <c r="B93" i="1"/>
  <c r="B23" i="1"/>
  <c r="B212" i="1"/>
  <c r="B238" i="1"/>
  <c r="B340" i="1"/>
  <c r="B44" i="1"/>
  <c r="B250" i="1"/>
  <c r="B153" i="1"/>
  <c r="B233" i="1"/>
  <c r="B10" i="1"/>
  <c r="B240" i="1"/>
  <c r="B75" i="1"/>
  <c r="B353" i="1"/>
  <c r="B287" i="1"/>
  <c r="B262" i="1"/>
  <c r="B155" i="1"/>
  <c r="B348" i="1"/>
  <c r="B12" i="1"/>
  <c r="B360" i="1"/>
  <c r="B288" i="1"/>
  <c r="B118" i="1"/>
  <c r="B398" i="1"/>
  <c r="B319" i="1"/>
  <c r="B68" i="1"/>
  <c r="B292" i="1"/>
  <c r="B173" i="1"/>
  <c r="B271" i="1"/>
  <c r="B299" i="1"/>
  <c r="B57" i="1"/>
  <c r="B293" i="1"/>
  <c r="B56" i="1"/>
  <c r="B177" i="1"/>
  <c r="B203" i="1"/>
  <c r="B223" i="1"/>
  <c r="B355" i="1"/>
  <c r="B249" i="1"/>
  <c r="B221" i="1"/>
  <c r="B297" i="1"/>
  <c r="B190" i="1"/>
  <c r="B418" i="1"/>
  <c r="B213" i="1"/>
  <c r="B72" i="1"/>
  <c r="B215" i="1"/>
  <c r="B281" i="1"/>
  <c r="B351" i="1"/>
  <c r="B310" i="1"/>
  <c r="B5" i="1"/>
  <c r="B191" i="1"/>
  <c r="B166" i="1"/>
  <c r="B144" i="1"/>
  <c r="B58" i="1"/>
  <c r="B309" i="1"/>
  <c r="B146" i="1"/>
  <c r="B381" i="1"/>
  <c r="B384" i="1"/>
  <c r="B141" i="1"/>
  <c r="B248" i="1"/>
  <c r="B266" i="1"/>
  <c r="B397" i="1"/>
  <c r="B100" i="1"/>
  <c r="B388" i="1"/>
  <c r="B7" i="1"/>
  <c r="B285" i="1"/>
  <c r="B260" i="1"/>
  <c r="B28" i="1"/>
  <c r="B2" i="1"/>
  <c r="B236" i="1"/>
  <c r="B459" i="1"/>
  <c r="B316" i="1"/>
  <c r="B409" i="1"/>
  <c r="B222" i="1"/>
  <c r="B101" i="1"/>
  <c r="B26" i="1"/>
  <c r="B41" i="1"/>
  <c r="B167" i="1"/>
  <c r="B201" i="1"/>
  <c r="B46" i="1"/>
  <c r="B364" i="1"/>
  <c r="B117" i="1"/>
  <c r="B143" i="1"/>
  <c r="B52" i="1"/>
  <c r="B133" i="1"/>
  <c r="B239" i="1"/>
  <c r="B321" i="1"/>
  <c r="B282" i="1"/>
  <c r="B253" i="1"/>
  <c r="B106" i="1"/>
  <c r="B327" i="1"/>
  <c r="B247" i="1"/>
  <c r="B325" i="1"/>
  <c r="B111" i="1"/>
  <c r="B255" i="1"/>
  <c r="B372" i="1"/>
  <c r="B179" i="1"/>
  <c r="B290" i="1"/>
  <c r="B27" i="1"/>
  <c r="B261" i="1"/>
  <c r="B48" i="1"/>
  <c r="B21" i="1"/>
  <c r="B17" i="1"/>
  <c r="B427" i="1"/>
  <c r="B83" i="1"/>
  <c r="B82" i="1"/>
  <c r="B207" i="1"/>
  <c r="B33" i="1"/>
  <c r="B169" i="1"/>
  <c r="B195" i="1"/>
  <c r="B245" i="1"/>
  <c r="B312" i="1"/>
  <c r="B119" i="1"/>
  <c r="B322" i="1"/>
  <c r="B228" i="1"/>
  <c r="B346" i="1"/>
  <c r="B36" i="1"/>
  <c r="B142" i="1"/>
  <c r="B415" i="1"/>
  <c r="B42" i="1"/>
  <c r="B116" i="1"/>
  <c r="B280" i="1"/>
  <c r="B204" i="1"/>
  <c r="B168" i="1"/>
  <c r="B200" i="1"/>
  <c r="B436" i="1"/>
  <c r="B416" i="1"/>
  <c r="B170" i="1"/>
  <c r="B229" i="1"/>
  <c r="B127" i="1"/>
  <c r="B11" i="1"/>
  <c r="B446" i="1"/>
  <c r="B470" i="1"/>
  <c r="B86" i="1"/>
  <c r="B187" i="1"/>
  <c r="B375" i="1"/>
  <c r="B159" i="1"/>
  <c r="B442" i="1"/>
  <c r="B96" i="1"/>
  <c r="B352" i="1"/>
  <c r="B202" i="1"/>
  <c r="B394" i="1"/>
  <c r="B38" i="1"/>
  <c r="B324" i="1"/>
  <c r="B329" i="1"/>
  <c r="B350" i="1"/>
  <c r="B337" i="1"/>
  <c r="B206" i="1"/>
  <c r="B370" i="1"/>
  <c r="B411" i="1"/>
  <c r="B15" i="1"/>
  <c r="B85" i="1"/>
  <c r="B120" i="1"/>
  <c r="B374" i="1"/>
  <c r="B226" i="1"/>
  <c r="B124" i="1"/>
  <c r="B234" i="1"/>
  <c r="B330" i="1"/>
  <c r="B40" i="1"/>
  <c r="B3" i="1"/>
  <c r="B244" i="1"/>
  <c r="B424" i="1"/>
  <c r="B389" i="1"/>
  <c r="B338" i="1"/>
  <c r="B419" i="1"/>
  <c r="B270" i="1"/>
  <c r="B34" i="1"/>
  <c r="B71" i="1"/>
  <c r="B211" i="1"/>
  <c r="B404" i="1"/>
  <c r="B335" i="1"/>
  <c r="B308" i="1"/>
  <c r="B92" i="1"/>
  <c r="B227" i="1"/>
  <c r="B55" i="1"/>
  <c r="B428" i="1"/>
  <c r="B361" i="1"/>
  <c r="B51" i="1"/>
  <c r="B371" i="1"/>
  <c r="B432" i="1"/>
  <c r="B366" i="1"/>
  <c r="B291" i="1"/>
  <c r="B294" i="1"/>
  <c r="B268" i="1"/>
  <c r="B181" i="1"/>
  <c r="B275" i="1"/>
  <c r="B339" i="1"/>
  <c r="B420" i="1"/>
  <c r="B225" i="1"/>
  <c r="B358" i="1"/>
  <c r="B433" i="1"/>
  <c r="B311" i="1"/>
  <c r="B150" i="1"/>
  <c r="B161" i="1"/>
  <c r="B368" i="1"/>
  <c r="B295" i="1"/>
  <c r="B258" i="1"/>
  <c r="B354" i="1"/>
  <c r="B140" i="1"/>
  <c r="B78" i="1"/>
  <c r="B70" i="1"/>
  <c r="B63" i="1"/>
  <c r="B383" i="1"/>
  <c r="B304" i="1"/>
  <c r="B378" i="1"/>
  <c r="B439" i="1"/>
  <c r="B30" i="1"/>
  <c r="B87" i="1"/>
  <c r="B13" i="1"/>
  <c r="B380" i="1"/>
  <c r="B367" i="1"/>
  <c r="B192" i="1"/>
  <c r="B273" i="1"/>
  <c r="B73" i="1"/>
  <c r="B267" i="1"/>
  <c r="B178" i="1"/>
  <c r="B434" i="1"/>
  <c r="B184" i="1"/>
  <c r="B453" i="1"/>
  <c r="B407" i="1"/>
  <c r="B219" i="1"/>
  <c r="B264" i="1"/>
  <c r="B365" i="1"/>
  <c r="B32" i="1"/>
  <c r="B243" i="1"/>
  <c r="B344" i="1"/>
  <c r="B465" i="1"/>
  <c r="B151" i="1"/>
  <c r="B174" i="1"/>
  <c r="B61" i="1"/>
  <c r="B396" i="1"/>
  <c r="B185" i="1"/>
  <c r="B102" i="1"/>
  <c r="B126" i="1"/>
  <c r="B230" i="1"/>
  <c r="B53" i="1"/>
  <c r="B300" i="1"/>
  <c r="B138" i="1"/>
  <c r="B441" i="1"/>
  <c r="B74" i="1"/>
  <c r="B279" i="1"/>
  <c r="B24" i="1"/>
  <c r="B289" i="1"/>
  <c r="B377" i="1"/>
  <c r="B224" i="1"/>
  <c r="B182" i="1"/>
  <c r="B256" i="1"/>
  <c r="B246" i="1"/>
  <c r="B76" i="1"/>
  <c r="B481" i="1"/>
  <c r="B135" i="1"/>
  <c r="B131" i="1"/>
  <c r="B421" i="1"/>
  <c r="B386" i="1"/>
  <c r="B99" i="1"/>
  <c r="B349" i="1"/>
  <c r="B104" i="1"/>
  <c r="B301" i="1"/>
  <c r="B20" i="1"/>
  <c r="B479" i="1"/>
  <c r="B405" i="1"/>
  <c r="B391" i="1"/>
  <c r="B132" i="1"/>
  <c r="B305" i="1"/>
  <c r="B158" i="1"/>
  <c r="B373" i="1"/>
  <c r="B345" i="1"/>
  <c r="B128" i="1"/>
  <c r="B199" i="1"/>
  <c r="B480" i="1"/>
  <c r="B217" i="1"/>
  <c r="B29" i="1"/>
  <c r="B54" i="1"/>
  <c r="B259" i="1"/>
  <c r="B336" i="1"/>
  <c r="B67" i="1"/>
  <c r="B237" i="1"/>
  <c r="B359" i="1"/>
  <c r="B296" i="1"/>
  <c r="B392" i="1"/>
  <c r="B450" i="1"/>
  <c r="B402" i="1"/>
  <c r="B341" i="1"/>
  <c r="B401" i="1"/>
  <c r="B342" i="1"/>
  <c r="B313" i="1"/>
  <c r="B437" i="1"/>
  <c r="B343" i="1"/>
  <c r="B318" i="1"/>
  <c r="B445" i="1"/>
  <c r="B400" i="1"/>
  <c r="B454" i="1"/>
  <c r="B154" i="1"/>
  <c r="B444" i="1"/>
  <c r="B399" i="1"/>
  <c r="B107" i="1"/>
  <c r="B323" i="1"/>
  <c r="B333" i="1"/>
  <c r="B484" i="1"/>
  <c r="B456" i="1"/>
  <c r="B464" i="1"/>
  <c r="B412" i="1"/>
  <c r="B145" i="1"/>
  <c r="B175" i="1"/>
  <c r="B463" i="1"/>
  <c r="B425" i="1"/>
  <c r="B362" i="1"/>
  <c r="B460" i="1"/>
  <c r="B448" i="1"/>
  <c r="B235" i="1"/>
  <c r="B474" i="1"/>
  <c r="B430" i="1"/>
  <c r="B387" i="1"/>
  <c r="B414" i="1"/>
  <c r="B440" i="1"/>
  <c r="B485" i="1"/>
  <c r="B406" i="1"/>
  <c r="B62" i="1"/>
  <c r="B438" i="1"/>
  <c r="B171" i="1"/>
  <c r="B303" i="1"/>
  <c r="B363" i="1"/>
  <c r="B472" i="1"/>
  <c r="B385" i="1"/>
  <c r="B114" i="1"/>
  <c r="B467" i="1"/>
  <c r="B469" i="1"/>
  <c r="B447" i="1"/>
  <c r="B157" i="1"/>
  <c r="B413" i="1"/>
  <c r="B452" i="1"/>
  <c r="B326" i="1"/>
  <c r="B423" i="1"/>
  <c r="B410" i="1"/>
  <c r="B422" i="1"/>
  <c r="B461" i="1"/>
  <c r="B241" i="1"/>
  <c r="B379" i="1"/>
  <c r="B468" i="1"/>
  <c r="B473" i="1"/>
  <c r="B180" i="1"/>
  <c r="B431" i="1"/>
  <c r="B462" i="1"/>
  <c r="B483" i="1"/>
  <c r="B426" i="1"/>
  <c r="B489" i="1"/>
  <c r="B443" i="1"/>
  <c r="B477" i="1"/>
  <c r="B466" i="1"/>
  <c r="B357" i="1"/>
  <c r="B475" i="1"/>
  <c r="B449" i="1"/>
  <c r="B471" i="1"/>
  <c r="B332" i="1"/>
  <c r="B486" i="1"/>
  <c r="B455" i="1"/>
  <c r="B451" i="1"/>
  <c r="B457" i="1"/>
  <c r="B482" i="1"/>
  <c r="B478" i="1"/>
  <c r="X19" i="1"/>
  <c r="X18" i="1"/>
  <c r="T512" i="1" l="1"/>
  <c r="T514" i="1"/>
  <c r="T516" i="1"/>
  <c r="T518" i="1"/>
  <c r="T520" i="1"/>
  <c r="T522" i="1"/>
  <c r="T524" i="1"/>
  <c r="T526" i="1"/>
  <c r="T528" i="1"/>
  <c r="T530" i="1"/>
  <c r="T532" i="1"/>
  <c r="T534" i="1"/>
  <c r="T536" i="1"/>
  <c r="T538" i="1"/>
  <c r="T513" i="1"/>
  <c r="T515" i="1"/>
  <c r="T517" i="1"/>
  <c r="T519" i="1"/>
  <c r="T521" i="1"/>
  <c r="T523" i="1"/>
  <c r="T525" i="1"/>
  <c r="T527" i="1"/>
  <c r="T529" i="1"/>
  <c r="T531" i="1"/>
  <c r="T533" i="1"/>
  <c r="T535" i="1"/>
  <c r="T537" i="1"/>
  <c r="T540" i="1"/>
  <c r="T544" i="1"/>
  <c r="T541" i="1"/>
  <c r="T546" i="1"/>
  <c r="T548" i="1"/>
  <c r="T550" i="1"/>
  <c r="T552" i="1"/>
  <c r="T554" i="1"/>
  <c r="T556" i="1"/>
  <c r="T558" i="1"/>
  <c r="T560" i="1"/>
  <c r="T562" i="1"/>
  <c r="T564" i="1"/>
  <c r="T542" i="1"/>
  <c r="T539" i="1"/>
  <c r="T543" i="1"/>
  <c r="T545" i="1"/>
  <c r="T547" i="1"/>
  <c r="T549" i="1"/>
  <c r="T551" i="1"/>
  <c r="T553" i="1"/>
  <c r="T555" i="1"/>
  <c r="T557" i="1"/>
  <c r="T559" i="1"/>
  <c r="T561" i="1"/>
  <c r="T563" i="1"/>
  <c r="T567" i="1"/>
  <c r="T571" i="1"/>
  <c r="T573" i="1"/>
  <c r="T575" i="1"/>
  <c r="T577" i="1"/>
  <c r="T579" i="1"/>
  <c r="T581" i="1"/>
  <c r="T583" i="1"/>
  <c r="T585" i="1"/>
  <c r="T587" i="1"/>
  <c r="T589" i="1"/>
  <c r="T591" i="1"/>
  <c r="T593" i="1"/>
  <c r="T568" i="1"/>
  <c r="T565" i="1"/>
  <c r="T569" i="1"/>
  <c r="T572" i="1"/>
  <c r="T574" i="1"/>
  <c r="T576" i="1"/>
  <c r="T578" i="1"/>
  <c r="T580" i="1"/>
  <c r="T582" i="1"/>
  <c r="T584" i="1"/>
  <c r="T586" i="1"/>
  <c r="T588" i="1"/>
  <c r="T590" i="1"/>
  <c r="T592" i="1"/>
  <c r="T566" i="1"/>
  <c r="T595" i="1"/>
  <c r="T597" i="1"/>
  <c r="T594" i="1"/>
  <c r="T599" i="1"/>
  <c r="T598" i="1"/>
  <c r="T596" i="1"/>
  <c r="T570" i="1"/>
  <c r="T494" i="1"/>
  <c r="T498" i="1"/>
  <c r="T502" i="1"/>
  <c r="T506" i="1"/>
  <c r="T510" i="1"/>
  <c r="T511" i="1"/>
  <c r="T497" i="1"/>
  <c r="T501" i="1"/>
  <c r="T505" i="1"/>
  <c r="T509" i="1"/>
  <c r="T496" i="1"/>
  <c r="T500" i="1"/>
  <c r="T504" i="1"/>
  <c r="T508" i="1"/>
  <c r="T495" i="1"/>
  <c r="T499" i="1"/>
  <c r="T503" i="1"/>
  <c r="T507" i="1"/>
  <c r="T492" i="1"/>
  <c r="T490" i="1"/>
  <c r="T487" i="1"/>
  <c r="T488" i="1"/>
  <c r="T493" i="1"/>
  <c r="T476" i="1"/>
  <c r="T491" i="1"/>
  <c r="N457" i="1"/>
  <c r="N332" i="1"/>
  <c r="N357" i="1"/>
  <c r="N489" i="1"/>
  <c r="N431" i="1"/>
  <c r="N379" i="1"/>
  <c r="N410" i="1"/>
  <c r="N413" i="1"/>
  <c r="N467" i="1"/>
  <c r="N363" i="1"/>
  <c r="N62" i="1"/>
  <c r="N414" i="1"/>
  <c r="N235" i="1"/>
  <c r="N425" i="1"/>
  <c r="N412" i="1"/>
  <c r="N333" i="1"/>
  <c r="N444" i="1"/>
  <c r="N445" i="1"/>
  <c r="N313" i="1"/>
  <c r="N402" i="1"/>
  <c r="N359" i="1"/>
  <c r="N259" i="1"/>
  <c r="N480" i="1"/>
  <c r="N373" i="1"/>
  <c r="N391" i="1"/>
  <c r="N301" i="1"/>
  <c r="N386" i="1"/>
  <c r="N481" i="1"/>
  <c r="N182" i="1"/>
  <c r="N24" i="1"/>
  <c r="N138" i="1"/>
  <c r="N126" i="1"/>
  <c r="N61" i="1"/>
  <c r="N344" i="1"/>
  <c r="N264" i="1"/>
  <c r="N184" i="1"/>
  <c r="N73" i="1"/>
  <c r="N380" i="1"/>
  <c r="N439" i="1"/>
  <c r="N63" i="1"/>
  <c r="N354" i="1"/>
  <c r="N161" i="1"/>
  <c r="N358" i="1"/>
  <c r="N275" i="1"/>
  <c r="N291" i="1"/>
  <c r="N51" i="1"/>
  <c r="N227" i="1"/>
  <c r="N404" i="1"/>
  <c r="N270" i="1"/>
  <c r="N424" i="1"/>
  <c r="N330" i="1"/>
  <c r="N9" i="1"/>
  <c r="N451" i="1"/>
  <c r="N471" i="1"/>
  <c r="N466" i="1"/>
  <c r="N426" i="1"/>
  <c r="N180" i="1"/>
  <c r="N241" i="1"/>
  <c r="N423" i="1"/>
  <c r="N157" i="1"/>
  <c r="N114" i="1"/>
  <c r="N303" i="1"/>
  <c r="N406" i="1"/>
  <c r="N387" i="1"/>
  <c r="N448" i="1"/>
  <c r="N463" i="1"/>
  <c r="N464" i="1"/>
  <c r="N323" i="1"/>
  <c r="N154" i="1"/>
  <c r="N318" i="1"/>
  <c r="N342" i="1"/>
  <c r="N450" i="1"/>
  <c r="N237" i="1"/>
  <c r="N54" i="1"/>
  <c r="N199" i="1"/>
  <c r="N158" i="1"/>
  <c r="N405" i="1"/>
  <c r="N104" i="1"/>
  <c r="N421" i="1"/>
  <c r="N76" i="1"/>
  <c r="N224" i="1"/>
  <c r="N279" i="1"/>
  <c r="N300" i="1"/>
  <c r="N102" i="1"/>
  <c r="N174" i="1"/>
  <c r="N243" i="1"/>
  <c r="N219" i="1"/>
  <c r="N434" i="1"/>
  <c r="N273" i="1"/>
  <c r="N478" i="1"/>
  <c r="N455" i="1"/>
  <c r="N449" i="1"/>
  <c r="N477" i="1"/>
  <c r="N483" i="1"/>
  <c r="N473" i="1"/>
  <c r="N461" i="1"/>
  <c r="N326" i="1"/>
  <c r="N447" i="1"/>
  <c r="N385" i="1"/>
  <c r="N171" i="1"/>
  <c r="N485" i="1"/>
  <c r="N430" i="1"/>
  <c r="N460" i="1"/>
  <c r="N175" i="1"/>
  <c r="N456" i="1"/>
  <c r="N107" i="1"/>
  <c r="N454" i="1"/>
  <c r="N343" i="1"/>
  <c r="N401" i="1"/>
  <c r="N392" i="1"/>
  <c r="N67" i="1"/>
  <c r="N29" i="1"/>
  <c r="N128" i="1"/>
  <c r="N305" i="1"/>
  <c r="N479" i="1"/>
  <c r="N349" i="1"/>
  <c r="N131" i="1"/>
  <c r="N246" i="1"/>
  <c r="N377" i="1"/>
  <c r="N74" i="1"/>
  <c r="N53" i="1"/>
  <c r="N185" i="1"/>
  <c r="N151" i="1"/>
  <c r="N32" i="1"/>
  <c r="N407" i="1"/>
  <c r="N178" i="1"/>
  <c r="N192" i="1"/>
  <c r="N87" i="1"/>
  <c r="N304" i="1"/>
  <c r="N482" i="1"/>
  <c r="N486" i="1"/>
  <c r="N475" i="1"/>
  <c r="N443" i="1"/>
  <c r="N462" i="1"/>
  <c r="N468" i="1"/>
  <c r="N422" i="1"/>
  <c r="N452" i="1"/>
  <c r="N469" i="1"/>
  <c r="N472" i="1"/>
  <c r="N438" i="1"/>
  <c r="N440" i="1"/>
  <c r="N474" i="1"/>
  <c r="N362" i="1"/>
  <c r="N145" i="1"/>
  <c r="N484" i="1"/>
  <c r="N399" i="1"/>
  <c r="N400" i="1"/>
  <c r="N437" i="1"/>
  <c r="N341" i="1"/>
  <c r="N296" i="1"/>
  <c r="N336" i="1"/>
  <c r="N217" i="1"/>
  <c r="N345" i="1"/>
  <c r="N132" i="1"/>
  <c r="N20" i="1"/>
  <c r="N99" i="1"/>
  <c r="N135" i="1"/>
  <c r="N256" i="1"/>
  <c r="N289" i="1"/>
  <c r="N441" i="1"/>
  <c r="N230" i="1"/>
  <c r="N396" i="1"/>
  <c r="N465" i="1"/>
  <c r="N365" i="1"/>
  <c r="N453" i="1"/>
  <c r="N267" i="1"/>
  <c r="N367" i="1"/>
  <c r="N30" i="1"/>
  <c r="N383" i="1"/>
  <c r="N13" i="1"/>
  <c r="N378" i="1"/>
  <c r="N70" i="1"/>
  <c r="N258" i="1"/>
  <c r="N150" i="1"/>
  <c r="N225" i="1"/>
  <c r="N181" i="1"/>
  <c r="N366" i="1"/>
  <c r="N361" i="1"/>
  <c r="N92" i="1"/>
  <c r="N211" i="1"/>
  <c r="N419" i="1"/>
  <c r="N244" i="1"/>
  <c r="N234" i="1"/>
  <c r="N120" i="1"/>
  <c r="N370" i="1"/>
  <c r="N329" i="1"/>
  <c r="N202" i="1"/>
  <c r="N159" i="1"/>
  <c r="N470" i="1"/>
  <c r="N229" i="1"/>
  <c r="N200" i="1"/>
  <c r="N116" i="1"/>
  <c r="N36" i="1"/>
  <c r="N119" i="1"/>
  <c r="N169" i="1"/>
  <c r="N83" i="1"/>
  <c r="N48" i="1"/>
  <c r="N179" i="1"/>
  <c r="N325" i="1"/>
  <c r="N253" i="1"/>
  <c r="N133" i="1"/>
  <c r="N364" i="1"/>
  <c r="N41" i="1"/>
  <c r="N409" i="1"/>
  <c r="N2" i="1"/>
  <c r="N7" i="1"/>
  <c r="N266" i="1"/>
  <c r="N381" i="1"/>
  <c r="N144" i="1"/>
  <c r="N310" i="1"/>
  <c r="N72" i="1"/>
  <c r="N297" i="1"/>
  <c r="N223" i="1"/>
  <c r="N293" i="1"/>
  <c r="N173" i="1"/>
  <c r="N398" i="1"/>
  <c r="N12" i="1"/>
  <c r="N287" i="1"/>
  <c r="N10" i="1"/>
  <c r="N44" i="1"/>
  <c r="N23" i="1"/>
  <c r="N302" i="1"/>
  <c r="N263" i="1"/>
  <c r="N89" i="1"/>
  <c r="N286" i="1"/>
  <c r="N252" i="1"/>
  <c r="N347" i="1"/>
  <c r="N160" i="1"/>
  <c r="N125" i="1"/>
  <c r="N189" i="1"/>
  <c r="N257" i="1"/>
  <c r="N64" i="1"/>
  <c r="N113" i="1"/>
  <c r="N210" i="1"/>
  <c r="N242" i="1"/>
  <c r="N25" i="1"/>
  <c r="N193" i="1"/>
  <c r="N209" i="1"/>
  <c r="N251" i="1"/>
  <c r="N90" i="1"/>
  <c r="N197" i="1"/>
  <c r="N91" i="1"/>
  <c r="N369" i="1"/>
  <c r="N14" i="1"/>
  <c r="N39" i="1"/>
  <c r="N130" i="1"/>
  <c r="N134" i="1"/>
  <c r="N315" i="1"/>
  <c r="N220" i="1"/>
  <c r="N77" i="1"/>
  <c r="N331" i="1"/>
  <c r="N231" i="1"/>
  <c r="N283" i="1"/>
  <c r="N78" i="1"/>
  <c r="N295" i="1"/>
  <c r="N311" i="1"/>
  <c r="N420" i="1"/>
  <c r="N268" i="1"/>
  <c r="N432" i="1"/>
  <c r="N428" i="1"/>
  <c r="N308" i="1"/>
  <c r="N71" i="1"/>
  <c r="N338" i="1"/>
  <c r="N3" i="1"/>
  <c r="N124" i="1"/>
  <c r="N85" i="1"/>
  <c r="N206" i="1"/>
  <c r="N324" i="1"/>
  <c r="N352" i="1"/>
  <c r="N375" i="1"/>
  <c r="N446" i="1"/>
  <c r="N170" i="1"/>
  <c r="N168" i="1"/>
  <c r="N42" i="1"/>
  <c r="N346" i="1"/>
  <c r="N312" i="1"/>
  <c r="N33" i="1"/>
  <c r="N427" i="1"/>
  <c r="N261" i="1"/>
  <c r="N372" i="1"/>
  <c r="N247" i="1"/>
  <c r="N282" i="1"/>
  <c r="N52" i="1"/>
  <c r="N46" i="1"/>
  <c r="N26" i="1"/>
  <c r="N316" i="1"/>
  <c r="N28" i="1"/>
  <c r="N388" i="1"/>
  <c r="N248" i="1"/>
  <c r="N146" i="1"/>
  <c r="N166" i="1"/>
  <c r="N351" i="1"/>
  <c r="N213" i="1"/>
  <c r="N221" i="1"/>
  <c r="N203" i="1"/>
  <c r="N57" i="1"/>
  <c r="N292" i="1"/>
  <c r="N118" i="1"/>
  <c r="N348" i="1"/>
  <c r="N353" i="1"/>
  <c r="N233" i="1"/>
  <c r="N340" i="1"/>
  <c r="N93" i="1"/>
  <c r="N254" i="1"/>
  <c r="N218" i="1"/>
  <c r="N8" i="1"/>
  <c r="N298" i="1"/>
  <c r="N458" i="1"/>
  <c r="N165" i="1"/>
  <c r="N16" i="1"/>
  <c r="N60" i="1"/>
  <c r="N395" i="1"/>
  <c r="N121" i="1"/>
  <c r="N198" i="1"/>
  <c r="N393" i="1"/>
  <c r="N98" i="1"/>
  <c r="N123" i="1"/>
  <c r="N307" i="1"/>
  <c r="N97" i="1"/>
  <c r="N110" i="1"/>
  <c r="N47" i="1"/>
  <c r="N81" i="1"/>
  <c r="N139" i="1"/>
  <c r="N306" i="1"/>
  <c r="N129" i="1"/>
  <c r="N232" i="1"/>
  <c r="N66" i="1"/>
  <c r="N50" i="1"/>
  <c r="N205" i="1"/>
  <c r="N317" i="1"/>
  <c r="N31" i="1"/>
  <c r="N45" i="1"/>
  <c r="N186" i="1"/>
  <c r="N109" i="1"/>
  <c r="N140" i="1"/>
  <c r="N368" i="1"/>
  <c r="N433" i="1"/>
  <c r="N339" i="1"/>
  <c r="N294" i="1"/>
  <c r="N371" i="1"/>
  <c r="N55" i="1"/>
  <c r="N335" i="1"/>
  <c r="N34" i="1"/>
  <c r="N389" i="1"/>
  <c r="N40" i="1"/>
  <c r="N226" i="1"/>
  <c r="N15" i="1"/>
  <c r="N337" i="1"/>
  <c r="N38" i="1"/>
  <c r="N96" i="1"/>
  <c r="N187" i="1"/>
  <c r="N11" i="1"/>
  <c r="N416" i="1"/>
  <c r="N204" i="1"/>
  <c r="N415" i="1"/>
  <c r="N228" i="1"/>
  <c r="N245" i="1"/>
  <c r="N207" i="1"/>
  <c r="N17" i="1"/>
  <c r="N27" i="1"/>
  <c r="N255" i="1"/>
  <c r="N327" i="1"/>
  <c r="N321" i="1"/>
  <c r="N143" i="1"/>
  <c r="N201" i="1"/>
  <c r="N101" i="1"/>
  <c r="N459" i="1"/>
  <c r="N260" i="1"/>
  <c r="N100" i="1"/>
  <c r="N141" i="1"/>
  <c r="N309" i="1"/>
  <c r="N191" i="1"/>
  <c r="N281" i="1"/>
  <c r="N418" i="1"/>
  <c r="N249" i="1"/>
  <c r="N177" i="1"/>
  <c r="N299" i="1"/>
  <c r="N68" i="1"/>
  <c r="N288" i="1"/>
  <c r="N155" i="1"/>
  <c r="N75" i="1"/>
  <c r="N153" i="1"/>
  <c r="N238" i="1"/>
  <c r="N314" i="1"/>
  <c r="N112" i="1"/>
  <c r="N417" i="1"/>
  <c r="N208" i="1"/>
  <c r="N390" i="1"/>
  <c r="N277" i="1"/>
  <c r="N272" i="1"/>
  <c r="N334" i="1"/>
  <c r="N164" i="1"/>
  <c r="N147" i="1"/>
  <c r="N382" i="1"/>
  <c r="N4" i="1"/>
  <c r="N122" i="1"/>
  <c r="N274" i="1"/>
  <c r="N79" i="1"/>
  <c r="N435" i="1"/>
  <c r="N429" i="1"/>
  <c r="N276" i="1"/>
  <c r="N94" i="1"/>
  <c r="N408" i="1"/>
  <c r="N22" i="1"/>
  <c r="N88" i="1"/>
  <c r="N356" i="1"/>
  <c r="N59" i="1"/>
  <c r="N152" i="1"/>
  <c r="N108" i="1"/>
  <c r="N183" i="1"/>
  <c r="N43" i="1"/>
  <c r="N37" i="1"/>
  <c r="N95" i="1"/>
  <c r="N214" i="1"/>
  <c r="N328" i="1"/>
  <c r="N374" i="1"/>
  <c r="N411" i="1"/>
  <c r="N350" i="1"/>
  <c r="N394" i="1"/>
  <c r="N442" i="1"/>
  <c r="N86" i="1"/>
  <c r="N127" i="1"/>
  <c r="N436" i="1"/>
  <c r="N280" i="1"/>
  <c r="N142" i="1"/>
  <c r="N322" i="1"/>
  <c r="N195" i="1"/>
  <c r="N82" i="1"/>
  <c r="N21" i="1"/>
  <c r="N290" i="1"/>
  <c r="N111" i="1"/>
  <c r="N106" i="1"/>
  <c r="N239" i="1"/>
  <c r="N117" i="1"/>
  <c r="N167" i="1"/>
  <c r="N222" i="1"/>
  <c r="N236" i="1"/>
  <c r="N285" i="1"/>
  <c r="N397" i="1"/>
  <c r="N384" i="1"/>
  <c r="N58" i="1"/>
  <c r="N5" i="1"/>
  <c r="N215" i="1"/>
  <c r="N190" i="1"/>
  <c r="N355" i="1"/>
  <c r="N56" i="1"/>
  <c r="N271" i="1"/>
  <c r="N319" i="1"/>
  <c r="N360" i="1"/>
  <c r="N262" i="1"/>
  <c r="N240" i="1"/>
  <c r="N250" i="1"/>
  <c r="N212" i="1"/>
  <c r="N65" i="1"/>
  <c r="N216" i="1"/>
  <c r="N403" i="1"/>
  <c r="N284" i="1"/>
  <c r="N148" i="1"/>
  <c r="N137" i="1"/>
  <c r="N19" i="1"/>
  <c r="N103" i="1"/>
  <c r="N188" i="1"/>
  <c r="N194" i="1"/>
  <c r="N376" i="1"/>
  <c r="N265" i="1"/>
  <c r="N196" i="1"/>
  <c r="N6" i="1"/>
  <c r="N49" i="1"/>
  <c r="N35" i="1"/>
  <c r="N69" i="1"/>
  <c r="N156" i="1"/>
  <c r="N269" i="1"/>
  <c r="N84" i="1"/>
  <c r="N278" i="1"/>
  <c r="N18" i="1"/>
  <c r="N115" i="1"/>
  <c r="N162" i="1"/>
  <c r="N149" i="1"/>
  <c r="N320" i="1"/>
  <c r="N80" i="1"/>
  <c r="N172" i="1"/>
  <c r="N136" i="1"/>
  <c r="N176" i="1"/>
  <c r="N105" i="1"/>
  <c r="N163" i="1"/>
  <c r="T163" i="1"/>
  <c r="T305" i="1"/>
  <c r="T332" i="1"/>
  <c r="T379" i="1"/>
  <c r="T413" i="1"/>
  <c r="T467" i="1"/>
  <c r="T363" i="1"/>
  <c r="T414" i="1"/>
  <c r="T235" i="1"/>
  <c r="T412" i="1"/>
  <c r="T444" i="1"/>
  <c r="T445" i="1"/>
  <c r="T402" i="1"/>
  <c r="T359" i="1"/>
  <c r="T480" i="1"/>
  <c r="T373" i="1"/>
  <c r="T301" i="1"/>
  <c r="T386" i="1"/>
  <c r="T182" i="1"/>
  <c r="T138" i="1"/>
  <c r="T184" i="1"/>
  <c r="T9" i="1"/>
  <c r="T451" i="1"/>
  <c r="T471" i="1"/>
  <c r="T466" i="1"/>
  <c r="T426" i="1"/>
  <c r="T180" i="1"/>
  <c r="T241" i="1"/>
  <c r="T423" i="1"/>
  <c r="T157" i="1"/>
  <c r="T114" i="1"/>
  <c r="T303" i="1"/>
  <c r="T406" i="1"/>
  <c r="T387" i="1"/>
  <c r="T448" i="1"/>
  <c r="T463" i="1"/>
  <c r="T464" i="1"/>
  <c r="T323" i="1"/>
  <c r="T154" i="1"/>
  <c r="T318" i="1"/>
  <c r="T342" i="1"/>
  <c r="T450" i="1"/>
  <c r="T237" i="1"/>
  <c r="T54" i="1"/>
  <c r="T199" i="1"/>
  <c r="T158" i="1"/>
  <c r="T405" i="1"/>
  <c r="T104" i="1"/>
  <c r="T421" i="1"/>
  <c r="T76" i="1"/>
  <c r="T224" i="1"/>
  <c r="T279" i="1"/>
  <c r="T300" i="1"/>
  <c r="T102" i="1"/>
  <c r="T174" i="1"/>
  <c r="T243" i="1"/>
  <c r="T219" i="1"/>
  <c r="T434" i="1"/>
  <c r="T63" i="1"/>
  <c r="T275" i="1"/>
  <c r="T404" i="1"/>
  <c r="T374" i="1"/>
  <c r="T442" i="1"/>
  <c r="T280" i="1"/>
  <c r="T82" i="1"/>
  <c r="T106" i="1"/>
  <c r="T222" i="1"/>
  <c r="T384" i="1"/>
  <c r="T190" i="1"/>
  <c r="T319" i="1"/>
  <c r="T250" i="1"/>
  <c r="T403" i="1"/>
  <c r="T19" i="1"/>
  <c r="T376" i="1"/>
  <c r="T49" i="1"/>
  <c r="T269" i="1"/>
  <c r="T115" i="1"/>
  <c r="T80" i="1"/>
  <c r="T105" i="1"/>
  <c r="T455" i="1"/>
  <c r="T461" i="1"/>
  <c r="T175" i="1"/>
  <c r="T401" i="1"/>
  <c r="T128" i="1"/>
  <c r="T349" i="1"/>
  <c r="T377" i="1"/>
  <c r="T151" i="1"/>
  <c r="T291" i="1"/>
  <c r="T21" i="1"/>
  <c r="T212" i="1"/>
  <c r="T449" i="1"/>
  <c r="T483" i="1"/>
  <c r="T326" i="1"/>
  <c r="T171" i="1"/>
  <c r="T430" i="1"/>
  <c r="T456" i="1"/>
  <c r="T29" i="1"/>
  <c r="T328" i="1"/>
  <c r="T214" i="1"/>
  <c r="T95" i="1"/>
  <c r="T37" i="1"/>
  <c r="T43" i="1"/>
  <c r="T183" i="1"/>
  <c r="T108" i="1"/>
  <c r="T152" i="1"/>
  <c r="T59" i="1"/>
  <c r="T356" i="1"/>
  <c r="T88" i="1"/>
  <c r="T22" i="1"/>
  <c r="T408" i="1"/>
  <c r="T94" i="1"/>
  <c r="T276" i="1"/>
  <c r="T429" i="1"/>
  <c r="T435" i="1"/>
  <c r="T79" i="1"/>
  <c r="T274" i="1"/>
  <c r="T122" i="1"/>
  <c r="T4" i="1"/>
  <c r="T382" i="1"/>
  <c r="T147" i="1"/>
  <c r="T164" i="1"/>
  <c r="T334" i="1"/>
  <c r="T272" i="1"/>
  <c r="T277" i="1"/>
  <c r="T390" i="1"/>
  <c r="T208" i="1"/>
  <c r="T417" i="1"/>
  <c r="T112" i="1"/>
  <c r="T314" i="1"/>
  <c r="T238" i="1"/>
  <c r="T153" i="1"/>
  <c r="T75" i="1"/>
  <c r="T155" i="1"/>
  <c r="T288" i="1"/>
  <c r="T68" i="1"/>
  <c r="T299" i="1"/>
  <c r="T177" i="1"/>
  <c r="T249" i="1"/>
  <c r="T418" i="1"/>
  <c r="T281" i="1"/>
  <c r="T191" i="1"/>
  <c r="T309" i="1"/>
  <c r="T141" i="1"/>
  <c r="T100" i="1"/>
  <c r="T260" i="1"/>
  <c r="T459" i="1"/>
  <c r="T101" i="1"/>
  <c r="T201" i="1"/>
  <c r="T143" i="1"/>
  <c r="T321" i="1"/>
  <c r="T327" i="1"/>
  <c r="T255" i="1"/>
  <c r="T27" i="1"/>
  <c r="T17" i="1"/>
  <c r="T207" i="1"/>
  <c r="T245" i="1"/>
  <c r="T228" i="1"/>
  <c r="T415" i="1"/>
  <c r="T204" i="1"/>
  <c r="T416" i="1"/>
  <c r="T11" i="1"/>
  <c r="T187" i="1"/>
  <c r="T96" i="1"/>
  <c r="T38" i="1"/>
  <c r="T337" i="1"/>
  <c r="T15" i="1"/>
  <c r="T226" i="1"/>
  <c r="T40" i="1"/>
  <c r="T389" i="1"/>
  <c r="T34" i="1"/>
  <c r="T335" i="1"/>
  <c r="T55" i="1"/>
  <c r="T371" i="1"/>
  <c r="T294" i="1"/>
  <c r="T339" i="1"/>
  <c r="T433" i="1"/>
  <c r="T368" i="1"/>
  <c r="T140" i="1"/>
  <c r="T383" i="1"/>
  <c r="T30" i="1"/>
  <c r="T367" i="1"/>
  <c r="T267" i="1"/>
  <c r="T109" i="1"/>
  <c r="T186" i="1"/>
  <c r="T45" i="1"/>
  <c r="T31" i="1"/>
  <c r="T317" i="1"/>
  <c r="T205" i="1"/>
  <c r="T50" i="1"/>
  <c r="T66" i="1"/>
  <c r="T232" i="1"/>
  <c r="T129" i="1"/>
  <c r="T306" i="1"/>
  <c r="T139" i="1"/>
  <c r="T81" i="1"/>
  <c r="T47" i="1"/>
  <c r="T110" i="1"/>
  <c r="T97" i="1"/>
  <c r="T307" i="1"/>
  <c r="T123" i="1"/>
  <c r="T98" i="1"/>
  <c r="T393" i="1"/>
  <c r="T198" i="1"/>
  <c r="T121" i="1"/>
  <c r="T395" i="1"/>
  <c r="T60" i="1"/>
  <c r="T16" i="1"/>
  <c r="T165" i="1"/>
  <c r="T458" i="1"/>
  <c r="T298" i="1"/>
  <c r="T8" i="1"/>
  <c r="T218" i="1"/>
  <c r="T254" i="1"/>
  <c r="T93" i="1"/>
  <c r="T340" i="1"/>
  <c r="T233" i="1"/>
  <c r="T353" i="1"/>
  <c r="T348" i="1"/>
  <c r="T118" i="1"/>
  <c r="T292" i="1"/>
  <c r="T57" i="1"/>
  <c r="T203" i="1"/>
  <c r="T221" i="1"/>
  <c r="T213" i="1"/>
  <c r="T351" i="1"/>
  <c r="T166" i="1"/>
  <c r="T146" i="1"/>
  <c r="T248" i="1"/>
  <c r="T388" i="1"/>
  <c r="T28" i="1"/>
  <c r="T316" i="1"/>
  <c r="T26" i="1"/>
  <c r="T46" i="1"/>
  <c r="T52" i="1"/>
  <c r="T282" i="1"/>
  <c r="T247" i="1"/>
  <c r="T372" i="1"/>
  <c r="T261" i="1"/>
  <c r="T427" i="1"/>
  <c r="T33" i="1"/>
  <c r="T312" i="1"/>
  <c r="T346" i="1"/>
  <c r="T42" i="1"/>
  <c r="T168" i="1"/>
  <c r="T170" i="1"/>
  <c r="T446" i="1"/>
  <c r="T375" i="1"/>
  <c r="T352" i="1"/>
  <c r="T324" i="1"/>
  <c r="T206" i="1"/>
  <c r="T85" i="1"/>
  <c r="T124" i="1"/>
  <c r="T3" i="1"/>
  <c r="T338" i="1"/>
  <c r="T71" i="1"/>
  <c r="T308" i="1"/>
  <c r="T428" i="1"/>
  <c r="T432" i="1"/>
  <c r="T268" i="1"/>
  <c r="T420" i="1"/>
  <c r="T311" i="1"/>
  <c r="T295" i="1"/>
  <c r="T78" i="1"/>
  <c r="T304" i="1"/>
  <c r="T87" i="1"/>
  <c r="T192" i="1"/>
  <c r="T178" i="1"/>
  <c r="T283" i="1"/>
  <c r="T231" i="1"/>
  <c r="T331" i="1"/>
  <c r="T77" i="1"/>
  <c r="T220" i="1"/>
  <c r="T315" i="1"/>
  <c r="T134" i="1"/>
  <c r="T130" i="1"/>
  <c r="T39" i="1"/>
  <c r="T14" i="1"/>
  <c r="T369" i="1"/>
  <c r="T91" i="1"/>
  <c r="T197" i="1"/>
  <c r="T90" i="1"/>
  <c r="T251" i="1"/>
  <c r="T209" i="1"/>
  <c r="T193" i="1"/>
  <c r="T25" i="1"/>
  <c r="T242" i="1"/>
  <c r="T210" i="1"/>
  <c r="T113" i="1"/>
  <c r="T64" i="1"/>
  <c r="T257" i="1"/>
  <c r="T189" i="1"/>
  <c r="T125" i="1"/>
  <c r="T160" i="1"/>
  <c r="T347" i="1"/>
  <c r="T252" i="1"/>
  <c r="T286" i="1"/>
  <c r="T89" i="1"/>
  <c r="T263" i="1"/>
  <c r="T302" i="1"/>
  <c r="T23" i="1"/>
  <c r="T44" i="1"/>
  <c r="T10" i="1"/>
  <c r="T287" i="1"/>
  <c r="T12" i="1"/>
  <c r="T398" i="1"/>
  <c r="T173" i="1"/>
  <c r="T293" i="1"/>
  <c r="T223" i="1"/>
  <c r="T297" i="1"/>
  <c r="T72" i="1"/>
  <c r="T310" i="1"/>
  <c r="T144" i="1"/>
  <c r="T381" i="1"/>
  <c r="T266" i="1"/>
  <c r="T7" i="1"/>
  <c r="T2" i="1"/>
  <c r="T409" i="1"/>
  <c r="T41" i="1"/>
  <c r="T364" i="1"/>
  <c r="T133" i="1"/>
  <c r="T253" i="1"/>
  <c r="T325" i="1"/>
  <c r="T179" i="1"/>
  <c r="T48" i="1"/>
  <c r="T83" i="1"/>
  <c r="T169" i="1"/>
  <c r="T119" i="1"/>
  <c r="T36" i="1"/>
  <c r="T116" i="1"/>
  <c r="T200" i="1"/>
  <c r="T229" i="1"/>
  <c r="T470" i="1"/>
  <c r="T159" i="1"/>
  <c r="T202" i="1"/>
  <c r="T329" i="1"/>
  <c r="T370" i="1"/>
  <c r="T120" i="1"/>
  <c r="T234" i="1"/>
  <c r="T244" i="1"/>
  <c r="T419" i="1"/>
  <c r="T211" i="1"/>
  <c r="T92" i="1"/>
  <c r="T361" i="1"/>
  <c r="T366" i="1"/>
  <c r="T181" i="1"/>
  <c r="T225" i="1"/>
  <c r="T150" i="1"/>
  <c r="T258" i="1"/>
  <c r="T70" i="1"/>
  <c r="T378" i="1"/>
  <c r="T13" i="1"/>
  <c r="T273" i="1"/>
  <c r="T482" i="1"/>
  <c r="T486" i="1"/>
  <c r="T475" i="1"/>
  <c r="T443" i="1"/>
  <c r="T462" i="1"/>
  <c r="T468" i="1"/>
  <c r="T422" i="1"/>
  <c r="T452" i="1"/>
  <c r="T469" i="1"/>
  <c r="T472" i="1"/>
  <c r="T438" i="1"/>
  <c r="T440" i="1"/>
  <c r="T474" i="1"/>
  <c r="T362" i="1"/>
  <c r="T145" i="1"/>
  <c r="T484" i="1"/>
  <c r="T399" i="1"/>
  <c r="T400" i="1"/>
  <c r="T437" i="1"/>
  <c r="T341" i="1"/>
  <c r="T296" i="1"/>
  <c r="T336" i="1"/>
  <c r="T217" i="1"/>
  <c r="T345" i="1"/>
  <c r="T132" i="1"/>
  <c r="T20" i="1"/>
  <c r="T99" i="1"/>
  <c r="T135" i="1"/>
  <c r="T256" i="1"/>
  <c r="T289" i="1"/>
  <c r="T441" i="1"/>
  <c r="T230" i="1"/>
  <c r="T396" i="1"/>
  <c r="T465" i="1"/>
  <c r="T365" i="1"/>
  <c r="T453" i="1"/>
  <c r="T380" i="1"/>
  <c r="T161" i="1"/>
  <c r="T51" i="1"/>
  <c r="T424" i="1"/>
  <c r="T350" i="1"/>
  <c r="T127" i="1"/>
  <c r="T322" i="1"/>
  <c r="T290" i="1"/>
  <c r="T117" i="1"/>
  <c r="T285" i="1"/>
  <c r="T5" i="1"/>
  <c r="T56" i="1"/>
  <c r="T262" i="1"/>
  <c r="T65" i="1"/>
  <c r="T148" i="1"/>
  <c r="T188" i="1"/>
  <c r="T196" i="1"/>
  <c r="T69" i="1"/>
  <c r="T278" i="1"/>
  <c r="T149" i="1"/>
  <c r="T136" i="1"/>
  <c r="T478" i="1"/>
  <c r="T477" i="1"/>
  <c r="T473" i="1"/>
  <c r="T447" i="1"/>
  <c r="T385" i="1"/>
  <c r="T485" i="1"/>
  <c r="T460" i="1"/>
  <c r="T107" i="1"/>
  <c r="T454" i="1"/>
  <c r="T343" i="1"/>
  <c r="T392" i="1"/>
  <c r="T67" i="1"/>
  <c r="T479" i="1"/>
  <c r="T131" i="1"/>
  <c r="T246" i="1"/>
  <c r="T74" i="1"/>
  <c r="T53" i="1"/>
  <c r="T185" i="1"/>
  <c r="T32" i="1"/>
  <c r="T407" i="1"/>
  <c r="T73" i="1"/>
  <c r="T354" i="1"/>
  <c r="T270" i="1"/>
  <c r="T411" i="1"/>
  <c r="T86" i="1"/>
  <c r="T142" i="1"/>
  <c r="T239" i="1"/>
  <c r="T236" i="1"/>
  <c r="T58" i="1"/>
  <c r="T355" i="1"/>
  <c r="T360" i="1"/>
  <c r="T284" i="1"/>
  <c r="T103" i="1"/>
  <c r="T265" i="1"/>
  <c r="T35" i="1"/>
  <c r="T84" i="1"/>
  <c r="T162" i="1"/>
  <c r="T172" i="1"/>
  <c r="T457" i="1"/>
  <c r="T357" i="1"/>
  <c r="T489" i="1"/>
  <c r="T431" i="1"/>
  <c r="T410" i="1"/>
  <c r="T62" i="1"/>
  <c r="T425" i="1"/>
  <c r="T333" i="1"/>
  <c r="T313" i="1"/>
  <c r="T259" i="1"/>
  <c r="T391" i="1"/>
  <c r="T481" i="1"/>
  <c r="T24" i="1"/>
  <c r="T126" i="1"/>
  <c r="T61" i="1"/>
  <c r="T344" i="1"/>
  <c r="T264" i="1"/>
  <c r="T439" i="1"/>
  <c r="T358" i="1"/>
  <c r="T227" i="1"/>
  <c r="T330" i="1"/>
  <c r="T394" i="1"/>
  <c r="T436" i="1"/>
  <c r="T195" i="1"/>
  <c r="T111" i="1"/>
  <c r="T167" i="1"/>
  <c r="T397" i="1"/>
  <c r="T215" i="1"/>
  <c r="T271" i="1"/>
  <c r="T240" i="1"/>
  <c r="T216" i="1"/>
  <c r="T137" i="1"/>
  <c r="T194" i="1"/>
  <c r="T6" i="1"/>
  <c r="T156" i="1"/>
  <c r="T18" i="1"/>
  <c r="T320" i="1"/>
  <c r="T176" i="1"/>
  <c r="X7" i="1"/>
  <c r="X6" i="1"/>
  <c r="X4" i="1"/>
  <c r="P512" i="1" l="1"/>
  <c r="P514" i="1"/>
  <c r="P516" i="1"/>
  <c r="P518" i="1"/>
  <c r="P520" i="1"/>
  <c r="P522" i="1"/>
  <c r="P524" i="1"/>
  <c r="P526" i="1"/>
  <c r="P528" i="1"/>
  <c r="P530" i="1"/>
  <c r="P532" i="1"/>
  <c r="P534" i="1"/>
  <c r="P538" i="1"/>
  <c r="P513" i="1"/>
  <c r="P515" i="1"/>
  <c r="P517" i="1"/>
  <c r="P519" i="1"/>
  <c r="P521" i="1"/>
  <c r="P523" i="1"/>
  <c r="P525" i="1"/>
  <c r="P527" i="1"/>
  <c r="P529" i="1"/>
  <c r="P531" i="1"/>
  <c r="P533" i="1"/>
  <c r="P535" i="1"/>
  <c r="P537" i="1"/>
  <c r="P542" i="1"/>
  <c r="P545" i="1"/>
  <c r="P543" i="1"/>
  <c r="P546" i="1"/>
  <c r="P548" i="1"/>
  <c r="P550" i="1"/>
  <c r="P552" i="1"/>
  <c r="P554" i="1"/>
  <c r="P556" i="1"/>
  <c r="P558" i="1"/>
  <c r="P560" i="1"/>
  <c r="P562" i="1"/>
  <c r="P564" i="1"/>
  <c r="P539" i="1"/>
  <c r="P540" i="1"/>
  <c r="P544" i="1"/>
  <c r="P541" i="1"/>
  <c r="P547" i="1"/>
  <c r="P549" i="1"/>
  <c r="P551" i="1"/>
  <c r="P553" i="1"/>
  <c r="P555" i="1"/>
  <c r="P557" i="1"/>
  <c r="P559" i="1"/>
  <c r="P561" i="1"/>
  <c r="P563" i="1"/>
  <c r="P569" i="1"/>
  <c r="P571" i="1"/>
  <c r="P573" i="1"/>
  <c r="P575" i="1"/>
  <c r="P577" i="1"/>
  <c r="P579" i="1"/>
  <c r="P581" i="1"/>
  <c r="P583" i="1"/>
  <c r="P585" i="1"/>
  <c r="P587" i="1"/>
  <c r="P589" i="1"/>
  <c r="P591" i="1"/>
  <c r="P593" i="1"/>
  <c r="P565" i="1"/>
  <c r="P566" i="1"/>
  <c r="P567" i="1"/>
  <c r="P572" i="1"/>
  <c r="P574" i="1"/>
  <c r="P576" i="1"/>
  <c r="P578" i="1"/>
  <c r="P580" i="1"/>
  <c r="P582" i="1"/>
  <c r="P584" i="1"/>
  <c r="P586" i="1"/>
  <c r="P588" i="1"/>
  <c r="P590" i="1"/>
  <c r="P592" i="1"/>
  <c r="P568" i="1"/>
  <c r="P597" i="1"/>
  <c r="P599" i="1"/>
  <c r="P594" i="1"/>
  <c r="P595" i="1"/>
  <c r="P596" i="1"/>
  <c r="P598" i="1"/>
  <c r="P570" i="1"/>
  <c r="P536" i="1"/>
  <c r="P494" i="1"/>
  <c r="P498" i="1"/>
  <c r="P496" i="1"/>
  <c r="P500" i="1"/>
  <c r="P504" i="1"/>
  <c r="P508" i="1"/>
  <c r="P495" i="1"/>
  <c r="P499" i="1"/>
  <c r="P503" i="1"/>
  <c r="P507" i="1"/>
  <c r="P511" i="1"/>
  <c r="P502" i="1"/>
  <c r="P497" i="1"/>
  <c r="P509" i="1"/>
  <c r="P510" i="1"/>
  <c r="P506" i="1"/>
  <c r="P501" i="1"/>
  <c r="P505" i="1"/>
  <c r="P492" i="1"/>
  <c r="P490" i="1"/>
  <c r="P487" i="1"/>
  <c r="P493" i="1"/>
  <c r="P476" i="1"/>
  <c r="P491" i="1"/>
  <c r="P488" i="1"/>
  <c r="X16" i="1"/>
  <c r="X15" i="1"/>
  <c r="P372" i="1"/>
  <c r="P261" i="1"/>
  <c r="P427" i="1"/>
  <c r="P33" i="1"/>
  <c r="P312" i="1"/>
  <c r="P346" i="1"/>
  <c r="P42" i="1"/>
  <c r="P168" i="1"/>
  <c r="P170" i="1"/>
  <c r="P446" i="1"/>
  <c r="P375" i="1"/>
  <c r="P352" i="1"/>
  <c r="P324" i="1"/>
  <c r="P206" i="1"/>
  <c r="P85" i="1"/>
  <c r="P124" i="1"/>
  <c r="P3" i="1"/>
  <c r="P338" i="1"/>
  <c r="P71" i="1"/>
  <c r="P308" i="1"/>
  <c r="P428" i="1"/>
  <c r="P432" i="1"/>
  <c r="P268" i="1"/>
  <c r="P420" i="1"/>
  <c r="P311" i="1"/>
  <c r="P295" i="1"/>
  <c r="P78" i="1"/>
  <c r="P304" i="1"/>
  <c r="P255" i="1"/>
  <c r="P27" i="1"/>
  <c r="P17" i="1"/>
  <c r="P207" i="1"/>
  <c r="P111" i="1"/>
  <c r="P290" i="1"/>
  <c r="P21" i="1"/>
  <c r="P325" i="1"/>
  <c r="P179" i="1"/>
  <c r="P48" i="1"/>
  <c r="P83" i="1"/>
  <c r="P169" i="1"/>
  <c r="P119" i="1"/>
  <c r="P195" i="1"/>
  <c r="P36" i="1"/>
  <c r="P415" i="1"/>
  <c r="P436" i="1"/>
  <c r="P470" i="1"/>
  <c r="P187" i="1"/>
  <c r="P394" i="1"/>
  <c r="P370" i="1"/>
  <c r="P15" i="1"/>
  <c r="P330" i="1"/>
  <c r="P419" i="1"/>
  <c r="P34" i="1"/>
  <c r="P227" i="1"/>
  <c r="P366" i="1"/>
  <c r="P294" i="1"/>
  <c r="P358" i="1"/>
  <c r="P258" i="1"/>
  <c r="P140" i="1"/>
  <c r="P439" i="1"/>
  <c r="P380" i="1"/>
  <c r="P73" i="1"/>
  <c r="P184" i="1"/>
  <c r="P264" i="1"/>
  <c r="P344" i="1"/>
  <c r="P61" i="1"/>
  <c r="P126" i="1"/>
  <c r="P138" i="1"/>
  <c r="P24" i="1"/>
  <c r="P182" i="1"/>
  <c r="P481" i="1"/>
  <c r="P386" i="1"/>
  <c r="P82" i="1"/>
  <c r="P245" i="1"/>
  <c r="P116" i="1"/>
  <c r="P204" i="1"/>
  <c r="P127" i="1"/>
  <c r="P159" i="1"/>
  <c r="P96" i="1"/>
  <c r="P350" i="1"/>
  <c r="P120" i="1"/>
  <c r="P226" i="1"/>
  <c r="P322" i="1"/>
  <c r="P142" i="1"/>
  <c r="P200" i="1"/>
  <c r="P416" i="1"/>
  <c r="P86" i="1"/>
  <c r="P202" i="1"/>
  <c r="P38" i="1"/>
  <c r="P228" i="1"/>
  <c r="P280" i="1"/>
  <c r="P229" i="1"/>
  <c r="P11" i="1"/>
  <c r="P442" i="1"/>
  <c r="P329" i="1"/>
  <c r="P337" i="1"/>
  <c r="P374" i="1"/>
  <c r="P244" i="1"/>
  <c r="P389" i="1"/>
  <c r="P404" i="1"/>
  <c r="P361" i="1"/>
  <c r="P371" i="1"/>
  <c r="P275" i="1"/>
  <c r="P150" i="1"/>
  <c r="P368" i="1"/>
  <c r="P63" i="1"/>
  <c r="P30" i="1"/>
  <c r="P367" i="1"/>
  <c r="P267" i="1"/>
  <c r="P453" i="1"/>
  <c r="P365" i="1"/>
  <c r="P465" i="1"/>
  <c r="P396" i="1"/>
  <c r="P230" i="1"/>
  <c r="P441" i="1"/>
  <c r="P289" i="1"/>
  <c r="P256" i="1"/>
  <c r="P424" i="1"/>
  <c r="P211" i="1"/>
  <c r="P339" i="1"/>
  <c r="P161" i="1"/>
  <c r="P70" i="1"/>
  <c r="P273" i="1"/>
  <c r="P219" i="1"/>
  <c r="P174" i="1"/>
  <c r="P300" i="1"/>
  <c r="P224" i="1"/>
  <c r="P135" i="1"/>
  <c r="P421" i="1"/>
  <c r="P349" i="1"/>
  <c r="P479" i="1"/>
  <c r="P305" i="1"/>
  <c r="P128" i="1"/>
  <c r="P29" i="1"/>
  <c r="P67" i="1"/>
  <c r="P392" i="1"/>
  <c r="P401" i="1"/>
  <c r="P343" i="1"/>
  <c r="P454" i="1"/>
  <c r="P107" i="1"/>
  <c r="P456" i="1"/>
  <c r="P175" i="1"/>
  <c r="P460" i="1"/>
  <c r="P430" i="1"/>
  <c r="P485" i="1"/>
  <c r="P171" i="1"/>
  <c r="P385" i="1"/>
  <c r="P40" i="1"/>
  <c r="P270" i="1"/>
  <c r="P92" i="1"/>
  <c r="P433" i="1"/>
  <c r="P354" i="1"/>
  <c r="P378" i="1"/>
  <c r="P87" i="1"/>
  <c r="P178" i="1"/>
  <c r="P32" i="1"/>
  <c r="P411" i="1"/>
  <c r="P335" i="1"/>
  <c r="P51" i="1"/>
  <c r="P181" i="1"/>
  <c r="P383" i="1"/>
  <c r="P13" i="1"/>
  <c r="P434" i="1"/>
  <c r="P243" i="1"/>
  <c r="P102" i="1"/>
  <c r="P279" i="1"/>
  <c r="P131" i="1"/>
  <c r="P301" i="1"/>
  <c r="P391" i="1"/>
  <c r="P373" i="1"/>
  <c r="P480" i="1"/>
  <c r="P259" i="1"/>
  <c r="P359" i="1"/>
  <c r="P402" i="1"/>
  <c r="P313" i="1"/>
  <c r="P445" i="1"/>
  <c r="P444" i="1"/>
  <c r="P333" i="1"/>
  <c r="P412" i="1"/>
  <c r="P425" i="1"/>
  <c r="P235" i="1"/>
  <c r="P414" i="1"/>
  <c r="P62" i="1"/>
  <c r="P234" i="1"/>
  <c r="P55" i="1"/>
  <c r="P291" i="1"/>
  <c r="P225" i="1"/>
  <c r="P192" i="1"/>
  <c r="P407" i="1"/>
  <c r="P151" i="1"/>
  <c r="P53" i="1"/>
  <c r="P377" i="1"/>
  <c r="P76" i="1"/>
  <c r="P104" i="1"/>
  <c r="P405" i="1"/>
  <c r="P158" i="1"/>
  <c r="P199" i="1"/>
  <c r="P54" i="1"/>
  <c r="P237" i="1"/>
  <c r="P450" i="1"/>
  <c r="P342" i="1"/>
  <c r="P318" i="1"/>
  <c r="P154" i="1"/>
  <c r="P323" i="1"/>
  <c r="P464" i="1"/>
  <c r="P463" i="1"/>
  <c r="P448" i="1"/>
  <c r="P387" i="1"/>
  <c r="P406" i="1"/>
  <c r="P303" i="1"/>
  <c r="P114" i="1"/>
  <c r="P157" i="1"/>
  <c r="P423" i="1"/>
  <c r="P241" i="1"/>
  <c r="P180" i="1"/>
  <c r="P426" i="1"/>
  <c r="P466" i="1"/>
  <c r="P471" i="1"/>
  <c r="P451" i="1"/>
  <c r="P74" i="1"/>
  <c r="P345" i="1"/>
  <c r="P341" i="1"/>
  <c r="P484" i="1"/>
  <c r="P431" i="1"/>
  <c r="P185" i="1"/>
  <c r="P132" i="1"/>
  <c r="P296" i="1"/>
  <c r="P399" i="1"/>
  <c r="P474" i="1"/>
  <c r="P413" i="1"/>
  <c r="P326" i="1"/>
  <c r="P468" i="1"/>
  <c r="P489" i="1"/>
  <c r="P486" i="1"/>
  <c r="P462" i="1"/>
  <c r="P449" i="1"/>
  <c r="P477" i="1"/>
  <c r="P482" i="1"/>
  <c r="P20" i="1"/>
  <c r="P336" i="1"/>
  <c r="P400" i="1"/>
  <c r="P362" i="1"/>
  <c r="P363" i="1"/>
  <c r="P469" i="1"/>
  <c r="P410" i="1"/>
  <c r="P461" i="1"/>
  <c r="P357" i="1"/>
  <c r="P246" i="1"/>
  <c r="P99" i="1"/>
  <c r="P217" i="1"/>
  <c r="P437" i="1"/>
  <c r="P145" i="1"/>
  <c r="P438" i="1"/>
  <c r="P472" i="1"/>
  <c r="P452" i="1"/>
  <c r="P379" i="1"/>
  <c r="P473" i="1"/>
  <c r="P443" i="1"/>
  <c r="P332" i="1"/>
  <c r="P455" i="1"/>
  <c r="P440" i="1"/>
  <c r="P467" i="1"/>
  <c r="P447" i="1"/>
  <c r="P422" i="1"/>
  <c r="P483" i="1"/>
  <c r="P475" i="1"/>
  <c r="P457" i="1"/>
  <c r="P478" i="1"/>
  <c r="P215" i="1"/>
  <c r="P5" i="1"/>
  <c r="P58" i="1"/>
  <c r="P384" i="1"/>
  <c r="P397" i="1"/>
  <c r="P285" i="1"/>
  <c r="P236" i="1"/>
  <c r="P222" i="1"/>
  <c r="P167" i="1"/>
  <c r="P117" i="1"/>
  <c r="P239" i="1"/>
  <c r="P106" i="1"/>
  <c r="P2" i="1"/>
  <c r="P409" i="1"/>
  <c r="P41" i="1"/>
  <c r="P364" i="1"/>
  <c r="P133" i="1"/>
  <c r="P253" i="1"/>
  <c r="P52" i="1"/>
  <c r="P247" i="1"/>
  <c r="P281" i="1"/>
  <c r="P191" i="1"/>
  <c r="P260" i="1"/>
  <c r="P321" i="1"/>
  <c r="P327" i="1"/>
  <c r="P72" i="1"/>
  <c r="P310" i="1"/>
  <c r="P144" i="1"/>
  <c r="P381" i="1"/>
  <c r="P266" i="1"/>
  <c r="P7" i="1"/>
  <c r="P282" i="1"/>
  <c r="P309" i="1"/>
  <c r="P141" i="1"/>
  <c r="P100" i="1"/>
  <c r="P213" i="1"/>
  <c r="P351" i="1"/>
  <c r="P166" i="1"/>
  <c r="P146" i="1"/>
  <c r="P248" i="1"/>
  <c r="P388" i="1"/>
  <c r="P28" i="1"/>
  <c r="P316" i="1"/>
  <c r="P26" i="1"/>
  <c r="P46" i="1"/>
  <c r="P459" i="1"/>
  <c r="P101" i="1"/>
  <c r="P201" i="1"/>
  <c r="P143" i="1"/>
  <c r="P297" i="1"/>
  <c r="P418" i="1"/>
  <c r="P190" i="1"/>
  <c r="X3" i="1"/>
  <c r="M328" i="1" s="1"/>
  <c r="X2" i="1"/>
  <c r="P186" i="1"/>
  <c r="P9" i="1"/>
  <c r="P203" i="1"/>
  <c r="P299" i="1"/>
  <c r="P398" i="1"/>
  <c r="P348" i="1"/>
  <c r="P75" i="1"/>
  <c r="P44" i="1"/>
  <c r="P93" i="1"/>
  <c r="P112" i="1"/>
  <c r="P89" i="1"/>
  <c r="P298" i="1"/>
  <c r="P277" i="1"/>
  <c r="P160" i="1"/>
  <c r="P60" i="1"/>
  <c r="P147" i="1"/>
  <c r="P64" i="1"/>
  <c r="P393" i="1"/>
  <c r="P274" i="1"/>
  <c r="P25" i="1"/>
  <c r="P97" i="1"/>
  <c r="P47" i="1"/>
  <c r="P139" i="1"/>
  <c r="P129" i="1"/>
  <c r="P66" i="1"/>
  <c r="P205" i="1"/>
  <c r="P31" i="1"/>
  <c r="P328" i="1"/>
  <c r="P214" i="1"/>
  <c r="P95" i="1"/>
  <c r="P37" i="1"/>
  <c r="P43" i="1"/>
  <c r="P183" i="1"/>
  <c r="P108" i="1"/>
  <c r="P152" i="1"/>
  <c r="P59" i="1"/>
  <c r="P356" i="1"/>
  <c r="P88" i="1"/>
  <c r="P22" i="1"/>
  <c r="P408" i="1"/>
  <c r="P94" i="1"/>
  <c r="P276" i="1"/>
  <c r="P429" i="1"/>
  <c r="P163" i="1"/>
  <c r="P105" i="1"/>
  <c r="P176" i="1"/>
  <c r="P136" i="1"/>
  <c r="P172" i="1"/>
  <c r="P80" i="1"/>
  <c r="P320" i="1"/>
  <c r="P149" i="1"/>
  <c r="P162" i="1"/>
  <c r="P115" i="1"/>
  <c r="P18" i="1"/>
  <c r="P278" i="1"/>
  <c r="P84" i="1"/>
  <c r="P269" i="1"/>
  <c r="P156" i="1"/>
  <c r="P69" i="1"/>
  <c r="P35" i="1"/>
  <c r="P49" i="1"/>
  <c r="P6" i="1"/>
  <c r="P196" i="1"/>
  <c r="P265" i="1"/>
  <c r="P376" i="1"/>
  <c r="P194" i="1"/>
  <c r="P188" i="1"/>
  <c r="P103" i="1"/>
  <c r="P19" i="1"/>
  <c r="P137" i="1"/>
  <c r="P148" i="1"/>
  <c r="P284" i="1"/>
  <c r="P403" i="1"/>
  <c r="P216" i="1"/>
  <c r="P65" i="1"/>
  <c r="P212" i="1"/>
  <c r="P250" i="1"/>
  <c r="P240" i="1"/>
  <c r="P262" i="1"/>
  <c r="P360" i="1"/>
  <c r="P319" i="1"/>
  <c r="P271" i="1"/>
  <c r="P56" i="1"/>
  <c r="P355" i="1"/>
  <c r="P221" i="1"/>
  <c r="P177" i="1"/>
  <c r="P173" i="1"/>
  <c r="P118" i="1"/>
  <c r="P155" i="1"/>
  <c r="P10" i="1"/>
  <c r="P340" i="1"/>
  <c r="P314" i="1"/>
  <c r="P263" i="1"/>
  <c r="P8" i="1"/>
  <c r="P390" i="1"/>
  <c r="P347" i="1"/>
  <c r="P16" i="1"/>
  <c r="P164" i="1"/>
  <c r="P257" i="1"/>
  <c r="P198" i="1"/>
  <c r="P122" i="1"/>
  <c r="P242" i="1"/>
  <c r="P307" i="1"/>
  <c r="P209" i="1"/>
  <c r="P90" i="1"/>
  <c r="P91" i="1"/>
  <c r="P14" i="1"/>
  <c r="P130" i="1"/>
  <c r="P315" i="1"/>
  <c r="P77" i="1"/>
  <c r="P231" i="1"/>
  <c r="P249" i="1"/>
  <c r="P293" i="1"/>
  <c r="P292" i="1"/>
  <c r="P288" i="1"/>
  <c r="P287" i="1"/>
  <c r="P233" i="1"/>
  <c r="P238" i="1"/>
  <c r="P302" i="1"/>
  <c r="P218" i="1"/>
  <c r="P208" i="1"/>
  <c r="P252" i="1"/>
  <c r="P165" i="1"/>
  <c r="P334" i="1"/>
  <c r="P189" i="1"/>
  <c r="P121" i="1"/>
  <c r="P4" i="1"/>
  <c r="P210" i="1"/>
  <c r="P123" i="1"/>
  <c r="P435" i="1"/>
  <c r="P110" i="1"/>
  <c r="P81" i="1"/>
  <c r="P306" i="1"/>
  <c r="P232" i="1"/>
  <c r="P50" i="1"/>
  <c r="P317" i="1"/>
  <c r="P45" i="1"/>
  <c r="P109" i="1"/>
  <c r="P223" i="1"/>
  <c r="P57" i="1"/>
  <c r="P68" i="1"/>
  <c r="P12" i="1"/>
  <c r="P353" i="1"/>
  <c r="P153" i="1"/>
  <c r="P23" i="1"/>
  <c r="P254" i="1"/>
  <c r="P417" i="1"/>
  <c r="P286" i="1"/>
  <c r="P458" i="1"/>
  <c r="P272" i="1"/>
  <c r="P125" i="1"/>
  <c r="P395" i="1"/>
  <c r="P382" i="1"/>
  <c r="P113" i="1"/>
  <c r="P98" i="1"/>
  <c r="P79" i="1"/>
  <c r="P193" i="1"/>
  <c r="P251" i="1"/>
  <c r="P197" i="1"/>
  <c r="P369" i="1"/>
  <c r="P39" i="1"/>
  <c r="P134" i="1"/>
  <c r="P220" i="1"/>
  <c r="P331" i="1"/>
  <c r="P283" i="1"/>
  <c r="M572" i="1" l="1"/>
  <c r="M546" i="1"/>
  <c r="M598" i="1"/>
  <c r="M596" i="1"/>
  <c r="M571" i="1"/>
  <c r="M591" i="1"/>
  <c r="M583" i="1"/>
  <c r="M567" i="1"/>
  <c r="M588" i="1"/>
  <c r="M580" i="1"/>
  <c r="M562" i="1"/>
  <c r="M554" i="1"/>
  <c r="M545" i="1"/>
  <c r="M559" i="1"/>
  <c r="M551" i="1"/>
  <c r="M538" i="1"/>
  <c r="M530" i="1"/>
  <c r="M522" i="1"/>
  <c r="M514" i="1"/>
  <c r="M535" i="1"/>
  <c r="M527" i="1"/>
  <c r="M519" i="1"/>
  <c r="S512" i="1"/>
  <c r="S514" i="1"/>
  <c r="S546" i="1"/>
  <c r="S570" i="1"/>
  <c r="S572" i="1"/>
  <c r="S574" i="1"/>
  <c r="S576" i="1"/>
  <c r="S571" i="1"/>
  <c r="S573" i="1"/>
  <c r="S575" i="1"/>
  <c r="S577" i="1"/>
  <c r="S590" i="1"/>
  <c r="S582" i="1"/>
  <c r="S589" i="1"/>
  <c r="S581" i="1"/>
  <c r="S592" i="1"/>
  <c r="S584" i="1"/>
  <c r="S591" i="1"/>
  <c r="S583" i="1"/>
  <c r="S558" i="1"/>
  <c r="S550" i="1"/>
  <c r="S561" i="1"/>
  <c r="S553" i="1"/>
  <c r="S560" i="1"/>
  <c r="S552" i="1"/>
  <c r="S559" i="1"/>
  <c r="S551" i="1"/>
  <c r="S541" i="1"/>
  <c r="S542" i="1"/>
  <c r="S536" i="1"/>
  <c r="S528" i="1"/>
  <c r="S520" i="1"/>
  <c r="S539" i="1"/>
  <c r="S523" i="1"/>
  <c r="S534" i="1"/>
  <c r="S517" i="1"/>
  <c r="S518" i="1"/>
  <c r="S594" i="1"/>
  <c r="S586" i="1"/>
  <c r="S578" i="1"/>
  <c r="S593" i="1"/>
  <c r="S585" i="1"/>
  <c r="S598" i="1"/>
  <c r="S588" i="1"/>
  <c r="S580" i="1"/>
  <c r="S587" i="1"/>
  <c r="S562" i="1"/>
  <c r="S554" i="1"/>
  <c r="S565" i="1"/>
  <c r="S557" i="1"/>
  <c r="S549" i="1"/>
  <c r="S564" i="1"/>
  <c r="S556" i="1"/>
  <c r="S563" i="1"/>
  <c r="S555" i="1"/>
  <c r="S547" i="1"/>
  <c r="S545" i="1"/>
  <c r="S532" i="1"/>
  <c r="S524" i="1"/>
  <c r="S535" i="1"/>
  <c r="S519" i="1"/>
  <c r="S530" i="1"/>
  <c r="S513" i="1"/>
  <c r="S529" i="1"/>
  <c r="S521" i="1"/>
  <c r="S533" i="1"/>
  <c r="S599" i="1"/>
  <c r="S569" i="1"/>
  <c r="S527" i="1"/>
  <c r="S538" i="1"/>
  <c r="S522" i="1"/>
  <c r="S537" i="1"/>
  <c r="S548" i="1"/>
  <c r="S531" i="1"/>
  <c r="S515" i="1"/>
  <c r="S526" i="1"/>
  <c r="S525" i="1"/>
  <c r="S516" i="1"/>
  <c r="S596" i="1"/>
  <c r="S544" i="1"/>
  <c r="S540" i="1"/>
  <c r="S567" i="1"/>
  <c r="S566" i="1"/>
  <c r="S579" i="1"/>
  <c r="S597" i="1"/>
  <c r="S568" i="1"/>
  <c r="S595" i="1"/>
  <c r="S543" i="1"/>
  <c r="M573" i="1"/>
  <c r="M574" i="1"/>
  <c r="M540" i="1"/>
  <c r="M544" i="1"/>
  <c r="M597" i="1"/>
  <c r="M589" i="1"/>
  <c r="M581" i="1"/>
  <c r="M594" i="1"/>
  <c r="M586" i="1"/>
  <c r="M578" i="1"/>
  <c r="M560" i="1"/>
  <c r="M552" i="1"/>
  <c r="M565" i="1"/>
  <c r="M557" i="1"/>
  <c r="M549" i="1"/>
  <c r="M536" i="1"/>
  <c r="M528" i="1"/>
  <c r="M520" i="1"/>
  <c r="M512" i="1"/>
  <c r="M533" i="1"/>
  <c r="M525" i="1"/>
  <c r="M517" i="1"/>
  <c r="M542" i="1"/>
  <c r="M575" i="1"/>
  <c r="M569" i="1"/>
  <c r="M570" i="1"/>
  <c r="M595" i="1"/>
  <c r="M587" i="1"/>
  <c r="M579" i="1"/>
  <c r="M592" i="1"/>
  <c r="M584" i="1"/>
  <c r="M576" i="1"/>
  <c r="M558" i="1"/>
  <c r="M550" i="1"/>
  <c r="M563" i="1"/>
  <c r="M555" i="1"/>
  <c r="M547" i="1"/>
  <c r="M534" i="1"/>
  <c r="M526" i="1"/>
  <c r="M518" i="1"/>
  <c r="M539" i="1"/>
  <c r="M531" i="1"/>
  <c r="M523" i="1"/>
  <c r="M515" i="1"/>
  <c r="L512" i="1"/>
  <c r="L513" i="1"/>
  <c r="L547" i="1"/>
  <c r="L571" i="1"/>
  <c r="L573" i="1"/>
  <c r="L575" i="1"/>
  <c r="L572" i="1"/>
  <c r="L574" i="1"/>
  <c r="L576" i="1"/>
  <c r="L578" i="1"/>
  <c r="L599" i="1"/>
  <c r="L597" i="1"/>
  <c r="L566" i="1"/>
  <c r="L569" i="1"/>
  <c r="L568" i="1"/>
  <c r="L567" i="1"/>
  <c r="L533" i="1"/>
  <c r="L525" i="1"/>
  <c r="L517" i="1"/>
  <c r="L536" i="1"/>
  <c r="L528" i="1"/>
  <c r="L520" i="1"/>
  <c r="L535" i="1"/>
  <c r="L527" i="1"/>
  <c r="L519" i="1"/>
  <c r="L557" i="1"/>
  <c r="L541" i="1"/>
  <c r="L518" i="1"/>
  <c r="L588" i="1"/>
  <c r="L580" i="1"/>
  <c r="L587" i="1"/>
  <c r="L579" i="1"/>
  <c r="L590" i="1"/>
  <c r="L582" i="1"/>
  <c r="L589" i="1"/>
  <c r="L581" i="1"/>
  <c r="L564" i="1"/>
  <c r="L559" i="1"/>
  <c r="L551" i="1"/>
  <c r="L550" i="1"/>
  <c r="L526" i="1"/>
  <c r="L596" i="1"/>
  <c r="L595" i="1"/>
  <c r="L570" i="1"/>
  <c r="L537" i="1"/>
  <c r="L529" i="1"/>
  <c r="L521" i="1"/>
  <c r="L514" i="1"/>
  <c r="L532" i="1"/>
  <c r="L524" i="1"/>
  <c r="L516" i="1"/>
  <c r="L539" i="1"/>
  <c r="L531" i="1"/>
  <c r="L523" i="1"/>
  <c r="L515" i="1"/>
  <c r="L538" i="1"/>
  <c r="L583" i="1"/>
  <c r="L585" i="1"/>
  <c r="L563" i="1"/>
  <c r="L554" i="1"/>
  <c r="L561" i="1"/>
  <c r="L553" i="1"/>
  <c r="L548" i="1"/>
  <c r="L522" i="1"/>
  <c r="L556" i="1"/>
  <c r="L542" i="1"/>
  <c r="L540" i="1"/>
  <c r="L592" i="1"/>
  <c r="L584" i="1"/>
  <c r="L577" i="1"/>
  <c r="L598" i="1"/>
  <c r="L591" i="1"/>
  <c r="L594" i="1"/>
  <c r="L586" i="1"/>
  <c r="L593" i="1"/>
  <c r="L560" i="1"/>
  <c r="L552" i="1"/>
  <c r="L545" i="1"/>
  <c r="L555" i="1"/>
  <c r="L562" i="1"/>
  <c r="L546" i="1"/>
  <c r="L543" i="1"/>
  <c r="L544" i="1"/>
  <c r="L530" i="1"/>
  <c r="L558" i="1"/>
  <c r="L565" i="1"/>
  <c r="L549" i="1"/>
  <c r="L534" i="1"/>
  <c r="M541" i="1"/>
  <c r="M599" i="1"/>
  <c r="M566" i="1"/>
  <c r="M568" i="1"/>
  <c r="M593" i="1"/>
  <c r="M585" i="1"/>
  <c r="M577" i="1"/>
  <c r="M590" i="1"/>
  <c r="M582" i="1"/>
  <c r="M564" i="1"/>
  <c r="M556" i="1"/>
  <c r="M548" i="1"/>
  <c r="M561" i="1"/>
  <c r="M553" i="1"/>
  <c r="M543" i="1"/>
  <c r="M532" i="1"/>
  <c r="M524" i="1"/>
  <c r="M516" i="1"/>
  <c r="M537" i="1"/>
  <c r="M529" i="1"/>
  <c r="M521" i="1"/>
  <c r="M513" i="1"/>
  <c r="M503" i="1"/>
  <c r="M505" i="1"/>
  <c r="M506" i="1"/>
  <c r="M508" i="1"/>
  <c r="L495" i="1"/>
  <c r="L499" i="1"/>
  <c r="L511" i="1"/>
  <c r="L494" i="1"/>
  <c r="L498" i="1"/>
  <c r="L502" i="1"/>
  <c r="L497" i="1"/>
  <c r="L501" i="1"/>
  <c r="L505" i="1"/>
  <c r="L509" i="1"/>
  <c r="L496" i="1"/>
  <c r="L500" i="1"/>
  <c r="L507" i="1"/>
  <c r="L503" i="1"/>
  <c r="L506" i="1"/>
  <c r="L504" i="1"/>
  <c r="L508" i="1"/>
  <c r="L510" i="1"/>
  <c r="M511" i="1"/>
  <c r="M501" i="1"/>
  <c r="M502" i="1"/>
  <c r="M504" i="1"/>
  <c r="M494" i="1"/>
  <c r="M507" i="1"/>
  <c r="M497" i="1"/>
  <c r="M498" i="1"/>
  <c r="M500" i="1"/>
  <c r="S497" i="1"/>
  <c r="S501" i="1"/>
  <c r="S505" i="1"/>
  <c r="S509" i="1"/>
  <c r="S496" i="1"/>
  <c r="S499" i="1"/>
  <c r="S503" i="1"/>
  <c r="S507" i="1"/>
  <c r="S494" i="1"/>
  <c r="S498" i="1"/>
  <c r="S506" i="1"/>
  <c r="S508" i="1"/>
  <c r="S500" i="1"/>
  <c r="S495" i="1"/>
  <c r="S511" i="1"/>
  <c r="S502" i="1"/>
  <c r="S504" i="1"/>
  <c r="S510" i="1"/>
  <c r="M499" i="1"/>
  <c r="M509" i="1"/>
  <c r="M510" i="1"/>
  <c r="M495" i="1"/>
  <c r="M496" i="1"/>
  <c r="S105" i="1"/>
  <c r="S488" i="1"/>
  <c r="S487" i="1"/>
  <c r="S491" i="1"/>
  <c r="S490" i="1"/>
  <c r="S476" i="1"/>
  <c r="S492" i="1"/>
  <c r="S493" i="1"/>
  <c r="M492" i="1"/>
  <c r="M493" i="1"/>
  <c r="M491" i="1"/>
  <c r="L476" i="1"/>
  <c r="L491" i="1"/>
  <c r="L492" i="1"/>
  <c r="L490" i="1"/>
  <c r="L488" i="1"/>
  <c r="L493" i="1"/>
  <c r="L487" i="1"/>
  <c r="M487" i="1"/>
  <c r="M476" i="1"/>
  <c r="M490" i="1"/>
  <c r="M488" i="1"/>
  <c r="S35" i="1"/>
  <c r="S62" i="1"/>
  <c r="S174" i="1"/>
  <c r="S431" i="1"/>
  <c r="S223" i="1"/>
  <c r="S209" i="1"/>
  <c r="S206" i="1"/>
  <c r="S354" i="1"/>
  <c r="S55" i="1"/>
  <c r="S101" i="1"/>
  <c r="S4" i="1"/>
  <c r="S304" i="1"/>
  <c r="S392" i="1"/>
  <c r="S472" i="1"/>
  <c r="S359" i="1"/>
  <c r="S448" i="1"/>
  <c r="S456" i="1"/>
  <c r="S383" i="1"/>
  <c r="S33" i="1"/>
  <c r="S88" i="1"/>
  <c r="S51" i="1"/>
  <c r="S150" i="1"/>
  <c r="S340" i="1"/>
  <c r="S290" i="1"/>
  <c r="S199" i="1"/>
  <c r="S41" i="1"/>
  <c r="S31" i="1"/>
  <c r="S137" i="1"/>
  <c r="S457" i="1"/>
  <c r="S391" i="1"/>
  <c r="S154" i="1"/>
  <c r="S128" i="1"/>
  <c r="S36" i="1"/>
  <c r="S165" i="1"/>
  <c r="S236" i="1"/>
  <c r="S104" i="1"/>
  <c r="S7" i="1"/>
  <c r="S109" i="1"/>
  <c r="S188" i="1"/>
  <c r="S454" i="1"/>
  <c r="S242" i="1"/>
  <c r="S321" i="1"/>
  <c r="S413" i="1"/>
  <c r="S444" i="1"/>
  <c r="S270" i="1"/>
  <c r="S273" i="1"/>
  <c r="S341" i="1"/>
  <c r="S39" i="1"/>
  <c r="S281" i="1"/>
  <c r="S425" i="1"/>
  <c r="S474" i="1"/>
  <c r="S375" i="1"/>
  <c r="S79" i="1"/>
  <c r="S358" i="1"/>
  <c r="S378" i="1"/>
  <c r="S348" i="1"/>
  <c r="S195" i="1"/>
  <c r="S467" i="1"/>
  <c r="S61" i="1"/>
  <c r="S451" i="1"/>
  <c r="S237" i="1"/>
  <c r="S326" i="1"/>
  <c r="S131" i="1"/>
  <c r="S452" i="1"/>
  <c r="S230" i="1"/>
  <c r="S419" i="1"/>
  <c r="S133" i="1"/>
  <c r="S125" i="1"/>
  <c r="S308" i="1"/>
  <c r="S213" i="1"/>
  <c r="S129" i="1"/>
  <c r="S245" i="1"/>
  <c r="S277" i="1"/>
  <c r="S86" i="1"/>
  <c r="S212" i="1"/>
  <c r="S163" i="1"/>
  <c r="S24" i="1"/>
  <c r="S303" i="1"/>
  <c r="S483" i="1"/>
  <c r="S178" i="1"/>
  <c r="S256" i="1"/>
  <c r="S229" i="1"/>
  <c r="S302" i="1"/>
  <c r="S78" i="1"/>
  <c r="S316" i="1"/>
  <c r="S307" i="1"/>
  <c r="S96" i="1"/>
  <c r="S153" i="1"/>
  <c r="S214" i="1"/>
  <c r="S56" i="1"/>
  <c r="S149" i="1"/>
  <c r="S386" i="1"/>
  <c r="S423" i="1"/>
  <c r="S455" i="1"/>
  <c r="S151" i="1"/>
  <c r="S20" i="1"/>
  <c r="S202" i="1"/>
  <c r="S10" i="1"/>
  <c r="S331" i="1"/>
  <c r="S52" i="1"/>
  <c r="S393" i="1"/>
  <c r="S15" i="1"/>
  <c r="S288" i="1"/>
  <c r="S43" i="1"/>
  <c r="S215" i="1"/>
  <c r="S18" i="1"/>
  <c r="S373" i="1"/>
  <c r="S73" i="1"/>
  <c r="S180" i="1"/>
  <c r="S224" i="1"/>
  <c r="S485" i="1"/>
  <c r="S53" i="1"/>
  <c r="S484" i="1"/>
  <c r="S453" i="1"/>
  <c r="S370" i="1"/>
  <c r="S144" i="1"/>
  <c r="S197" i="1"/>
  <c r="S168" i="1"/>
  <c r="S218" i="1"/>
  <c r="S433" i="1"/>
  <c r="S100" i="1"/>
  <c r="S276" i="1"/>
  <c r="S239" i="1"/>
  <c r="S265" i="1"/>
  <c r="S363" i="1"/>
  <c r="S161" i="1"/>
  <c r="S54" i="1"/>
  <c r="S107" i="1"/>
  <c r="S469" i="1"/>
  <c r="S13" i="1"/>
  <c r="S364" i="1"/>
  <c r="S210" i="1"/>
  <c r="S85" i="1"/>
  <c r="S118" i="1"/>
  <c r="S317" i="1"/>
  <c r="S327" i="1"/>
  <c r="S382" i="1"/>
  <c r="S322" i="1"/>
  <c r="S148" i="1"/>
  <c r="S410" i="1"/>
  <c r="S439" i="1"/>
  <c r="S342" i="1"/>
  <c r="S460" i="1"/>
  <c r="S468" i="1"/>
  <c r="S367" i="1"/>
  <c r="S325" i="1"/>
  <c r="S257" i="1"/>
  <c r="S338" i="1"/>
  <c r="S203" i="1"/>
  <c r="S66" i="1"/>
  <c r="S17" i="1"/>
  <c r="S334" i="1"/>
  <c r="S436" i="1"/>
  <c r="S216" i="1"/>
  <c r="S489" i="1"/>
  <c r="S63" i="1"/>
  <c r="S443" i="1"/>
  <c r="S345" i="1"/>
  <c r="S366" i="1"/>
  <c r="S48" i="1"/>
  <c r="S286" i="1"/>
  <c r="S420" i="1"/>
  <c r="S248" i="1"/>
  <c r="S47" i="1"/>
  <c r="S416" i="1"/>
  <c r="S112" i="1"/>
  <c r="S411" i="1"/>
  <c r="S360" i="1"/>
  <c r="S172" i="1"/>
  <c r="S301" i="1"/>
  <c r="S241" i="1"/>
  <c r="S478" i="1"/>
  <c r="S185" i="1"/>
  <c r="S132" i="1"/>
  <c r="S329" i="1"/>
  <c r="S287" i="1"/>
  <c r="S77" i="1"/>
  <c r="S282" i="1"/>
  <c r="S198" i="1"/>
  <c r="S226" i="1"/>
  <c r="S68" i="1"/>
  <c r="S183" i="1"/>
  <c r="S5" i="1"/>
  <c r="S278" i="1"/>
  <c r="S480" i="1"/>
  <c r="S466" i="1"/>
  <c r="S219" i="1"/>
  <c r="S377" i="1"/>
  <c r="S336" i="1"/>
  <c r="S234" i="1"/>
  <c r="S173" i="1"/>
  <c r="S134" i="1"/>
  <c r="S261" i="1"/>
  <c r="S60" i="1"/>
  <c r="S34" i="1"/>
  <c r="S249" i="1"/>
  <c r="S59" i="1"/>
  <c r="S397" i="1"/>
  <c r="S156" i="1"/>
  <c r="S402" i="1"/>
  <c r="S12" i="1"/>
  <c r="S235" i="1"/>
  <c r="S182" i="1"/>
  <c r="S291" i="1"/>
  <c r="S114" i="1"/>
  <c r="S405" i="1"/>
  <c r="S477" i="1"/>
  <c r="S401" i="1"/>
  <c r="S407" i="1"/>
  <c r="S440" i="1"/>
  <c r="S135" i="1"/>
  <c r="S258" i="1"/>
  <c r="S470" i="1"/>
  <c r="S2" i="1"/>
  <c r="S23" i="1"/>
  <c r="S193" i="1"/>
  <c r="S283" i="1"/>
  <c r="S352" i="1"/>
  <c r="S26" i="1"/>
  <c r="S233" i="1"/>
  <c r="S123" i="1"/>
  <c r="S186" i="1"/>
  <c r="S38" i="1"/>
  <c r="S201" i="1"/>
  <c r="S75" i="1"/>
  <c r="S274" i="1"/>
  <c r="S95" i="1"/>
  <c r="S21" i="1"/>
  <c r="S355" i="1"/>
  <c r="S103" i="1"/>
  <c r="S162" i="1"/>
  <c r="S379" i="1"/>
  <c r="S259" i="1"/>
  <c r="S380" i="1"/>
  <c r="S471" i="1"/>
  <c r="S318" i="1"/>
  <c r="S243" i="1"/>
  <c r="S430" i="1"/>
  <c r="S246" i="1"/>
  <c r="S462" i="1"/>
  <c r="S296" i="1"/>
  <c r="S267" i="1"/>
  <c r="S244" i="1"/>
  <c r="S179" i="1"/>
  <c r="S293" i="1"/>
  <c r="S189" i="1"/>
  <c r="S130" i="1"/>
  <c r="S71" i="1"/>
  <c r="S427" i="1"/>
  <c r="S221" i="1"/>
  <c r="S16" i="1"/>
  <c r="S232" i="1"/>
  <c r="S335" i="1"/>
  <c r="S207" i="1"/>
  <c r="S418" i="1"/>
  <c r="S272" i="1"/>
  <c r="S356" i="1"/>
  <c r="S127" i="1"/>
  <c r="S285" i="1"/>
  <c r="S65" i="1"/>
  <c r="S69" i="1"/>
  <c r="S357" i="1"/>
  <c r="S313" i="1"/>
  <c r="S264" i="1"/>
  <c r="S330" i="1"/>
  <c r="S464" i="1"/>
  <c r="S300" i="1"/>
  <c r="S385" i="1"/>
  <c r="S479" i="1"/>
  <c r="S486" i="1"/>
  <c r="S400" i="1"/>
  <c r="S465" i="1"/>
  <c r="S92" i="1"/>
  <c r="S169" i="1"/>
  <c r="S72" i="1"/>
  <c r="S347" i="1"/>
  <c r="S369" i="1"/>
  <c r="S432" i="1"/>
  <c r="S346" i="1"/>
  <c r="S166" i="1"/>
  <c r="S298" i="1"/>
  <c r="S139" i="1"/>
  <c r="S294" i="1"/>
  <c r="S415" i="1"/>
  <c r="S309" i="1"/>
  <c r="S208" i="1"/>
  <c r="S408" i="1"/>
  <c r="S394" i="1"/>
  <c r="S167" i="1"/>
  <c r="S240" i="1"/>
  <c r="S6" i="1"/>
  <c r="S176" i="1"/>
  <c r="S333" i="1"/>
  <c r="S126" i="1"/>
  <c r="S404" i="1"/>
  <c r="S426" i="1"/>
  <c r="S450" i="1"/>
  <c r="S434" i="1"/>
  <c r="S175" i="1"/>
  <c r="S74" i="1"/>
  <c r="S422" i="1"/>
  <c r="S217" i="1"/>
  <c r="S30" i="1"/>
  <c r="S120" i="1"/>
  <c r="S253" i="1"/>
  <c r="S398" i="1"/>
  <c r="S64" i="1"/>
  <c r="S315" i="1"/>
  <c r="S3" i="1"/>
  <c r="S372" i="1"/>
  <c r="S57" i="1"/>
  <c r="S395" i="1"/>
  <c r="S50" i="1"/>
  <c r="S389" i="1"/>
  <c r="S27" i="1"/>
  <c r="S177" i="1"/>
  <c r="S164" i="1"/>
  <c r="S152" i="1"/>
  <c r="S280" i="1"/>
  <c r="S384" i="1"/>
  <c r="S403" i="1"/>
  <c r="S269" i="1"/>
  <c r="S184" i="1"/>
  <c r="S157" i="1"/>
  <c r="S158" i="1"/>
  <c r="S449" i="1"/>
  <c r="S343" i="1"/>
  <c r="S32" i="1"/>
  <c r="S438" i="1"/>
  <c r="S99" i="1"/>
  <c r="S70" i="1"/>
  <c r="S159" i="1"/>
  <c r="S409" i="1"/>
  <c r="S44" i="1"/>
  <c r="S25" i="1"/>
  <c r="S231" i="1"/>
  <c r="S324" i="1"/>
  <c r="S46" i="1"/>
  <c r="S353" i="1"/>
  <c r="S98" i="1"/>
  <c r="S45" i="1"/>
  <c r="S337" i="1"/>
  <c r="S143" i="1"/>
  <c r="S155" i="1"/>
  <c r="S122" i="1"/>
  <c r="S37" i="1"/>
  <c r="S82" i="1"/>
  <c r="S190" i="1"/>
  <c r="S19" i="1"/>
  <c r="S115" i="1"/>
  <c r="S387" i="1"/>
  <c r="S76" i="1"/>
  <c r="S461" i="1"/>
  <c r="S29" i="1"/>
  <c r="S87" i="1"/>
  <c r="S145" i="1"/>
  <c r="S441" i="1"/>
  <c r="S181" i="1"/>
  <c r="S116" i="1"/>
  <c r="S381" i="1"/>
  <c r="S89" i="1"/>
  <c r="S90" i="1"/>
  <c r="S311" i="1"/>
  <c r="S170" i="1"/>
  <c r="S388" i="1"/>
  <c r="S254" i="1"/>
  <c r="S110" i="1"/>
  <c r="S368" i="1"/>
  <c r="S11" i="1"/>
  <c r="S260" i="1"/>
  <c r="S314" i="1"/>
  <c r="S429" i="1"/>
  <c r="S374" i="1"/>
  <c r="S106" i="1"/>
  <c r="S319" i="1"/>
  <c r="S376" i="1"/>
  <c r="S80" i="1"/>
  <c r="S113" i="1"/>
  <c r="S220" i="1"/>
  <c r="S124" i="1"/>
  <c r="S247" i="1"/>
  <c r="S292" i="1"/>
  <c r="S121" i="1"/>
  <c r="S205" i="1"/>
  <c r="S40" i="1"/>
  <c r="S255" i="1"/>
  <c r="S299" i="1"/>
  <c r="S147" i="1"/>
  <c r="S108" i="1"/>
  <c r="S142" i="1"/>
  <c r="S58" i="1"/>
  <c r="S284" i="1"/>
  <c r="S84" i="1"/>
  <c r="S332" i="1"/>
  <c r="S445" i="1"/>
  <c r="S344" i="1"/>
  <c r="S424" i="1"/>
  <c r="S463" i="1"/>
  <c r="S279" i="1"/>
  <c r="S447" i="1"/>
  <c r="S305" i="1"/>
  <c r="S482" i="1"/>
  <c r="S399" i="1"/>
  <c r="S396" i="1"/>
  <c r="S361" i="1"/>
  <c r="S119" i="1"/>
  <c r="S310" i="1"/>
  <c r="S252" i="1"/>
  <c r="S91" i="1"/>
  <c r="S268" i="1"/>
  <c r="S42" i="1"/>
  <c r="S146" i="1"/>
  <c r="S8" i="1"/>
  <c r="S81" i="1"/>
  <c r="S339" i="1"/>
  <c r="S204" i="1"/>
  <c r="S141" i="1"/>
  <c r="S417" i="1"/>
  <c r="S94" i="1"/>
  <c r="S350" i="1"/>
  <c r="S117" i="1"/>
  <c r="S262" i="1"/>
  <c r="S196" i="1"/>
  <c r="S136" i="1"/>
  <c r="S412" i="1"/>
  <c r="S138" i="1"/>
  <c r="S227" i="1"/>
  <c r="S406" i="1"/>
  <c r="S421" i="1"/>
  <c r="S473" i="1"/>
  <c r="S67" i="1"/>
  <c r="S192" i="1"/>
  <c r="S362" i="1"/>
  <c r="S289" i="1"/>
  <c r="S225" i="1"/>
  <c r="S200" i="1"/>
  <c r="S266" i="1"/>
  <c r="S263" i="1"/>
  <c r="S251" i="1"/>
  <c r="S295" i="1"/>
  <c r="S446" i="1"/>
  <c r="S28" i="1"/>
  <c r="S93" i="1"/>
  <c r="S97" i="1"/>
  <c r="S140" i="1"/>
  <c r="S187" i="1"/>
  <c r="S459" i="1"/>
  <c r="S238" i="1"/>
  <c r="S435" i="1"/>
  <c r="S328" i="1"/>
  <c r="S111" i="1"/>
  <c r="S271" i="1"/>
  <c r="S194" i="1"/>
  <c r="S320" i="1"/>
  <c r="S414" i="1"/>
  <c r="S481" i="1"/>
  <c r="S275" i="1"/>
  <c r="S9" i="1"/>
  <c r="S323" i="1"/>
  <c r="S102" i="1"/>
  <c r="S171" i="1"/>
  <c r="S349" i="1"/>
  <c r="S475" i="1"/>
  <c r="S437" i="1"/>
  <c r="S365" i="1"/>
  <c r="S211" i="1"/>
  <c r="S83" i="1"/>
  <c r="S297" i="1"/>
  <c r="S160" i="1"/>
  <c r="S14" i="1"/>
  <c r="S428" i="1"/>
  <c r="S312" i="1"/>
  <c r="S351" i="1"/>
  <c r="S458" i="1"/>
  <c r="S306" i="1"/>
  <c r="S371" i="1"/>
  <c r="S228" i="1"/>
  <c r="S191" i="1"/>
  <c r="S390" i="1"/>
  <c r="S22" i="1"/>
  <c r="S442" i="1"/>
  <c r="S222" i="1"/>
  <c r="S250" i="1"/>
  <c r="S49" i="1"/>
  <c r="M471" i="1"/>
  <c r="M413" i="1"/>
  <c r="M466" i="1"/>
  <c r="M467" i="1"/>
  <c r="M373" i="1"/>
  <c r="M157" i="1"/>
  <c r="M313" i="1"/>
  <c r="M443" i="1"/>
  <c r="M425" i="1"/>
  <c r="M180" i="1"/>
  <c r="M259" i="1"/>
  <c r="M235" i="1"/>
  <c r="M478" i="1"/>
  <c r="M483" i="1"/>
  <c r="M447" i="1"/>
  <c r="M430" i="1"/>
  <c r="M107" i="1"/>
  <c r="M392" i="1"/>
  <c r="M305" i="1"/>
  <c r="M256" i="1"/>
  <c r="M267" i="1"/>
  <c r="M275" i="1"/>
  <c r="M303" i="1"/>
  <c r="M463" i="1"/>
  <c r="M318" i="1"/>
  <c r="M54" i="1"/>
  <c r="M104" i="1"/>
  <c r="M151" i="1"/>
  <c r="M225" i="1"/>
  <c r="M465" i="1"/>
  <c r="M268" i="1"/>
  <c r="M438" i="1"/>
  <c r="M145" i="1"/>
  <c r="M437" i="1"/>
  <c r="M217" i="1"/>
  <c r="M99" i="1"/>
  <c r="M32" i="1"/>
  <c r="M354" i="1"/>
  <c r="M374" i="1"/>
  <c r="M126" i="1"/>
  <c r="M184" i="1"/>
  <c r="M304" i="1"/>
  <c r="M366" i="1"/>
  <c r="M330" i="1"/>
  <c r="M352" i="1"/>
  <c r="M36" i="1"/>
  <c r="M375" i="1"/>
  <c r="M411" i="1"/>
  <c r="M446" i="1"/>
  <c r="M322" i="1"/>
  <c r="M279" i="1"/>
  <c r="M243" i="1"/>
  <c r="M13" i="1"/>
  <c r="M181" i="1"/>
  <c r="M424" i="1"/>
  <c r="M324" i="1"/>
  <c r="M116" i="1"/>
  <c r="M427" i="1"/>
  <c r="M48" i="1"/>
  <c r="M82" i="1"/>
  <c r="M383" i="1"/>
  <c r="M339" i="1"/>
  <c r="M335" i="1"/>
  <c r="M226" i="1"/>
  <c r="M96" i="1"/>
  <c r="M204" i="1"/>
  <c r="M207" i="1"/>
  <c r="M489" i="1"/>
  <c r="M444" i="1"/>
  <c r="M431" i="1"/>
  <c r="M414" i="1"/>
  <c r="M426" i="1"/>
  <c r="M114" i="1"/>
  <c r="M480" i="1"/>
  <c r="M482" i="1"/>
  <c r="M289" i="1"/>
  <c r="M410" i="1"/>
  <c r="M301" i="1"/>
  <c r="M359" i="1"/>
  <c r="M455" i="1"/>
  <c r="M473" i="1"/>
  <c r="M385" i="1"/>
  <c r="M460" i="1"/>
  <c r="M454" i="1"/>
  <c r="M67" i="1"/>
  <c r="M479" i="1"/>
  <c r="M441" i="1"/>
  <c r="M30" i="1"/>
  <c r="M71" i="1"/>
  <c r="M406" i="1"/>
  <c r="M464" i="1"/>
  <c r="M342" i="1"/>
  <c r="M199" i="1"/>
  <c r="M386" i="1"/>
  <c r="M407" i="1"/>
  <c r="M291" i="1"/>
  <c r="M453" i="1"/>
  <c r="M361" i="1"/>
  <c r="M440" i="1"/>
  <c r="M484" i="1"/>
  <c r="M341" i="1"/>
  <c r="M345" i="1"/>
  <c r="M246" i="1"/>
  <c r="M178" i="1"/>
  <c r="M432" i="1"/>
  <c r="M182" i="1"/>
  <c r="M61" i="1"/>
  <c r="M73" i="1"/>
  <c r="M258" i="1"/>
  <c r="M227" i="1"/>
  <c r="M124" i="1"/>
  <c r="M470" i="1"/>
  <c r="M169" i="1"/>
  <c r="M229" i="1"/>
  <c r="M206" i="1"/>
  <c r="M200" i="1"/>
  <c r="M421" i="1"/>
  <c r="M300" i="1"/>
  <c r="M219" i="1"/>
  <c r="M70" i="1"/>
  <c r="M51" i="1"/>
  <c r="M3" i="1"/>
  <c r="M159" i="1"/>
  <c r="M119" i="1"/>
  <c r="M261" i="1"/>
  <c r="M179" i="1"/>
  <c r="M21" i="1"/>
  <c r="M140" i="1"/>
  <c r="M294" i="1"/>
  <c r="M34" i="1"/>
  <c r="M15" i="1"/>
  <c r="M187" i="1"/>
  <c r="M415" i="1"/>
  <c r="M17" i="1"/>
  <c r="L111" i="1"/>
  <c r="L290" i="1"/>
  <c r="L21" i="1"/>
  <c r="L82" i="1"/>
  <c r="L195" i="1"/>
  <c r="L322" i="1"/>
  <c r="L142" i="1"/>
  <c r="L280" i="1"/>
  <c r="L436" i="1"/>
  <c r="L127" i="1"/>
  <c r="L86" i="1"/>
  <c r="L442" i="1"/>
  <c r="L394" i="1"/>
  <c r="L350" i="1"/>
  <c r="L411" i="1"/>
  <c r="L374" i="1"/>
  <c r="L330" i="1"/>
  <c r="L424" i="1"/>
  <c r="L270" i="1"/>
  <c r="L404" i="1"/>
  <c r="L227" i="1"/>
  <c r="L51" i="1"/>
  <c r="L291" i="1"/>
  <c r="L275" i="1"/>
  <c r="L358" i="1"/>
  <c r="L161" i="1"/>
  <c r="L354" i="1"/>
  <c r="L63" i="1"/>
  <c r="L439" i="1"/>
  <c r="L325" i="1"/>
  <c r="L179" i="1"/>
  <c r="L48" i="1"/>
  <c r="L83" i="1"/>
  <c r="L169" i="1"/>
  <c r="L372" i="1"/>
  <c r="L261" i="1"/>
  <c r="L427" i="1"/>
  <c r="L255" i="1"/>
  <c r="L27" i="1"/>
  <c r="L17" i="1"/>
  <c r="L207" i="1"/>
  <c r="L245" i="1"/>
  <c r="L228" i="1"/>
  <c r="L346" i="1"/>
  <c r="L204" i="1"/>
  <c r="L200" i="1"/>
  <c r="L446" i="1"/>
  <c r="L96" i="1"/>
  <c r="L202" i="1"/>
  <c r="L206" i="1"/>
  <c r="L226" i="1"/>
  <c r="L234" i="1"/>
  <c r="L338" i="1"/>
  <c r="L335" i="1"/>
  <c r="L92" i="1"/>
  <c r="L432" i="1"/>
  <c r="L339" i="1"/>
  <c r="L225" i="1"/>
  <c r="L295" i="1"/>
  <c r="L383" i="1"/>
  <c r="L378" i="1"/>
  <c r="L87" i="1"/>
  <c r="L192" i="1"/>
  <c r="L178" i="1"/>
  <c r="L407" i="1"/>
  <c r="L32" i="1"/>
  <c r="L151" i="1"/>
  <c r="L185" i="1"/>
  <c r="L53" i="1"/>
  <c r="L74" i="1"/>
  <c r="L377" i="1"/>
  <c r="L246" i="1"/>
  <c r="L131" i="1"/>
  <c r="L42" i="1"/>
  <c r="L416" i="1"/>
  <c r="L229" i="1"/>
  <c r="L375" i="1"/>
  <c r="L38" i="1"/>
  <c r="L329" i="1"/>
  <c r="L85" i="1"/>
  <c r="L33" i="1"/>
  <c r="L312" i="1"/>
  <c r="L36" i="1"/>
  <c r="L168" i="1"/>
  <c r="L11" i="1"/>
  <c r="L470" i="1"/>
  <c r="L352" i="1"/>
  <c r="L337" i="1"/>
  <c r="L119" i="1"/>
  <c r="L415" i="1"/>
  <c r="L116" i="1"/>
  <c r="L170" i="1"/>
  <c r="L187" i="1"/>
  <c r="L159" i="1"/>
  <c r="L324" i="1"/>
  <c r="L15" i="1"/>
  <c r="L120" i="1"/>
  <c r="L3" i="1"/>
  <c r="L34" i="1"/>
  <c r="L211" i="1"/>
  <c r="L428" i="1"/>
  <c r="L294" i="1"/>
  <c r="L181" i="1"/>
  <c r="L311" i="1"/>
  <c r="L140" i="1"/>
  <c r="L70" i="1"/>
  <c r="L13" i="1"/>
  <c r="L273" i="1"/>
  <c r="L434" i="1"/>
  <c r="L219" i="1"/>
  <c r="L243" i="1"/>
  <c r="L174" i="1"/>
  <c r="L102" i="1"/>
  <c r="L300" i="1"/>
  <c r="L279" i="1"/>
  <c r="L224" i="1"/>
  <c r="L40" i="1"/>
  <c r="L361" i="1"/>
  <c r="L268" i="1"/>
  <c r="L433" i="1"/>
  <c r="L367" i="1"/>
  <c r="L453" i="1"/>
  <c r="L465" i="1"/>
  <c r="L230" i="1"/>
  <c r="L289" i="1"/>
  <c r="L481" i="1"/>
  <c r="L301" i="1"/>
  <c r="L391" i="1"/>
  <c r="L373" i="1"/>
  <c r="L480" i="1"/>
  <c r="L259" i="1"/>
  <c r="L359" i="1"/>
  <c r="L402" i="1"/>
  <c r="L313" i="1"/>
  <c r="L445" i="1"/>
  <c r="L444" i="1"/>
  <c r="L333" i="1"/>
  <c r="L412" i="1"/>
  <c r="L425" i="1"/>
  <c r="L235" i="1"/>
  <c r="L414" i="1"/>
  <c r="L62" i="1"/>
  <c r="L363" i="1"/>
  <c r="L467" i="1"/>
  <c r="L370" i="1"/>
  <c r="L124" i="1"/>
  <c r="L389" i="1"/>
  <c r="L366" i="1"/>
  <c r="L420" i="1"/>
  <c r="L368" i="1"/>
  <c r="L73" i="1"/>
  <c r="L264" i="1"/>
  <c r="L61" i="1"/>
  <c r="L244" i="1"/>
  <c r="L71" i="1"/>
  <c r="L55" i="1"/>
  <c r="L150" i="1"/>
  <c r="L78" i="1"/>
  <c r="L30" i="1"/>
  <c r="L267" i="1"/>
  <c r="L365" i="1"/>
  <c r="L396" i="1"/>
  <c r="L441" i="1"/>
  <c r="L256" i="1"/>
  <c r="L76" i="1"/>
  <c r="L135" i="1"/>
  <c r="L349" i="1"/>
  <c r="L479" i="1"/>
  <c r="L305" i="1"/>
  <c r="L128" i="1"/>
  <c r="L29" i="1"/>
  <c r="L67" i="1"/>
  <c r="L392" i="1"/>
  <c r="L401" i="1"/>
  <c r="L343" i="1"/>
  <c r="L454" i="1"/>
  <c r="L107" i="1"/>
  <c r="L456" i="1"/>
  <c r="L175" i="1"/>
  <c r="L460" i="1"/>
  <c r="L430" i="1"/>
  <c r="L485" i="1"/>
  <c r="L171" i="1"/>
  <c r="L419" i="1"/>
  <c r="L308" i="1"/>
  <c r="L371" i="1"/>
  <c r="L258" i="1"/>
  <c r="L304" i="1"/>
  <c r="L380" i="1"/>
  <c r="L184" i="1"/>
  <c r="L344" i="1"/>
  <c r="L126" i="1"/>
  <c r="L24" i="1"/>
  <c r="L421" i="1"/>
  <c r="L99" i="1"/>
  <c r="L20" i="1"/>
  <c r="L132" i="1"/>
  <c r="L345" i="1"/>
  <c r="L217" i="1"/>
  <c r="L336" i="1"/>
  <c r="L296" i="1"/>
  <c r="L341" i="1"/>
  <c r="L437" i="1"/>
  <c r="L400" i="1"/>
  <c r="L399" i="1"/>
  <c r="L484" i="1"/>
  <c r="L145" i="1"/>
  <c r="L362" i="1"/>
  <c r="L474" i="1"/>
  <c r="L440" i="1"/>
  <c r="L438" i="1"/>
  <c r="L472" i="1"/>
  <c r="L469" i="1"/>
  <c r="L452" i="1"/>
  <c r="L422" i="1"/>
  <c r="L468" i="1"/>
  <c r="L462" i="1"/>
  <c r="L443" i="1"/>
  <c r="L475" i="1"/>
  <c r="L486" i="1"/>
  <c r="L482" i="1"/>
  <c r="L104" i="1"/>
  <c r="L54" i="1"/>
  <c r="L318" i="1"/>
  <c r="L463" i="1"/>
  <c r="L385" i="1"/>
  <c r="L410" i="1"/>
  <c r="L357" i="1"/>
  <c r="L199" i="1"/>
  <c r="L342" i="1"/>
  <c r="L464" i="1"/>
  <c r="L406" i="1"/>
  <c r="L114" i="1"/>
  <c r="L157" i="1"/>
  <c r="L379" i="1"/>
  <c r="L426" i="1"/>
  <c r="L449" i="1"/>
  <c r="L466" i="1"/>
  <c r="L455" i="1"/>
  <c r="L461" i="1"/>
  <c r="L332" i="1"/>
  <c r="L182" i="1"/>
  <c r="L386" i="1"/>
  <c r="L158" i="1"/>
  <c r="L450" i="1"/>
  <c r="L323" i="1"/>
  <c r="L387" i="1"/>
  <c r="L423" i="1"/>
  <c r="L473" i="1"/>
  <c r="L431" i="1"/>
  <c r="L457" i="1"/>
  <c r="L138" i="1"/>
  <c r="L405" i="1"/>
  <c r="L237" i="1"/>
  <c r="L154" i="1"/>
  <c r="L448" i="1"/>
  <c r="L447" i="1"/>
  <c r="L413" i="1"/>
  <c r="L241" i="1"/>
  <c r="L483" i="1"/>
  <c r="L489" i="1"/>
  <c r="L471" i="1"/>
  <c r="L478" i="1"/>
  <c r="L303" i="1"/>
  <c r="L326" i="1"/>
  <c r="L180" i="1"/>
  <c r="L477" i="1"/>
  <c r="L451" i="1"/>
  <c r="M468" i="1"/>
  <c r="M457" i="1"/>
  <c r="M422" i="1"/>
  <c r="M333" i="1"/>
  <c r="M379" i="1"/>
  <c r="M62" i="1"/>
  <c r="M230" i="1"/>
  <c r="M462" i="1"/>
  <c r="M451" i="1"/>
  <c r="M363" i="1"/>
  <c r="M131" i="1"/>
  <c r="M391" i="1"/>
  <c r="M449" i="1"/>
  <c r="M461" i="1"/>
  <c r="M171" i="1"/>
  <c r="M175" i="1"/>
  <c r="M343" i="1"/>
  <c r="M29" i="1"/>
  <c r="M349" i="1"/>
  <c r="M396" i="1"/>
  <c r="M78" i="1"/>
  <c r="M244" i="1"/>
  <c r="M387" i="1"/>
  <c r="M323" i="1"/>
  <c r="M450" i="1"/>
  <c r="M158" i="1"/>
  <c r="M377" i="1"/>
  <c r="M192" i="1"/>
  <c r="M338" i="1"/>
  <c r="M367" i="1"/>
  <c r="M404" i="1"/>
  <c r="M474" i="1"/>
  <c r="M399" i="1"/>
  <c r="M296" i="1"/>
  <c r="M132" i="1"/>
  <c r="M74" i="1"/>
  <c r="M87" i="1"/>
  <c r="M92" i="1"/>
  <c r="M24" i="1"/>
  <c r="M344" i="1"/>
  <c r="M380" i="1"/>
  <c r="M358" i="1"/>
  <c r="M308" i="1"/>
  <c r="M370" i="1"/>
  <c r="M436" i="1"/>
  <c r="M329" i="1"/>
  <c r="M280" i="1"/>
  <c r="M202" i="1"/>
  <c r="M142" i="1"/>
  <c r="M76" i="1"/>
  <c r="M102" i="1"/>
  <c r="M434" i="1"/>
  <c r="M161" i="1"/>
  <c r="M428" i="1"/>
  <c r="M120" i="1"/>
  <c r="M127" i="1"/>
  <c r="M312" i="1"/>
  <c r="M372" i="1"/>
  <c r="M325" i="1"/>
  <c r="M290" i="1"/>
  <c r="M368" i="1"/>
  <c r="M371" i="1"/>
  <c r="M389" i="1"/>
  <c r="M337" i="1"/>
  <c r="M11" i="1"/>
  <c r="M228" i="1"/>
  <c r="M27" i="1"/>
  <c r="M241" i="1"/>
  <c r="M475" i="1"/>
  <c r="M423" i="1"/>
  <c r="M402" i="1"/>
  <c r="M452" i="1"/>
  <c r="M412" i="1"/>
  <c r="M332" i="1"/>
  <c r="M469" i="1"/>
  <c r="M357" i="1"/>
  <c r="M445" i="1"/>
  <c r="M486" i="1"/>
  <c r="M481" i="1"/>
  <c r="M477" i="1"/>
  <c r="M326" i="1"/>
  <c r="M485" i="1"/>
  <c r="M456" i="1"/>
  <c r="M401" i="1"/>
  <c r="M128" i="1"/>
  <c r="M135" i="1"/>
  <c r="M365" i="1"/>
  <c r="M150" i="1"/>
  <c r="M85" i="1"/>
  <c r="M448" i="1"/>
  <c r="M154" i="1"/>
  <c r="M237" i="1"/>
  <c r="M405" i="1"/>
  <c r="M53" i="1"/>
  <c r="M295" i="1"/>
  <c r="M234" i="1"/>
  <c r="M63" i="1"/>
  <c r="M472" i="1"/>
  <c r="M362" i="1"/>
  <c r="M400" i="1"/>
  <c r="M336" i="1"/>
  <c r="M20" i="1"/>
  <c r="M185" i="1"/>
  <c r="M378" i="1"/>
  <c r="M270" i="1"/>
  <c r="M138" i="1"/>
  <c r="M264" i="1"/>
  <c r="M439" i="1"/>
  <c r="M420" i="1"/>
  <c r="M419" i="1"/>
  <c r="M394" i="1"/>
  <c r="M168" i="1"/>
  <c r="M442" i="1"/>
  <c r="M42" i="1"/>
  <c r="M86" i="1"/>
  <c r="M346" i="1"/>
  <c r="M224" i="1"/>
  <c r="M174" i="1"/>
  <c r="M273" i="1"/>
  <c r="M311" i="1"/>
  <c r="M211" i="1"/>
  <c r="M350" i="1"/>
  <c r="M170" i="1"/>
  <c r="M33" i="1"/>
  <c r="M83" i="1"/>
  <c r="M195" i="1"/>
  <c r="M111" i="1"/>
  <c r="M433" i="1"/>
  <c r="M55" i="1"/>
  <c r="M40" i="1"/>
  <c r="M38" i="1"/>
  <c r="M416" i="1"/>
  <c r="M245" i="1"/>
  <c r="M255" i="1"/>
  <c r="M327" i="1"/>
  <c r="M101" i="1"/>
  <c r="M141" i="1"/>
  <c r="M106" i="1"/>
  <c r="M247" i="1"/>
  <c r="M388" i="1"/>
  <c r="M351" i="1"/>
  <c r="M222" i="1"/>
  <c r="M58" i="1"/>
  <c r="M253" i="1"/>
  <c r="M409" i="1"/>
  <c r="M381" i="1"/>
  <c r="L213" i="1"/>
  <c r="L351" i="1"/>
  <c r="L166" i="1"/>
  <c r="L146" i="1"/>
  <c r="L248" i="1"/>
  <c r="L388" i="1"/>
  <c r="L28" i="1"/>
  <c r="L316" i="1"/>
  <c r="L26" i="1"/>
  <c r="L46" i="1"/>
  <c r="L52" i="1"/>
  <c r="L282" i="1"/>
  <c r="L247" i="1"/>
  <c r="L260" i="1"/>
  <c r="L201" i="1"/>
  <c r="L321" i="1"/>
  <c r="L327" i="1"/>
  <c r="L239" i="1"/>
  <c r="L106" i="1"/>
  <c r="L281" i="1"/>
  <c r="L191" i="1"/>
  <c r="L309" i="1"/>
  <c r="L141" i="1"/>
  <c r="L100" i="1"/>
  <c r="L459" i="1"/>
  <c r="L101" i="1"/>
  <c r="L143" i="1"/>
  <c r="L144" i="1"/>
  <c r="L2" i="1"/>
  <c r="L409" i="1"/>
  <c r="L41" i="1"/>
  <c r="L364" i="1"/>
  <c r="L215" i="1"/>
  <c r="L5" i="1"/>
  <c r="L58" i="1"/>
  <c r="L384" i="1"/>
  <c r="L397" i="1"/>
  <c r="L285" i="1"/>
  <c r="L236" i="1"/>
  <c r="L222" i="1"/>
  <c r="L167" i="1"/>
  <c r="L117" i="1"/>
  <c r="L310" i="1"/>
  <c r="L381" i="1"/>
  <c r="L266" i="1"/>
  <c r="L133" i="1"/>
  <c r="L253" i="1"/>
  <c r="L72" i="1"/>
  <c r="L7" i="1"/>
  <c r="M321" i="1"/>
  <c r="M459" i="1"/>
  <c r="M309" i="1"/>
  <c r="M239" i="1"/>
  <c r="M282" i="1"/>
  <c r="M248" i="1"/>
  <c r="M213" i="1"/>
  <c r="M236" i="1"/>
  <c r="M52" i="1"/>
  <c r="M133" i="1"/>
  <c r="M2" i="1"/>
  <c r="M144" i="1"/>
  <c r="M143" i="1"/>
  <c r="M260" i="1"/>
  <c r="M191" i="1"/>
  <c r="M5" i="1"/>
  <c r="M46" i="1"/>
  <c r="M146" i="1"/>
  <c r="M117" i="1"/>
  <c r="M397" i="1"/>
  <c r="M26" i="1"/>
  <c r="M364" i="1"/>
  <c r="M7" i="1"/>
  <c r="M310" i="1"/>
  <c r="M285" i="1"/>
  <c r="M201" i="1"/>
  <c r="M100" i="1"/>
  <c r="M281" i="1"/>
  <c r="M215" i="1"/>
  <c r="M28" i="1"/>
  <c r="M166" i="1"/>
  <c r="M167" i="1"/>
  <c r="M384" i="1"/>
  <c r="M316" i="1"/>
  <c r="M41" i="1"/>
  <c r="M266" i="1"/>
  <c r="M72" i="1"/>
  <c r="M155" i="1"/>
  <c r="M22" i="1"/>
  <c r="M56" i="1"/>
  <c r="M65" i="1"/>
  <c r="M188" i="1"/>
  <c r="M69" i="1"/>
  <c r="M31" i="1"/>
  <c r="M177" i="1"/>
  <c r="M94" i="1"/>
  <c r="M299" i="1"/>
  <c r="M112" i="1"/>
  <c r="M147" i="1"/>
  <c r="M276" i="1"/>
  <c r="M331" i="1"/>
  <c r="M68" i="1"/>
  <c r="M39" i="1"/>
  <c r="M240" i="1"/>
  <c r="M137" i="1"/>
  <c r="M6" i="1"/>
  <c r="M129" i="1"/>
  <c r="M297" i="1"/>
  <c r="M398" i="1"/>
  <c r="M44" i="1"/>
  <c r="M89" i="1"/>
  <c r="M160" i="1"/>
  <c r="M64" i="1"/>
  <c r="M25" i="1"/>
  <c r="M90" i="1"/>
  <c r="M130" i="1"/>
  <c r="M57" i="1"/>
  <c r="M353" i="1"/>
  <c r="M254" i="1"/>
  <c r="M458" i="1"/>
  <c r="M395" i="1"/>
  <c r="M98" i="1"/>
  <c r="M110" i="1"/>
  <c r="M306" i="1"/>
  <c r="M45" i="1"/>
  <c r="M162" i="1"/>
  <c r="M172" i="1"/>
  <c r="M163" i="1"/>
  <c r="M152" i="1"/>
  <c r="M37" i="1"/>
  <c r="L109" i="1"/>
  <c r="L186" i="1"/>
  <c r="L45" i="1"/>
  <c r="L31" i="1"/>
  <c r="L317" i="1"/>
  <c r="L205" i="1"/>
  <c r="L50" i="1"/>
  <c r="L66" i="1"/>
  <c r="L283" i="1"/>
  <c r="L231" i="1"/>
  <c r="L331" i="1"/>
  <c r="L77" i="1"/>
  <c r="L220" i="1"/>
  <c r="L315" i="1"/>
  <c r="L134" i="1"/>
  <c r="L130" i="1"/>
  <c r="L39" i="1"/>
  <c r="L14" i="1"/>
  <c r="L369" i="1"/>
  <c r="L91" i="1"/>
  <c r="L197" i="1"/>
  <c r="L90" i="1"/>
  <c r="L251" i="1"/>
  <c r="L209" i="1"/>
  <c r="L193" i="1"/>
  <c r="L25" i="1"/>
  <c r="L242" i="1"/>
  <c r="L210" i="1"/>
  <c r="L113" i="1"/>
  <c r="L64" i="1"/>
  <c r="L257" i="1"/>
  <c r="L189" i="1"/>
  <c r="L125" i="1"/>
  <c r="L160" i="1"/>
  <c r="L347" i="1"/>
  <c r="L252" i="1"/>
  <c r="L37" i="1"/>
  <c r="L60" i="1"/>
  <c r="L93" i="1"/>
  <c r="L292" i="1"/>
  <c r="L9" i="1"/>
  <c r="L163" i="1"/>
  <c r="L176" i="1"/>
  <c r="L172" i="1"/>
  <c r="L320" i="1"/>
  <c r="L162" i="1"/>
  <c r="L356" i="1"/>
  <c r="L306" i="1"/>
  <c r="L84" i="1"/>
  <c r="L94" i="1"/>
  <c r="L110" i="1"/>
  <c r="L35" i="1"/>
  <c r="L79" i="1"/>
  <c r="L98" i="1"/>
  <c r="L265" i="1"/>
  <c r="L382" i="1"/>
  <c r="L395" i="1"/>
  <c r="L103" i="1"/>
  <c r="L272" i="1"/>
  <c r="L458" i="1"/>
  <c r="L286" i="1"/>
  <c r="L89" i="1"/>
  <c r="L263" i="1"/>
  <c r="L302" i="1"/>
  <c r="L23" i="1"/>
  <c r="L44" i="1"/>
  <c r="L10" i="1"/>
  <c r="L287" i="1"/>
  <c r="L12" i="1"/>
  <c r="L398" i="1"/>
  <c r="L173" i="1"/>
  <c r="L293" i="1"/>
  <c r="L223" i="1"/>
  <c r="L297" i="1"/>
  <c r="L212" i="1"/>
  <c r="L240" i="1"/>
  <c r="L360" i="1"/>
  <c r="L271" i="1"/>
  <c r="L355" i="1"/>
  <c r="L214" i="1"/>
  <c r="L115" i="1"/>
  <c r="L139" i="1"/>
  <c r="L276" i="1"/>
  <c r="L274" i="1"/>
  <c r="L147" i="1"/>
  <c r="L298" i="1"/>
  <c r="L218" i="1"/>
  <c r="L340" i="1"/>
  <c r="L348" i="1"/>
  <c r="L57" i="1"/>
  <c r="L328" i="1"/>
  <c r="L95" i="1"/>
  <c r="L43" i="1"/>
  <c r="L108" i="1"/>
  <c r="L59" i="1"/>
  <c r="L129" i="1"/>
  <c r="L278" i="1"/>
  <c r="L408" i="1"/>
  <c r="L47" i="1"/>
  <c r="L69" i="1"/>
  <c r="L435" i="1"/>
  <c r="L123" i="1"/>
  <c r="L196" i="1"/>
  <c r="L4" i="1"/>
  <c r="L121" i="1"/>
  <c r="L188" i="1"/>
  <c r="L334" i="1"/>
  <c r="L165" i="1"/>
  <c r="L148" i="1"/>
  <c r="L284" i="1"/>
  <c r="L403" i="1"/>
  <c r="L216" i="1"/>
  <c r="L65" i="1"/>
  <c r="L250" i="1"/>
  <c r="L262" i="1"/>
  <c r="L319" i="1"/>
  <c r="L56" i="1"/>
  <c r="L190" i="1"/>
  <c r="L183" i="1"/>
  <c r="L269" i="1"/>
  <c r="L49" i="1"/>
  <c r="L376" i="1"/>
  <c r="L277" i="1"/>
  <c r="L254" i="1"/>
  <c r="L353" i="1"/>
  <c r="L203" i="1"/>
  <c r="L105" i="1"/>
  <c r="L136" i="1"/>
  <c r="L80" i="1"/>
  <c r="L149" i="1"/>
  <c r="L232" i="1"/>
  <c r="L18" i="1"/>
  <c r="L22" i="1"/>
  <c r="L81" i="1"/>
  <c r="L156" i="1"/>
  <c r="L429" i="1"/>
  <c r="L307" i="1"/>
  <c r="L6" i="1"/>
  <c r="L122" i="1"/>
  <c r="L198" i="1"/>
  <c r="L194" i="1"/>
  <c r="L164" i="1"/>
  <c r="L16" i="1"/>
  <c r="L137" i="1"/>
  <c r="L390" i="1"/>
  <c r="L208" i="1"/>
  <c r="L417" i="1"/>
  <c r="L112" i="1"/>
  <c r="L314" i="1"/>
  <c r="L238" i="1"/>
  <c r="L153" i="1"/>
  <c r="L75" i="1"/>
  <c r="L155" i="1"/>
  <c r="L288" i="1"/>
  <c r="L68" i="1"/>
  <c r="L299" i="1"/>
  <c r="L177" i="1"/>
  <c r="L249" i="1"/>
  <c r="L418" i="1"/>
  <c r="L152" i="1"/>
  <c r="L88" i="1"/>
  <c r="L97" i="1"/>
  <c r="L393" i="1"/>
  <c r="L19" i="1"/>
  <c r="L8" i="1"/>
  <c r="L233" i="1"/>
  <c r="L118" i="1"/>
  <c r="L221" i="1"/>
  <c r="M417" i="1"/>
  <c r="M283" i="1"/>
  <c r="M319" i="1"/>
  <c r="M403" i="1"/>
  <c r="M376" i="1"/>
  <c r="M269" i="1"/>
  <c r="M153" i="1"/>
  <c r="M220" i="1"/>
  <c r="M288" i="1"/>
  <c r="M208" i="1"/>
  <c r="M4" i="1"/>
  <c r="M408" i="1"/>
  <c r="M314" i="1"/>
  <c r="M355" i="1"/>
  <c r="M212" i="1"/>
  <c r="M103" i="1"/>
  <c r="M35" i="1"/>
  <c r="M205" i="1"/>
  <c r="M223" i="1"/>
  <c r="M12" i="1"/>
  <c r="M23" i="1"/>
  <c r="M286" i="1"/>
  <c r="M125" i="1"/>
  <c r="M113" i="1"/>
  <c r="M193" i="1"/>
  <c r="M197" i="1"/>
  <c r="M315" i="1"/>
  <c r="M9" i="1"/>
  <c r="M292" i="1"/>
  <c r="M233" i="1"/>
  <c r="M218" i="1"/>
  <c r="M165" i="1"/>
  <c r="M121" i="1"/>
  <c r="M123" i="1"/>
  <c r="M47" i="1"/>
  <c r="M232" i="1"/>
  <c r="M109" i="1"/>
  <c r="M149" i="1"/>
  <c r="M136" i="1"/>
  <c r="M88" i="1"/>
  <c r="M108" i="1"/>
  <c r="M95" i="1"/>
  <c r="M164" i="1"/>
  <c r="M262" i="1"/>
  <c r="M148" i="1"/>
  <c r="M196" i="1"/>
  <c r="M278" i="1"/>
  <c r="M390" i="1"/>
  <c r="M75" i="1"/>
  <c r="M277" i="1"/>
  <c r="M274" i="1"/>
  <c r="M369" i="1"/>
  <c r="M272" i="1"/>
  <c r="M271" i="1"/>
  <c r="M216" i="1"/>
  <c r="M194" i="1"/>
  <c r="M156" i="1"/>
  <c r="M186" i="1"/>
  <c r="M429" i="1"/>
  <c r="M293" i="1"/>
  <c r="M287" i="1"/>
  <c r="M302" i="1"/>
  <c r="M252" i="1"/>
  <c r="M189" i="1"/>
  <c r="M210" i="1"/>
  <c r="M209" i="1"/>
  <c r="M91" i="1"/>
  <c r="M77" i="1"/>
  <c r="M221" i="1"/>
  <c r="M118" i="1"/>
  <c r="M340" i="1"/>
  <c r="M8" i="1"/>
  <c r="M16" i="1"/>
  <c r="M198" i="1"/>
  <c r="M307" i="1"/>
  <c r="M81" i="1"/>
  <c r="M50" i="1"/>
  <c r="M18" i="1"/>
  <c r="M320" i="1"/>
  <c r="M176" i="1"/>
  <c r="M356" i="1"/>
  <c r="M183" i="1"/>
  <c r="M214" i="1"/>
  <c r="M418" i="1"/>
  <c r="M122" i="1"/>
  <c r="M190" i="1"/>
  <c r="M250" i="1"/>
  <c r="M19" i="1"/>
  <c r="M49" i="1"/>
  <c r="M66" i="1"/>
  <c r="M382" i="1"/>
  <c r="M249" i="1"/>
  <c r="M238" i="1"/>
  <c r="M334" i="1"/>
  <c r="M435" i="1"/>
  <c r="M134" i="1"/>
  <c r="M79" i="1"/>
  <c r="M360" i="1"/>
  <c r="M284" i="1"/>
  <c r="M265" i="1"/>
  <c r="M84" i="1"/>
  <c r="M173" i="1"/>
  <c r="M10" i="1"/>
  <c r="M263" i="1"/>
  <c r="M347" i="1"/>
  <c r="M257" i="1"/>
  <c r="M242" i="1"/>
  <c r="M251" i="1"/>
  <c r="M14" i="1"/>
  <c r="M231" i="1"/>
  <c r="M203" i="1"/>
  <c r="M348" i="1"/>
  <c r="M93" i="1"/>
  <c r="M298" i="1"/>
  <c r="M60" i="1"/>
  <c r="M393" i="1"/>
  <c r="M97" i="1"/>
  <c r="M139" i="1"/>
  <c r="M317" i="1"/>
  <c r="M115" i="1"/>
  <c r="M80" i="1"/>
  <c r="M105" i="1"/>
  <c r="M59" i="1"/>
  <c r="M43" i="1"/>
  <c r="X9" i="1" l="1"/>
  <c r="Q562" i="1" s="1"/>
  <c r="X10" i="1"/>
  <c r="Q568" i="1" s="1"/>
  <c r="X13" i="1"/>
  <c r="R589" i="1" s="1"/>
  <c r="X12" i="1"/>
  <c r="R513" i="1" s="1"/>
  <c r="U568" i="1" l="1"/>
  <c r="U562" i="1"/>
  <c r="R562" i="1"/>
  <c r="R569" i="1"/>
  <c r="R539" i="1"/>
  <c r="Q588" i="1"/>
  <c r="Q537" i="1"/>
  <c r="Q552" i="1"/>
  <c r="R577" i="1"/>
  <c r="R535" i="1"/>
  <c r="R536" i="1"/>
  <c r="Q575" i="1"/>
  <c r="Q520" i="1"/>
  <c r="U520" i="1" s="1"/>
  <c r="Q559" i="1"/>
  <c r="U559" i="1" s="1"/>
  <c r="Q577" i="1"/>
  <c r="Q565" i="1"/>
  <c r="R588" i="1"/>
  <c r="R573" i="1"/>
  <c r="R584" i="1"/>
  <c r="Q517" i="1"/>
  <c r="Q589" i="1"/>
  <c r="U589" i="1" s="1"/>
  <c r="Q516" i="1"/>
  <c r="U516" i="1" s="1"/>
  <c r="Q544" i="1"/>
  <c r="R582" i="1"/>
  <c r="R522" i="1"/>
  <c r="R578" i="1"/>
  <c r="R518" i="1"/>
  <c r="Q597" i="1"/>
  <c r="Q570" i="1"/>
  <c r="Q554" i="1"/>
  <c r="U554" i="1" s="1"/>
  <c r="R599" i="1"/>
  <c r="R598" i="1"/>
  <c r="R514" i="1"/>
  <c r="R549" i="1"/>
  <c r="R558" i="1"/>
  <c r="Q573" i="1"/>
  <c r="Q528" i="1"/>
  <c r="U528" i="1" s="1"/>
  <c r="Q564" i="1"/>
  <c r="U564" i="1" s="1"/>
  <c r="Q531" i="1"/>
  <c r="Q584" i="1"/>
  <c r="U584" i="1" s="1"/>
  <c r="Q558" i="1"/>
  <c r="U558" i="1" s="1"/>
  <c r="R543" i="1"/>
  <c r="R554" i="1"/>
  <c r="R594" i="1"/>
  <c r="R570" i="1"/>
  <c r="R531" i="1"/>
  <c r="Q569" i="1"/>
  <c r="Q580" i="1"/>
  <c r="Q529" i="1"/>
  <c r="Q553" i="1"/>
  <c r="U553" i="1" s="1"/>
  <c r="Q545" i="1"/>
  <c r="R590" i="1"/>
  <c r="R572" i="1"/>
  <c r="R530" i="1"/>
  <c r="R586" i="1"/>
  <c r="R542" i="1"/>
  <c r="R526" i="1"/>
  <c r="Q599" i="1"/>
  <c r="U599" i="1" s="1"/>
  <c r="Q541" i="1"/>
  <c r="Q595" i="1"/>
  <c r="U595" i="1" s="1"/>
  <c r="Q563" i="1"/>
  <c r="Q593" i="1"/>
  <c r="R541" i="1"/>
  <c r="R524" i="1"/>
  <c r="R580" i="1"/>
  <c r="R574" i="1"/>
  <c r="R520" i="1"/>
  <c r="R576" i="1"/>
  <c r="Q571" i="1"/>
  <c r="U571" i="1" s="1"/>
  <c r="Q536" i="1"/>
  <c r="U536" i="1" s="1"/>
  <c r="Q581" i="1"/>
  <c r="Q539" i="1"/>
  <c r="Q592" i="1"/>
  <c r="U592" i="1" s="1"/>
  <c r="Q530" i="1"/>
  <c r="U530" i="1" s="1"/>
  <c r="R564" i="1"/>
  <c r="R512" i="1"/>
  <c r="Q576" i="1"/>
  <c r="U576" i="1" s="1"/>
  <c r="Q526" i="1"/>
  <c r="Q594" i="1"/>
  <c r="R537" i="1"/>
  <c r="R552" i="1"/>
  <c r="Q513" i="1"/>
  <c r="U513" i="1" s="1"/>
  <c r="Q582" i="1"/>
  <c r="Q542" i="1"/>
  <c r="U542" i="1" s="1"/>
  <c r="R548" i="1"/>
  <c r="R527" i="1"/>
  <c r="R595" i="1"/>
  <c r="R523" i="1"/>
  <c r="Q587" i="1"/>
  <c r="U587" i="1" s="1"/>
  <c r="Q521" i="1"/>
  <c r="Q548" i="1"/>
  <c r="Q555" i="1"/>
  <c r="R593" i="1"/>
  <c r="R521" i="1"/>
  <c r="R559" i="1"/>
  <c r="R517" i="1"/>
  <c r="R555" i="1"/>
  <c r="Q574" i="1"/>
  <c r="U574" i="1" s="1"/>
  <c r="Q527" i="1"/>
  <c r="Q550" i="1"/>
  <c r="Q538" i="1"/>
  <c r="U538" i="1" s="1"/>
  <c r="Q591" i="1"/>
  <c r="Q534" i="1"/>
  <c r="R553" i="1"/>
  <c r="R581" i="1"/>
  <c r="Q566" i="1"/>
  <c r="Q561" i="1"/>
  <c r="R596" i="1"/>
  <c r="R550" i="1"/>
  <c r="Q523" i="1"/>
  <c r="U523" i="1" s="1"/>
  <c r="R532" i="1"/>
  <c r="R528" i="1"/>
  <c r="Q547" i="1"/>
  <c r="U547" i="1" s="1"/>
  <c r="Q540" i="1"/>
  <c r="R546" i="1"/>
  <c r="R575" i="1"/>
  <c r="Q518" i="1"/>
  <c r="U518" i="1" s="1"/>
  <c r="Q560" i="1"/>
  <c r="R516" i="1"/>
  <c r="R583" i="1"/>
  <c r="R540" i="1"/>
  <c r="R547" i="1"/>
  <c r="Q519" i="1"/>
  <c r="Q583" i="1"/>
  <c r="U583" i="1" s="1"/>
  <c r="R566" i="1"/>
  <c r="R538" i="1"/>
  <c r="R592" i="1"/>
  <c r="Q525" i="1"/>
  <c r="Q524" i="1"/>
  <c r="U524" i="1" s="1"/>
  <c r="Q543" i="1"/>
  <c r="U543" i="1" s="1"/>
  <c r="R571" i="1"/>
  <c r="R565" i="1"/>
  <c r="R551" i="1"/>
  <c r="R560" i="1"/>
  <c r="R579" i="1"/>
  <c r="Q512" i="1"/>
  <c r="U512" i="1" s="1"/>
  <c r="Q533" i="1"/>
  <c r="Q590" i="1"/>
  <c r="U590" i="1" s="1"/>
  <c r="Q532" i="1"/>
  <c r="U532" i="1" s="1"/>
  <c r="Q556" i="1"/>
  <c r="Q546" i="1"/>
  <c r="U546" i="1" s="1"/>
  <c r="R556" i="1"/>
  <c r="R567" i="1"/>
  <c r="R544" i="1"/>
  <c r="R533" i="1"/>
  <c r="R534" i="1"/>
  <c r="Q578" i="1"/>
  <c r="Q557" i="1"/>
  <c r="U557" i="1" s="1"/>
  <c r="Q596" i="1"/>
  <c r="U596" i="1" s="1"/>
  <c r="Q585" i="1"/>
  <c r="Q586" i="1"/>
  <c r="U586" i="1" s="1"/>
  <c r="R568" i="1"/>
  <c r="R529" i="1"/>
  <c r="R545" i="1"/>
  <c r="R597" i="1"/>
  <c r="R525" i="1"/>
  <c r="R563" i="1"/>
  <c r="Q572" i="1"/>
  <c r="Q535" i="1"/>
  <c r="Q551" i="1"/>
  <c r="Q515" i="1"/>
  <c r="Q598" i="1"/>
  <c r="U598" i="1" s="1"/>
  <c r="Q549" i="1"/>
  <c r="R561" i="1"/>
  <c r="R591" i="1"/>
  <c r="R519" i="1"/>
  <c r="R557" i="1"/>
  <c r="R587" i="1"/>
  <c r="R515" i="1"/>
  <c r="Q567" i="1"/>
  <c r="U567" i="1" s="1"/>
  <c r="Q579" i="1"/>
  <c r="U579" i="1" s="1"/>
  <c r="Q514" i="1"/>
  <c r="Q522" i="1"/>
  <c r="U522" i="1" s="1"/>
  <c r="R585" i="1"/>
  <c r="R494" i="1"/>
  <c r="R504" i="1"/>
  <c r="Q496" i="1"/>
  <c r="Q500" i="1"/>
  <c r="U500" i="1" s="1"/>
  <c r="R500" i="1"/>
  <c r="Q498" i="1"/>
  <c r="R501" i="1"/>
  <c r="Q499" i="1"/>
  <c r="Q510" i="1"/>
  <c r="R506" i="1"/>
  <c r="Q506" i="1"/>
  <c r="R496" i="1"/>
  <c r="R508" i="1"/>
  <c r="Q504" i="1"/>
  <c r="U504" i="1" s="1"/>
  <c r="R509" i="1"/>
  <c r="Q505" i="1"/>
  <c r="R507" i="1"/>
  <c r="Q502" i="1"/>
  <c r="R502" i="1"/>
  <c r="Q511" i="1"/>
  <c r="Q494" i="1"/>
  <c r="U494" i="1" s="1"/>
  <c r="R511" i="1"/>
  <c r="R503" i="1"/>
  <c r="Q507" i="1"/>
  <c r="U507" i="1" s="1"/>
  <c r="R510" i="1"/>
  <c r="Q509" i="1"/>
  <c r="R497" i="1"/>
  <c r="Q497" i="1"/>
  <c r="R498" i="1"/>
  <c r="Q501" i="1"/>
  <c r="Q508" i="1"/>
  <c r="R505" i="1"/>
  <c r="Q503" i="1"/>
  <c r="R495" i="1"/>
  <c r="R499" i="1"/>
  <c r="Q495" i="1"/>
  <c r="R490" i="1"/>
  <c r="Q488" i="1"/>
  <c r="R476" i="1"/>
  <c r="R492" i="1"/>
  <c r="Q493" i="1"/>
  <c r="Q487" i="1"/>
  <c r="Q490" i="1"/>
  <c r="Q491" i="1"/>
  <c r="R493" i="1"/>
  <c r="R488" i="1"/>
  <c r="U488" i="1" s="1"/>
  <c r="Q476" i="1"/>
  <c r="U476" i="1" s="1"/>
  <c r="R487" i="1"/>
  <c r="Q492" i="1"/>
  <c r="R491" i="1"/>
  <c r="Q111" i="1"/>
  <c r="Q372" i="1"/>
  <c r="Q290" i="1"/>
  <c r="Q261" i="1"/>
  <c r="Q21" i="1"/>
  <c r="Q427" i="1"/>
  <c r="Q82" i="1"/>
  <c r="Q33" i="1"/>
  <c r="Q195" i="1"/>
  <c r="Q312" i="1"/>
  <c r="Q322" i="1"/>
  <c r="Q346" i="1"/>
  <c r="Q142" i="1"/>
  <c r="Q42" i="1"/>
  <c r="Q280" i="1"/>
  <c r="Q168" i="1"/>
  <c r="Q436" i="1"/>
  <c r="Q170" i="1"/>
  <c r="Q127" i="1"/>
  <c r="Q446" i="1"/>
  <c r="Q86" i="1"/>
  <c r="Q375" i="1"/>
  <c r="Q442" i="1"/>
  <c r="Q352" i="1"/>
  <c r="Q394" i="1"/>
  <c r="Q324" i="1"/>
  <c r="Q350" i="1"/>
  <c r="Q206" i="1"/>
  <c r="Q411" i="1"/>
  <c r="Q85" i="1"/>
  <c r="Q374" i="1"/>
  <c r="Q124" i="1"/>
  <c r="Q330" i="1"/>
  <c r="Q3" i="1"/>
  <c r="Q424" i="1"/>
  <c r="Q338" i="1"/>
  <c r="Q270" i="1"/>
  <c r="Q71" i="1"/>
  <c r="Q404" i="1"/>
  <c r="Q308" i="1"/>
  <c r="Q227" i="1"/>
  <c r="Q428" i="1"/>
  <c r="Q371" i="1"/>
  <c r="Q325" i="1"/>
  <c r="Q255" i="1"/>
  <c r="Q179" i="1"/>
  <c r="Q27" i="1"/>
  <c r="Q48" i="1"/>
  <c r="Q17" i="1"/>
  <c r="Q83" i="1"/>
  <c r="Q207" i="1"/>
  <c r="Q169" i="1"/>
  <c r="Q245" i="1"/>
  <c r="Q119" i="1"/>
  <c r="Q228" i="1"/>
  <c r="Q36" i="1"/>
  <c r="Q415" i="1"/>
  <c r="Q116" i="1"/>
  <c r="Q204" i="1"/>
  <c r="Q200" i="1"/>
  <c r="Q416" i="1"/>
  <c r="Q229" i="1"/>
  <c r="Q11" i="1"/>
  <c r="Q470" i="1"/>
  <c r="Q187" i="1"/>
  <c r="Q159" i="1"/>
  <c r="Q96" i="1"/>
  <c r="Q202" i="1"/>
  <c r="Q38" i="1"/>
  <c r="Q329" i="1"/>
  <c r="Q337" i="1"/>
  <c r="Q370" i="1"/>
  <c r="Q15" i="1"/>
  <c r="Q120" i="1"/>
  <c r="Q226" i="1"/>
  <c r="Q234" i="1"/>
  <c r="Q40" i="1"/>
  <c r="Q244" i="1"/>
  <c r="Q389" i="1"/>
  <c r="Q419" i="1"/>
  <c r="Q34" i="1"/>
  <c r="Q211" i="1"/>
  <c r="Q335" i="1"/>
  <c r="Q92" i="1"/>
  <c r="Q55" i="1"/>
  <c r="Q361" i="1"/>
  <c r="Q366" i="1"/>
  <c r="Q275" i="1"/>
  <c r="Q433" i="1"/>
  <c r="Q161" i="1"/>
  <c r="Q140" i="1"/>
  <c r="Q63" i="1"/>
  <c r="Q30" i="1"/>
  <c r="Q294" i="1"/>
  <c r="Q225" i="1"/>
  <c r="Q258" i="1"/>
  <c r="Q378" i="1"/>
  <c r="Q51" i="1"/>
  <c r="Q432" i="1"/>
  <c r="Q268" i="1"/>
  <c r="Q339" i="1"/>
  <c r="Q358" i="1"/>
  <c r="Q368" i="1"/>
  <c r="Q354" i="1"/>
  <c r="Q383" i="1"/>
  <c r="Q439" i="1"/>
  <c r="Q181" i="1"/>
  <c r="Q150" i="1"/>
  <c r="Q70" i="1"/>
  <c r="Q29" i="1"/>
  <c r="Q67" i="1"/>
  <c r="Q392" i="1"/>
  <c r="Q401" i="1"/>
  <c r="Q343" i="1"/>
  <c r="Q454" i="1"/>
  <c r="Q107" i="1"/>
  <c r="Q456" i="1"/>
  <c r="Q175" i="1"/>
  <c r="Q180" i="1"/>
  <c r="Q466" i="1"/>
  <c r="Q171" i="1"/>
  <c r="Q447" i="1"/>
  <c r="Q468" i="1"/>
  <c r="Q443" i="1"/>
  <c r="Q241" i="1"/>
  <c r="Q473" i="1"/>
  <c r="Q426" i="1"/>
  <c r="Q477" i="1"/>
  <c r="Q455" i="1"/>
  <c r="Q460" i="1"/>
  <c r="Q430" i="1"/>
  <c r="Q462" i="1"/>
  <c r="Q475" i="1"/>
  <c r="Q482" i="1"/>
  <c r="Q451" i="1"/>
  <c r="Q461" i="1"/>
  <c r="Q486" i="1"/>
  <c r="Q471" i="1"/>
  <c r="Q485" i="1"/>
  <c r="Q489" i="1"/>
  <c r="Q483" i="1"/>
  <c r="Q235" i="1"/>
  <c r="Q333" i="1"/>
  <c r="Q467" i="1"/>
  <c r="Q62" i="1"/>
  <c r="Q444" i="1"/>
  <c r="Q469" i="1"/>
  <c r="Q128" i="1"/>
  <c r="Q305" i="1"/>
  <c r="Q479" i="1"/>
  <c r="Q349" i="1"/>
  <c r="Q131" i="1"/>
  <c r="Q246" i="1"/>
  <c r="Q377" i="1"/>
  <c r="Q74" i="1"/>
  <c r="Q53" i="1"/>
  <c r="Q185" i="1"/>
  <c r="Q151" i="1"/>
  <c r="Q73" i="1"/>
  <c r="Q145" i="1"/>
  <c r="Q437" i="1"/>
  <c r="Q295" i="1"/>
  <c r="Q157" i="1"/>
  <c r="Q387" i="1"/>
  <c r="Q323" i="1"/>
  <c r="Q450" i="1"/>
  <c r="Q32" i="1"/>
  <c r="Q478" i="1"/>
  <c r="Q457" i="1"/>
  <c r="Q431" i="1"/>
  <c r="Q452" i="1"/>
  <c r="Q472" i="1"/>
  <c r="Q440" i="1"/>
  <c r="Q425" i="1"/>
  <c r="Q259" i="1"/>
  <c r="Q412" i="1"/>
  <c r="Q217" i="1"/>
  <c r="Q345" i="1"/>
  <c r="Q132" i="1"/>
  <c r="Q20" i="1"/>
  <c r="Q99" i="1"/>
  <c r="Q135" i="1"/>
  <c r="Q256" i="1"/>
  <c r="Q289" i="1"/>
  <c r="Q441" i="1"/>
  <c r="Q230" i="1"/>
  <c r="Q396" i="1"/>
  <c r="Q465" i="1"/>
  <c r="Q453" i="1"/>
  <c r="Q484" i="1"/>
  <c r="Q341" i="1"/>
  <c r="Q267" i="1"/>
  <c r="Q365" i="1"/>
  <c r="Q178" i="1"/>
  <c r="Q87" i="1"/>
  <c r="Q311" i="1"/>
  <c r="Q114" i="1"/>
  <c r="Q448" i="1"/>
  <c r="Q154" i="1"/>
  <c r="Q237" i="1"/>
  <c r="Q273" i="1"/>
  <c r="Q326" i="1"/>
  <c r="Q332" i="1"/>
  <c r="Q379" i="1"/>
  <c r="Q385" i="1"/>
  <c r="Q413" i="1"/>
  <c r="Q363" i="1"/>
  <c r="Q414" i="1"/>
  <c r="Q402" i="1"/>
  <c r="Q422" i="1"/>
  <c r="Q359" i="1"/>
  <c r="Q480" i="1"/>
  <c r="Q373" i="1"/>
  <c r="Q391" i="1"/>
  <c r="Q301" i="1"/>
  <c r="Q386" i="1"/>
  <c r="Q481" i="1"/>
  <c r="Q182" i="1"/>
  <c r="Q24" i="1"/>
  <c r="Q138" i="1"/>
  <c r="Q126" i="1"/>
  <c r="Q61" i="1"/>
  <c r="Q344" i="1"/>
  <c r="Q184" i="1"/>
  <c r="Q380" i="1"/>
  <c r="Q399" i="1"/>
  <c r="Q296" i="1"/>
  <c r="Q219" i="1"/>
  <c r="Q264" i="1"/>
  <c r="Q304" i="1"/>
  <c r="Q357" i="1"/>
  <c r="Q449" i="1"/>
  <c r="Q474" i="1"/>
  <c r="Q445" i="1"/>
  <c r="Q438" i="1"/>
  <c r="Q313" i="1"/>
  <c r="Q410" i="1"/>
  <c r="Q199" i="1"/>
  <c r="Q158" i="1"/>
  <c r="Q405" i="1"/>
  <c r="Q104" i="1"/>
  <c r="Q421" i="1"/>
  <c r="Q76" i="1"/>
  <c r="Q224" i="1"/>
  <c r="Q279" i="1"/>
  <c r="Q300" i="1"/>
  <c r="Q102" i="1"/>
  <c r="Q174" i="1"/>
  <c r="Q362" i="1"/>
  <c r="Q400" i="1"/>
  <c r="Q336" i="1"/>
  <c r="Q407" i="1"/>
  <c r="Q367" i="1"/>
  <c r="Q192" i="1"/>
  <c r="Q78" i="1"/>
  <c r="Q423" i="1"/>
  <c r="Q406" i="1"/>
  <c r="Q464" i="1"/>
  <c r="Q342" i="1"/>
  <c r="Q243" i="1"/>
  <c r="Q434" i="1"/>
  <c r="Q13" i="1"/>
  <c r="Q291" i="1"/>
  <c r="Q318" i="1"/>
  <c r="Q420" i="1"/>
  <c r="Q54" i="1"/>
  <c r="Q303" i="1"/>
  <c r="Q463" i="1"/>
  <c r="R420" i="1"/>
  <c r="R295" i="1"/>
  <c r="R304" i="1"/>
  <c r="R13" i="1"/>
  <c r="R367" i="1"/>
  <c r="R273" i="1"/>
  <c r="R267" i="1"/>
  <c r="R434" i="1"/>
  <c r="R453" i="1"/>
  <c r="R219" i="1"/>
  <c r="R365" i="1"/>
  <c r="R243" i="1"/>
  <c r="R311" i="1"/>
  <c r="R78" i="1"/>
  <c r="R87" i="1"/>
  <c r="R380" i="1"/>
  <c r="R192" i="1"/>
  <c r="R73" i="1"/>
  <c r="R178" i="1"/>
  <c r="R264" i="1"/>
  <c r="R407" i="1"/>
  <c r="R184" i="1"/>
  <c r="R344" i="1"/>
  <c r="R465" i="1"/>
  <c r="R151" i="1"/>
  <c r="R174" i="1"/>
  <c r="R61" i="1"/>
  <c r="R396" i="1"/>
  <c r="R185" i="1"/>
  <c r="R102" i="1"/>
  <c r="R126" i="1"/>
  <c r="R230" i="1"/>
  <c r="R53" i="1"/>
  <c r="R300" i="1"/>
  <c r="R138" i="1"/>
  <c r="R441" i="1"/>
  <c r="R74" i="1"/>
  <c r="R279" i="1"/>
  <c r="R24" i="1"/>
  <c r="R289" i="1"/>
  <c r="R377" i="1"/>
  <c r="R224" i="1"/>
  <c r="R182" i="1"/>
  <c r="R256" i="1"/>
  <c r="R246" i="1"/>
  <c r="R76" i="1"/>
  <c r="R481" i="1"/>
  <c r="R135" i="1"/>
  <c r="R131" i="1"/>
  <c r="R421" i="1"/>
  <c r="R386" i="1"/>
  <c r="R99" i="1"/>
  <c r="R349" i="1"/>
  <c r="R104" i="1"/>
  <c r="R301" i="1"/>
  <c r="R20" i="1"/>
  <c r="R479" i="1"/>
  <c r="R405" i="1"/>
  <c r="R391" i="1"/>
  <c r="R132" i="1"/>
  <c r="R305" i="1"/>
  <c r="R158" i="1"/>
  <c r="R373" i="1"/>
  <c r="R345" i="1"/>
  <c r="R128" i="1"/>
  <c r="R199" i="1"/>
  <c r="R480" i="1"/>
  <c r="R217" i="1"/>
  <c r="R32" i="1"/>
  <c r="R29" i="1"/>
  <c r="R67" i="1"/>
  <c r="R392" i="1"/>
  <c r="R401" i="1"/>
  <c r="R343" i="1"/>
  <c r="R454" i="1"/>
  <c r="R107" i="1"/>
  <c r="R456" i="1"/>
  <c r="R175" i="1"/>
  <c r="R460" i="1"/>
  <c r="R430" i="1"/>
  <c r="R359" i="1"/>
  <c r="R296" i="1"/>
  <c r="R313" i="1"/>
  <c r="R437" i="1"/>
  <c r="R444" i="1"/>
  <c r="R399" i="1"/>
  <c r="R412" i="1"/>
  <c r="R145" i="1"/>
  <c r="R485" i="1"/>
  <c r="R62" i="1"/>
  <c r="R385" i="1"/>
  <c r="R467" i="1"/>
  <c r="R326" i="1"/>
  <c r="R410" i="1"/>
  <c r="R457" i="1"/>
  <c r="R259" i="1"/>
  <c r="R336" i="1"/>
  <c r="R402" i="1"/>
  <c r="R341" i="1"/>
  <c r="R445" i="1"/>
  <c r="R400" i="1"/>
  <c r="R333" i="1"/>
  <c r="R484" i="1"/>
  <c r="R425" i="1"/>
  <c r="R362" i="1"/>
  <c r="R235" i="1"/>
  <c r="R474" i="1"/>
  <c r="R414" i="1"/>
  <c r="R440" i="1"/>
  <c r="R171" i="1"/>
  <c r="R303" i="1"/>
  <c r="R363" i="1"/>
  <c r="R472" i="1"/>
  <c r="R447" i="1"/>
  <c r="R157" i="1"/>
  <c r="R413" i="1"/>
  <c r="R452" i="1"/>
  <c r="R461" i="1"/>
  <c r="R431" i="1"/>
  <c r="R357" i="1"/>
  <c r="R449" i="1"/>
  <c r="R489" i="1"/>
  <c r="R469" i="1"/>
  <c r="R406" i="1"/>
  <c r="R379" i="1"/>
  <c r="R486" i="1"/>
  <c r="R237" i="1"/>
  <c r="R482" i="1"/>
  <c r="R463" i="1"/>
  <c r="R54" i="1"/>
  <c r="R439" i="1"/>
  <c r="R275" i="1"/>
  <c r="R225" i="1"/>
  <c r="R15" i="1"/>
  <c r="R415" i="1"/>
  <c r="R140" i="1"/>
  <c r="R352" i="1"/>
  <c r="R33" i="1"/>
  <c r="R361" i="1"/>
  <c r="R329" i="1"/>
  <c r="R119" i="1"/>
  <c r="R339" i="1"/>
  <c r="R438" i="1"/>
  <c r="R483" i="1"/>
  <c r="R478" i="1"/>
  <c r="R423" i="1"/>
  <c r="R462" i="1"/>
  <c r="R443" i="1"/>
  <c r="R342" i="1"/>
  <c r="R475" i="1"/>
  <c r="R450" i="1"/>
  <c r="R451" i="1"/>
  <c r="R426" i="1"/>
  <c r="R161" i="1"/>
  <c r="R291" i="1"/>
  <c r="R332" i="1"/>
  <c r="R473" i="1"/>
  <c r="R455" i="1"/>
  <c r="R468" i="1"/>
  <c r="R154" i="1"/>
  <c r="R387" i="1"/>
  <c r="R318" i="1"/>
  <c r="R466" i="1"/>
  <c r="R241" i="1"/>
  <c r="R114" i="1"/>
  <c r="R422" i="1"/>
  <c r="R477" i="1"/>
  <c r="R471" i="1"/>
  <c r="R464" i="1"/>
  <c r="R180" i="1"/>
  <c r="R448" i="1"/>
  <c r="R323" i="1"/>
  <c r="R432" i="1"/>
  <c r="R354" i="1"/>
  <c r="R258" i="1"/>
  <c r="R335" i="1"/>
  <c r="R226" i="1"/>
  <c r="R96" i="1"/>
  <c r="R204" i="1"/>
  <c r="R207" i="1"/>
  <c r="R30" i="1"/>
  <c r="R428" i="1"/>
  <c r="R3" i="1"/>
  <c r="R324" i="1"/>
  <c r="R170" i="1"/>
  <c r="R312" i="1"/>
  <c r="R372" i="1"/>
  <c r="R419" i="1"/>
  <c r="R370" i="1"/>
  <c r="R470" i="1"/>
  <c r="R36" i="1"/>
  <c r="R48" i="1"/>
  <c r="R368" i="1"/>
  <c r="R51" i="1"/>
  <c r="R424" i="1"/>
  <c r="R350" i="1"/>
  <c r="R127" i="1"/>
  <c r="R322" i="1"/>
  <c r="R290" i="1"/>
  <c r="R34" i="1"/>
  <c r="R187" i="1"/>
  <c r="R17" i="1"/>
  <c r="R308" i="1"/>
  <c r="R124" i="1"/>
  <c r="R168" i="1"/>
  <c r="R70" i="1"/>
  <c r="R244" i="1"/>
  <c r="R229" i="1"/>
  <c r="R179" i="1"/>
  <c r="R227" i="1"/>
  <c r="R63" i="1"/>
  <c r="R389" i="1"/>
  <c r="R11" i="1"/>
  <c r="R27" i="1"/>
  <c r="R71" i="1"/>
  <c r="R375" i="1"/>
  <c r="R427" i="1"/>
  <c r="R92" i="1"/>
  <c r="R202" i="1"/>
  <c r="R169" i="1"/>
  <c r="R268" i="1"/>
  <c r="R330" i="1"/>
  <c r="R442" i="1"/>
  <c r="R142" i="1"/>
  <c r="R111" i="1"/>
  <c r="R358" i="1"/>
  <c r="R40" i="1"/>
  <c r="R416" i="1"/>
  <c r="R255" i="1"/>
  <c r="R338" i="1"/>
  <c r="R446" i="1"/>
  <c r="R261" i="1"/>
  <c r="R211" i="1"/>
  <c r="R159" i="1"/>
  <c r="R83" i="1"/>
  <c r="R371" i="1"/>
  <c r="R374" i="1"/>
  <c r="R86" i="1"/>
  <c r="R195" i="1"/>
  <c r="R294" i="1"/>
  <c r="R378" i="1"/>
  <c r="R337" i="1"/>
  <c r="R228" i="1"/>
  <c r="R433" i="1"/>
  <c r="R85" i="1"/>
  <c r="R42" i="1"/>
  <c r="R150" i="1"/>
  <c r="R234" i="1"/>
  <c r="R200" i="1"/>
  <c r="R325" i="1"/>
  <c r="R404" i="1"/>
  <c r="R411" i="1"/>
  <c r="R436" i="1"/>
  <c r="R82" i="1"/>
  <c r="R55" i="1"/>
  <c r="R38" i="1"/>
  <c r="R245" i="1"/>
  <c r="R366" i="1"/>
  <c r="R206" i="1"/>
  <c r="R346" i="1"/>
  <c r="R181" i="1"/>
  <c r="R120" i="1"/>
  <c r="R116" i="1"/>
  <c r="R383" i="1"/>
  <c r="R270" i="1"/>
  <c r="R394" i="1"/>
  <c r="R280" i="1"/>
  <c r="R21" i="1"/>
  <c r="Q283" i="1"/>
  <c r="R213" i="1"/>
  <c r="R222" i="1"/>
  <c r="R72" i="1"/>
  <c r="R281" i="1"/>
  <c r="R310" i="1"/>
  <c r="R191" i="1"/>
  <c r="R144" i="1"/>
  <c r="R309" i="1"/>
  <c r="R381" i="1"/>
  <c r="R141" i="1"/>
  <c r="R266" i="1"/>
  <c r="R100" i="1"/>
  <c r="R7" i="1"/>
  <c r="R260" i="1"/>
  <c r="R2" i="1"/>
  <c r="R459" i="1"/>
  <c r="R409" i="1"/>
  <c r="R101" i="1"/>
  <c r="R41" i="1"/>
  <c r="R364" i="1"/>
  <c r="R143" i="1"/>
  <c r="R133" i="1"/>
  <c r="R321" i="1"/>
  <c r="R253" i="1"/>
  <c r="R327" i="1"/>
  <c r="R106" i="1"/>
  <c r="R236" i="1"/>
  <c r="R397" i="1"/>
  <c r="R58" i="1"/>
  <c r="R201" i="1"/>
  <c r="R248" i="1"/>
  <c r="R166" i="1"/>
  <c r="R282" i="1"/>
  <c r="R26" i="1"/>
  <c r="R247" i="1"/>
  <c r="R117" i="1"/>
  <c r="R52" i="1"/>
  <c r="R316" i="1"/>
  <c r="R285" i="1"/>
  <c r="R384" i="1"/>
  <c r="R5" i="1"/>
  <c r="R239" i="1"/>
  <c r="R46" i="1"/>
  <c r="R388" i="1"/>
  <c r="R146" i="1"/>
  <c r="R351" i="1"/>
  <c r="R167" i="1"/>
  <c r="R28" i="1"/>
  <c r="R215" i="1"/>
  <c r="R68" i="1"/>
  <c r="Q57" i="1"/>
  <c r="Q176" i="1"/>
  <c r="Q72" i="1"/>
  <c r="Q281" i="1"/>
  <c r="Q310" i="1"/>
  <c r="Q351" i="1"/>
  <c r="Q5" i="1"/>
  <c r="Q166" i="1"/>
  <c r="Q58" i="1"/>
  <c r="Q146" i="1"/>
  <c r="Q384" i="1"/>
  <c r="Q248" i="1"/>
  <c r="Q397" i="1"/>
  <c r="Q388" i="1"/>
  <c r="Q285" i="1"/>
  <c r="Q28" i="1"/>
  <c r="Q236" i="1"/>
  <c r="Q316" i="1"/>
  <c r="Q222" i="1"/>
  <c r="Q26" i="1"/>
  <c r="Q167" i="1"/>
  <c r="Q46" i="1"/>
  <c r="Q117" i="1"/>
  <c r="Q52" i="1"/>
  <c r="Q239" i="1"/>
  <c r="Q282" i="1"/>
  <c r="Q106" i="1"/>
  <c r="Q247" i="1"/>
  <c r="Q327" i="1"/>
  <c r="Q459" i="1"/>
  <c r="Q253" i="1"/>
  <c r="Q215" i="1"/>
  <c r="Q260" i="1"/>
  <c r="Q141" i="1"/>
  <c r="Q133" i="1"/>
  <c r="Q321" i="1"/>
  <c r="Q213" i="1"/>
  <c r="Q100" i="1"/>
  <c r="Q201" i="1"/>
  <c r="Q2" i="1"/>
  <c r="Q266" i="1"/>
  <c r="Q144" i="1"/>
  <c r="Q191" i="1"/>
  <c r="Q309" i="1"/>
  <c r="Q41" i="1"/>
  <c r="Q143" i="1"/>
  <c r="Q409" i="1"/>
  <c r="Q7" i="1"/>
  <c r="Q381" i="1"/>
  <c r="Q364" i="1"/>
  <c r="Q101" i="1"/>
  <c r="Q269" i="1"/>
  <c r="R210" i="1"/>
  <c r="Q50" i="1"/>
  <c r="R233" i="1"/>
  <c r="R328" i="1"/>
  <c r="Q68" i="1"/>
  <c r="Q160" i="1"/>
  <c r="Q136" i="1"/>
  <c r="R360" i="1"/>
  <c r="Q59" i="1"/>
  <c r="Q403" i="1"/>
  <c r="R137" i="1"/>
  <c r="R347" i="1"/>
  <c r="R276" i="1"/>
  <c r="R293" i="1"/>
  <c r="R403" i="1"/>
  <c r="R81" i="1"/>
  <c r="R91" i="1"/>
  <c r="R240" i="1"/>
  <c r="R297" i="1"/>
  <c r="R196" i="1"/>
  <c r="R393" i="1"/>
  <c r="Q97" i="1"/>
  <c r="Q197" i="1"/>
  <c r="Q31" i="1"/>
  <c r="Q112" i="1"/>
  <c r="Q208" i="1"/>
  <c r="R218" i="1"/>
  <c r="R319" i="1"/>
  <c r="R376" i="1"/>
  <c r="R43" i="1"/>
  <c r="R37" i="1"/>
  <c r="R212" i="1"/>
  <c r="R149" i="1"/>
  <c r="R193" i="1"/>
  <c r="Q164" i="1"/>
  <c r="Q278" i="1"/>
  <c r="Q155" i="1"/>
  <c r="Q163" i="1"/>
  <c r="R209" i="1"/>
  <c r="R95" i="1"/>
  <c r="R130" i="1"/>
  <c r="R79" i="1"/>
  <c r="R10" i="1"/>
  <c r="R254" i="1"/>
  <c r="R93" i="1"/>
  <c r="R14" i="1"/>
  <c r="R122" i="1"/>
  <c r="R320" i="1"/>
  <c r="R97" i="1"/>
  <c r="R123" i="1"/>
  <c r="Q223" i="1"/>
  <c r="Q212" i="1"/>
  <c r="Q376" i="1"/>
  <c r="Q292" i="1"/>
  <c r="Q218" i="1"/>
  <c r="Q307" i="1"/>
  <c r="Q205" i="1"/>
  <c r="Q18" i="1"/>
  <c r="Q75" i="1"/>
  <c r="Q418" i="1"/>
  <c r="R98" i="1"/>
  <c r="R369" i="1"/>
  <c r="R94" i="1"/>
  <c r="R190" i="1"/>
  <c r="R223" i="1"/>
  <c r="R121" i="1"/>
  <c r="R60" i="1"/>
  <c r="R314" i="1"/>
  <c r="R88" i="1"/>
  <c r="R208" i="1"/>
  <c r="R152" i="1"/>
  <c r="R334" i="1"/>
  <c r="R307" i="1"/>
  <c r="R292" i="1"/>
  <c r="R18" i="1"/>
  <c r="R163" i="1"/>
  <c r="R129" i="1"/>
  <c r="R6" i="1"/>
  <c r="R19" i="1"/>
  <c r="R429" i="1"/>
  <c r="R194" i="1"/>
  <c r="Q210" i="1"/>
  <c r="Q137" i="1"/>
  <c r="Q393" i="1"/>
  <c r="Q287" i="1"/>
  <c r="Q90" i="1"/>
  <c r="Q331" i="1"/>
  <c r="Q172" i="1"/>
  <c r="R172" i="1"/>
  <c r="R458" i="1"/>
  <c r="R12" i="1"/>
  <c r="R353" i="1"/>
  <c r="R315" i="1"/>
  <c r="R112" i="1"/>
  <c r="R221" i="1"/>
  <c r="R118" i="1"/>
  <c r="R340" i="1"/>
  <c r="R65" i="1"/>
  <c r="R265" i="1"/>
  <c r="R355" i="1"/>
  <c r="R45" i="1"/>
  <c r="R269" i="1"/>
  <c r="R417" i="1"/>
  <c r="R232" i="1"/>
  <c r="R64" i="1"/>
  <c r="R435" i="1"/>
  <c r="R197" i="1"/>
  <c r="Q198" i="1"/>
  <c r="Q314" i="1"/>
  <c r="Q84" i="1"/>
  <c r="Q10" i="1"/>
  <c r="Q25" i="1"/>
  <c r="Q257" i="1"/>
  <c r="Q221" i="1"/>
  <c r="Q56" i="1"/>
  <c r="Q216" i="1"/>
  <c r="Q398" i="1"/>
  <c r="Q250" i="1"/>
  <c r="Q435" i="1"/>
  <c r="Q272" i="1"/>
  <c r="Q251" i="1"/>
  <c r="Q298" i="1"/>
  <c r="Q193" i="1"/>
  <c r="Q19" i="1"/>
  <c r="Q79" i="1"/>
  <c r="Q8" i="1"/>
  <c r="Q252" i="1"/>
  <c r="Q395" i="1"/>
  <c r="Q93" i="1"/>
  <c r="Q173" i="1"/>
  <c r="Q188" i="1"/>
  <c r="Q274" i="1"/>
  <c r="Q348" i="1"/>
  <c r="Q121" i="1"/>
  <c r="Q315" i="1"/>
  <c r="Q265" i="1"/>
  <c r="Q254" i="1"/>
  <c r="Q44" i="1"/>
  <c r="Q64" i="1"/>
  <c r="Q49" i="1"/>
  <c r="Q347" i="1"/>
  <c r="Q408" i="1"/>
  <c r="Q152" i="1"/>
  <c r="Q165" i="1"/>
  <c r="Q293" i="1"/>
  <c r="Q60" i="1"/>
  <c r="Q149" i="1"/>
  <c r="Q113" i="1"/>
  <c r="Q148" i="1"/>
  <c r="Q14" i="1"/>
  <c r="Q231" i="1"/>
  <c r="Q209" i="1"/>
  <c r="Q288" i="1"/>
  <c r="Q360" i="1"/>
  <c r="Q129" i="1"/>
  <c r="Q115" i="1"/>
  <c r="Q355" i="1"/>
  <c r="Q263" i="1"/>
  <c r="Q233" i="1"/>
  <c r="Q369" i="1"/>
  <c r="Q45" i="1"/>
  <c r="Q122" i="1"/>
  <c r="Q108" i="1"/>
  <c r="Q183" i="1"/>
  <c r="Q89" i="1"/>
  <c r="Q16" i="1"/>
  <c r="Q306" i="1"/>
  <c r="Q65" i="1"/>
  <c r="Q276" i="1"/>
  <c r="Q458" i="1"/>
  <c r="Q139" i="1"/>
  <c r="Q98" i="1"/>
  <c r="Q130" i="1"/>
  <c r="Q177" i="1"/>
  <c r="Q249" i="1"/>
  <c r="Q103" i="1"/>
  <c r="Q147" i="1"/>
  <c r="Q232" i="1"/>
  <c r="Q214" i="1"/>
  <c r="Q35" i="1"/>
  <c r="Q353" i="1"/>
  <c r="Q88" i="1"/>
  <c r="Q43" i="1"/>
  <c r="Q77" i="1"/>
  <c r="Q356" i="1"/>
  <c r="Q190" i="1"/>
  <c r="Q297" i="1"/>
  <c r="Q153" i="1"/>
  <c r="Q240" i="1"/>
  <c r="Q156" i="1"/>
  <c r="Q4" i="1"/>
  <c r="Q242" i="1"/>
  <c r="Q286" i="1"/>
  <c r="Q9" i="1"/>
  <c r="Q334" i="1"/>
  <c r="Q95" i="1"/>
  <c r="Q302" i="1"/>
  <c r="Q47" i="1"/>
  <c r="Q299" i="1"/>
  <c r="Q91" i="1"/>
  <c r="Q162" i="1"/>
  <c r="Q81" i="1"/>
  <c r="Q320" i="1"/>
  <c r="Q317" i="1"/>
  <c r="Q203" i="1"/>
  <c r="Q66" i="1"/>
  <c r="Q123" i="1"/>
  <c r="Q134" i="1"/>
  <c r="Q271" i="1"/>
  <c r="Q39" i="1"/>
  <c r="Q186" i="1"/>
  <c r="Q328" i="1"/>
  <c r="Q110" i="1"/>
  <c r="Q417" i="1"/>
  <c r="Q189" i="1"/>
  <c r="Q118" i="1"/>
  <c r="Q196" i="1"/>
  <c r="Q22" i="1"/>
  <c r="Q23" i="1"/>
  <c r="Q429" i="1"/>
  <c r="Q284" i="1"/>
  <c r="Q69" i="1"/>
  <c r="Q12" i="1"/>
  <c r="Q37" i="1"/>
  <c r="Q390" i="1"/>
  <c r="Q194" i="1"/>
  <c r="Q220" i="1"/>
  <c r="Q109" i="1"/>
  <c r="Q238" i="1"/>
  <c r="Q125" i="1"/>
  <c r="Q262" i="1"/>
  <c r="Q319" i="1"/>
  <c r="Q80" i="1"/>
  <c r="Q340" i="1"/>
  <c r="Q105" i="1"/>
  <c r="Q94" i="1"/>
  <c r="Q277" i="1"/>
  <c r="Q6" i="1"/>
  <c r="Q382" i="1"/>
  <c r="R147" i="1"/>
  <c r="R50" i="1"/>
  <c r="R57" i="1"/>
  <c r="R220" i="1"/>
  <c r="R90" i="1"/>
  <c r="R286" i="1"/>
  <c r="R162" i="1"/>
  <c r="R66" i="1"/>
  <c r="R155" i="1"/>
  <c r="R156" i="1"/>
  <c r="R331" i="1"/>
  <c r="R242" i="1"/>
  <c r="R183" i="1"/>
  <c r="R108" i="1"/>
  <c r="R25" i="1"/>
  <c r="R139" i="1"/>
  <c r="R115" i="1"/>
  <c r="R59" i="1"/>
  <c r="R188" i="1"/>
  <c r="R77" i="1"/>
  <c r="R39" i="1"/>
  <c r="R198" i="1"/>
  <c r="R271" i="1"/>
  <c r="R56" i="1"/>
  <c r="R263" i="1"/>
  <c r="R249" i="1"/>
  <c r="R231" i="1"/>
  <c r="R173" i="1"/>
  <c r="R105" i="1"/>
  <c r="R49" i="1"/>
  <c r="R278" i="1"/>
  <c r="R84" i="1"/>
  <c r="R250" i="1"/>
  <c r="R113" i="1"/>
  <c r="R418" i="1"/>
  <c r="R277" i="1"/>
  <c r="R103" i="1"/>
  <c r="R284" i="1"/>
  <c r="R89" i="1"/>
  <c r="R348" i="1"/>
  <c r="R302" i="1"/>
  <c r="R189" i="1"/>
  <c r="R398" i="1"/>
  <c r="R274" i="1"/>
  <c r="R257" i="1"/>
  <c r="R382" i="1"/>
  <c r="R287" i="1"/>
  <c r="R251" i="1"/>
  <c r="R80" i="1"/>
  <c r="R252" i="1"/>
  <c r="R306" i="1"/>
  <c r="R8" i="1"/>
  <c r="R75" i="1"/>
  <c r="R35" i="1"/>
  <c r="R356" i="1"/>
  <c r="R408" i="1"/>
  <c r="R160" i="1"/>
  <c r="R288" i="1"/>
  <c r="R205" i="1"/>
  <c r="R216" i="1"/>
  <c r="R16" i="1"/>
  <c r="R186" i="1"/>
  <c r="R9" i="1"/>
  <c r="R298" i="1"/>
  <c r="R4" i="1"/>
  <c r="R317" i="1"/>
  <c r="R23" i="1"/>
  <c r="R177" i="1"/>
  <c r="R272" i="1"/>
  <c r="R203" i="1"/>
  <c r="R110" i="1"/>
  <c r="R214" i="1"/>
  <c r="R136" i="1"/>
  <c r="R176" i="1"/>
  <c r="R69" i="1"/>
  <c r="R283" i="1"/>
  <c r="R165" i="1"/>
  <c r="R148" i="1"/>
  <c r="R31" i="1"/>
  <c r="R134" i="1"/>
  <c r="R262" i="1"/>
  <c r="R238" i="1"/>
  <c r="R109" i="1"/>
  <c r="R299" i="1"/>
  <c r="R47" i="1"/>
  <c r="R125" i="1"/>
  <c r="R164" i="1"/>
  <c r="R395" i="1"/>
  <c r="R153" i="1"/>
  <c r="R22" i="1"/>
  <c r="R44" i="1"/>
  <c r="R390" i="1"/>
  <c r="U514" i="1" l="1"/>
  <c r="U551" i="1"/>
  <c r="U556" i="1"/>
  <c r="U525" i="1"/>
  <c r="U550" i="1"/>
  <c r="U555" i="1"/>
  <c r="U539" i="1"/>
  <c r="U580" i="1"/>
  <c r="U573" i="1"/>
  <c r="U597" i="1"/>
  <c r="U517" i="1"/>
  <c r="U565" i="1"/>
  <c r="U575" i="1"/>
  <c r="U552" i="1"/>
  <c r="U515" i="1"/>
  <c r="U533" i="1"/>
  <c r="U563" i="1"/>
  <c r="U529" i="1"/>
  <c r="U570" i="1"/>
  <c r="U549" i="1"/>
  <c r="U535" i="1"/>
  <c r="U578" i="1"/>
  <c r="U519" i="1"/>
  <c r="U561" i="1"/>
  <c r="U534" i="1"/>
  <c r="U527" i="1"/>
  <c r="U548" i="1"/>
  <c r="U582" i="1"/>
  <c r="U594" i="1"/>
  <c r="U581" i="1"/>
  <c r="U541" i="1"/>
  <c r="U545" i="1"/>
  <c r="U569" i="1"/>
  <c r="U531" i="1"/>
  <c r="U544" i="1"/>
  <c r="U577" i="1"/>
  <c r="U537" i="1"/>
  <c r="U497" i="1"/>
  <c r="U496" i="1"/>
  <c r="U572" i="1"/>
  <c r="U585" i="1"/>
  <c r="U560" i="1"/>
  <c r="U540" i="1"/>
  <c r="U566" i="1"/>
  <c r="U591" i="1"/>
  <c r="U521" i="1"/>
  <c r="U526" i="1"/>
  <c r="U593" i="1"/>
  <c r="U588" i="1"/>
  <c r="U495" i="1"/>
  <c r="U511" i="1"/>
  <c r="U506" i="1"/>
  <c r="U503" i="1"/>
  <c r="U499" i="1"/>
  <c r="U501" i="1"/>
  <c r="U509" i="1"/>
  <c r="U502" i="1"/>
  <c r="U498" i="1"/>
  <c r="U510" i="1"/>
  <c r="U505" i="1"/>
  <c r="U508" i="1"/>
  <c r="U490" i="1"/>
  <c r="U491" i="1"/>
  <c r="U492" i="1"/>
  <c r="U493" i="1"/>
  <c r="U487" i="1"/>
  <c r="U9" i="1"/>
  <c r="U302" i="1"/>
  <c r="U333" i="1"/>
  <c r="U207" i="1"/>
  <c r="U287" i="1"/>
  <c r="U235" i="1"/>
  <c r="U198" i="1"/>
  <c r="U152" i="1"/>
  <c r="U408" i="1"/>
  <c r="U353" i="1"/>
  <c r="U274" i="1"/>
  <c r="U406" i="1"/>
  <c r="U264" i="1"/>
  <c r="U112" i="1"/>
  <c r="U404" i="1"/>
  <c r="U328" i="1"/>
  <c r="U13" i="1"/>
  <c r="U291" i="1"/>
  <c r="U317" i="1"/>
  <c r="U197" i="1"/>
  <c r="U164" i="1"/>
  <c r="U321" i="1"/>
  <c r="U114" i="1"/>
  <c r="U38" i="1"/>
  <c r="U236" i="1"/>
  <c r="U357" i="1"/>
  <c r="U136" i="1"/>
  <c r="U26" i="1"/>
  <c r="U452" i="1"/>
  <c r="U59" i="1"/>
  <c r="U147" i="1"/>
  <c r="U73" i="1"/>
  <c r="U193" i="1"/>
  <c r="U463" i="1"/>
  <c r="U60" i="1"/>
  <c r="U329" i="1"/>
  <c r="U39" i="1"/>
  <c r="U309" i="1"/>
  <c r="U27" i="1"/>
  <c r="U62" i="1"/>
  <c r="U161" i="1"/>
  <c r="U229" i="1"/>
  <c r="U276" i="1"/>
  <c r="U237" i="1"/>
  <c r="U482" i="1"/>
  <c r="U77" i="1"/>
  <c r="U98" i="1"/>
  <c r="U183" i="1"/>
  <c r="U43" i="1"/>
  <c r="U66" i="1"/>
  <c r="U134" i="1"/>
  <c r="U79" i="1"/>
  <c r="U249" i="1"/>
  <c r="U102" i="1"/>
  <c r="U201" i="1"/>
  <c r="U239" i="1"/>
  <c r="U217" i="1"/>
  <c r="U196" i="1"/>
  <c r="U21" i="1"/>
  <c r="U205" i="1"/>
  <c r="U220" i="1"/>
  <c r="U429" i="1"/>
  <c r="U288" i="1"/>
  <c r="U225" i="1"/>
  <c r="U141" i="1"/>
  <c r="U252" i="1"/>
  <c r="U313" i="1"/>
  <c r="U143" i="1"/>
  <c r="U284" i="1"/>
  <c r="U445" i="1"/>
  <c r="U458" i="1"/>
  <c r="U413" i="1"/>
  <c r="U248" i="1"/>
  <c r="U283" i="1"/>
  <c r="U35" i="1"/>
  <c r="U373" i="1"/>
  <c r="U103" i="1"/>
  <c r="U307" i="1"/>
  <c r="U25" i="1"/>
  <c r="U210" i="1"/>
  <c r="U358" i="1"/>
  <c r="U279" i="1"/>
  <c r="U351" i="1"/>
  <c r="U97" i="1"/>
  <c r="U319" i="1"/>
  <c r="U411" i="1"/>
  <c r="U306" i="1"/>
  <c r="U242" i="1"/>
  <c r="U123" i="1"/>
  <c r="U187" i="1"/>
  <c r="U395" i="1"/>
  <c r="U356" i="1"/>
  <c r="U4" i="1"/>
  <c r="U222" i="1"/>
  <c r="U417" i="1"/>
  <c r="U173" i="1"/>
  <c r="U334" i="1"/>
  <c r="U247" i="1"/>
  <c r="U362" i="1"/>
  <c r="U262" i="1"/>
  <c r="U177" i="1"/>
  <c r="U122" i="1"/>
  <c r="U63" i="1"/>
  <c r="U213" i="1"/>
  <c r="U405" i="1"/>
  <c r="U416" i="1"/>
  <c r="U269" i="1"/>
  <c r="U7" i="1"/>
  <c r="U186" i="1"/>
  <c r="U382" i="1"/>
  <c r="U110" i="1"/>
  <c r="U14" i="1"/>
  <c r="U130" i="1"/>
  <c r="U126" i="1"/>
  <c r="U468" i="1"/>
  <c r="U81" i="1"/>
  <c r="U231" i="1"/>
  <c r="U121" i="1"/>
  <c r="U124" i="1"/>
  <c r="U370" i="1"/>
  <c r="U16" i="1"/>
  <c r="U337" i="1"/>
  <c r="U211" i="1"/>
  <c r="U100" i="1"/>
  <c r="U37" i="1"/>
  <c r="U70" i="1"/>
  <c r="U263" i="1"/>
  <c r="U281" i="1"/>
  <c r="U45" i="1"/>
  <c r="U94" i="1"/>
  <c r="U272" i="1"/>
  <c r="U3" i="1"/>
  <c r="U296" i="1"/>
  <c r="U372" i="1"/>
  <c r="U244" i="1"/>
  <c r="U359" i="1"/>
  <c r="U165" i="1"/>
  <c r="U17" i="1"/>
  <c r="U19" i="1"/>
  <c r="U469" i="1"/>
  <c r="U41" i="1"/>
  <c r="U472" i="1"/>
  <c r="U341" i="1"/>
  <c r="U305" i="1"/>
  <c r="U24" i="1"/>
  <c r="U176" i="1"/>
  <c r="U212" i="1"/>
  <c r="U108" i="1"/>
  <c r="U444" i="1"/>
  <c r="U42" i="1"/>
  <c r="U394" i="1"/>
  <c r="U154" i="1"/>
  <c r="U12" i="1"/>
  <c r="U438" i="1"/>
  <c r="U308" i="1"/>
  <c r="U149" i="1"/>
  <c r="U46" i="1"/>
  <c r="U184" i="1"/>
  <c r="U399" i="1"/>
  <c r="U67" i="1"/>
  <c r="U34" i="1"/>
  <c r="U312" i="1"/>
  <c r="U363" i="1"/>
  <c r="U425" i="1"/>
  <c r="U437" i="1"/>
  <c r="U151" i="1"/>
  <c r="U326" i="1"/>
  <c r="U467" i="1"/>
  <c r="U162" i="1"/>
  <c r="U101" i="1"/>
  <c r="U273" i="1"/>
  <c r="U434" i="1"/>
  <c r="U435" i="1"/>
  <c r="U453" i="1"/>
  <c r="U133" i="1"/>
  <c r="U344" i="1"/>
  <c r="U129" i="1"/>
  <c r="U139" i="1"/>
  <c r="U148" i="1"/>
  <c r="U459" i="1"/>
  <c r="U389" i="1"/>
  <c r="U155" i="1"/>
  <c r="U113" i="1"/>
  <c r="U91" i="1"/>
  <c r="U204" i="1"/>
  <c r="U142" i="1"/>
  <c r="U50" i="1"/>
  <c r="U387" i="1"/>
  <c r="U299" i="1"/>
  <c r="U457" i="1"/>
  <c r="U424" i="1"/>
  <c r="U481" i="1"/>
  <c r="U171" i="1"/>
  <c r="U402" i="1"/>
  <c r="U65" i="1"/>
  <c r="U80" i="1"/>
  <c r="U227" i="1"/>
  <c r="U218" i="1"/>
  <c r="U115" i="1"/>
  <c r="U188" i="1"/>
  <c r="U191" i="1"/>
  <c r="U419" i="1"/>
  <c r="U255" i="1"/>
  <c r="U398" i="1"/>
  <c r="U53" i="1"/>
  <c r="U300" i="1"/>
  <c r="U266" i="1"/>
  <c r="U347" i="1"/>
  <c r="U253" i="1"/>
  <c r="U258" i="1"/>
  <c r="U397" i="1"/>
  <c r="U90" i="1"/>
  <c r="U403" i="1"/>
  <c r="U87" i="1"/>
  <c r="U275" i="1"/>
  <c r="U415" i="1"/>
  <c r="U280" i="1"/>
  <c r="U174" i="1"/>
  <c r="U52" i="1"/>
  <c r="U479" i="1"/>
  <c r="U294" i="1"/>
  <c r="U78" i="1"/>
  <c r="U360" i="1"/>
  <c r="U407" i="1"/>
  <c r="U340" i="1"/>
  <c r="U285" i="1"/>
  <c r="U418" i="1"/>
  <c r="U427" i="1"/>
  <c r="U420" i="1"/>
  <c r="U199" i="1"/>
  <c r="U470" i="1"/>
  <c r="U109" i="1"/>
  <c r="U88" i="1"/>
  <c r="U474" i="1"/>
  <c r="U364" i="1"/>
  <c r="U8" i="1"/>
  <c r="U240" i="1"/>
  <c r="U295" i="1"/>
  <c r="U316" i="1"/>
  <c r="U163" i="1"/>
  <c r="U195" i="1"/>
  <c r="U226" i="1"/>
  <c r="U228" i="1"/>
  <c r="U270" i="1"/>
  <c r="U368" i="1"/>
  <c r="U381" i="1"/>
  <c r="U181" i="1"/>
  <c r="U99" i="1"/>
  <c r="U282" i="1"/>
  <c r="U414" i="1"/>
  <c r="U117" i="1"/>
  <c r="U74" i="1"/>
  <c r="U466" i="1"/>
  <c r="U85" i="1"/>
  <c r="U254" i="1"/>
  <c r="U325" i="1"/>
  <c r="U55" i="1"/>
  <c r="U366" i="1"/>
  <c r="U290" i="1"/>
  <c r="U150" i="1"/>
  <c r="U257" i="1"/>
  <c r="U439" i="1"/>
  <c r="U190" i="1"/>
  <c r="U246" i="1"/>
  <c r="U330" i="1"/>
  <c r="U128" i="1"/>
  <c r="U343" i="1"/>
  <c r="U384" i="1"/>
  <c r="U393" i="1"/>
  <c r="U450" i="1"/>
  <c r="U234" i="1"/>
  <c r="U377" i="1"/>
  <c r="U367" i="1"/>
  <c r="U232" i="1"/>
  <c r="U292" i="1"/>
  <c r="U11" i="1"/>
  <c r="U369" i="1"/>
  <c r="U214" i="1"/>
  <c r="U361" i="1"/>
  <c r="U182" i="1"/>
  <c r="U15" i="1"/>
  <c r="U323" i="1"/>
  <c r="U69" i="1"/>
  <c r="U331" i="1"/>
  <c r="U238" i="1"/>
  <c r="U251" i="1"/>
  <c r="U138" i="1"/>
  <c r="U125" i="1"/>
  <c r="U61" i="1"/>
  <c r="U465" i="1"/>
  <c r="U261" i="1"/>
  <c r="U396" i="1"/>
  <c r="U166" i="1"/>
  <c r="U335" i="1"/>
  <c r="U260" i="1"/>
  <c r="U412" i="1"/>
  <c r="U243" i="1"/>
  <c r="U56" i="1"/>
  <c r="U20" i="1"/>
  <c r="U455" i="1"/>
  <c r="U348" i="1"/>
  <c r="U179" i="1"/>
  <c r="U230" i="1"/>
  <c r="U456" i="1"/>
  <c r="U428" i="1"/>
  <c r="U256" i="1"/>
  <c r="U380" i="1"/>
  <c r="U192" i="1"/>
  <c r="U44" i="1"/>
  <c r="U107" i="1"/>
  <c r="U390" i="1"/>
  <c r="U315" i="1"/>
  <c r="U203" i="1"/>
  <c r="U477" i="1"/>
  <c r="U267" i="1"/>
  <c r="U349" i="1"/>
  <c r="U29" i="1"/>
  <c r="U475" i="1"/>
  <c r="U157" i="1"/>
  <c r="U379" i="1"/>
  <c r="U224" i="1"/>
  <c r="U86" i="1"/>
  <c r="U209" i="1"/>
  <c r="U355" i="1"/>
  <c r="U156" i="1"/>
  <c r="U410" i="1"/>
  <c r="U338" i="1"/>
  <c r="U441" i="1"/>
  <c r="U241" i="1"/>
  <c r="U371" i="1"/>
  <c r="U32" i="1"/>
  <c r="U278" i="1"/>
  <c r="U464" i="1"/>
  <c r="U431" i="1"/>
  <c r="U354" i="1"/>
  <c r="U49" i="1"/>
  <c r="U144" i="1"/>
  <c r="U153" i="1"/>
  <c r="U111" i="1"/>
  <c r="U5" i="1"/>
  <c r="U462" i="1"/>
  <c r="U245" i="1"/>
  <c r="U376" i="1"/>
  <c r="U82" i="1"/>
  <c r="U146" i="1"/>
  <c r="U28" i="1"/>
  <c r="U221" i="1"/>
  <c r="U10" i="1"/>
  <c r="U447" i="1"/>
  <c r="U105" i="1"/>
  <c r="U185" i="1"/>
  <c r="U342" i="1"/>
  <c r="U71" i="1"/>
  <c r="U83" i="1"/>
  <c r="U442" i="1"/>
  <c r="U76" i="1"/>
  <c r="U433" i="1"/>
  <c r="U324" i="1"/>
  <c r="U478" i="1"/>
  <c r="U449" i="1"/>
  <c r="U160" i="1"/>
  <c r="U159" i="1"/>
  <c r="U216" i="1"/>
  <c r="U392" i="1"/>
  <c r="U215" i="1"/>
  <c r="U346" i="1"/>
  <c r="U336" i="1"/>
  <c r="U200" i="1"/>
  <c r="U303" i="1"/>
  <c r="U440" i="1"/>
  <c r="U180" i="1"/>
  <c r="U6" i="1"/>
  <c r="U311" i="1"/>
  <c r="U430" i="1"/>
  <c r="U145" i="1"/>
  <c r="U268" i="1"/>
  <c r="U168" i="1"/>
  <c r="U320" i="1"/>
  <c r="U259" i="1"/>
  <c r="U352" i="1"/>
  <c r="U461" i="1"/>
  <c r="U446" i="1"/>
  <c r="U301" i="1"/>
  <c r="U443" i="1"/>
  <c r="U386" i="1"/>
  <c r="U75" i="1"/>
  <c r="U127" i="1"/>
  <c r="U116" i="1"/>
  <c r="U135" i="1"/>
  <c r="U119" i="1"/>
  <c r="U365" i="1"/>
  <c r="U2" i="1"/>
  <c r="U178" i="1"/>
  <c r="U208" i="1"/>
  <c r="U436" i="1"/>
  <c r="U350" i="1"/>
  <c r="U374" i="1"/>
  <c r="U72" i="1"/>
  <c r="U93" i="1"/>
  <c r="U33" i="1"/>
  <c r="U286" i="1"/>
  <c r="U297" i="1"/>
  <c r="U483" i="1"/>
  <c r="U175" i="1"/>
  <c r="U339" i="1"/>
  <c r="U314" i="1"/>
  <c r="U421" i="1"/>
  <c r="U473" i="1"/>
  <c r="U167" i="1"/>
  <c r="U206" i="1"/>
  <c r="U460" i="1"/>
  <c r="U289" i="1"/>
  <c r="U54" i="1"/>
  <c r="U310" i="1"/>
  <c r="U318" i="1"/>
  <c r="U68" i="1"/>
  <c r="U18" i="1"/>
  <c r="U95" i="1"/>
  <c r="U118" i="1"/>
  <c r="U64" i="1"/>
  <c r="U375" i="1"/>
  <c r="U22" i="1"/>
  <c r="U298" i="1"/>
  <c r="U489" i="1"/>
  <c r="U327" i="1"/>
  <c r="U383" i="1"/>
  <c r="U40" i="1"/>
  <c r="U219" i="1"/>
  <c r="U51" i="1"/>
  <c r="U426" i="1"/>
  <c r="U480" i="1"/>
  <c r="U137" i="1"/>
  <c r="U432" i="1"/>
  <c r="U23" i="1"/>
  <c r="U120" i="1"/>
  <c r="U194" i="1"/>
  <c r="U471" i="1"/>
  <c r="U271" i="1"/>
  <c r="U30" i="1"/>
  <c r="U158" i="1"/>
  <c r="U48" i="1"/>
  <c r="U250" i="1"/>
  <c r="U451" i="1"/>
  <c r="U265" i="1"/>
  <c r="U57" i="1"/>
  <c r="U486" i="1"/>
  <c r="U277" i="1"/>
  <c r="U96" i="1"/>
  <c r="U385" i="1"/>
  <c r="U409" i="1"/>
  <c r="U58" i="1"/>
  <c r="U332" i="1"/>
  <c r="U89" i="1"/>
  <c r="U84" i="1"/>
  <c r="U454" i="1"/>
  <c r="U401" i="1"/>
  <c r="U47" i="1"/>
  <c r="U189" i="1"/>
  <c r="U345" i="1"/>
  <c r="U484" i="1"/>
  <c r="U422" i="1"/>
  <c r="U378" i="1"/>
  <c r="U92" i="1"/>
  <c r="U448" i="1"/>
  <c r="U169" i="1"/>
  <c r="U391" i="1"/>
  <c r="U388" i="1"/>
  <c r="U202" i="1"/>
  <c r="U423" i="1"/>
  <c r="U132" i="1"/>
  <c r="U172" i="1"/>
  <c r="U304" i="1"/>
  <c r="U36" i="1"/>
  <c r="U485" i="1"/>
  <c r="U170" i="1"/>
  <c r="U293" i="1"/>
  <c r="U131" i="1"/>
  <c r="U104" i="1"/>
  <c r="U106" i="1"/>
  <c r="U140" i="1"/>
  <c r="U322" i="1"/>
  <c r="U233" i="1"/>
  <c r="U223" i="1"/>
  <c r="U31" i="1"/>
  <c r="U400" i="1"/>
</calcChain>
</file>

<file path=xl/sharedStrings.xml><?xml version="1.0" encoding="utf-8"?>
<sst xmlns="http://schemas.openxmlformats.org/spreadsheetml/2006/main" count="2439" uniqueCount="662">
  <si>
    <t>Name</t>
  </si>
  <si>
    <t>Team</t>
  </si>
  <si>
    <t>GS</t>
  </si>
  <si>
    <t>IP</t>
  </si>
  <si>
    <t>ER</t>
  </si>
  <si>
    <t>SO</t>
  </si>
  <si>
    <t>H</t>
  </si>
  <si>
    <t>BB</t>
  </si>
  <si>
    <t>playerid</t>
  </si>
  <si>
    <t>Zack Greinke</t>
  </si>
  <si>
    <t>Dodgers</t>
  </si>
  <si>
    <t>Mariners</t>
  </si>
  <si>
    <t>Jaime Garcia</t>
  </si>
  <si>
    <t>Cardinals</t>
  </si>
  <si>
    <t>Max Scherzer</t>
  </si>
  <si>
    <t>Nationals</t>
  </si>
  <si>
    <t>Robbie Ray</t>
  </si>
  <si>
    <t>Diamondbacks</t>
  </si>
  <si>
    <t>A.J. Burnett</t>
  </si>
  <si>
    <t>Pirates</t>
  </si>
  <si>
    <t>Dallas Keuchel</t>
  </si>
  <si>
    <t>Astros</t>
  </si>
  <si>
    <t>Sonny Gray</t>
  </si>
  <si>
    <t>Athletics</t>
  </si>
  <si>
    <t>Jacob deGrom</t>
  </si>
  <si>
    <t>Mets</t>
  </si>
  <si>
    <t>Lance McCullers</t>
  </si>
  <si>
    <t>Shelby Miller</t>
  </si>
  <si>
    <t>Braves</t>
  </si>
  <si>
    <t>Gerrit Cole</t>
  </si>
  <si>
    <t>Chris Archer</t>
  </si>
  <si>
    <t>Rays</t>
  </si>
  <si>
    <t>Williams Perez</t>
  </si>
  <si>
    <t>Jake Odorizzi</t>
  </si>
  <si>
    <t>Rangers</t>
  </si>
  <si>
    <t>David Price</t>
  </si>
  <si>
    <t>Tigers</t>
  </si>
  <si>
    <t>Hector Santiago</t>
  </si>
  <si>
    <t>Angels</t>
  </si>
  <si>
    <t>Yovani Gallardo</t>
  </si>
  <si>
    <t>Brandon Morrow</t>
  </si>
  <si>
    <t>Padres</t>
  </si>
  <si>
    <t>Lance Lynn</t>
  </si>
  <si>
    <t>Mike Bolsinger</t>
  </si>
  <si>
    <t>Michael Wacha</t>
  </si>
  <si>
    <t>Scott Kazmir</t>
  </si>
  <si>
    <t>Carlos Martinez</t>
  </si>
  <si>
    <t>Chris Sale</t>
  </si>
  <si>
    <t>White Sox</t>
  </si>
  <si>
    <t>Wei-Yin Chen</t>
  </si>
  <si>
    <t>Orioles</t>
  </si>
  <si>
    <t>Jason Hammel</t>
  </si>
  <si>
    <t>Cubs</t>
  </si>
  <si>
    <t>Jake Arrieta</t>
  </si>
  <si>
    <t>Chris Young</t>
  </si>
  <si>
    <t>Royals</t>
  </si>
  <si>
    <t>Johnny Cueto</t>
  </si>
  <si>
    <t>Reds</t>
  </si>
  <si>
    <t>Madison Bumgarner</t>
  </si>
  <si>
    <t>Giants</t>
  </si>
  <si>
    <t>Felix Hernandez</t>
  </si>
  <si>
    <t>Matt Harvey</t>
  </si>
  <si>
    <t>Michael Lorenzen</t>
  </si>
  <si>
    <t>Ubaldo Jimenez</t>
  </si>
  <si>
    <t>Brett Anderson</t>
  </si>
  <si>
    <t>Jordan Zimmermann</t>
  </si>
  <si>
    <t>Alex Wood</t>
  </si>
  <si>
    <t>Edinson Volquez</t>
  </si>
  <si>
    <t>Tommy Milone</t>
  </si>
  <si>
    <t>Twins</t>
  </si>
  <si>
    <t>Clayton Kershaw</t>
  </si>
  <si>
    <t>Francisco Liriano</t>
  </si>
  <si>
    <t>Cole Hamels</t>
  </si>
  <si>
    <t>Phillies</t>
  </si>
  <si>
    <t>Nate Karns</t>
  </si>
  <si>
    <t>Jesse Chavez</t>
  </si>
  <si>
    <t>Kyle Gibson</t>
  </si>
  <si>
    <t>John Lackey</t>
  </si>
  <si>
    <t>Dan Haren</t>
  </si>
  <si>
    <t>Marlins</t>
  </si>
  <si>
    <t>Nick Martinez</t>
  </si>
  <si>
    <t>Erasmo Ramirez</t>
  </si>
  <si>
    <t>Kendall Graveman</t>
  </si>
  <si>
    <t>Jesse Hahn</t>
  </si>
  <si>
    <t>Clay Buchholz</t>
  </si>
  <si>
    <t>Red Sox</t>
  </si>
  <si>
    <t>Garrett Richards</t>
  </si>
  <si>
    <t>Aaron Sanchez</t>
  </si>
  <si>
    <t>Blue Jays</t>
  </si>
  <si>
    <t>Chad Bettis</t>
  </si>
  <si>
    <t>Rockies</t>
  </si>
  <si>
    <t>Aaron Harang</t>
  </si>
  <si>
    <t>Alfredo Simon</t>
  </si>
  <si>
    <t>Tyson Ross</t>
  </si>
  <si>
    <t>Noah Syndergaard</t>
  </si>
  <si>
    <t>Adam Warren</t>
  </si>
  <si>
    <t>Yankees</t>
  </si>
  <si>
    <t>Chase Anderson</t>
  </si>
  <si>
    <t>Corey Kluber</t>
  </si>
  <si>
    <t>Indians</t>
  </si>
  <si>
    <t>Jose Urena</t>
  </si>
  <si>
    <t>Anthony DeSclafani</t>
  </si>
  <si>
    <t>James Paxton</t>
  </si>
  <si>
    <t>Chris Heston</t>
  </si>
  <si>
    <t>Tsuyoshi Wada</t>
  </si>
  <si>
    <t>C.J. Wilson</t>
  </si>
  <si>
    <t>Tom Koehler</t>
  </si>
  <si>
    <t>Danny Salazar</t>
  </si>
  <si>
    <t>Mark Buehrle</t>
  </si>
  <si>
    <t>Mike Pelfrey</t>
  </si>
  <si>
    <t>David Phelps</t>
  </si>
  <si>
    <t>Masahiro Tanaka</t>
  </si>
  <si>
    <t>J.A. Happ</t>
  </si>
  <si>
    <t>Jon Niese</t>
  </si>
  <si>
    <t>Wandy Rodriguez</t>
  </si>
  <si>
    <t>Eduardo Rodriguez</t>
  </si>
  <si>
    <t>Ryan Vogelsong</t>
  </si>
  <si>
    <t>Jose Quintana</t>
  </si>
  <si>
    <t>Trevor Bauer</t>
  </si>
  <si>
    <t>Wily Peralta</t>
  </si>
  <si>
    <t>Brewers</t>
  </si>
  <si>
    <t>Jon Lester</t>
  </si>
  <si>
    <t>Marco Estrada</t>
  </si>
  <si>
    <t>Miguel Gonzalez</t>
  </si>
  <si>
    <t>Michael Pineda</t>
  </si>
  <si>
    <t>Jarred Cosart</t>
  </si>
  <si>
    <t>Phil Hughes</t>
  </si>
  <si>
    <t>Jason Vargas</t>
  </si>
  <si>
    <t>Colby Lewis</t>
  </si>
  <si>
    <t>Tim Lincecum</t>
  </si>
  <si>
    <t>Mike Fiers</t>
  </si>
  <si>
    <t>Kyle Hendricks</t>
  </si>
  <si>
    <t>Doug Fister</t>
  </si>
  <si>
    <t>Carlos Carrasco</t>
  </si>
  <si>
    <t>Andrew Cashner</t>
  </si>
  <si>
    <t>Carlos Rodon</t>
  </si>
  <si>
    <t>James Shields</t>
  </si>
  <si>
    <t>Roenis Elias</t>
  </si>
  <si>
    <t>Charlie Morton</t>
  </si>
  <si>
    <t>Brett Oberholtzer</t>
  </si>
  <si>
    <t>Kyle Lobstein</t>
  </si>
  <si>
    <t>Wade Miley</t>
  </si>
  <si>
    <t>Mike Leake</t>
  </si>
  <si>
    <t>Vance Worley</t>
  </si>
  <si>
    <t>Drew Pomeranz</t>
  </si>
  <si>
    <t>Gio Gonzalez</t>
  </si>
  <si>
    <t>Jimmy Nelson</t>
  </si>
  <si>
    <t>Alex Colome</t>
  </si>
  <si>
    <t>Collin McHugh</t>
  </si>
  <si>
    <t>Carlos Frias</t>
  </si>
  <si>
    <t>Jeff Locke</t>
  </si>
  <si>
    <t>Jeff Samardzija</t>
  </si>
  <si>
    <t>Jorge de la Rosa</t>
  </si>
  <si>
    <t>Rubby de la Rosa</t>
  </si>
  <si>
    <t>Trevor May</t>
  </si>
  <si>
    <t>Anibal Sanchez</t>
  </si>
  <si>
    <t>Taijuan Walker</t>
  </si>
  <si>
    <t>Yordano Ventura</t>
  </si>
  <si>
    <t>Tim Hudson</t>
  </si>
  <si>
    <t>Jered Weaver</t>
  </si>
  <si>
    <t>Scott Feldman</t>
  </si>
  <si>
    <t>Eddie Butler</t>
  </si>
  <si>
    <t>Nathan Eovaldi</t>
  </si>
  <si>
    <t>R.A. Dickey</t>
  </si>
  <si>
    <t>Ian Kennedy</t>
  </si>
  <si>
    <t>Bartolo Colon</t>
  </si>
  <si>
    <t>Julio Teheran</t>
  </si>
  <si>
    <t>Odrisamer Despaigne</t>
  </si>
  <si>
    <t>Drew Hutchison</t>
  </si>
  <si>
    <t>Matt Shoemaker</t>
  </si>
  <si>
    <t>Jordan Lyles</t>
  </si>
  <si>
    <t>Roberto Hernandez</t>
  </si>
  <si>
    <t>Mike Foltynewicz</t>
  </si>
  <si>
    <t>Josh Collmenter</t>
  </si>
  <si>
    <t>Mat Latos</t>
  </si>
  <si>
    <t>Chris Rusin</t>
  </si>
  <si>
    <t>John Danks</t>
  </si>
  <si>
    <t>Jeremy Hellickson</t>
  </si>
  <si>
    <t>Danny Duffy</t>
  </si>
  <si>
    <t>Stephen Strasburg</t>
  </si>
  <si>
    <t>Ricky Nolasco</t>
  </si>
  <si>
    <t>Rick Porcello</t>
  </si>
  <si>
    <t>Justin Masterson</t>
  </si>
  <si>
    <t>CC Sabathia</t>
  </si>
  <si>
    <t>Travis Wood</t>
  </si>
  <si>
    <t>Tanner Roark</t>
  </si>
  <si>
    <t>Joe Kelly</t>
  </si>
  <si>
    <t>Chris Tillman</t>
  </si>
  <si>
    <t>Jeremy Guthrie</t>
  </si>
  <si>
    <t>Sean O'Sullivan</t>
  </si>
  <si>
    <t>Archie Bradley</t>
  </si>
  <si>
    <t>Shane Greene</t>
  </si>
  <si>
    <t>Matt Garza</t>
  </si>
  <si>
    <t>Dillon Gee</t>
  </si>
  <si>
    <t>David Hale</t>
  </si>
  <si>
    <t>Kyle Kendrick</t>
  </si>
  <si>
    <t>Kyle Lohse</t>
  </si>
  <si>
    <t>Eric Stults</t>
  </si>
  <si>
    <t>Jerome Williams</t>
  </si>
  <si>
    <t>Jason Marquis</t>
  </si>
  <si>
    <t>Bud Norris</t>
  </si>
  <si>
    <t>Ross Detwiler</t>
  </si>
  <si>
    <t>Total IPs</t>
  </si>
  <si>
    <t>Total Ers x 9</t>
  </si>
  <si>
    <t>xERA</t>
  </si>
  <si>
    <t>Total H+ BB</t>
  </si>
  <si>
    <t>xWHIP</t>
  </si>
  <si>
    <t>ERA Z-Score</t>
  </si>
  <si>
    <t>WHIP Z-Score</t>
  </si>
  <si>
    <t>SO Std Dev</t>
  </si>
  <si>
    <t>SO Mean</t>
  </si>
  <si>
    <t>ERA Mean</t>
  </si>
  <si>
    <t>ERA St Dev</t>
  </si>
  <si>
    <t>WHIP Mean</t>
  </si>
  <si>
    <t>WHIP St Dev</t>
  </si>
  <si>
    <t>SO Z-Score</t>
  </si>
  <si>
    <t>Taylor Jungmann</t>
  </si>
  <si>
    <t>Matt Andriese</t>
  </si>
  <si>
    <t>Joe Blanton</t>
  </si>
  <si>
    <t>Vincent Velasquez</t>
  </si>
  <si>
    <t>Steven Wright</t>
  </si>
  <si>
    <t>Shaun Marcum</t>
  </si>
  <si>
    <t>Kyle Ryan</t>
  </si>
  <si>
    <t>Brad Hand</t>
  </si>
  <si>
    <t>Hector Noesi</t>
  </si>
  <si>
    <t>Cody Anderson</t>
  </si>
  <si>
    <t>Steven Matz</t>
  </si>
  <si>
    <t>Adam Wainwright</t>
  </si>
  <si>
    <t>Andrew Heaney</t>
  </si>
  <si>
    <t>Chris Bassitt</t>
  </si>
  <si>
    <t>Ivan Nova</t>
  </si>
  <si>
    <t>Joe Ross</t>
  </si>
  <si>
    <t>Drew Smyly</t>
  </si>
  <si>
    <t>Tyler Cravy</t>
  </si>
  <si>
    <t>Matthew Wisler</t>
  </si>
  <si>
    <t>Daniel Norris</t>
  </si>
  <si>
    <t>Tim Cooney</t>
  </si>
  <si>
    <t>Matt Cain</t>
  </si>
  <si>
    <t>Tyler Matzek</t>
  </si>
  <si>
    <t>Justin Nicolino</t>
  </si>
  <si>
    <t>Chase Whitley</t>
  </si>
  <si>
    <t>Adam Morgan</t>
  </si>
  <si>
    <t>Raisel Iglesias</t>
  </si>
  <si>
    <t>Jon Moscot</t>
  </si>
  <si>
    <t>Jake Peavy</t>
  </si>
  <si>
    <t>Tyler Lyons</t>
  </si>
  <si>
    <t>Dan Straily</t>
  </si>
  <si>
    <t>Mike Wright</t>
  </si>
  <si>
    <t>Kevin Gausman</t>
  </si>
  <si>
    <t>Homer Bailey</t>
  </si>
  <si>
    <t>Scott Baker</t>
  </si>
  <si>
    <t>Brandon McCarthy</t>
  </si>
  <si>
    <t>Chris Capuano</t>
  </si>
  <si>
    <t>Henderson Alvarez</t>
  </si>
  <si>
    <t>Kevin Correia</t>
  </si>
  <si>
    <t>Chad Billingsley</t>
  </si>
  <si>
    <t>Justin Verlander</t>
  </si>
  <si>
    <t>Allen Webster</t>
  </si>
  <si>
    <t>Hisashi Iwakuma</t>
  </si>
  <si>
    <t>Josh Smith</t>
  </si>
  <si>
    <t>Trevor Cahill</t>
  </si>
  <si>
    <t>Scott Copeland</t>
  </si>
  <si>
    <t>Severino Gonzalez</t>
  </si>
  <si>
    <t>David Buchanan</t>
  </si>
  <si>
    <t>Asher Wojciechowski</t>
  </si>
  <si>
    <t>Buck Farmer</t>
  </si>
  <si>
    <t>T.J. House</t>
  </si>
  <si>
    <t>SV</t>
  </si>
  <si>
    <t>Adam Ottavino</t>
  </si>
  <si>
    <t>J.P. Howell</t>
  </si>
  <si>
    <t>Wade Davis</t>
  </si>
  <si>
    <t>Mark Lowe</t>
  </si>
  <si>
    <t>Will Harris</t>
  </si>
  <si>
    <t>Jordan Walden</t>
  </si>
  <si>
    <t>Deolis Guerra</t>
  </si>
  <si>
    <t>Darren O'Day</t>
  </si>
  <si>
    <t>A.J. Ramos</t>
  </si>
  <si>
    <t>Brad Ziegler</t>
  </si>
  <si>
    <t>Justin Grimm</t>
  </si>
  <si>
    <t>Glen Perkins</t>
  </si>
  <si>
    <t>Jeurys Familia</t>
  </si>
  <si>
    <t>Jake McGee</t>
  </si>
  <si>
    <t>Francisco Rodriguez</t>
  </si>
  <si>
    <t>J.J. Hoover</t>
  </si>
  <si>
    <t>Carter Capps</t>
  </si>
  <si>
    <t>Mark Melancon</t>
  </si>
  <si>
    <t>Trevor Rosenthal</t>
  </si>
  <si>
    <t>Andrew Bellatti</t>
  </si>
  <si>
    <t>Miguel Socolovich</t>
  </si>
  <si>
    <t>Daniel Webb</t>
  </si>
  <si>
    <t>Ryan Madson</t>
  </si>
  <si>
    <t>Dellin Betances</t>
  </si>
  <si>
    <t>Andrew Miller</t>
  </si>
  <si>
    <t>Jason Frasor</t>
  </si>
  <si>
    <t>Kevin Siegrist</t>
  </si>
  <si>
    <t>Michael Blazek</t>
  </si>
  <si>
    <t>Jonathan Papelbon</t>
  </si>
  <si>
    <t>Kenley Jansen</t>
  </si>
  <si>
    <t>George Kontos</t>
  </si>
  <si>
    <t>Aroldis Chapman</t>
  </si>
  <si>
    <t>Bryan Shaw</t>
  </si>
  <si>
    <t>Sean Gilmartin</t>
  </si>
  <si>
    <t>James Russell</t>
  </si>
  <si>
    <t>Zach Britton</t>
  </si>
  <si>
    <t>Carlos Villanueva</t>
  </si>
  <si>
    <t>Cesar Ramos</t>
  </si>
  <si>
    <t>Carson Smith</t>
  </si>
  <si>
    <t>Ken Giles</t>
  </si>
  <si>
    <t>Javier Lopez</t>
  </si>
  <si>
    <t>Drew Storen</t>
  </si>
  <si>
    <t>Kelvin Herrera</t>
  </si>
  <si>
    <t>Erik Goeddel</t>
  </si>
  <si>
    <t>Bo Schultz</t>
  </si>
  <si>
    <t>Chasen Shreve</t>
  </si>
  <si>
    <t>Jose Fernandez</t>
  </si>
  <si>
    <t>Rob Scahill</t>
  </si>
  <si>
    <t>Charlie Furbush</t>
  </si>
  <si>
    <t>Tony Watson</t>
  </si>
  <si>
    <t>Jim Johnson</t>
  </si>
  <si>
    <t>Brandon Maurer</t>
  </si>
  <si>
    <t>Matt Thornton</t>
  </si>
  <si>
    <t>Tyler Wilson</t>
  </si>
  <si>
    <t>Yoervis Medina</t>
  </si>
  <si>
    <t>- - -</t>
  </si>
  <si>
    <t>Alex Wilson</t>
  </si>
  <si>
    <t>Will Smith</t>
  </si>
  <si>
    <t>Hector Rondon</t>
  </si>
  <si>
    <t>Hunter Strickland</t>
  </si>
  <si>
    <t>Roberto Osuna</t>
  </si>
  <si>
    <t>Huston Street</t>
  </si>
  <si>
    <t>Brian Matusz</t>
  </si>
  <si>
    <t>Jared Hughes</t>
  </si>
  <si>
    <t>John Leathersich</t>
  </si>
  <si>
    <t>John Axford</t>
  </si>
  <si>
    <t>Joaquin Benoit</t>
  </si>
  <si>
    <t>Vidal Nuno</t>
  </si>
  <si>
    <t>Felipe Rivero</t>
  </si>
  <si>
    <t>Tyler Clippard</t>
  </si>
  <si>
    <t>Blaine Hardy</t>
  </si>
  <si>
    <t>David Robertson</t>
  </si>
  <si>
    <t>Koji Uehara</t>
  </si>
  <si>
    <t>Josh Fields</t>
  </si>
  <si>
    <t>Jeanmar Gomez</t>
  </si>
  <si>
    <t>Franklin Morales</t>
  </si>
  <si>
    <t>Branden Pinder</t>
  </si>
  <si>
    <t>Junichi Tazawa</t>
  </si>
  <si>
    <t>Paco Rodriguez</t>
  </si>
  <si>
    <t>Chaz Roe</t>
  </si>
  <si>
    <t>Greg Holland</t>
  </si>
  <si>
    <t>T.J. McFarland</t>
  </si>
  <si>
    <t>Pat Neshek</t>
  </si>
  <si>
    <t>Joe Smith</t>
  </si>
  <si>
    <t>Justin Wilson</t>
  </si>
  <si>
    <t>Joe Beimel</t>
  </si>
  <si>
    <t>Blaine Boyer</t>
  </si>
  <si>
    <t>Jake Petricka</t>
  </si>
  <si>
    <t>Trevor Gott</t>
  </si>
  <si>
    <t>Al Alburquerque</t>
  </si>
  <si>
    <t>Pedro Baez</t>
  </si>
  <si>
    <t>Ryan Webb</t>
  </si>
  <si>
    <t>David Aardsma</t>
  </si>
  <si>
    <t>J.R. Graham</t>
  </si>
  <si>
    <t>Alex Claudio</t>
  </si>
  <si>
    <t>Ryan Pressly</t>
  </si>
  <si>
    <t>Jason Grilli</t>
  </si>
  <si>
    <t>Jeremy Jeffress</t>
  </si>
  <si>
    <t>Logan Verrett</t>
  </si>
  <si>
    <t>Jason Motte</t>
  </si>
  <si>
    <t>Austin Adams</t>
  </si>
  <si>
    <t>Joel Peralta</t>
  </si>
  <si>
    <t>Liam Hendriks</t>
  </si>
  <si>
    <t>Matt Belisle</t>
  </si>
  <si>
    <t>Andrew Chafin</t>
  </si>
  <si>
    <t>Pedro Strop</t>
  </si>
  <si>
    <t>Tony Sipp</t>
  </si>
  <si>
    <t>Zach Duke</t>
  </si>
  <si>
    <t>Brad Brach</t>
  </si>
  <si>
    <t>Mitchell Harris</t>
  </si>
  <si>
    <t>Kevin Jepsen</t>
  </si>
  <si>
    <t>Keone Kela</t>
  </si>
  <si>
    <t>Shawn Tolleson</t>
  </si>
  <si>
    <t>Cody Allen</t>
  </si>
  <si>
    <t>Zach McAllister</t>
  </si>
  <si>
    <t>Alex Torres</t>
  </si>
  <si>
    <t>Edwin Jackson</t>
  </si>
  <si>
    <t>Randall Delgado</t>
  </si>
  <si>
    <t>Brandon Finnegan</t>
  </si>
  <si>
    <t>Corey Knebel</t>
  </si>
  <si>
    <t>Luke Gregerson</t>
  </si>
  <si>
    <t>Craig Kimbrel</t>
  </si>
  <si>
    <t>Bryan Morris</t>
  </si>
  <si>
    <t>Brad Boxberger</t>
  </si>
  <si>
    <t>Yohan Pino</t>
  </si>
  <si>
    <t>Scott Carroll</t>
  </si>
  <si>
    <t>Xavier Cedeno</t>
  </si>
  <si>
    <t>Kevin Quackenbush</t>
  </si>
  <si>
    <t>Tom Layne</t>
  </si>
  <si>
    <t>Dale Thayer</t>
  </si>
  <si>
    <t>Santiago Casilla</t>
  </si>
  <si>
    <t>Joakim Soria</t>
  </si>
  <si>
    <t>Anthony Swarzak</t>
  </si>
  <si>
    <t>Shawn Kelley</t>
  </si>
  <si>
    <t>Joe Thatcher</t>
  </si>
  <si>
    <t>Steve Geltz</t>
  </si>
  <si>
    <t>Juan Nicasio</t>
  </si>
  <si>
    <t>Tommy Kahnle</t>
  </si>
  <si>
    <t>Fernando Rodriguez</t>
  </si>
  <si>
    <t>Tony Cingrani</t>
  </si>
  <si>
    <t>Daniel Hudson</t>
  </si>
  <si>
    <t>Neal Cotts</t>
  </si>
  <si>
    <t>Jose Alvarez</t>
  </si>
  <si>
    <t>Blake Treinen</t>
  </si>
  <si>
    <t>Nick Vincent</t>
  </si>
  <si>
    <t>Alexi Ogando</t>
  </si>
  <si>
    <t>Sam Dyson</t>
  </si>
  <si>
    <t>Enrique Burgos</t>
  </si>
  <si>
    <t>Radhames Liz</t>
  </si>
  <si>
    <t>Robbie Ross</t>
  </si>
  <si>
    <t>Brandon Gomes</t>
  </si>
  <si>
    <t>Luis Avilan</t>
  </si>
  <si>
    <t>LaTroy Hawkins</t>
  </si>
  <si>
    <t>Taylor Hill</t>
  </si>
  <si>
    <t>Vin Mazzaro</t>
  </si>
  <si>
    <t>Steve Delabar</t>
  </si>
  <si>
    <t>Antonio Bastardo</t>
  </si>
  <si>
    <t>Luis Garcia</t>
  </si>
  <si>
    <t>Oliver Perez</t>
  </si>
  <si>
    <t>Zach Putnam</t>
  </si>
  <si>
    <t>Frank Garces</t>
  </si>
  <si>
    <t>Casey Janssen</t>
  </si>
  <si>
    <t>Brooks Brown</t>
  </si>
  <si>
    <t>Sam Freeman</t>
  </si>
  <si>
    <t>Edward Mujica</t>
  </si>
  <si>
    <t>Adam Liberatore</t>
  </si>
  <si>
    <t>Stolmy Pimentel</t>
  </si>
  <si>
    <t>Craig Breslow</t>
  </si>
  <si>
    <t>Luke Hochevar</t>
  </si>
  <si>
    <t>Randy Choate</t>
  </si>
  <si>
    <t>David Carpenter</t>
  </si>
  <si>
    <t>Elvis Araujo</t>
  </si>
  <si>
    <t>Evan Scribner</t>
  </si>
  <si>
    <t>Marc Rzepczynski</t>
  </si>
  <si>
    <t>Anthony Varvaro</t>
  </si>
  <si>
    <t>Joba Chamberlain</t>
  </si>
  <si>
    <t>Yimi Garcia</t>
  </si>
  <si>
    <t>J.C. Ramirez</t>
  </si>
  <si>
    <t>Seth Maness</t>
  </si>
  <si>
    <t>Arquimedes Caminero</t>
  </si>
  <si>
    <t>Casey Fien</t>
  </si>
  <si>
    <t>Anthony Bass</t>
  </si>
  <si>
    <t>Tommy Hunter</t>
  </si>
  <si>
    <t>Tanner Scheppers</t>
  </si>
  <si>
    <t>Brandon Cunniff</t>
  </si>
  <si>
    <t>Nick Hagadone</t>
  </si>
  <si>
    <t>Zac Rosscup</t>
  </si>
  <si>
    <t>Mike Dunn</t>
  </si>
  <si>
    <t>Neftali Feliz</t>
  </si>
  <si>
    <t>Carlos Torres</t>
  </si>
  <si>
    <t>Hansel Robles</t>
  </si>
  <si>
    <t>Fernando Salas</t>
  </si>
  <si>
    <t>Miguel Castro</t>
  </si>
  <si>
    <t>Yusmeiro Petit</t>
  </si>
  <si>
    <t>Manny Parra</t>
  </si>
  <si>
    <t>Ryan Mattheus</t>
  </si>
  <si>
    <t>Sammy Solis</t>
  </si>
  <si>
    <t>Felix Doubront</t>
  </si>
  <si>
    <t>Fernando Abad</t>
  </si>
  <si>
    <t>Cam Bedrosian</t>
  </si>
  <si>
    <t>Ernesto Frieri</t>
  </si>
  <si>
    <t>Christian Bergman</t>
  </si>
  <si>
    <t>Brett Cecil</t>
  </si>
  <si>
    <t>Nick Masset</t>
  </si>
  <si>
    <t>Tom Wilhelmsen</t>
  </si>
  <si>
    <t>Yohan Flande</t>
  </si>
  <si>
    <t>Boone Logan</t>
  </si>
  <si>
    <t>Christian Friedrich</t>
  </si>
  <si>
    <t>Pedro Villarreal</t>
  </si>
  <si>
    <t>Aaron Barrett</t>
  </si>
  <si>
    <t>Aaron Loup</t>
  </si>
  <si>
    <t>Sergio Santos</t>
  </si>
  <si>
    <t>Justin De Fratus</t>
  </si>
  <si>
    <t>Chad Qualls</t>
  </si>
  <si>
    <t>Jean Machi</t>
  </si>
  <si>
    <t>Aaron Thompson</t>
  </si>
  <si>
    <t>Burke Badenhop</t>
  </si>
  <si>
    <t>Jake Diekman</t>
  </si>
  <si>
    <t>Nate Adcock</t>
  </si>
  <si>
    <t>Steve Cishek</t>
  </si>
  <si>
    <t>Sergio Romo</t>
  </si>
  <si>
    <t>Ian Thomas</t>
  </si>
  <si>
    <t>Matt Grace</t>
  </si>
  <si>
    <t>Patrick Corbin</t>
  </si>
  <si>
    <t>Roman Mendez</t>
  </si>
  <si>
    <t>Tyler Olson</t>
  </si>
  <si>
    <t>Cody Martin</t>
  </si>
  <si>
    <t>Angel Nesbitt</t>
  </si>
  <si>
    <t>Vinnie Pestano</t>
  </si>
  <si>
    <t>Fernando Rodney</t>
  </si>
  <si>
    <t>Rafael Betancourt</t>
  </si>
  <si>
    <t>Chris Martin</t>
  </si>
  <si>
    <t>Matt Barnes</t>
  </si>
  <si>
    <t>Brian Duensing</t>
  </si>
  <si>
    <t>Phil Coke</t>
  </si>
  <si>
    <t>Michael Tonkin</t>
  </si>
  <si>
    <t>Anthony Ranaudo</t>
  </si>
  <si>
    <t>Addison Reed</t>
  </si>
  <si>
    <t>Jason Garcia</t>
  </si>
  <si>
    <t>Jeremy Affeldt</t>
  </si>
  <si>
    <t>Scott Oberg</t>
  </si>
  <si>
    <t>Ervin Santana</t>
  </si>
  <si>
    <t>Carlos Contreras</t>
  </si>
  <si>
    <t>Evan Marshall</t>
  </si>
  <si>
    <t>Danny Farquhar</t>
  </si>
  <si>
    <t>Esmil Rogers</t>
  </si>
  <si>
    <t>Dan Otero</t>
  </si>
  <si>
    <t>Tom Gorzelanny</t>
  </si>
  <si>
    <t>Chris Hatcher</t>
  </si>
  <si>
    <t>Taylor Jordan</t>
  </si>
  <si>
    <t>Tim Stauffer</t>
  </si>
  <si>
    <t>Jonathan Broxton</t>
  </si>
  <si>
    <t>Jumbo Diaz</t>
  </si>
  <si>
    <t>Jeff Francis</t>
  </si>
  <si>
    <t>Ian Krol</t>
  </si>
  <si>
    <t>Samuel Deduno</t>
  </si>
  <si>
    <t>Scott Atchison</t>
  </si>
  <si>
    <t>Eric O'Flaherty</t>
  </si>
  <si>
    <t>Dustin McGowan</t>
  </si>
  <si>
    <t>Matt Moore</t>
  </si>
  <si>
    <t>Todd Redmond</t>
  </si>
  <si>
    <t>Dan Jennings</t>
  </si>
  <si>
    <t>Mike Morin</t>
  </si>
  <si>
    <t>Enny Romero</t>
  </si>
  <si>
    <t>Dominic Leone</t>
  </si>
  <si>
    <t>Phil Klein</t>
  </si>
  <si>
    <t>Spencer Patton</t>
  </si>
  <si>
    <t>Kevin Gregg</t>
  </si>
  <si>
    <t>W</t>
  </si>
  <si>
    <t>Sv Mean</t>
  </si>
  <si>
    <t>Sv Std Dev</t>
  </si>
  <si>
    <t>Sv Z-Score</t>
  </si>
  <si>
    <t>xQS</t>
  </si>
  <si>
    <t>QS Z-Score</t>
  </si>
  <si>
    <t>QS Mean</t>
  </si>
  <si>
    <t>QS Std Dev</t>
  </si>
  <si>
    <t>Total Z-Score</t>
  </si>
  <si>
    <t>Bobby Parnell</t>
  </si>
  <si>
    <t>Jeff Manship</t>
  </si>
  <si>
    <t>Marcos Mateo</t>
  </si>
  <si>
    <t>Gonzalez Germen</t>
  </si>
  <si>
    <t>Matt Harrison</t>
  </si>
  <si>
    <t>Clayton Richard</t>
  </si>
  <si>
    <t>Arodys Vizcaino</t>
  </si>
  <si>
    <t>Justin Miller</t>
  </si>
  <si>
    <t>Ryan O'Rourke</t>
  </si>
  <si>
    <t>Zachary Godley</t>
  </si>
  <si>
    <t>Andrew McKirahan</t>
  </si>
  <si>
    <t>Nicholas Tropeano</t>
  </si>
  <si>
    <t>David Hernandez</t>
  </si>
  <si>
    <t>Hector Neris</t>
  </si>
  <si>
    <t>Aaron Brooks</t>
  </si>
  <si>
    <t>Matt Albers</t>
  </si>
  <si>
    <t>Aaron Nola</t>
  </si>
  <si>
    <t>Tyler Thornburg</t>
  </si>
  <si>
    <t>Jacob Brigham</t>
  </si>
  <si>
    <t>Bryan Mitchell</t>
  </si>
  <si>
    <t>Diego Moreno</t>
  </si>
  <si>
    <t>Andre Rienzo</t>
  </si>
  <si>
    <t>Martin Perez</t>
  </si>
  <si>
    <t>Bruce Rondon</t>
  </si>
  <si>
    <t>David Rollins</t>
  </si>
  <si>
    <t>Dalier Hinojosa</t>
  </si>
  <si>
    <t>Silvino Bracho</t>
  </si>
  <si>
    <t>Rich Hill</t>
  </si>
  <si>
    <t>Marcus Stroman</t>
  </si>
  <si>
    <t>Rex Brothers</t>
  </si>
  <si>
    <t>Mychal Givens</t>
  </si>
  <si>
    <t>Drew VerHagen</t>
  </si>
  <si>
    <t>Josh Osich</t>
  </si>
  <si>
    <t>Jairo Diaz</t>
  </si>
  <si>
    <t>Tony Zych</t>
  </si>
  <si>
    <t>Kyle Barraclough</t>
  </si>
  <si>
    <t>Jerad Eickhoff</t>
  </si>
  <si>
    <t>Gavin Floyd</t>
  </si>
  <si>
    <t>Oliver Drake</t>
  </si>
  <si>
    <t>Brian Ellington</t>
  </si>
  <si>
    <t>Luis Severino</t>
  </si>
  <si>
    <t>Josh Tomlin</t>
  </si>
  <si>
    <t>Samuel Tuivailala</t>
  </si>
  <si>
    <t>Tyler Duffey</t>
  </si>
  <si>
    <t>Cesar Jimenez</t>
  </si>
  <si>
    <t>Sam LeCure</t>
  </si>
  <si>
    <t>Neil Ramirez</t>
  </si>
  <si>
    <t>Ryan Tepera</t>
  </si>
  <si>
    <t>Nate Jones</t>
  </si>
  <si>
    <t>Erik Johnson</t>
  </si>
  <si>
    <t>Jhoulys Chacin</t>
  </si>
  <si>
    <t>Peter Moylan</t>
  </si>
  <si>
    <t>Heath Hembree</t>
  </si>
  <si>
    <t>Zachary Davies</t>
  </si>
  <si>
    <t>Ross Ohlendorf</t>
  </si>
  <si>
    <t>Adam Conley</t>
  </si>
  <si>
    <t>Chi Chi Gonzalez</t>
  </si>
  <si>
    <t>Sean Doolittle</t>
  </si>
  <si>
    <t>Kris Medlen</t>
  </si>
  <si>
    <t>David Goforth</t>
  </si>
  <si>
    <t>Nick Rumbelow</t>
  </si>
  <si>
    <t>Kyle Crockett</t>
  </si>
  <si>
    <t>Noe Ramirez</t>
  </si>
  <si>
    <t>Ryan Dull</t>
  </si>
  <si>
    <t>Colin Rea</t>
  </si>
  <si>
    <t>Ariel Pena</t>
  </si>
  <si>
    <t>Jon Edwards</t>
  </si>
  <si>
    <t>Arnold Leon</t>
  </si>
  <si>
    <t>Pat Venditte</t>
  </si>
  <si>
    <t>Chris Narveson</t>
  </si>
  <si>
    <t>Rafael Montero</t>
  </si>
  <si>
    <t>Edgar Olmos</t>
  </si>
  <si>
    <t>Henry Owens</t>
  </si>
  <si>
    <t>Mike Montgomery</t>
  </si>
  <si>
    <t>Matt Reynolds</t>
  </si>
  <si>
    <t>Robbie Erlin</t>
  </si>
  <si>
    <t>Ryan Weber</t>
  </si>
  <si>
    <t>Francelis Montas</t>
  </si>
  <si>
    <t>Derek Holland</t>
  </si>
  <si>
    <t>Kendry Flores</t>
  </si>
  <si>
    <t>Matt Marksberry</t>
  </si>
  <si>
    <t>Rafael Martin</t>
  </si>
  <si>
    <t>Manny Banuelos</t>
  </si>
  <si>
    <t>Mike Broadway</t>
  </si>
  <si>
    <t>Cory Rasmus</t>
  </si>
  <si>
    <t>Sean Nolin</t>
  </si>
  <si>
    <t>Jorge Lopez</t>
  </si>
  <si>
    <t>Mayckol Guaipe</t>
  </si>
  <si>
    <t>C.J. Riefenhauser</t>
  </si>
  <si>
    <t>Jonathan Gray</t>
  </si>
  <si>
    <t>Daniel Coulombe</t>
  </si>
  <si>
    <t>John Lamb</t>
  </si>
  <si>
    <t>Erik Cordier</t>
  </si>
  <si>
    <t>Logan Kensing</t>
  </si>
  <si>
    <t>Simon Castro</t>
  </si>
  <si>
    <t>Randy Wolf</t>
  </si>
  <si>
    <t>Daniel Burawa</t>
  </si>
  <si>
    <t>Jeff Ferrell</t>
  </si>
  <si>
    <t>Keyvius Sampson</t>
  </si>
  <si>
    <t>A.J. Achter</t>
  </si>
  <si>
    <t>Jonathan Aro</t>
  </si>
  <si>
    <t>Adam Loewen</t>
  </si>
  <si>
    <t>Ryan Kelly</t>
  </si>
  <si>
    <t>Tyler Wagner</t>
  </si>
  <si>
    <t>Kenneth Roberts</t>
  </si>
  <si>
    <t>Dylan Axelrod</t>
  </si>
  <si>
    <t>Sugar Marimon</t>
  </si>
  <si>
    <t>Collin Balester</t>
  </si>
  <si>
    <t>Matt Boyd</t>
  </si>
  <si>
    <t>David Holmberg</t>
  </si>
  <si>
    <t>Casey Kelly</t>
  </si>
  <si>
    <t>Kirby Yates</t>
  </si>
  <si>
    <t>Keith Hessler</t>
  </si>
  <si>
    <t>Alec Asher</t>
  </si>
  <si>
    <t>R.J. Alvarez</t>
  </si>
  <si>
    <t>Rob Rasmussen</t>
  </si>
  <si>
    <t>Jorge Rondon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</si>
</sst>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18" fillId="0" borderId="0" xfId="0" applyNumberFormat="1" applyFont="1" applyAlignment="1">
      <alignment horizontal="center"/>
    </xf>
    <xf numFmtId="1" fontId="18" fillId="0" borderId="0" xfId="0" applyNumberFormat="1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DADAD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9"/>
  <sheetViews>
    <sheetView zoomScale="70" zoomScaleNormal="70" workbookViewId="0">
      <pane ySplit="1" topLeftCell="A2" activePane="bottomLeft" state="frozen"/>
      <selection activeCell="E1" sqref="E1"/>
      <selection pane="bottomLeft" activeCell="U1" sqref="U1:U1048576"/>
    </sheetView>
  </sheetViews>
  <sheetFormatPr defaultRowHeight="15" x14ac:dyDescent="0.25"/>
  <cols>
    <col min="2" max="2" width="23.42578125" bestFit="1" customWidth="1"/>
    <col min="3" max="3" width="20.28515625" bestFit="1" customWidth="1"/>
    <col min="14" max="14" width="9.140625" style="2"/>
  </cols>
  <sheetData>
    <row r="1" spans="1:24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267</v>
      </c>
      <c r="L1" t="s">
        <v>204</v>
      </c>
      <c r="M1" t="s">
        <v>206</v>
      </c>
      <c r="N1" s="1" t="s">
        <v>540</v>
      </c>
      <c r="P1" t="s">
        <v>215</v>
      </c>
      <c r="Q1" t="s">
        <v>207</v>
      </c>
      <c r="R1" t="s">
        <v>208</v>
      </c>
      <c r="S1" t="s">
        <v>541</v>
      </c>
      <c r="T1" t="s">
        <v>539</v>
      </c>
      <c r="U1" t="s">
        <v>544</v>
      </c>
    </row>
    <row r="2" spans="1:24" x14ac:dyDescent="0.25">
      <c r="A2">
        <v>1247</v>
      </c>
      <c r="B2" t="str">
        <f>VLOOKUP(A2,Data!A:K,2,FALSE)</f>
        <v>Adam Ottavino</v>
      </c>
      <c r="C2" t="str">
        <f>VLOOKUP(A2,Data!A:K,3,FALSE)</f>
        <v>Rockies</v>
      </c>
      <c r="D2">
        <f>VLOOKUP(A2,Data!A:K,4,FALSE)</f>
        <v>0</v>
      </c>
      <c r="E2">
        <f>VLOOKUP(A2,Data!A:K,5,FALSE)</f>
        <v>10.1</v>
      </c>
      <c r="F2">
        <f>VLOOKUP(A2,Data!A:K,6,FALSE)</f>
        <v>0</v>
      </c>
      <c r="G2">
        <f>VLOOKUP(A2,Data!A:K,7,FALSE)</f>
        <v>13</v>
      </c>
      <c r="H2">
        <f>VLOOKUP(A2,Data!A:K,8,FALSE)</f>
        <v>3</v>
      </c>
      <c r="I2">
        <f>VLOOKUP(A2,Data!A:K,9,FALSE)</f>
        <v>2</v>
      </c>
      <c r="J2">
        <f>VLOOKUP(A2,Data!A:K,11,FALSE)</f>
        <v>3</v>
      </c>
      <c r="L2">
        <f t="shared" ref="L2:L65" si="0">(F2*9)/(E2*($X$2/$X$3))*-1</f>
        <v>0</v>
      </c>
      <c r="M2">
        <f t="shared" ref="M2:M65" si="1">(I2+H2)/(E2*($X$4/$X$3))*-1</f>
        <v>-0.38326375628420223</v>
      </c>
      <c r="N2" s="2" t="str">
        <f t="shared" ref="N2:N65" si="2">IF(ISERROR((((E2/D2)/6.15)-(0.11*((F2*9)/E2)))*D2),"0",(((E2/D2)/6.15)-(0.11*((F2*9)/E2)))*D2)</f>
        <v>0</v>
      </c>
      <c r="P2">
        <f t="shared" ref="P2:P65" si="3">STANDARDIZE(H2,$X$6,$X$7)</f>
        <v>-1.1194263278926524</v>
      </c>
      <c r="Q2">
        <f t="shared" ref="Q2:Q65" si="4">STANDARDIZE(L2,$X$9,$X$10)</f>
        <v>2.582353780218964</v>
      </c>
      <c r="R2">
        <f t="shared" ref="R2:R65" si="5">STANDARDIZE(M2,$X$12,$X$13)</f>
        <v>3.0891474225383324</v>
      </c>
      <c r="S2">
        <f t="shared" ref="S2:S65" si="6">STANDARDIZE(N2,$X$15,$X$16)</f>
        <v>-1.3299360468242531</v>
      </c>
      <c r="T2">
        <f t="shared" ref="T2:T65" si="7">STANDARDIZE(J2,$X$18,$X$19)</f>
        <v>0.11375986511606861</v>
      </c>
      <c r="U2">
        <f t="shared" ref="U2:U65" si="8">(SUM(P2:T2))</f>
        <v>3.3358986931564596</v>
      </c>
      <c r="W2" t="s">
        <v>203</v>
      </c>
      <c r="X2">
        <f>(SUM(F:F))*9</f>
        <v>168012</v>
      </c>
    </row>
    <row r="3" spans="1:24" x14ac:dyDescent="0.25">
      <c r="A3">
        <v>15671</v>
      </c>
      <c r="B3" t="str">
        <f>VLOOKUP(A3,Data!A:K,2,FALSE)</f>
        <v>Dalier Hinojosa</v>
      </c>
      <c r="C3" t="str">
        <f>VLOOKUP(A3,Data!A:K,3,FALSE)</f>
        <v>- - -</v>
      </c>
      <c r="D3">
        <f>VLOOKUP(A3,Data!A:K,4,FALSE)</f>
        <v>0</v>
      </c>
      <c r="E3">
        <f>VLOOKUP(A3,Data!A:K,5,FALSE)</f>
        <v>24.2</v>
      </c>
      <c r="F3">
        <f>VLOOKUP(A3,Data!A:K,6,FALSE)</f>
        <v>2</v>
      </c>
      <c r="G3">
        <f>VLOOKUP(A3,Data!A:K,7,FALSE)</f>
        <v>23</v>
      </c>
      <c r="H3">
        <f>VLOOKUP(A3,Data!A:K,8,FALSE)</f>
        <v>15</v>
      </c>
      <c r="I3">
        <f>VLOOKUP(A3,Data!A:K,9,FALSE)</f>
        <v>11</v>
      </c>
      <c r="J3">
        <f>VLOOKUP(A3,Data!A:K,11,FALSE)</f>
        <v>0</v>
      </c>
      <c r="L3">
        <f t="shared" si="0"/>
        <v>-0.18894621458561567</v>
      </c>
      <c r="M3">
        <f t="shared" si="1"/>
        <v>-0.83177737520852479</v>
      </c>
      <c r="N3" s="2" t="str">
        <f t="shared" si="2"/>
        <v>0</v>
      </c>
      <c r="P3">
        <f t="shared" si="3"/>
        <v>-0.89122248911086566</v>
      </c>
      <c r="Q3">
        <f t="shared" si="4"/>
        <v>2.1293431661655142</v>
      </c>
      <c r="R3">
        <f t="shared" si="5"/>
        <v>1.021856857717967</v>
      </c>
      <c r="S3">
        <f t="shared" si="6"/>
        <v>-1.3299360468242531</v>
      </c>
      <c r="T3">
        <f t="shared" si="7"/>
        <v>-0.29036923987051971</v>
      </c>
      <c r="U3">
        <f t="shared" si="8"/>
        <v>0.63967224807784273</v>
      </c>
      <c r="W3" t="s">
        <v>202</v>
      </c>
      <c r="X3">
        <f>SUM(E:E)</f>
        <v>42679.699999999706</v>
      </c>
    </row>
    <row r="4" spans="1:24" x14ac:dyDescent="0.25">
      <c r="A4">
        <v>3271</v>
      </c>
      <c r="B4" t="str">
        <f>VLOOKUP(A4,Data!A:K,2,FALSE)</f>
        <v>Jordan Walden</v>
      </c>
      <c r="C4" t="str">
        <f>VLOOKUP(A4,Data!A:K,3,FALSE)</f>
        <v>Cardinals</v>
      </c>
      <c r="D4">
        <f>VLOOKUP(A4,Data!A:K,4,FALSE)</f>
        <v>0</v>
      </c>
      <c r="E4">
        <f>VLOOKUP(A4,Data!A:K,5,FALSE)</f>
        <v>10.1</v>
      </c>
      <c r="F4">
        <f>VLOOKUP(A4,Data!A:K,6,FALSE)</f>
        <v>1</v>
      </c>
      <c r="G4">
        <f>VLOOKUP(A4,Data!A:K,7,FALSE)</f>
        <v>12</v>
      </c>
      <c r="H4">
        <f>VLOOKUP(A4,Data!A:K,8,FALSE)</f>
        <v>7</v>
      </c>
      <c r="I4">
        <f>VLOOKUP(A4,Data!A:K,9,FALSE)</f>
        <v>4</v>
      </c>
      <c r="J4">
        <f>VLOOKUP(A4,Data!A:K,11,FALSE)</f>
        <v>1</v>
      </c>
      <c r="L4">
        <f t="shared" si="0"/>
        <v>-0.22636130658276729</v>
      </c>
      <c r="M4">
        <f t="shared" si="1"/>
        <v>-0.84318026382524491</v>
      </c>
      <c r="N4" s="2" t="str">
        <f t="shared" si="2"/>
        <v>0</v>
      </c>
      <c r="P4">
        <f t="shared" si="3"/>
        <v>-1.0433583816320569</v>
      </c>
      <c r="Q4">
        <f t="shared" si="4"/>
        <v>2.0396380940757224</v>
      </c>
      <c r="R4">
        <f t="shared" si="5"/>
        <v>0.96929862301914382</v>
      </c>
      <c r="S4">
        <f t="shared" si="6"/>
        <v>-1.3299360468242531</v>
      </c>
      <c r="T4">
        <f t="shared" si="7"/>
        <v>-0.15565953820832359</v>
      </c>
      <c r="U4">
        <f t="shared" si="8"/>
        <v>0.47998275043023264</v>
      </c>
      <c r="W4" t="s">
        <v>205</v>
      </c>
      <c r="X4">
        <f>SUM(H:I)</f>
        <v>55128</v>
      </c>
    </row>
    <row r="5" spans="1:24" x14ac:dyDescent="0.25">
      <c r="A5">
        <v>6865</v>
      </c>
      <c r="B5" t="str">
        <f>VLOOKUP(A5,Data!A:K,2,FALSE)</f>
        <v>Jeff Manship</v>
      </c>
      <c r="C5" t="str">
        <f>VLOOKUP(A5,Data!A:K,3,FALSE)</f>
        <v>Indians</v>
      </c>
      <c r="D5">
        <f>VLOOKUP(A5,Data!A:K,4,FALSE)</f>
        <v>0</v>
      </c>
      <c r="E5">
        <f>VLOOKUP(A5,Data!A:K,5,FALSE)</f>
        <v>39.1</v>
      </c>
      <c r="F5">
        <f>VLOOKUP(A5,Data!A:K,6,FALSE)</f>
        <v>4</v>
      </c>
      <c r="G5">
        <f>VLOOKUP(A5,Data!A:K,7,FALSE)</f>
        <v>33</v>
      </c>
      <c r="H5">
        <f>VLOOKUP(A5,Data!A:K,8,FALSE)</f>
        <v>20</v>
      </c>
      <c r="I5">
        <f>VLOOKUP(A5,Data!A:K,9,FALSE)</f>
        <v>10</v>
      </c>
      <c r="J5">
        <f>VLOOKUP(A5,Data!A:K,11,FALSE)</f>
        <v>0</v>
      </c>
      <c r="L5">
        <f t="shared" si="0"/>
        <v>-0.23388738582976465</v>
      </c>
      <c r="M5">
        <f t="shared" si="1"/>
        <v>-0.59400981152999111</v>
      </c>
      <c r="N5" s="2" t="str">
        <f t="shared" si="2"/>
        <v>0</v>
      </c>
      <c r="P5">
        <f t="shared" si="3"/>
        <v>-0.79613755628512117</v>
      </c>
      <c r="Q5">
        <f t="shared" si="4"/>
        <v>2.0215938385262029</v>
      </c>
      <c r="R5">
        <f t="shared" si="5"/>
        <v>2.1177759564329928</v>
      </c>
      <c r="S5">
        <f t="shared" si="6"/>
        <v>-1.3299360468242531</v>
      </c>
      <c r="T5">
        <f t="shared" si="7"/>
        <v>-0.29036923987051971</v>
      </c>
      <c r="U5">
        <f t="shared" si="8"/>
        <v>1.722926951979302</v>
      </c>
    </row>
    <row r="6" spans="1:24" x14ac:dyDescent="0.25">
      <c r="A6">
        <v>7441</v>
      </c>
      <c r="B6" t="str">
        <f>VLOOKUP(A6,Data!A:K,2,FALSE)</f>
        <v>Wade Davis</v>
      </c>
      <c r="C6" t="str">
        <f>VLOOKUP(A6,Data!A:K,3,FALSE)</f>
        <v>Royals</v>
      </c>
      <c r="D6">
        <f>VLOOKUP(A6,Data!A:K,4,FALSE)</f>
        <v>0</v>
      </c>
      <c r="E6">
        <f>VLOOKUP(A6,Data!A:K,5,FALSE)</f>
        <v>67.099999999999994</v>
      </c>
      <c r="F6">
        <f>VLOOKUP(A6,Data!A:K,6,FALSE)</f>
        <v>7</v>
      </c>
      <c r="G6">
        <f>VLOOKUP(A6,Data!A:K,7,FALSE)</f>
        <v>78</v>
      </c>
      <c r="H6">
        <f>VLOOKUP(A6,Data!A:K,8,FALSE)</f>
        <v>33</v>
      </c>
      <c r="I6">
        <f>VLOOKUP(A6,Data!A:K,9,FALSE)</f>
        <v>20</v>
      </c>
      <c r="J6">
        <f>VLOOKUP(A6,Data!A:K,11,FALSE)</f>
        <v>17</v>
      </c>
      <c r="L6">
        <f t="shared" si="0"/>
        <v>-0.2385058774277444</v>
      </c>
      <c r="M6">
        <f t="shared" si="1"/>
        <v>-0.6115084612188777</v>
      </c>
      <c r="N6" s="2" t="str">
        <f t="shared" si="2"/>
        <v>0</v>
      </c>
      <c r="P6">
        <f t="shared" si="3"/>
        <v>-0.5489167309381856</v>
      </c>
      <c r="Q6">
        <f t="shared" si="4"/>
        <v>2.010520710020347</v>
      </c>
      <c r="R6">
        <f t="shared" si="5"/>
        <v>2.0371211181569766</v>
      </c>
      <c r="S6">
        <f t="shared" si="6"/>
        <v>-1.3299360468242531</v>
      </c>
      <c r="T6">
        <f t="shared" si="7"/>
        <v>1.999695688386814</v>
      </c>
      <c r="U6">
        <f t="shared" si="8"/>
        <v>4.1684847388016992</v>
      </c>
      <c r="W6" t="s">
        <v>210</v>
      </c>
      <c r="X6">
        <f>AVERAGE(G:G)</f>
        <v>61.864548494983275</v>
      </c>
    </row>
    <row r="7" spans="1:24" x14ac:dyDescent="0.25">
      <c r="A7">
        <v>12803</v>
      </c>
      <c r="B7" t="str">
        <f>VLOOKUP(A7,Data!A:K,2,FALSE)</f>
        <v>Carter Capps</v>
      </c>
      <c r="C7" t="str">
        <f>VLOOKUP(A7,Data!A:K,3,FALSE)</f>
        <v>Marlins</v>
      </c>
      <c r="D7">
        <f>VLOOKUP(A7,Data!A:K,4,FALSE)</f>
        <v>0</v>
      </c>
      <c r="E7">
        <f>VLOOKUP(A7,Data!A:K,5,FALSE)</f>
        <v>31</v>
      </c>
      <c r="F7">
        <f>VLOOKUP(A7,Data!A:K,6,FALSE)</f>
        <v>4</v>
      </c>
      <c r="G7">
        <f>VLOOKUP(A7,Data!A:K,7,FALSE)</f>
        <v>58</v>
      </c>
      <c r="H7">
        <f>VLOOKUP(A7,Data!A:K,8,FALSE)</f>
        <v>18</v>
      </c>
      <c r="I7">
        <f>VLOOKUP(A7,Data!A:K,9,FALSE)</f>
        <v>7</v>
      </c>
      <c r="J7">
        <f>VLOOKUP(A7,Data!A:K,11,FALSE)</f>
        <v>0</v>
      </c>
      <c r="L7">
        <f t="shared" si="0"/>
        <v>-0.29499989632076767</v>
      </c>
      <c r="M7">
        <f t="shared" si="1"/>
        <v>-0.62434902233394218</v>
      </c>
      <c r="N7" s="2" t="str">
        <f t="shared" si="2"/>
        <v>0</v>
      </c>
      <c r="P7">
        <f t="shared" si="3"/>
        <v>-0.83417152941541906</v>
      </c>
      <c r="Q7">
        <f t="shared" si="4"/>
        <v>1.8750726924709977</v>
      </c>
      <c r="R7">
        <f t="shared" si="5"/>
        <v>1.9779363582742426</v>
      </c>
      <c r="S7">
        <f t="shared" si="6"/>
        <v>-1.3299360468242531</v>
      </c>
      <c r="T7">
        <f t="shared" si="7"/>
        <v>-0.29036923987051971</v>
      </c>
      <c r="U7">
        <f t="shared" si="8"/>
        <v>1.3985322346350486</v>
      </c>
      <c r="W7" t="s">
        <v>209</v>
      </c>
      <c r="X7">
        <f>STDEVPA(G:G)</f>
        <v>52.584566780555569</v>
      </c>
    </row>
    <row r="8" spans="1:24" x14ac:dyDescent="0.25">
      <c r="A8">
        <v>4300</v>
      </c>
      <c r="B8" t="str">
        <f>VLOOKUP(A8,Data!A:K,2,FALSE)</f>
        <v>Matt Albers</v>
      </c>
      <c r="C8" t="str">
        <f>VLOOKUP(A8,Data!A:K,3,FALSE)</f>
        <v>White Sox</v>
      </c>
      <c r="D8">
        <f>VLOOKUP(A8,Data!A:K,4,FALSE)</f>
        <v>0</v>
      </c>
      <c r="E8">
        <f>VLOOKUP(A8,Data!A:K,5,FALSE)</f>
        <v>37.1</v>
      </c>
      <c r="F8">
        <f>VLOOKUP(A8,Data!A:K,6,FALSE)</f>
        <v>5</v>
      </c>
      <c r="G8">
        <f>VLOOKUP(A8,Data!A:K,7,FALSE)</f>
        <v>28</v>
      </c>
      <c r="H8">
        <f>VLOOKUP(A8,Data!A:K,8,FALSE)</f>
        <v>31</v>
      </c>
      <c r="I8">
        <f>VLOOKUP(A8,Data!A:K,9,FALSE)</f>
        <v>9</v>
      </c>
      <c r="J8">
        <f>VLOOKUP(A8,Data!A:K,11,FALSE)</f>
        <v>0</v>
      </c>
      <c r="L8">
        <f t="shared" si="0"/>
        <v>-0.30811983780134089</v>
      </c>
      <c r="M8">
        <f t="shared" si="1"/>
        <v>-0.83470920506101176</v>
      </c>
      <c r="N8" s="2" t="str">
        <f t="shared" si="2"/>
        <v>0</v>
      </c>
      <c r="P8">
        <f t="shared" si="3"/>
        <v>-0.58695070406848338</v>
      </c>
      <c r="Q8">
        <f t="shared" si="4"/>
        <v>1.8436167950374627</v>
      </c>
      <c r="R8">
        <f t="shared" si="5"/>
        <v>1.0083434571522472</v>
      </c>
      <c r="S8">
        <f t="shared" si="6"/>
        <v>-1.3299360468242531</v>
      </c>
      <c r="T8">
        <f t="shared" si="7"/>
        <v>-0.29036923987051971</v>
      </c>
      <c r="U8">
        <f t="shared" si="8"/>
        <v>0.64470426142645376</v>
      </c>
    </row>
    <row r="9" spans="1:24" x14ac:dyDescent="0.25">
      <c r="A9">
        <v>1906</v>
      </c>
      <c r="B9" t="str">
        <f>VLOOKUP(A9,Data!A:K,2,FALSE)</f>
        <v>Jason Frasor</v>
      </c>
      <c r="C9" t="str">
        <f>VLOOKUP(A9,Data!A:K,3,FALSE)</f>
        <v>- - -</v>
      </c>
      <c r="D9">
        <f>VLOOKUP(A9,Data!A:K,4,FALSE)</f>
        <v>0</v>
      </c>
      <c r="E9">
        <f>VLOOKUP(A9,Data!A:K,5,FALSE)</f>
        <v>28</v>
      </c>
      <c r="F9">
        <f>VLOOKUP(A9,Data!A:K,6,FALSE)</f>
        <v>4</v>
      </c>
      <c r="G9">
        <f>VLOOKUP(A9,Data!A:K,7,FALSE)</f>
        <v>22</v>
      </c>
      <c r="H9">
        <f>VLOOKUP(A9,Data!A:K,8,FALSE)</f>
        <v>27</v>
      </c>
      <c r="I9">
        <f>VLOOKUP(A9,Data!A:K,9,FALSE)</f>
        <v>18</v>
      </c>
      <c r="J9">
        <f>VLOOKUP(A9,Data!A:K,11,FALSE)</f>
        <v>0</v>
      </c>
      <c r="L9">
        <f t="shared" si="0"/>
        <v>-0.32660702806942138</v>
      </c>
      <c r="M9">
        <f t="shared" si="1"/>
        <v>-1.2442384087940708</v>
      </c>
      <c r="N9" s="2" t="str">
        <f t="shared" si="2"/>
        <v>0</v>
      </c>
      <c r="P9">
        <f t="shared" si="3"/>
        <v>-0.66301865032907892</v>
      </c>
      <c r="Q9">
        <f t="shared" si="4"/>
        <v>1.7992925759265728</v>
      </c>
      <c r="R9">
        <f t="shared" si="5"/>
        <v>-0.87926000275205329</v>
      </c>
      <c r="S9">
        <f t="shared" si="6"/>
        <v>-1.3299360468242531</v>
      </c>
      <c r="T9">
        <f t="shared" si="7"/>
        <v>-0.29036923987051971</v>
      </c>
      <c r="U9">
        <f t="shared" si="8"/>
        <v>-1.3632913638493325</v>
      </c>
      <c r="W9" t="s">
        <v>211</v>
      </c>
      <c r="X9">
        <f>AVERAGE(L:L)</f>
        <v>-1.0770740383483797</v>
      </c>
    </row>
    <row r="10" spans="1:24" x14ac:dyDescent="0.25">
      <c r="A10">
        <v>8245</v>
      </c>
      <c r="B10" t="str">
        <f>VLOOKUP(A10,Data!A:K,2,FALSE)</f>
        <v>J.P. Howell</v>
      </c>
      <c r="C10" t="str">
        <f>VLOOKUP(A10,Data!A:K,3,FALSE)</f>
        <v>Dodgers</v>
      </c>
      <c r="D10">
        <f>VLOOKUP(A10,Data!A:K,4,FALSE)</f>
        <v>0</v>
      </c>
      <c r="E10">
        <f>VLOOKUP(A10,Data!A:K,5,FALSE)</f>
        <v>44</v>
      </c>
      <c r="F10">
        <f>VLOOKUP(A10,Data!A:K,6,FALSE)</f>
        <v>7</v>
      </c>
      <c r="G10">
        <f>VLOOKUP(A10,Data!A:K,7,FALSE)</f>
        <v>39</v>
      </c>
      <c r="H10">
        <f>VLOOKUP(A10,Data!A:K,8,FALSE)</f>
        <v>47</v>
      </c>
      <c r="I10">
        <f>VLOOKUP(A10,Data!A:K,9,FALSE)</f>
        <v>14</v>
      </c>
      <c r="J10">
        <f>VLOOKUP(A10,Data!A:K,11,FALSE)</f>
        <v>1</v>
      </c>
      <c r="L10">
        <f t="shared" si="0"/>
        <v>-0.36372146307731013</v>
      </c>
      <c r="M10">
        <f t="shared" si="1"/>
        <v>-1.0733127283940771</v>
      </c>
      <c r="N10" s="2" t="str">
        <f t="shared" si="2"/>
        <v>0</v>
      </c>
      <c r="P10">
        <f t="shared" si="3"/>
        <v>-0.28267891902610115</v>
      </c>
      <c r="Q10">
        <f t="shared" si="4"/>
        <v>1.7103083481660737</v>
      </c>
      <c r="R10">
        <f t="shared" si="5"/>
        <v>-9.1428749770570708E-2</v>
      </c>
      <c r="S10">
        <f t="shared" si="6"/>
        <v>-1.3299360468242531</v>
      </c>
      <c r="T10">
        <f t="shared" si="7"/>
        <v>-0.15565953820832359</v>
      </c>
      <c r="U10">
        <f t="shared" si="8"/>
        <v>-0.14939490566317506</v>
      </c>
      <c r="W10" t="s">
        <v>212</v>
      </c>
      <c r="X10">
        <f>STDEVPA(L:L)</f>
        <v>0.41709003878510093</v>
      </c>
    </row>
    <row r="11" spans="1:24" x14ac:dyDescent="0.25">
      <c r="A11">
        <v>15051</v>
      </c>
      <c r="B11" t="str">
        <f>VLOOKUP(A11,Data!A:K,2,FALSE)</f>
        <v>Silvino Bracho</v>
      </c>
      <c r="C11" t="str">
        <f>VLOOKUP(A11,Data!A:K,3,FALSE)</f>
        <v>Diamondbacks</v>
      </c>
      <c r="D11">
        <f>VLOOKUP(A11,Data!A:K,4,FALSE)</f>
        <v>0</v>
      </c>
      <c r="E11">
        <f>VLOOKUP(A11,Data!A:K,5,FALSE)</f>
        <v>12.1</v>
      </c>
      <c r="F11">
        <f>VLOOKUP(A11,Data!A:K,6,FALSE)</f>
        <v>2</v>
      </c>
      <c r="G11">
        <f>VLOOKUP(A11,Data!A:K,7,FALSE)</f>
        <v>17</v>
      </c>
      <c r="H11">
        <f>VLOOKUP(A11,Data!A:K,8,FALSE)</f>
        <v>9</v>
      </c>
      <c r="I11">
        <f>VLOOKUP(A11,Data!A:K,9,FALSE)</f>
        <v>4</v>
      </c>
      <c r="J11">
        <f>VLOOKUP(A11,Data!A:K,11,FALSE)</f>
        <v>1</v>
      </c>
      <c r="L11">
        <f t="shared" si="0"/>
        <v>-0.37789242917123134</v>
      </c>
      <c r="M11">
        <f t="shared" si="1"/>
        <v>-0.83177737520852479</v>
      </c>
      <c r="N11" s="2" t="str">
        <f t="shared" si="2"/>
        <v>0</v>
      </c>
      <c r="P11">
        <f t="shared" si="3"/>
        <v>-1.005324408501759</v>
      </c>
      <c r="Q11">
        <f t="shared" si="4"/>
        <v>1.6763325521120649</v>
      </c>
      <c r="R11">
        <f t="shared" si="5"/>
        <v>1.021856857717967</v>
      </c>
      <c r="S11">
        <f t="shared" si="6"/>
        <v>-1.3299360468242531</v>
      </c>
      <c r="T11">
        <f t="shared" si="7"/>
        <v>-0.15565953820832359</v>
      </c>
      <c r="U11">
        <f t="shared" si="8"/>
        <v>0.20726941629569615</v>
      </c>
    </row>
    <row r="12" spans="1:24" x14ac:dyDescent="0.25">
      <c r="A12">
        <v>6216</v>
      </c>
      <c r="B12" t="str">
        <f>VLOOKUP(A12,Data!A:K,2,FALSE)</f>
        <v>Dellin Betances</v>
      </c>
      <c r="C12" t="str">
        <f>VLOOKUP(A12,Data!A:K,3,FALSE)</f>
        <v>Yankees</v>
      </c>
      <c r="D12">
        <f>VLOOKUP(A12,Data!A:K,4,FALSE)</f>
        <v>0</v>
      </c>
      <c r="E12">
        <f>VLOOKUP(A12,Data!A:K,5,FALSE)</f>
        <v>84</v>
      </c>
      <c r="F12">
        <f>VLOOKUP(A12,Data!A:K,6,FALSE)</f>
        <v>14</v>
      </c>
      <c r="G12">
        <f>VLOOKUP(A12,Data!A:K,7,FALSE)</f>
        <v>131</v>
      </c>
      <c r="H12">
        <f>VLOOKUP(A12,Data!A:K,8,FALSE)</f>
        <v>45</v>
      </c>
      <c r="I12">
        <f>VLOOKUP(A12,Data!A:K,9,FALSE)</f>
        <v>40</v>
      </c>
      <c r="J12">
        <f>VLOOKUP(A12,Data!A:K,11,FALSE)</f>
        <v>9</v>
      </c>
      <c r="L12">
        <f t="shared" si="0"/>
        <v>-0.38104153274765823</v>
      </c>
      <c r="M12">
        <f t="shared" si="1"/>
        <v>-0.78340936849997034</v>
      </c>
      <c r="N12" s="2" t="str">
        <f t="shared" si="2"/>
        <v>0</v>
      </c>
      <c r="P12">
        <f t="shared" si="3"/>
        <v>-0.32071289215639892</v>
      </c>
      <c r="Q12">
        <f t="shared" si="4"/>
        <v>1.6687823752111741</v>
      </c>
      <c r="R12">
        <f t="shared" si="5"/>
        <v>1.2447948459725313</v>
      </c>
      <c r="S12">
        <f t="shared" si="6"/>
        <v>-1.3299360468242531</v>
      </c>
      <c r="T12">
        <f t="shared" si="7"/>
        <v>0.92201807508924516</v>
      </c>
      <c r="U12">
        <f t="shared" si="8"/>
        <v>2.1849463572922985</v>
      </c>
      <c r="W12" t="s">
        <v>213</v>
      </c>
      <c r="X12">
        <f>AVERAGE(M:M)</f>
        <v>-1.0534766007924943</v>
      </c>
    </row>
    <row r="13" spans="1:24" x14ac:dyDescent="0.25">
      <c r="A13">
        <v>3321</v>
      </c>
      <c r="B13" t="str">
        <f>VLOOKUP(A13,Data!A:K,2,FALSE)</f>
        <v>Darren O'Day</v>
      </c>
      <c r="C13" t="str">
        <f>VLOOKUP(A13,Data!A:K,3,FALSE)</f>
        <v>Orioles</v>
      </c>
      <c r="D13">
        <f>VLOOKUP(A13,Data!A:K,4,FALSE)</f>
        <v>0</v>
      </c>
      <c r="E13">
        <f>VLOOKUP(A13,Data!A:K,5,FALSE)</f>
        <v>65.099999999999994</v>
      </c>
      <c r="F13">
        <f>VLOOKUP(A13,Data!A:K,6,FALSE)</f>
        <v>11</v>
      </c>
      <c r="G13">
        <f>VLOOKUP(A13,Data!A:K,7,FALSE)</f>
        <v>82</v>
      </c>
      <c r="H13">
        <f>VLOOKUP(A13,Data!A:K,8,FALSE)</f>
        <v>47</v>
      </c>
      <c r="I13">
        <f>VLOOKUP(A13,Data!A:K,9,FALSE)</f>
        <v>14</v>
      </c>
      <c r="J13">
        <f>VLOOKUP(A13,Data!A:K,11,FALSE)</f>
        <v>6</v>
      </c>
      <c r="L13">
        <f t="shared" si="0"/>
        <v>-0.38630938803910059</v>
      </c>
      <c r="M13">
        <f t="shared" si="1"/>
        <v>-0.72543410214039017</v>
      </c>
      <c r="N13" s="2" t="str">
        <f t="shared" si="2"/>
        <v>0</v>
      </c>
      <c r="P13">
        <f t="shared" si="3"/>
        <v>-0.28267891902610115</v>
      </c>
      <c r="Q13">
        <f t="shared" si="4"/>
        <v>1.656152355787103</v>
      </c>
      <c r="R13">
        <f t="shared" si="5"/>
        <v>1.5120146495217524</v>
      </c>
      <c r="S13">
        <f t="shared" si="6"/>
        <v>-1.3299360468242531</v>
      </c>
      <c r="T13">
        <f t="shared" si="7"/>
        <v>0.51788897010265689</v>
      </c>
      <c r="U13">
        <f t="shared" si="8"/>
        <v>2.0734410095611575</v>
      </c>
      <c r="W13" t="s">
        <v>214</v>
      </c>
      <c r="X13">
        <f>STDEVPA(M:M)</f>
        <v>0.21695722244216575</v>
      </c>
    </row>
    <row r="14" spans="1:24" x14ac:dyDescent="0.25">
      <c r="A14">
        <v>4806</v>
      </c>
      <c r="B14" t="str">
        <f>VLOOKUP(A14,Data!A:K,2,FALSE)</f>
        <v>Rich Hill</v>
      </c>
      <c r="C14" t="str">
        <f>VLOOKUP(A14,Data!A:K,3,FALSE)</f>
        <v>Red Sox</v>
      </c>
      <c r="D14">
        <f>VLOOKUP(A14,Data!A:K,4,FALSE)</f>
        <v>4</v>
      </c>
      <c r="E14">
        <f>VLOOKUP(A14,Data!A:K,5,FALSE)</f>
        <v>29</v>
      </c>
      <c r="F14">
        <f>VLOOKUP(A14,Data!A:K,6,FALSE)</f>
        <v>5</v>
      </c>
      <c r="G14">
        <f>VLOOKUP(A14,Data!A:K,7,FALSE)</f>
        <v>36</v>
      </c>
      <c r="H14">
        <f>VLOOKUP(A14,Data!A:K,8,FALSE)</f>
        <v>14</v>
      </c>
      <c r="I14">
        <f>VLOOKUP(A14,Data!A:K,9,FALSE)</f>
        <v>5</v>
      </c>
      <c r="J14">
        <f>VLOOKUP(A14,Data!A:K,11,FALSE)</f>
        <v>0</v>
      </c>
      <c r="L14">
        <f t="shared" si="0"/>
        <v>-0.39418089594585337</v>
      </c>
      <c r="M14">
        <f t="shared" si="1"/>
        <v>-0.50722975745474752</v>
      </c>
      <c r="N14" s="2">
        <f t="shared" si="2"/>
        <v>4.0326885337818892</v>
      </c>
      <c r="P14">
        <f t="shared" si="3"/>
        <v>-0.9102394756760146</v>
      </c>
      <c r="Q14">
        <f t="shared" si="4"/>
        <v>1.6372799129695261</v>
      </c>
      <c r="R14">
        <f t="shared" si="5"/>
        <v>2.5177628897943678</v>
      </c>
      <c r="S14">
        <f t="shared" si="6"/>
        <v>-0.75983082738630936</v>
      </c>
      <c r="T14">
        <f t="shared" si="7"/>
        <v>-0.29036923987051971</v>
      </c>
      <c r="U14">
        <f t="shared" si="8"/>
        <v>2.1946032598310508</v>
      </c>
    </row>
    <row r="15" spans="1:24" x14ac:dyDescent="0.25">
      <c r="A15">
        <v>1663</v>
      </c>
      <c r="B15" t="str">
        <f>VLOOKUP(A15,Data!A:K,2,FALSE)</f>
        <v>Javier Lopez</v>
      </c>
      <c r="C15" t="str">
        <f>VLOOKUP(A15,Data!A:K,3,FALSE)</f>
        <v>Giants</v>
      </c>
      <c r="D15">
        <f>VLOOKUP(A15,Data!A:K,4,FALSE)</f>
        <v>0</v>
      </c>
      <c r="E15">
        <f>VLOOKUP(A15,Data!A:K,5,FALSE)</f>
        <v>39.1</v>
      </c>
      <c r="F15">
        <f>VLOOKUP(A15,Data!A:K,6,FALSE)</f>
        <v>7</v>
      </c>
      <c r="G15">
        <f>VLOOKUP(A15,Data!A:K,7,FALSE)</f>
        <v>26</v>
      </c>
      <c r="H15">
        <f>VLOOKUP(A15,Data!A:K,8,FALSE)</f>
        <v>19</v>
      </c>
      <c r="I15">
        <f>VLOOKUP(A15,Data!A:K,9,FALSE)</f>
        <v>16</v>
      </c>
      <c r="J15">
        <f>VLOOKUP(A15,Data!A:K,11,FALSE)</f>
        <v>0</v>
      </c>
      <c r="L15">
        <f t="shared" si="0"/>
        <v>-0.40930292520208816</v>
      </c>
      <c r="M15">
        <f t="shared" si="1"/>
        <v>-0.6930114467849896</v>
      </c>
      <c r="N15" s="2" t="str">
        <f t="shared" si="2"/>
        <v>0</v>
      </c>
      <c r="P15">
        <f t="shared" si="3"/>
        <v>-0.81515454285027011</v>
      </c>
      <c r="Q15">
        <f t="shared" si="4"/>
        <v>1.6010238822566321</v>
      </c>
      <c r="R15">
        <f t="shared" si="5"/>
        <v>1.6614572677044379</v>
      </c>
      <c r="S15">
        <f t="shared" si="6"/>
        <v>-1.3299360468242531</v>
      </c>
      <c r="T15">
        <f t="shared" si="7"/>
        <v>-0.29036923987051971</v>
      </c>
      <c r="U15">
        <f t="shared" si="8"/>
        <v>0.82702132041602683</v>
      </c>
      <c r="W15" t="s">
        <v>542</v>
      </c>
      <c r="X15">
        <f>AVERAGE(N:N)</f>
        <v>9.4074175500074819</v>
      </c>
    </row>
    <row r="16" spans="1:24" x14ac:dyDescent="0.25">
      <c r="A16">
        <v>5498</v>
      </c>
      <c r="B16" t="str">
        <f>VLOOKUP(A16,Data!A:K,2,FALSE)</f>
        <v>Arodys Vizcaino</v>
      </c>
      <c r="C16" t="str">
        <f>VLOOKUP(A16,Data!A:K,3,FALSE)</f>
        <v>Braves</v>
      </c>
      <c r="D16">
        <f>VLOOKUP(A16,Data!A:K,4,FALSE)</f>
        <v>0</v>
      </c>
      <c r="E16">
        <f>VLOOKUP(A16,Data!A:K,5,FALSE)</f>
        <v>33.200000000000003</v>
      </c>
      <c r="F16">
        <f>VLOOKUP(A16,Data!A:K,6,FALSE)</f>
        <v>6</v>
      </c>
      <c r="G16">
        <f>VLOOKUP(A16,Data!A:K,7,FALSE)</f>
        <v>37</v>
      </c>
      <c r="H16">
        <f>VLOOKUP(A16,Data!A:K,8,FALSE)</f>
        <v>27</v>
      </c>
      <c r="I16">
        <f>VLOOKUP(A16,Data!A:K,9,FALSE)</f>
        <v>13</v>
      </c>
      <c r="J16">
        <f>VLOOKUP(A16,Data!A:K,11,FALSE)</f>
        <v>9</v>
      </c>
      <c r="L16">
        <f t="shared" si="0"/>
        <v>-0.41317756562999086</v>
      </c>
      <c r="M16">
        <f t="shared" si="1"/>
        <v>-0.93276239481215462</v>
      </c>
      <c r="N16" s="2" t="str">
        <f t="shared" si="2"/>
        <v>0</v>
      </c>
      <c r="P16">
        <f t="shared" si="3"/>
        <v>-0.66301865032907892</v>
      </c>
      <c r="Q16">
        <f t="shared" si="4"/>
        <v>1.5917341844273845</v>
      </c>
      <c r="R16">
        <f t="shared" si="5"/>
        <v>0.55639634680757599</v>
      </c>
      <c r="S16">
        <f t="shared" si="6"/>
        <v>-1.3299360468242531</v>
      </c>
      <c r="T16">
        <f t="shared" si="7"/>
        <v>0.92201807508924516</v>
      </c>
      <c r="U16">
        <f t="shared" si="8"/>
        <v>1.0771939091708735</v>
      </c>
      <c r="W16" t="s">
        <v>543</v>
      </c>
      <c r="X16">
        <f>STDEV(N:N)</f>
        <v>7.0735864122725314</v>
      </c>
    </row>
    <row r="17" spans="1:24" x14ac:dyDescent="0.25">
      <c r="A17">
        <v>2233</v>
      </c>
      <c r="B17" t="str">
        <f>VLOOKUP(A17,Data!A:K,2,FALSE)</f>
        <v>Adam Wainwright</v>
      </c>
      <c r="C17" t="str">
        <f>VLOOKUP(A17,Data!A:K,3,FALSE)</f>
        <v>Cardinals</v>
      </c>
      <c r="D17">
        <f>VLOOKUP(A17,Data!A:K,4,FALSE)</f>
        <v>4</v>
      </c>
      <c r="E17">
        <f>VLOOKUP(A17,Data!A:K,5,FALSE)</f>
        <v>28</v>
      </c>
      <c r="F17">
        <f>VLOOKUP(A17,Data!A:K,6,FALSE)</f>
        <v>5</v>
      </c>
      <c r="G17">
        <f>VLOOKUP(A17,Data!A:K,7,FALSE)</f>
        <v>20</v>
      </c>
      <c r="H17">
        <f>VLOOKUP(A17,Data!A:K,8,FALSE)</f>
        <v>25</v>
      </c>
      <c r="I17">
        <f>VLOOKUP(A17,Data!A:K,9,FALSE)</f>
        <v>4</v>
      </c>
      <c r="J17">
        <f>VLOOKUP(A17,Data!A:K,11,FALSE)</f>
        <v>0</v>
      </c>
      <c r="L17">
        <f t="shared" si="0"/>
        <v>-0.40825878508677671</v>
      </c>
      <c r="M17">
        <f t="shared" si="1"/>
        <v>-0.80184253011173445</v>
      </c>
      <c r="N17" s="2">
        <f t="shared" si="2"/>
        <v>3.8457026713124272</v>
      </c>
      <c r="P17">
        <f t="shared" si="3"/>
        <v>-0.7010526234593768</v>
      </c>
      <c r="Q17">
        <f t="shared" si="4"/>
        <v>1.6035272748534748</v>
      </c>
      <c r="R17">
        <f t="shared" si="5"/>
        <v>1.1598326520235476</v>
      </c>
      <c r="S17">
        <f t="shared" si="6"/>
        <v>-0.78626520615420636</v>
      </c>
      <c r="T17">
        <f t="shared" si="7"/>
        <v>-0.29036923987051971</v>
      </c>
      <c r="U17">
        <f t="shared" si="8"/>
        <v>0.98567285739291921</v>
      </c>
    </row>
    <row r="18" spans="1:24" x14ac:dyDescent="0.25">
      <c r="A18">
        <v>10233</v>
      </c>
      <c r="B18" t="str">
        <f>VLOOKUP(A18,Data!A:K,2,FALSE)</f>
        <v>Aroldis Chapman</v>
      </c>
      <c r="C18" t="str">
        <f>VLOOKUP(A18,Data!A:K,3,FALSE)</f>
        <v>Reds</v>
      </c>
      <c r="D18">
        <f>VLOOKUP(A18,Data!A:K,4,FALSE)</f>
        <v>0</v>
      </c>
      <c r="E18">
        <f>VLOOKUP(A18,Data!A:K,5,FALSE)</f>
        <v>66.099999999999994</v>
      </c>
      <c r="F18">
        <f>VLOOKUP(A18,Data!A:K,6,FALSE)</f>
        <v>12</v>
      </c>
      <c r="G18">
        <f>VLOOKUP(A18,Data!A:K,7,FALSE)</f>
        <v>116</v>
      </c>
      <c r="H18">
        <f>VLOOKUP(A18,Data!A:K,8,FALSE)</f>
        <v>43</v>
      </c>
      <c r="I18">
        <f>VLOOKUP(A18,Data!A:K,9,FALSE)</f>
        <v>33</v>
      </c>
      <c r="J18">
        <f>VLOOKUP(A18,Data!A:K,11,FALSE)</f>
        <v>33</v>
      </c>
      <c r="L18">
        <f t="shared" si="0"/>
        <v>-0.41505280420319818</v>
      </c>
      <c r="M18">
        <f t="shared" si="1"/>
        <v>-0.89014601913389901</v>
      </c>
      <c r="N18" s="2" t="str">
        <f t="shared" si="2"/>
        <v>0</v>
      </c>
      <c r="P18">
        <f t="shared" si="3"/>
        <v>-0.35874686528669669</v>
      </c>
      <c r="Q18">
        <f t="shared" si="4"/>
        <v>1.5872381802104785</v>
      </c>
      <c r="R18">
        <f t="shared" si="5"/>
        <v>0.75282389689577756</v>
      </c>
      <c r="S18">
        <f t="shared" si="6"/>
        <v>-1.3299360468242531</v>
      </c>
      <c r="T18">
        <f t="shared" si="7"/>
        <v>4.1550509149819517</v>
      </c>
      <c r="U18">
        <f t="shared" si="8"/>
        <v>4.8064300799772575</v>
      </c>
      <c r="W18" t="s">
        <v>537</v>
      </c>
      <c r="X18">
        <f>AVERAGE(J:J)</f>
        <v>2.1555183946488294</v>
      </c>
    </row>
    <row r="19" spans="1:24" x14ac:dyDescent="0.25">
      <c r="A19">
        <v>1943</v>
      </c>
      <c r="B19" t="str">
        <f>VLOOKUP(A19,Data!A:K,2,FALSE)</f>
        <v>Zack Greinke</v>
      </c>
      <c r="C19" t="str">
        <f>VLOOKUP(A19,Data!A:K,3,FALSE)</f>
        <v>Dodgers</v>
      </c>
      <c r="D19">
        <f>VLOOKUP(A19,Data!A:K,4,FALSE)</f>
        <v>32</v>
      </c>
      <c r="E19">
        <f>VLOOKUP(A19,Data!A:K,5,FALSE)</f>
        <v>222.2</v>
      </c>
      <c r="F19">
        <f>VLOOKUP(A19,Data!A:K,6,FALSE)</f>
        <v>41</v>
      </c>
      <c r="G19">
        <f>VLOOKUP(A19,Data!A:K,7,FALSE)</f>
        <v>200</v>
      </c>
      <c r="H19">
        <f>VLOOKUP(A19,Data!A:K,8,FALSE)</f>
        <v>148</v>
      </c>
      <c r="I19">
        <f>VLOOKUP(A19,Data!A:K,9,FALSE)</f>
        <v>40</v>
      </c>
      <c r="J19">
        <f>VLOOKUP(A19,Data!A:K,11,FALSE)</f>
        <v>0</v>
      </c>
      <c r="L19">
        <f t="shared" si="0"/>
        <v>-0.4218551622678845</v>
      </c>
      <c r="M19">
        <f t="shared" si="1"/>
        <v>-0.65503260164936372</v>
      </c>
      <c r="N19" s="2">
        <f t="shared" si="2"/>
        <v>30.284536746357556</v>
      </c>
      <c r="P19">
        <f t="shared" si="3"/>
        <v>1.6380367240539371</v>
      </c>
      <c r="Q19">
        <f t="shared" si="4"/>
        <v>1.5709290924065591</v>
      </c>
      <c r="R19">
        <f t="shared" si="5"/>
        <v>1.8365094955497216</v>
      </c>
      <c r="S19">
        <f t="shared" si="6"/>
        <v>2.9514192630952647</v>
      </c>
      <c r="T19">
        <f t="shared" si="7"/>
        <v>-0.29036923987051971</v>
      </c>
      <c r="U19">
        <f t="shared" si="8"/>
        <v>7.7065253352349625</v>
      </c>
      <c r="W19" t="s">
        <v>538</v>
      </c>
      <c r="X19">
        <f>STDEV(J:J)</f>
        <v>7.423370311572981</v>
      </c>
    </row>
    <row r="20" spans="1:24" x14ac:dyDescent="0.25">
      <c r="A20">
        <v>13431</v>
      </c>
      <c r="B20" t="str">
        <f>VLOOKUP(A20,Data!A:K,2,FALSE)</f>
        <v>Marcus Stroman</v>
      </c>
      <c r="C20" t="str">
        <f>VLOOKUP(A20,Data!A:K,3,FALSE)</f>
        <v>Blue Jays</v>
      </c>
      <c r="D20">
        <f>VLOOKUP(A20,Data!A:K,4,FALSE)</f>
        <v>4</v>
      </c>
      <c r="E20">
        <f>VLOOKUP(A20,Data!A:K,5,FALSE)</f>
        <v>27</v>
      </c>
      <c r="F20">
        <f>VLOOKUP(A20,Data!A:K,6,FALSE)</f>
        <v>5</v>
      </c>
      <c r="G20">
        <f>VLOOKUP(A20,Data!A:K,7,FALSE)</f>
        <v>18</v>
      </c>
      <c r="H20">
        <f>VLOOKUP(A20,Data!A:K,8,FALSE)</f>
        <v>20</v>
      </c>
      <c r="I20">
        <f>VLOOKUP(A20,Data!A:K,9,FALSE)</f>
        <v>6</v>
      </c>
      <c r="J20">
        <f>VLOOKUP(A20,Data!A:K,11,FALSE)</f>
        <v>0</v>
      </c>
      <c r="L20">
        <f t="shared" si="0"/>
        <v>-0.4233794808307314</v>
      </c>
      <c r="M20">
        <f t="shared" si="1"/>
        <v>-0.74551898074245548</v>
      </c>
      <c r="N20" s="2">
        <f t="shared" si="2"/>
        <v>3.6569105691056905</v>
      </c>
      <c r="P20">
        <f t="shared" si="3"/>
        <v>-0.79613755628512117</v>
      </c>
      <c r="Q20">
        <f t="shared" si="4"/>
        <v>1.5672744413214195</v>
      </c>
      <c r="R20">
        <f t="shared" si="5"/>
        <v>1.4194393557565523</v>
      </c>
      <c r="S20">
        <f t="shared" si="6"/>
        <v>-0.81295493484391124</v>
      </c>
      <c r="T20">
        <f t="shared" si="7"/>
        <v>-0.29036923987051971</v>
      </c>
      <c r="U20">
        <f t="shared" si="8"/>
        <v>1.0872520660784197</v>
      </c>
    </row>
    <row r="21" spans="1:24" x14ac:dyDescent="0.25">
      <c r="A21">
        <v>2391</v>
      </c>
      <c r="B21" t="str">
        <f>VLOOKUP(A21,Data!A:K,2,FALSE)</f>
        <v>Hector Rondon</v>
      </c>
      <c r="C21" t="str">
        <f>VLOOKUP(A21,Data!A:K,3,FALSE)</f>
        <v>Cubs</v>
      </c>
      <c r="D21">
        <f>VLOOKUP(A21,Data!A:K,4,FALSE)</f>
        <v>0</v>
      </c>
      <c r="E21">
        <f>VLOOKUP(A21,Data!A:K,5,FALSE)</f>
        <v>70</v>
      </c>
      <c r="F21">
        <f>VLOOKUP(A21,Data!A:K,6,FALSE)</f>
        <v>13</v>
      </c>
      <c r="G21">
        <f>VLOOKUP(A21,Data!A:K,7,FALSE)</f>
        <v>69</v>
      </c>
      <c r="H21">
        <f>VLOOKUP(A21,Data!A:K,8,FALSE)</f>
        <v>55</v>
      </c>
      <c r="I21">
        <f>VLOOKUP(A21,Data!A:K,9,FALSE)</f>
        <v>15</v>
      </c>
      <c r="J21">
        <f>VLOOKUP(A21,Data!A:K,11,FALSE)</f>
        <v>30</v>
      </c>
      <c r="L21">
        <f t="shared" si="0"/>
        <v>-0.42458913649024782</v>
      </c>
      <c r="M21">
        <f t="shared" si="1"/>
        <v>-0.7741927876940885</v>
      </c>
      <c r="N21" s="2" t="str">
        <f t="shared" si="2"/>
        <v>0</v>
      </c>
      <c r="P21">
        <f t="shared" si="3"/>
        <v>-0.13054302650490998</v>
      </c>
      <c r="Q21">
        <f t="shared" si="4"/>
        <v>1.5643742146388548</v>
      </c>
      <c r="R21">
        <f t="shared" si="5"/>
        <v>1.2872759429470222</v>
      </c>
      <c r="S21">
        <f t="shared" si="6"/>
        <v>-1.3299360468242531</v>
      </c>
      <c r="T21">
        <f t="shared" si="7"/>
        <v>3.7509218099953632</v>
      </c>
      <c r="U21">
        <f t="shared" si="8"/>
        <v>5.1420928942520776</v>
      </c>
    </row>
    <row r="22" spans="1:24" x14ac:dyDescent="0.25">
      <c r="A22">
        <v>9794</v>
      </c>
      <c r="B22" t="str">
        <f>VLOOKUP(A22,Data!A:K,2,FALSE)</f>
        <v>Rex Brothers</v>
      </c>
      <c r="C22" t="str">
        <f>VLOOKUP(A22,Data!A:K,3,FALSE)</f>
        <v>Rockies</v>
      </c>
      <c r="D22">
        <f>VLOOKUP(A22,Data!A:K,4,FALSE)</f>
        <v>0</v>
      </c>
      <c r="E22">
        <f>VLOOKUP(A22,Data!A:K,5,FALSE)</f>
        <v>10.1</v>
      </c>
      <c r="F22">
        <f>VLOOKUP(A22,Data!A:K,6,FALSE)</f>
        <v>2</v>
      </c>
      <c r="G22">
        <f>VLOOKUP(A22,Data!A:K,7,FALSE)</f>
        <v>5</v>
      </c>
      <c r="H22">
        <f>VLOOKUP(A22,Data!A:K,8,FALSE)</f>
        <v>9</v>
      </c>
      <c r="I22">
        <f>VLOOKUP(A22,Data!A:K,9,FALSE)</f>
        <v>8</v>
      </c>
      <c r="J22">
        <f>VLOOKUP(A22,Data!A:K,11,FALSE)</f>
        <v>0</v>
      </c>
      <c r="L22">
        <f t="shared" si="0"/>
        <v>-0.45272261316553458</v>
      </c>
      <c r="M22">
        <f t="shared" si="1"/>
        <v>-1.3030967713662875</v>
      </c>
      <c r="N22" s="2" t="str">
        <f t="shared" si="2"/>
        <v>0</v>
      </c>
      <c r="P22">
        <f t="shared" si="3"/>
        <v>-1.005324408501759</v>
      </c>
      <c r="Q22">
        <f t="shared" si="4"/>
        <v>1.4969224079324808</v>
      </c>
      <c r="R22">
        <f t="shared" si="5"/>
        <v>-1.1505501765000448</v>
      </c>
      <c r="S22">
        <f t="shared" si="6"/>
        <v>-1.3299360468242531</v>
      </c>
      <c r="T22">
        <f t="shared" si="7"/>
        <v>-0.29036923987051971</v>
      </c>
      <c r="U22">
        <f t="shared" si="8"/>
        <v>-2.2792574637640959</v>
      </c>
    </row>
    <row r="23" spans="1:24" x14ac:dyDescent="0.25">
      <c r="A23">
        <v>4153</v>
      </c>
      <c r="B23" t="str">
        <f>VLOOKUP(A23,Data!A:K,2,FALSE)</f>
        <v>Jake Arrieta</v>
      </c>
      <c r="C23" t="str">
        <f>VLOOKUP(A23,Data!A:K,3,FALSE)</f>
        <v>Cubs</v>
      </c>
      <c r="D23">
        <f>VLOOKUP(A23,Data!A:K,4,FALSE)</f>
        <v>33</v>
      </c>
      <c r="E23">
        <f>VLOOKUP(A23,Data!A:K,5,FALSE)</f>
        <v>229</v>
      </c>
      <c r="F23">
        <f>VLOOKUP(A23,Data!A:K,6,FALSE)</f>
        <v>45</v>
      </c>
      <c r="G23">
        <f>VLOOKUP(A23,Data!A:K,7,FALSE)</f>
        <v>236</v>
      </c>
      <c r="H23">
        <f>VLOOKUP(A23,Data!A:K,8,FALSE)</f>
        <v>150</v>
      </c>
      <c r="I23">
        <f>VLOOKUP(A23,Data!A:K,9,FALSE)</f>
        <v>48</v>
      </c>
      <c r="J23">
        <f>VLOOKUP(A23,Data!A:K,11,FALSE)</f>
        <v>0</v>
      </c>
      <c r="L23">
        <f t="shared" si="0"/>
        <v>-0.4492629425409071</v>
      </c>
      <c r="M23">
        <f t="shared" si="1"/>
        <v>-0.66938939722021618</v>
      </c>
      <c r="N23" s="2">
        <f t="shared" si="2"/>
        <v>30.815903362090388</v>
      </c>
      <c r="P23">
        <f t="shared" si="3"/>
        <v>1.676070697184235</v>
      </c>
      <c r="Q23">
        <f t="shared" si="4"/>
        <v>1.5052171891617443</v>
      </c>
      <c r="R23">
        <f t="shared" si="5"/>
        <v>1.7703361024298887</v>
      </c>
      <c r="S23">
        <f t="shared" si="6"/>
        <v>3.0265390940781627</v>
      </c>
      <c r="T23">
        <f t="shared" si="7"/>
        <v>-0.29036923987051971</v>
      </c>
      <c r="U23">
        <f t="shared" si="8"/>
        <v>7.6877938429835107</v>
      </c>
    </row>
    <row r="24" spans="1:24" x14ac:dyDescent="0.25">
      <c r="A24">
        <v>10430</v>
      </c>
      <c r="B24" t="str">
        <f>VLOOKUP(A24,Data!A:K,2,FALSE)</f>
        <v>Mychal Givens</v>
      </c>
      <c r="C24" t="str">
        <f>VLOOKUP(A24,Data!A:K,3,FALSE)</f>
        <v>Orioles</v>
      </c>
      <c r="D24">
        <f>VLOOKUP(A24,Data!A:K,4,FALSE)</f>
        <v>0</v>
      </c>
      <c r="E24">
        <f>VLOOKUP(A24,Data!A:K,5,FALSE)</f>
        <v>30</v>
      </c>
      <c r="F24">
        <f>VLOOKUP(A24,Data!A:K,6,FALSE)</f>
        <v>6</v>
      </c>
      <c r="G24">
        <f>VLOOKUP(A24,Data!A:K,7,FALSE)</f>
        <v>38</v>
      </c>
      <c r="H24">
        <f>VLOOKUP(A24,Data!A:K,8,FALSE)</f>
        <v>20</v>
      </c>
      <c r="I24">
        <f>VLOOKUP(A24,Data!A:K,9,FALSE)</f>
        <v>6</v>
      </c>
      <c r="J24">
        <f>VLOOKUP(A24,Data!A:K,11,FALSE)</f>
        <v>0</v>
      </c>
      <c r="L24">
        <f t="shared" si="0"/>
        <v>-0.45724983929718993</v>
      </c>
      <c r="M24">
        <f t="shared" si="1"/>
        <v>-0.67096708266820992</v>
      </c>
      <c r="N24" s="2" t="str">
        <f t="shared" si="2"/>
        <v>0</v>
      </c>
      <c r="P24">
        <f t="shared" si="3"/>
        <v>-0.79613755628512117</v>
      </c>
      <c r="Q24">
        <f t="shared" si="4"/>
        <v>1.4860680942096158</v>
      </c>
      <c r="R24">
        <f t="shared" si="5"/>
        <v>1.7630642290613296</v>
      </c>
      <c r="S24">
        <f t="shared" si="6"/>
        <v>-1.3299360468242531</v>
      </c>
      <c r="T24">
        <f t="shared" si="7"/>
        <v>-0.29036923987051971</v>
      </c>
      <c r="U24">
        <f t="shared" si="8"/>
        <v>0.83268948029105161</v>
      </c>
    </row>
    <row r="25" spans="1:24" x14ac:dyDescent="0.25">
      <c r="A25">
        <v>12910</v>
      </c>
      <c r="B25" t="str">
        <f>VLOOKUP(A25,Data!A:K,2,FALSE)</f>
        <v>Ken Giles</v>
      </c>
      <c r="C25" t="str">
        <f>VLOOKUP(A25,Data!A:K,3,FALSE)</f>
        <v>Phillies</v>
      </c>
      <c r="D25">
        <f>VLOOKUP(A25,Data!A:K,4,FALSE)</f>
        <v>0</v>
      </c>
      <c r="E25">
        <f>VLOOKUP(A25,Data!A:K,5,FALSE)</f>
        <v>70</v>
      </c>
      <c r="F25">
        <f>VLOOKUP(A25,Data!A:K,6,FALSE)</f>
        <v>14</v>
      </c>
      <c r="G25">
        <f>VLOOKUP(A25,Data!A:K,7,FALSE)</f>
        <v>87</v>
      </c>
      <c r="H25">
        <f>VLOOKUP(A25,Data!A:K,8,FALSE)</f>
        <v>59</v>
      </c>
      <c r="I25">
        <f>VLOOKUP(A25,Data!A:K,9,FALSE)</f>
        <v>25</v>
      </c>
      <c r="J25">
        <f>VLOOKUP(A25,Data!A:K,11,FALSE)</f>
        <v>15</v>
      </c>
      <c r="L25">
        <f t="shared" si="0"/>
        <v>-0.45724983929718993</v>
      </c>
      <c r="M25">
        <f t="shared" si="1"/>
        <v>-0.9290313452329062</v>
      </c>
      <c r="N25" s="2" t="str">
        <f t="shared" si="2"/>
        <v>0</v>
      </c>
      <c r="P25">
        <f t="shared" si="3"/>
        <v>-5.4475080244314418E-2</v>
      </c>
      <c r="Q25">
        <f t="shared" si="4"/>
        <v>1.4860680942096158</v>
      </c>
      <c r="R25">
        <f t="shared" si="5"/>
        <v>0.573593513775562</v>
      </c>
      <c r="S25">
        <f t="shared" si="6"/>
        <v>-1.3299360468242531</v>
      </c>
      <c r="T25">
        <f t="shared" si="7"/>
        <v>1.7302762850624218</v>
      </c>
      <c r="U25">
        <f t="shared" si="8"/>
        <v>2.4055267659790323</v>
      </c>
    </row>
    <row r="26" spans="1:24" x14ac:dyDescent="0.25">
      <c r="A26">
        <v>6697</v>
      </c>
      <c r="B26" t="str">
        <f>VLOOKUP(A26,Data!A:K,2,FALSE)</f>
        <v>Miguel Socolovich</v>
      </c>
      <c r="C26" t="str">
        <f>VLOOKUP(A26,Data!A:K,3,FALSE)</f>
        <v>Cardinals</v>
      </c>
      <c r="D26">
        <f>VLOOKUP(A26,Data!A:K,4,FALSE)</f>
        <v>0</v>
      </c>
      <c r="E26">
        <f>VLOOKUP(A26,Data!A:K,5,FALSE)</f>
        <v>29.2</v>
      </c>
      <c r="F26">
        <f>VLOOKUP(A26,Data!A:K,6,FALSE)</f>
        <v>6</v>
      </c>
      <c r="G26">
        <f>VLOOKUP(A26,Data!A:K,7,FALSE)</f>
        <v>27</v>
      </c>
      <c r="H26">
        <f>VLOOKUP(A26,Data!A:K,8,FALSE)</f>
        <v>25</v>
      </c>
      <c r="I26">
        <f>VLOOKUP(A26,Data!A:K,9,FALSE)</f>
        <v>10</v>
      </c>
      <c r="J26">
        <f>VLOOKUP(A26,Data!A:K,11,FALSE)</f>
        <v>0</v>
      </c>
      <c r="L26">
        <f t="shared" si="0"/>
        <v>-0.46977723215464717</v>
      </c>
      <c r="M26">
        <f t="shared" si="1"/>
        <v>-0.92797080716757185</v>
      </c>
      <c r="N26" s="2" t="str">
        <f t="shared" si="2"/>
        <v>0</v>
      </c>
      <c r="P26">
        <f t="shared" si="3"/>
        <v>-0.7010526234593768</v>
      </c>
      <c r="Q26">
        <f t="shared" si="4"/>
        <v>1.4560328699353873</v>
      </c>
      <c r="R26">
        <f t="shared" si="5"/>
        <v>0.57848174959180476</v>
      </c>
      <c r="S26">
        <f t="shared" si="6"/>
        <v>-1.3299360468242531</v>
      </c>
      <c r="T26">
        <f t="shared" si="7"/>
        <v>-0.29036923987051971</v>
      </c>
      <c r="U26">
        <f t="shared" si="8"/>
        <v>-0.28684329062695774</v>
      </c>
    </row>
    <row r="27" spans="1:24" x14ac:dyDescent="0.25">
      <c r="A27">
        <v>5114</v>
      </c>
      <c r="B27" t="str">
        <f>VLOOKUP(A27,Data!A:K,2,FALSE)</f>
        <v>Jeurys Familia</v>
      </c>
      <c r="C27" t="str">
        <f>VLOOKUP(A27,Data!A:K,3,FALSE)</f>
        <v>Mets</v>
      </c>
      <c r="D27">
        <f>VLOOKUP(A27,Data!A:K,4,FALSE)</f>
        <v>0</v>
      </c>
      <c r="E27">
        <f>VLOOKUP(A27,Data!A:K,5,FALSE)</f>
        <v>78</v>
      </c>
      <c r="F27">
        <f>VLOOKUP(A27,Data!A:K,6,FALSE)</f>
        <v>16</v>
      </c>
      <c r="G27">
        <f>VLOOKUP(A27,Data!A:K,7,FALSE)</f>
        <v>86</v>
      </c>
      <c r="H27">
        <f>VLOOKUP(A27,Data!A:K,8,FALSE)</f>
        <v>59</v>
      </c>
      <c r="I27">
        <f>VLOOKUP(A27,Data!A:K,9,FALSE)</f>
        <v>19</v>
      </c>
      <c r="J27">
        <f>VLOOKUP(A27,Data!A:K,11,FALSE)</f>
        <v>43</v>
      </c>
      <c r="L27">
        <f t="shared" si="0"/>
        <v>-0.46897419415096403</v>
      </c>
      <c r="M27">
        <f t="shared" si="1"/>
        <v>-0.77419278769408839</v>
      </c>
      <c r="N27" s="2" t="str">
        <f t="shared" si="2"/>
        <v>0</v>
      </c>
      <c r="P27">
        <f t="shared" si="3"/>
        <v>-5.4475080244314418E-2</v>
      </c>
      <c r="Q27">
        <f t="shared" si="4"/>
        <v>1.457958204824761</v>
      </c>
      <c r="R27">
        <f t="shared" si="5"/>
        <v>1.2872759429470229</v>
      </c>
      <c r="S27">
        <f t="shared" si="6"/>
        <v>-1.3299360468242531</v>
      </c>
      <c r="T27">
        <f t="shared" si="7"/>
        <v>5.502147931603913</v>
      </c>
      <c r="U27">
        <f t="shared" si="8"/>
        <v>6.8629709523071298</v>
      </c>
    </row>
    <row r="28" spans="1:24" x14ac:dyDescent="0.25">
      <c r="A28">
        <v>7293</v>
      </c>
      <c r="B28" t="str">
        <f>VLOOKUP(A28,Data!A:K,2,FALSE)</f>
        <v>Brad Ziegler</v>
      </c>
      <c r="C28" t="str">
        <f>VLOOKUP(A28,Data!A:K,3,FALSE)</f>
        <v>Diamondbacks</v>
      </c>
      <c r="D28">
        <f>VLOOKUP(A28,Data!A:K,4,FALSE)</f>
        <v>0</v>
      </c>
      <c r="E28">
        <f>VLOOKUP(A28,Data!A:K,5,FALSE)</f>
        <v>68</v>
      </c>
      <c r="F28">
        <f>VLOOKUP(A28,Data!A:K,6,FALSE)</f>
        <v>14</v>
      </c>
      <c r="G28">
        <f>VLOOKUP(A28,Data!A:K,7,FALSE)</f>
        <v>36</v>
      </c>
      <c r="H28">
        <f>VLOOKUP(A28,Data!A:K,8,FALSE)</f>
        <v>48</v>
      </c>
      <c r="I28">
        <f>VLOOKUP(A28,Data!A:K,9,FALSE)</f>
        <v>17</v>
      </c>
      <c r="J28">
        <f>VLOOKUP(A28,Data!A:K,11,FALSE)</f>
        <v>30</v>
      </c>
      <c r="L28">
        <f t="shared" si="0"/>
        <v>-0.47069836398240139</v>
      </c>
      <c r="M28">
        <f t="shared" si="1"/>
        <v>-0.7400372235311139</v>
      </c>
      <c r="N28" s="2" t="str">
        <f t="shared" si="2"/>
        <v>0</v>
      </c>
      <c r="P28">
        <f t="shared" si="3"/>
        <v>-0.26366193246095221</v>
      </c>
      <c r="Q28">
        <f t="shared" si="4"/>
        <v>1.4538243975622822</v>
      </c>
      <c r="R28">
        <f t="shared" si="5"/>
        <v>1.4447058905583743</v>
      </c>
      <c r="S28">
        <f t="shared" si="6"/>
        <v>-1.3299360468242531</v>
      </c>
      <c r="T28">
        <f t="shared" si="7"/>
        <v>3.7509218099953632</v>
      </c>
      <c r="U28">
        <f t="shared" si="8"/>
        <v>5.0558541188308146</v>
      </c>
    </row>
    <row r="29" spans="1:24" x14ac:dyDescent="0.25">
      <c r="A29">
        <v>3192</v>
      </c>
      <c r="B29" t="str">
        <f>VLOOKUP(A29,Data!A:K,2,FALSE)</f>
        <v>Will Harris</v>
      </c>
      <c r="C29" t="str">
        <f>VLOOKUP(A29,Data!A:K,3,FALSE)</f>
        <v>Astros</v>
      </c>
      <c r="D29">
        <f>VLOOKUP(A29,Data!A:K,4,FALSE)</f>
        <v>0</v>
      </c>
      <c r="E29">
        <f>VLOOKUP(A29,Data!A:K,5,FALSE)</f>
        <v>71</v>
      </c>
      <c r="F29">
        <f>VLOOKUP(A29,Data!A:K,6,FALSE)</f>
        <v>15</v>
      </c>
      <c r="G29">
        <f>VLOOKUP(A29,Data!A:K,7,FALSE)</f>
        <v>68</v>
      </c>
      <c r="H29">
        <f>VLOOKUP(A29,Data!A:K,8,FALSE)</f>
        <v>42</v>
      </c>
      <c r="I29">
        <f>VLOOKUP(A29,Data!A:K,9,FALSE)</f>
        <v>22</v>
      </c>
      <c r="J29">
        <f>VLOOKUP(A29,Data!A:K,11,FALSE)</f>
        <v>2</v>
      </c>
      <c r="L29">
        <f t="shared" si="0"/>
        <v>-0.48301039362379217</v>
      </c>
      <c r="M29">
        <f t="shared" si="1"/>
        <v>-0.69786392130171349</v>
      </c>
      <c r="N29" s="2" t="str">
        <f t="shared" si="2"/>
        <v>0</v>
      </c>
      <c r="P29">
        <f t="shared" si="3"/>
        <v>-0.37776385185184558</v>
      </c>
      <c r="Q29">
        <f t="shared" si="4"/>
        <v>1.4243055203499344</v>
      </c>
      <c r="R29">
        <f t="shared" si="5"/>
        <v>1.6390912249329537</v>
      </c>
      <c r="S29">
        <f t="shared" si="6"/>
        <v>-1.3299360468242531</v>
      </c>
      <c r="T29">
        <f t="shared" si="7"/>
        <v>-2.094983654612749E-2</v>
      </c>
      <c r="U29">
        <f t="shared" si="8"/>
        <v>1.3347470100606618</v>
      </c>
    </row>
    <row r="30" spans="1:24" x14ac:dyDescent="0.25">
      <c r="A30">
        <v>3132</v>
      </c>
      <c r="B30" t="str">
        <f>VLOOKUP(A30,Data!A:K,2,FALSE)</f>
        <v>Tony Watson</v>
      </c>
      <c r="C30" t="str">
        <f>VLOOKUP(A30,Data!A:K,3,FALSE)</f>
        <v>Pirates</v>
      </c>
      <c r="D30">
        <f>VLOOKUP(A30,Data!A:K,4,FALSE)</f>
        <v>0</v>
      </c>
      <c r="E30">
        <f>VLOOKUP(A30,Data!A:K,5,FALSE)</f>
        <v>75.099999999999994</v>
      </c>
      <c r="F30">
        <f>VLOOKUP(A30,Data!A:K,6,FALSE)</f>
        <v>16</v>
      </c>
      <c r="G30">
        <f>VLOOKUP(A30,Data!A:K,7,FALSE)</f>
        <v>62</v>
      </c>
      <c r="H30">
        <f>VLOOKUP(A30,Data!A:K,8,FALSE)</f>
        <v>55</v>
      </c>
      <c r="I30">
        <f>VLOOKUP(A30,Data!A:K,9,FALSE)</f>
        <v>17</v>
      </c>
      <c r="J30">
        <f>VLOOKUP(A30,Data!A:K,11,FALSE)</f>
        <v>1</v>
      </c>
      <c r="L30">
        <f t="shared" si="0"/>
        <v>-0.48708371696105457</v>
      </c>
      <c r="M30">
        <f t="shared" si="1"/>
        <v>-0.74223542894772798</v>
      </c>
      <c r="N30" s="2" t="str">
        <f t="shared" si="2"/>
        <v>0</v>
      </c>
      <c r="P30">
        <f t="shared" si="3"/>
        <v>-0.13054302650490998</v>
      </c>
      <c r="Q30">
        <f t="shared" si="4"/>
        <v>1.4145394675592056</v>
      </c>
      <c r="R30">
        <f t="shared" si="5"/>
        <v>1.4345739143472571</v>
      </c>
      <c r="S30">
        <f t="shared" si="6"/>
        <v>-1.3299360468242531</v>
      </c>
      <c r="T30">
        <f t="shared" si="7"/>
        <v>-0.15565953820832359</v>
      </c>
      <c r="U30">
        <f t="shared" si="8"/>
        <v>1.232974770368976</v>
      </c>
    </row>
    <row r="31" spans="1:24" x14ac:dyDescent="0.25">
      <c r="A31">
        <v>3240</v>
      </c>
      <c r="B31" t="str">
        <f>VLOOKUP(A31,Data!A:K,2,FALSE)</f>
        <v>Zach Britton</v>
      </c>
      <c r="C31" t="str">
        <f>VLOOKUP(A31,Data!A:K,3,FALSE)</f>
        <v>Orioles</v>
      </c>
      <c r="D31">
        <f>VLOOKUP(A31,Data!A:K,4,FALSE)</f>
        <v>0</v>
      </c>
      <c r="E31">
        <f>VLOOKUP(A31,Data!A:K,5,FALSE)</f>
        <v>65.2</v>
      </c>
      <c r="F31">
        <f>VLOOKUP(A31,Data!A:K,6,FALSE)</f>
        <v>14</v>
      </c>
      <c r="G31">
        <f>VLOOKUP(A31,Data!A:K,7,FALSE)</f>
        <v>79</v>
      </c>
      <c r="H31">
        <f>VLOOKUP(A31,Data!A:K,8,FALSE)</f>
        <v>51</v>
      </c>
      <c r="I31">
        <f>VLOOKUP(A31,Data!A:K,9,FALSE)</f>
        <v>14</v>
      </c>
      <c r="J31">
        <f>VLOOKUP(A31,Data!A:K,11,FALSE)</f>
        <v>36</v>
      </c>
      <c r="L31">
        <f t="shared" si="0"/>
        <v>-0.49091240415342474</v>
      </c>
      <c r="M31">
        <f t="shared" si="1"/>
        <v>-0.77181796319195928</v>
      </c>
      <c r="N31" s="2" t="str">
        <f t="shared" si="2"/>
        <v>0</v>
      </c>
      <c r="P31">
        <f t="shared" si="3"/>
        <v>-0.20661097276550555</v>
      </c>
      <c r="Q31">
        <f t="shared" si="4"/>
        <v>1.4053599455463512</v>
      </c>
      <c r="R31">
        <f t="shared" si="5"/>
        <v>1.2982219924741925</v>
      </c>
      <c r="S31">
        <f t="shared" si="6"/>
        <v>-1.3299360468242531</v>
      </c>
      <c r="T31">
        <f t="shared" si="7"/>
        <v>4.5591800199685402</v>
      </c>
      <c r="U31">
        <f t="shared" si="8"/>
        <v>5.726214938399325</v>
      </c>
    </row>
    <row r="32" spans="1:24" x14ac:dyDescent="0.25">
      <c r="A32">
        <v>7416</v>
      </c>
      <c r="B32" t="str">
        <f>VLOOKUP(A32,Data!A:K,2,FALSE)</f>
        <v>Mark Lowe</v>
      </c>
      <c r="C32" t="str">
        <f>VLOOKUP(A32,Data!A:K,3,FALSE)</f>
        <v>- - -</v>
      </c>
      <c r="D32">
        <f>VLOOKUP(A32,Data!A:K,4,FALSE)</f>
        <v>0</v>
      </c>
      <c r="E32">
        <f>VLOOKUP(A32,Data!A:K,5,FALSE)</f>
        <v>55</v>
      </c>
      <c r="F32">
        <f>VLOOKUP(A32,Data!A:K,6,FALSE)</f>
        <v>12</v>
      </c>
      <c r="G32">
        <f>VLOOKUP(A32,Data!A:K,7,FALSE)</f>
        <v>61</v>
      </c>
      <c r="H32">
        <f>VLOOKUP(A32,Data!A:K,8,FALSE)</f>
        <v>46</v>
      </c>
      <c r="I32">
        <f>VLOOKUP(A32,Data!A:K,9,FALSE)</f>
        <v>12</v>
      </c>
      <c r="J32">
        <f>VLOOKUP(A32,Data!A:K,11,FALSE)</f>
        <v>1</v>
      </c>
      <c r="L32">
        <f t="shared" si="0"/>
        <v>-0.49881800650602537</v>
      </c>
      <c r="M32">
        <f t="shared" si="1"/>
        <v>-0.81642148520467506</v>
      </c>
      <c r="N32" s="2" t="str">
        <f t="shared" si="2"/>
        <v>0</v>
      </c>
      <c r="P32">
        <f t="shared" si="3"/>
        <v>-0.30169590559125004</v>
      </c>
      <c r="Q32">
        <f t="shared" si="4"/>
        <v>1.3864057591178571</v>
      </c>
      <c r="R32">
        <f t="shared" si="5"/>
        <v>1.0926352804457153</v>
      </c>
      <c r="S32">
        <f t="shared" si="6"/>
        <v>-1.3299360468242531</v>
      </c>
      <c r="T32">
        <f t="shared" si="7"/>
        <v>-0.15565953820832359</v>
      </c>
      <c r="U32">
        <f t="shared" si="8"/>
        <v>0.69174954893974572</v>
      </c>
    </row>
    <row r="33" spans="1:21" x14ac:dyDescent="0.25">
      <c r="A33">
        <v>8280</v>
      </c>
      <c r="B33" t="str">
        <f>VLOOKUP(A33,Data!A:K,2,FALSE)</f>
        <v>Tony Sipp</v>
      </c>
      <c r="C33" t="str">
        <f>VLOOKUP(A33,Data!A:K,3,FALSE)</f>
        <v>Astros</v>
      </c>
      <c r="D33">
        <f>VLOOKUP(A33,Data!A:K,4,FALSE)</f>
        <v>0</v>
      </c>
      <c r="E33">
        <f>VLOOKUP(A33,Data!A:K,5,FALSE)</f>
        <v>54.1</v>
      </c>
      <c r="F33">
        <f>VLOOKUP(A33,Data!A:K,6,FALSE)</f>
        <v>12</v>
      </c>
      <c r="G33">
        <f>VLOOKUP(A33,Data!A:K,7,FALSE)</f>
        <v>62</v>
      </c>
      <c r="H33">
        <f>VLOOKUP(A33,Data!A:K,8,FALSE)</f>
        <v>41</v>
      </c>
      <c r="I33">
        <f>VLOOKUP(A33,Data!A:K,9,FALSE)</f>
        <v>15</v>
      </c>
      <c r="J33">
        <f>VLOOKUP(A33,Data!A:K,11,FALSE)</f>
        <v>0</v>
      </c>
      <c r="L33">
        <f t="shared" si="0"/>
        <v>-0.50711627278801097</v>
      </c>
      <c r="M33">
        <f t="shared" si="1"/>
        <v>-0.80138255288112659</v>
      </c>
      <c r="N33" s="2" t="str">
        <f t="shared" si="2"/>
        <v>0</v>
      </c>
      <c r="P33">
        <f t="shared" si="3"/>
        <v>-0.39678083841699446</v>
      </c>
      <c r="Q33">
        <f t="shared" si="4"/>
        <v>1.3665101358463045</v>
      </c>
      <c r="R33">
        <f t="shared" si="5"/>
        <v>1.1619527807080419</v>
      </c>
      <c r="S33">
        <f t="shared" si="6"/>
        <v>-1.3299360468242531</v>
      </c>
      <c r="T33">
        <f t="shared" si="7"/>
        <v>-0.29036923987051971</v>
      </c>
      <c r="U33">
        <f t="shared" si="8"/>
        <v>0.5113767914425793</v>
      </c>
    </row>
    <row r="34" spans="1:21" x14ac:dyDescent="0.25">
      <c r="A34">
        <v>11720</v>
      </c>
      <c r="B34" t="str">
        <f>VLOOKUP(A34,Data!A:K,2,FALSE)</f>
        <v>Justin Grimm</v>
      </c>
      <c r="C34" t="str">
        <f>VLOOKUP(A34,Data!A:K,3,FALSE)</f>
        <v>Cubs</v>
      </c>
      <c r="D34">
        <f>VLOOKUP(A34,Data!A:K,4,FALSE)</f>
        <v>0</v>
      </c>
      <c r="E34">
        <f>VLOOKUP(A34,Data!A:K,5,FALSE)</f>
        <v>49.2</v>
      </c>
      <c r="F34">
        <f>VLOOKUP(A34,Data!A:K,6,FALSE)</f>
        <v>11</v>
      </c>
      <c r="G34">
        <f>VLOOKUP(A34,Data!A:K,7,FALSE)</f>
        <v>67</v>
      </c>
      <c r="H34">
        <f>VLOOKUP(A34,Data!A:K,8,FALSE)</f>
        <v>31</v>
      </c>
      <c r="I34">
        <f>VLOOKUP(A34,Data!A:K,9,FALSE)</f>
        <v>26</v>
      </c>
      <c r="J34">
        <f>VLOOKUP(A34,Data!A:K,11,FALSE)</f>
        <v>3</v>
      </c>
      <c r="L34">
        <f t="shared" si="0"/>
        <v>-0.51115327563710244</v>
      </c>
      <c r="M34">
        <f t="shared" si="1"/>
        <v>-0.8969306686699805</v>
      </c>
      <c r="N34" s="2" t="str">
        <f t="shared" si="2"/>
        <v>0</v>
      </c>
      <c r="P34">
        <f t="shared" si="3"/>
        <v>-0.58695070406848338</v>
      </c>
      <c r="Q34">
        <f t="shared" si="4"/>
        <v>1.3568311637450996</v>
      </c>
      <c r="R34">
        <f t="shared" si="5"/>
        <v>0.72155206616476752</v>
      </c>
      <c r="S34">
        <f t="shared" si="6"/>
        <v>-1.3299360468242531</v>
      </c>
      <c r="T34">
        <f t="shared" si="7"/>
        <v>0.11375986511606861</v>
      </c>
      <c r="U34">
        <f t="shared" si="8"/>
        <v>0.27525634413319933</v>
      </c>
    </row>
    <row r="35" spans="1:21" x14ac:dyDescent="0.25">
      <c r="A35">
        <v>6785</v>
      </c>
      <c r="B35" t="str">
        <f>VLOOKUP(A35,Data!A:K,2,FALSE)</f>
        <v>Andrew Miller</v>
      </c>
      <c r="C35" t="str">
        <f>VLOOKUP(A35,Data!A:K,3,FALSE)</f>
        <v>Yankees</v>
      </c>
      <c r="D35">
        <f>VLOOKUP(A35,Data!A:K,4,FALSE)</f>
        <v>0</v>
      </c>
      <c r="E35">
        <f>VLOOKUP(A35,Data!A:K,5,FALSE)</f>
        <v>61.2</v>
      </c>
      <c r="F35">
        <f>VLOOKUP(A35,Data!A:K,6,FALSE)</f>
        <v>14</v>
      </c>
      <c r="G35">
        <f>VLOOKUP(A35,Data!A:K,7,FALSE)</f>
        <v>100</v>
      </c>
      <c r="H35">
        <f>VLOOKUP(A35,Data!A:K,8,FALSE)</f>
        <v>33</v>
      </c>
      <c r="I35">
        <f>VLOOKUP(A35,Data!A:K,9,FALSE)</f>
        <v>20</v>
      </c>
      <c r="J35">
        <f>VLOOKUP(A35,Data!A:K,11,FALSE)</f>
        <v>36</v>
      </c>
      <c r="L35">
        <f t="shared" si="0"/>
        <v>-0.52299818220266814</v>
      </c>
      <c r="M35">
        <f t="shared" si="1"/>
        <v>-0.67046107431023994</v>
      </c>
      <c r="N35" s="2" t="str">
        <f t="shared" si="2"/>
        <v>0</v>
      </c>
      <c r="P35">
        <f t="shared" si="3"/>
        <v>-0.5489167309381856</v>
      </c>
      <c r="Q35">
        <f t="shared" si="4"/>
        <v>1.3284322439337621</v>
      </c>
      <c r="R35">
        <f t="shared" si="5"/>
        <v>1.7653965245814978</v>
      </c>
      <c r="S35">
        <f t="shared" si="6"/>
        <v>-1.3299360468242531</v>
      </c>
      <c r="T35">
        <f t="shared" si="7"/>
        <v>4.5591800199685402</v>
      </c>
      <c r="U35">
        <f t="shared" si="8"/>
        <v>5.7741560107213612</v>
      </c>
    </row>
    <row r="36" spans="1:21" x14ac:dyDescent="0.25">
      <c r="A36">
        <v>13424</v>
      </c>
      <c r="B36" t="str">
        <f>VLOOKUP(A36,Data!A:K,2,FALSE)</f>
        <v>Drew VerHagen</v>
      </c>
      <c r="C36" t="str">
        <f>VLOOKUP(A36,Data!A:K,3,FALSE)</f>
        <v>Tigers</v>
      </c>
      <c r="D36">
        <f>VLOOKUP(A36,Data!A:K,4,FALSE)</f>
        <v>0</v>
      </c>
      <c r="E36">
        <f>VLOOKUP(A36,Data!A:K,5,FALSE)</f>
        <v>26.1</v>
      </c>
      <c r="F36">
        <f>VLOOKUP(A36,Data!A:K,6,FALSE)</f>
        <v>6</v>
      </c>
      <c r="G36">
        <f>VLOOKUP(A36,Data!A:K,7,FALSE)</f>
        <v>13</v>
      </c>
      <c r="H36">
        <f>VLOOKUP(A36,Data!A:K,8,FALSE)</f>
        <v>18</v>
      </c>
      <c r="I36">
        <f>VLOOKUP(A36,Data!A:K,9,FALSE)</f>
        <v>14</v>
      </c>
      <c r="J36">
        <f>VLOOKUP(A36,Data!A:K,11,FALSE)</f>
        <v>0</v>
      </c>
      <c r="L36">
        <f t="shared" si="0"/>
        <v>-0.52557452792780446</v>
      </c>
      <c r="M36">
        <f t="shared" si="1"/>
        <v>-0.94920188529543403</v>
      </c>
      <c r="N36" s="2" t="str">
        <f t="shared" si="2"/>
        <v>0</v>
      </c>
      <c r="P36">
        <f t="shared" si="3"/>
        <v>-0.83417152941541906</v>
      </c>
      <c r="Q36">
        <f t="shared" si="4"/>
        <v>1.3222552905530469</v>
      </c>
      <c r="R36">
        <f t="shared" si="5"/>
        <v>0.48062338890265216</v>
      </c>
      <c r="S36">
        <f t="shared" si="6"/>
        <v>-1.3299360468242531</v>
      </c>
      <c r="T36">
        <f t="shared" si="7"/>
        <v>-0.29036923987051971</v>
      </c>
      <c r="U36">
        <f t="shared" si="8"/>
        <v>-0.65159813665449295</v>
      </c>
    </row>
    <row r="37" spans="1:21" x14ac:dyDescent="0.25">
      <c r="A37">
        <v>1370</v>
      </c>
      <c r="B37" t="str">
        <f>VLOOKUP(A37,Data!A:K,2,FALSE)</f>
        <v>Charlie Furbush</v>
      </c>
      <c r="C37" t="str">
        <f>VLOOKUP(A37,Data!A:K,3,FALSE)</f>
        <v>Mariners</v>
      </c>
      <c r="D37">
        <f>VLOOKUP(A37,Data!A:K,4,FALSE)</f>
        <v>0</v>
      </c>
      <c r="E37">
        <f>VLOOKUP(A37,Data!A:K,5,FALSE)</f>
        <v>21.2</v>
      </c>
      <c r="F37">
        <f>VLOOKUP(A37,Data!A:K,6,FALSE)</f>
        <v>5</v>
      </c>
      <c r="G37">
        <f>VLOOKUP(A37,Data!A:K,7,FALSE)</f>
        <v>17</v>
      </c>
      <c r="H37">
        <f>VLOOKUP(A37,Data!A:K,8,FALSE)</f>
        <v>9</v>
      </c>
      <c r="I37">
        <f>VLOOKUP(A37,Data!A:K,9,FALSE)</f>
        <v>5</v>
      </c>
      <c r="J37">
        <f>VLOOKUP(A37,Data!A:K,11,FALSE)</f>
        <v>0</v>
      </c>
      <c r="L37">
        <f t="shared" si="0"/>
        <v>-0.53920971615234659</v>
      </c>
      <c r="M37">
        <f t="shared" si="1"/>
        <v>-0.5112593880998697</v>
      </c>
      <c r="N37" s="2" t="str">
        <f t="shared" si="2"/>
        <v>0</v>
      </c>
      <c r="P37">
        <f t="shared" si="3"/>
        <v>-1.005324408501759</v>
      </c>
      <c r="Q37">
        <f t="shared" si="4"/>
        <v>1.2895640561513366</v>
      </c>
      <c r="R37">
        <f t="shared" si="5"/>
        <v>2.4991895019174266</v>
      </c>
      <c r="S37">
        <f t="shared" si="6"/>
        <v>-1.3299360468242531</v>
      </c>
      <c r="T37">
        <f t="shared" si="7"/>
        <v>-0.29036923987051971</v>
      </c>
      <c r="U37">
        <f t="shared" si="8"/>
        <v>1.1631238628722311</v>
      </c>
    </row>
    <row r="38" spans="1:21" x14ac:dyDescent="0.25">
      <c r="A38">
        <v>10745</v>
      </c>
      <c r="B38" t="str">
        <f>VLOOKUP(A38,Data!A:K,2,FALSE)</f>
        <v>Trevor Rosenthal</v>
      </c>
      <c r="C38" t="str">
        <f>VLOOKUP(A38,Data!A:K,3,FALSE)</f>
        <v>Cardinals</v>
      </c>
      <c r="D38">
        <f>VLOOKUP(A38,Data!A:K,4,FALSE)</f>
        <v>0</v>
      </c>
      <c r="E38">
        <f>VLOOKUP(A38,Data!A:K,5,FALSE)</f>
        <v>68.2</v>
      </c>
      <c r="F38">
        <f>VLOOKUP(A38,Data!A:K,6,FALSE)</f>
        <v>16</v>
      </c>
      <c r="G38">
        <f>VLOOKUP(A38,Data!A:K,7,FALSE)</f>
        <v>83</v>
      </c>
      <c r="H38">
        <f>VLOOKUP(A38,Data!A:K,8,FALSE)</f>
        <v>62</v>
      </c>
      <c r="I38">
        <f>VLOOKUP(A38,Data!A:K,9,FALSE)</f>
        <v>25</v>
      </c>
      <c r="J38">
        <f>VLOOKUP(A38,Data!A:K,11,FALSE)</f>
        <v>48</v>
      </c>
      <c r="L38">
        <f t="shared" si="0"/>
        <v>-0.53636344785594126</v>
      </c>
      <c r="M38">
        <f t="shared" si="1"/>
        <v>-0.98760663532823589</v>
      </c>
      <c r="N38" s="2" t="str">
        <f t="shared" si="2"/>
        <v>0</v>
      </c>
      <c r="P38">
        <f t="shared" si="3"/>
        <v>2.5758794511322588E-3</v>
      </c>
      <c r="Q38">
        <f t="shared" si="4"/>
        <v>1.2963881661317522</v>
      </c>
      <c r="R38">
        <f t="shared" si="5"/>
        <v>0.30360807869310424</v>
      </c>
      <c r="S38">
        <f t="shared" si="6"/>
        <v>-1.3299360468242531</v>
      </c>
      <c r="T38">
        <f t="shared" si="7"/>
        <v>6.1756964399148933</v>
      </c>
      <c r="U38">
        <f t="shared" si="8"/>
        <v>6.4483325173666293</v>
      </c>
    </row>
    <row r="39" spans="1:21" x14ac:dyDescent="0.25">
      <c r="A39">
        <v>2036</v>
      </c>
      <c r="B39" t="str">
        <f>VLOOKUP(A39,Data!A:K,2,FALSE)</f>
        <v>Clayton Kershaw</v>
      </c>
      <c r="C39" t="str">
        <f>VLOOKUP(A39,Data!A:K,3,FALSE)</f>
        <v>Dodgers</v>
      </c>
      <c r="D39">
        <f>VLOOKUP(A39,Data!A:K,4,FALSE)</f>
        <v>33</v>
      </c>
      <c r="E39">
        <f>VLOOKUP(A39,Data!A:K,5,FALSE)</f>
        <v>232.2</v>
      </c>
      <c r="F39">
        <f>VLOOKUP(A39,Data!A:K,6,FALSE)</f>
        <v>55</v>
      </c>
      <c r="G39">
        <f>VLOOKUP(A39,Data!A:K,7,FALSE)</f>
        <v>301</v>
      </c>
      <c r="H39">
        <f>VLOOKUP(A39,Data!A:K,8,FALSE)</f>
        <v>163</v>
      </c>
      <c r="I39">
        <f>VLOOKUP(A39,Data!A:K,9,FALSE)</f>
        <v>42</v>
      </c>
      <c r="J39">
        <f>VLOOKUP(A39,Data!A:K,11,FALSE)</f>
        <v>0</v>
      </c>
      <c r="L39">
        <f t="shared" si="0"/>
        <v>-0.54153189408581925</v>
      </c>
      <c r="M39">
        <f t="shared" si="1"/>
        <v>-0.68350353780055184</v>
      </c>
      <c r="N39" s="2">
        <f t="shared" si="2"/>
        <v>30.017725467952353</v>
      </c>
      <c r="P39">
        <f t="shared" si="3"/>
        <v>1.9232915225311704</v>
      </c>
      <c r="Q39">
        <f t="shared" si="4"/>
        <v>1.2839964862802444</v>
      </c>
      <c r="R39">
        <f t="shared" si="5"/>
        <v>1.7052811555539069</v>
      </c>
      <c r="S39">
        <f t="shared" si="6"/>
        <v>2.9136998852783362</v>
      </c>
      <c r="T39">
        <f t="shared" si="7"/>
        <v>-0.29036923987051971</v>
      </c>
      <c r="U39">
        <f t="shared" si="8"/>
        <v>7.535899809773138</v>
      </c>
    </row>
    <row r="40" spans="1:21" x14ac:dyDescent="0.25">
      <c r="A40">
        <v>5975</v>
      </c>
      <c r="B40" t="str">
        <f>VLOOKUP(A40,Data!A:K,2,FALSE)</f>
        <v>Jonathan Papelbon</v>
      </c>
      <c r="C40" t="str">
        <f>VLOOKUP(A40,Data!A:K,3,FALSE)</f>
        <v>- - -</v>
      </c>
      <c r="D40">
        <f>VLOOKUP(A40,Data!A:K,4,FALSE)</f>
        <v>0</v>
      </c>
      <c r="E40">
        <f>VLOOKUP(A40,Data!A:K,5,FALSE)</f>
        <v>63.1</v>
      </c>
      <c r="F40">
        <f>VLOOKUP(A40,Data!A:K,6,FALSE)</f>
        <v>15</v>
      </c>
      <c r="G40">
        <f>VLOOKUP(A40,Data!A:K,7,FALSE)</f>
        <v>56</v>
      </c>
      <c r="H40">
        <f>VLOOKUP(A40,Data!A:K,8,FALSE)</f>
        <v>53</v>
      </c>
      <c r="I40">
        <f>VLOOKUP(A40,Data!A:K,9,FALSE)</f>
        <v>12</v>
      </c>
      <c r="J40">
        <f>VLOOKUP(A40,Data!A:K,11,FALSE)</f>
        <v>24</v>
      </c>
      <c r="L40">
        <f t="shared" si="0"/>
        <v>-0.54348237634372809</v>
      </c>
      <c r="M40">
        <f t="shared" si="1"/>
        <v>-0.79750445642021783</v>
      </c>
      <c r="N40" s="2" t="str">
        <f t="shared" si="2"/>
        <v>0</v>
      </c>
      <c r="P40">
        <f t="shared" si="3"/>
        <v>-0.16857699963520778</v>
      </c>
      <c r="Q40">
        <f t="shared" si="4"/>
        <v>1.2793200805248104</v>
      </c>
      <c r="R40">
        <f t="shared" si="5"/>
        <v>1.1798277166850755</v>
      </c>
      <c r="S40">
        <f t="shared" si="6"/>
        <v>-1.3299360468242531</v>
      </c>
      <c r="T40">
        <f t="shared" si="7"/>
        <v>2.9426636000221866</v>
      </c>
      <c r="U40">
        <f t="shared" si="8"/>
        <v>3.9032983507726113</v>
      </c>
    </row>
    <row r="41" spans="1:21" x14ac:dyDescent="0.25">
      <c r="A41">
        <v>1852</v>
      </c>
      <c r="B41" t="str">
        <f>VLOOKUP(A41,Data!A:K,2,FALSE)</f>
        <v>Ryan Madson</v>
      </c>
      <c r="C41" t="str">
        <f>VLOOKUP(A41,Data!A:K,3,FALSE)</f>
        <v>Royals</v>
      </c>
      <c r="D41">
        <f>VLOOKUP(A41,Data!A:K,4,FALSE)</f>
        <v>0</v>
      </c>
      <c r="E41">
        <f>VLOOKUP(A41,Data!A:K,5,FALSE)</f>
        <v>63.1</v>
      </c>
      <c r="F41">
        <f>VLOOKUP(A41,Data!A:K,6,FALSE)</f>
        <v>15</v>
      </c>
      <c r="G41">
        <f>VLOOKUP(A41,Data!A:K,7,FALSE)</f>
        <v>58</v>
      </c>
      <c r="H41">
        <f>VLOOKUP(A41,Data!A:K,8,FALSE)</f>
        <v>47</v>
      </c>
      <c r="I41">
        <f>VLOOKUP(A41,Data!A:K,9,FALSE)</f>
        <v>14</v>
      </c>
      <c r="J41">
        <f>VLOOKUP(A41,Data!A:K,11,FALSE)</f>
        <v>3</v>
      </c>
      <c r="L41">
        <f t="shared" si="0"/>
        <v>-0.54348237634372809</v>
      </c>
      <c r="M41">
        <f t="shared" si="1"/>
        <v>-0.74842725910205066</v>
      </c>
      <c r="N41" s="2" t="str">
        <f t="shared" si="2"/>
        <v>0</v>
      </c>
      <c r="P41">
        <f t="shared" si="3"/>
        <v>-0.28267891902610115</v>
      </c>
      <c r="Q41">
        <f t="shared" si="4"/>
        <v>1.2793200805248104</v>
      </c>
      <c r="R41">
        <f t="shared" si="5"/>
        <v>1.4060345088154904</v>
      </c>
      <c r="S41">
        <f t="shared" si="6"/>
        <v>-1.3299360468242531</v>
      </c>
      <c r="T41">
        <f t="shared" si="7"/>
        <v>0.11375986511606861</v>
      </c>
      <c r="U41">
        <f t="shared" si="8"/>
        <v>1.1864994886060152</v>
      </c>
    </row>
    <row r="42" spans="1:21" x14ac:dyDescent="0.25">
      <c r="A42">
        <v>8180</v>
      </c>
      <c r="B42" t="str">
        <f>VLOOKUP(A42,Data!A:K,2,FALSE)</f>
        <v>Kevin Siegrist</v>
      </c>
      <c r="C42" t="str">
        <f>VLOOKUP(A42,Data!A:K,3,FALSE)</f>
        <v>Cardinals</v>
      </c>
      <c r="D42">
        <f>VLOOKUP(A42,Data!A:K,4,FALSE)</f>
        <v>0</v>
      </c>
      <c r="E42">
        <f>VLOOKUP(A42,Data!A:K,5,FALSE)</f>
        <v>74.2</v>
      </c>
      <c r="F42">
        <f>VLOOKUP(A42,Data!A:K,6,FALSE)</f>
        <v>18</v>
      </c>
      <c r="G42">
        <f>VLOOKUP(A42,Data!A:K,7,FALSE)</f>
        <v>90</v>
      </c>
      <c r="H42">
        <f>VLOOKUP(A42,Data!A:K,8,FALSE)</f>
        <v>53</v>
      </c>
      <c r="I42">
        <f>VLOOKUP(A42,Data!A:K,9,FALSE)</f>
        <v>34</v>
      </c>
      <c r="J42">
        <f>VLOOKUP(A42,Data!A:K,11,FALSE)</f>
        <v>6</v>
      </c>
      <c r="L42">
        <f t="shared" si="0"/>
        <v>-0.55461570804241367</v>
      </c>
      <c r="M42">
        <f t="shared" si="1"/>
        <v>-0.90774626050385032</v>
      </c>
      <c r="N42" s="2" t="str">
        <f t="shared" si="2"/>
        <v>0</v>
      </c>
      <c r="P42">
        <f t="shared" si="3"/>
        <v>-0.16857699963520778</v>
      </c>
      <c r="Q42">
        <f t="shared" si="4"/>
        <v>1.2526272068922615</v>
      </c>
      <c r="R42">
        <f t="shared" si="5"/>
        <v>0.67170080188269032</v>
      </c>
      <c r="S42">
        <f t="shared" si="6"/>
        <v>-1.3299360468242531</v>
      </c>
      <c r="T42">
        <f t="shared" si="7"/>
        <v>0.51788897010265689</v>
      </c>
      <c r="U42">
        <f t="shared" si="8"/>
        <v>0.94370393241814787</v>
      </c>
    </row>
    <row r="43" spans="1:21" x14ac:dyDescent="0.25">
      <c r="A43">
        <v>1918</v>
      </c>
      <c r="B43" t="str">
        <f>VLOOKUP(A43,Data!A:K,2,FALSE)</f>
        <v>Matt Thornton</v>
      </c>
      <c r="C43" t="str">
        <f>VLOOKUP(A43,Data!A:K,3,FALSE)</f>
        <v>Nationals</v>
      </c>
      <c r="D43">
        <f>VLOOKUP(A43,Data!A:K,4,FALSE)</f>
        <v>0</v>
      </c>
      <c r="E43">
        <f>VLOOKUP(A43,Data!A:K,5,FALSE)</f>
        <v>41.1</v>
      </c>
      <c r="F43">
        <f>VLOOKUP(A43,Data!A:K,6,FALSE)</f>
        <v>10</v>
      </c>
      <c r="G43">
        <f>VLOOKUP(A43,Data!A:K,7,FALSE)</f>
        <v>23</v>
      </c>
      <c r="H43">
        <f>VLOOKUP(A43,Data!A:K,8,FALSE)</f>
        <v>33</v>
      </c>
      <c r="I43">
        <f>VLOOKUP(A43,Data!A:K,9,FALSE)</f>
        <v>11</v>
      </c>
      <c r="J43">
        <f>VLOOKUP(A43,Data!A:K,11,FALSE)</f>
        <v>0</v>
      </c>
      <c r="L43">
        <f t="shared" si="0"/>
        <v>-0.55626501131045003</v>
      </c>
      <c r="M43">
        <f t="shared" si="1"/>
        <v>-0.82881952940486348</v>
      </c>
      <c r="N43" s="2" t="str">
        <f t="shared" si="2"/>
        <v>0</v>
      </c>
      <c r="P43">
        <f t="shared" si="3"/>
        <v>-0.5489167309381856</v>
      </c>
      <c r="Q43">
        <f t="shared" si="4"/>
        <v>1.2486728969959129</v>
      </c>
      <c r="R43">
        <f t="shared" si="5"/>
        <v>1.0354901710982107</v>
      </c>
      <c r="S43">
        <f t="shared" si="6"/>
        <v>-1.3299360468242531</v>
      </c>
      <c r="T43">
        <f t="shared" si="7"/>
        <v>-0.29036923987051971</v>
      </c>
      <c r="U43">
        <f t="shared" si="8"/>
        <v>0.11494105046116504</v>
      </c>
    </row>
    <row r="44" spans="1:21" x14ac:dyDescent="0.25">
      <c r="A44">
        <v>9239</v>
      </c>
      <c r="B44" t="str">
        <f>VLOOKUP(A44,Data!A:K,2,FALSE)</f>
        <v>Alex Wilson</v>
      </c>
      <c r="C44" t="str">
        <f>VLOOKUP(A44,Data!A:K,3,FALSE)</f>
        <v>Tigers</v>
      </c>
      <c r="D44">
        <f>VLOOKUP(A44,Data!A:K,4,FALSE)</f>
        <v>1</v>
      </c>
      <c r="E44">
        <f>VLOOKUP(A44,Data!A:K,5,FALSE)</f>
        <v>70</v>
      </c>
      <c r="F44">
        <f>VLOOKUP(A44,Data!A:K,6,FALSE)</f>
        <v>17</v>
      </c>
      <c r="G44">
        <f>VLOOKUP(A44,Data!A:K,7,FALSE)</f>
        <v>38</v>
      </c>
      <c r="H44">
        <f>VLOOKUP(A44,Data!A:K,8,FALSE)</f>
        <v>61</v>
      </c>
      <c r="I44">
        <f>VLOOKUP(A44,Data!A:K,9,FALSE)</f>
        <v>11</v>
      </c>
      <c r="J44">
        <f>VLOOKUP(A44,Data!A:K,11,FALSE)</f>
        <v>2</v>
      </c>
      <c r="L44">
        <f t="shared" si="0"/>
        <v>-0.55523194771801632</v>
      </c>
      <c r="M44">
        <f t="shared" si="1"/>
        <v>-0.79631258162820528</v>
      </c>
      <c r="N44" s="2">
        <f t="shared" si="2"/>
        <v>11.141685249709639</v>
      </c>
      <c r="P44">
        <f t="shared" si="3"/>
        <v>-1.6441107114016633E-2</v>
      </c>
      <c r="Q44">
        <f t="shared" si="4"/>
        <v>1.2511497329218986</v>
      </c>
      <c r="R44">
        <f t="shared" si="5"/>
        <v>1.1853213102082423</v>
      </c>
      <c r="S44">
        <f t="shared" si="6"/>
        <v>0.24517516272837733</v>
      </c>
      <c r="T44">
        <f t="shared" si="7"/>
        <v>-2.094983654612749E-2</v>
      </c>
      <c r="U44">
        <f t="shared" si="8"/>
        <v>2.6442552621983739</v>
      </c>
    </row>
    <row r="45" spans="1:21" x14ac:dyDescent="0.25">
      <c r="A45">
        <v>11528</v>
      </c>
      <c r="B45" t="str">
        <f>VLOOKUP(A45,Data!A:K,2,FALSE)</f>
        <v>Josh Osich</v>
      </c>
      <c r="C45" t="str">
        <f>VLOOKUP(A45,Data!A:K,3,FALSE)</f>
        <v>Giants</v>
      </c>
      <c r="D45">
        <f>VLOOKUP(A45,Data!A:K,4,FALSE)</f>
        <v>0</v>
      </c>
      <c r="E45">
        <f>VLOOKUP(A45,Data!A:K,5,FALSE)</f>
        <v>28.2</v>
      </c>
      <c r="F45">
        <f>VLOOKUP(A45,Data!A:K,6,FALSE)</f>
        <v>7</v>
      </c>
      <c r="G45">
        <f>VLOOKUP(A45,Data!A:K,7,FALSE)</f>
        <v>27</v>
      </c>
      <c r="H45">
        <f>VLOOKUP(A45,Data!A:K,8,FALSE)</f>
        <v>24</v>
      </c>
      <c r="I45">
        <f>VLOOKUP(A45,Data!A:K,9,FALSE)</f>
        <v>8</v>
      </c>
      <c r="J45">
        <f>VLOOKUP(A45,Data!A:K,11,FALSE)</f>
        <v>0</v>
      </c>
      <c r="L45">
        <f t="shared" si="0"/>
        <v>-0.56750866579438464</v>
      </c>
      <c r="M45">
        <f t="shared" si="1"/>
        <v>-0.87851663851811457</v>
      </c>
      <c r="N45" s="2" t="str">
        <f t="shared" si="2"/>
        <v>0</v>
      </c>
      <c r="P45">
        <f t="shared" si="3"/>
        <v>-0.72006961002452563</v>
      </c>
      <c r="Q45">
        <f t="shared" si="4"/>
        <v>1.2217155174414045</v>
      </c>
      <c r="R45">
        <f t="shared" si="5"/>
        <v>0.8064260793208613</v>
      </c>
      <c r="S45">
        <f t="shared" si="6"/>
        <v>-1.3299360468242531</v>
      </c>
      <c r="T45">
        <f t="shared" si="7"/>
        <v>-0.29036923987051971</v>
      </c>
      <c r="U45">
        <f t="shared" si="8"/>
        <v>-0.3122332999570327</v>
      </c>
    </row>
    <row r="46" spans="1:21" x14ac:dyDescent="0.25">
      <c r="A46">
        <v>1642</v>
      </c>
      <c r="B46" t="str">
        <f>VLOOKUP(A46,Data!A:K,2,FALSE)</f>
        <v>Francisco Rodriguez</v>
      </c>
      <c r="C46" t="str">
        <f>VLOOKUP(A46,Data!A:K,3,FALSE)</f>
        <v>Brewers</v>
      </c>
      <c r="D46">
        <f>VLOOKUP(A46,Data!A:K,4,FALSE)</f>
        <v>0</v>
      </c>
      <c r="E46">
        <f>VLOOKUP(A46,Data!A:K,5,FALSE)</f>
        <v>57</v>
      </c>
      <c r="F46">
        <f>VLOOKUP(A46,Data!A:K,6,FALSE)</f>
        <v>14</v>
      </c>
      <c r="G46">
        <f>VLOOKUP(A46,Data!A:K,7,FALSE)</f>
        <v>62</v>
      </c>
      <c r="H46">
        <f>VLOOKUP(A46,Data!A:K,8,FALSE)</f>
        <v>38</v>
      </c>
      <c r="I46">
        <f>VLOOKUP(A46,Data!A:K,9,FALSE)</f>
        <v>11</v>
      </c>
      <c r="J46">
        <f>VLOOKUP(A46,Data!A:K,11,FALSE)</f>
        <v>38</v>
      </c>
      <c r="L46">
        <f t="shared" si="0"/>
        <v>-0.56153489036497006</v>
      </c>
      <c r="M46">
        <f t="shared" si="1"/>
        <v>-0.66553415082474277</v>
      </c>
      <c r="N46" s="2" t="str">
        <f t="shared" si="2"/>
        <v>0</v>
      </c>
      <c r="P46">
        <f t="shared" si="3"/>
        <v>-0.45383179811244118</v>
      </c>
      <c r="Q46">
        <f t="shared" si="4"/>
        <v>1.236038025470642</v>
      </c>
      <c r="R46">
        <f t="shared" si="5"/>
        <v>1.7881057178041873</v>
      </c>
      <c r="S46">
        <f t="shared" si="6"/>
        <v>-1.3299360468242531</v>
      </c>
      <c r="T46">
        <f t="shared" si="7"/>
        <v>4.8285994232929319</v>
      </c>
      <c r="U46">
        <f t="shared" si="8"/>
        <v>6.0689753216310667</v>
      </c>
    </row>
    <row r="47" spans="1:21" x14ac:dyDescent="0.25">
      <c r="A47">
        <v>4264</v>
      </c>
      <c r="B47" t="str">
        <f>VLOOKUP(A47,Data!A:K,2,FALSE)</f>
        <v>Mark Melancon</v>
      </c>
      <c r="C47" t="str">
        <f>VLOOKUP(A47,Data!A:K,3,FALSE)</f>
        <v>Pirates</v>
      </c>
      <c r="D47">
        <f>VLOOKUP(A47,Data!A:K,4,FALSE)</f>
        <v>0</v>
      </c>
      <c r="E47">
        <f>VLOOKUP(A47,Data!A:K,5,FALSE)</f>
        <v>76.2</v>
      </c>
      <c r="F47">
        <f>VLOOKUP(A47,Data!A:K,6,FALSE)</f>
        <v>19</v>
      </c>
      <c r="G47">
        <f>VLOOKUP(A47,Data!A:K,7,FALSE)</f>
        <v>62</v>
      </c>
      <c r="H47">
        <f>VLOOKUP(A47,Data!A:K,8,FALSE)</f>
        <v>57</v>
      </c>
      <c r="I47">
        <f>VLOOKUP(A47,Data!A:K,9,FALSE)</f>
        <v>14</v>
      </c>
      <c r="J47">
        <f>VLOOKUP(A47,Data!A:K,11,FALSE)</f>
        <v>51</v>
      </c>
      <c r="L47">
        <f t="shared" si="0"/>
        <v>-0.5700621356067328</v>
      </c>
      <c r="M47">
        <f t="shared" si="1"/>
        <v>-0.72136073394068601</v>
      </c>
      <c r="N47" s="2" t="str">
        <f t="shared" si="2"/>
        <v>0</v>
      </c>
      <c r="P47">
        <f t="shared" si="3"/>
        <v>-9.2509053374612196E-2</v>
      </c>
      <c r="Q47">
        <f t="shared" si="4"/>
        <v>1.2155934105222703</v>
      </c>
      <c r="R47">
        <f t="shared" si="5"/>
        <v>1.5307896326905657</v>
      </c>
      <c r="S47">
        <f t="shared" si="6"/>
        <v>-1.3299360468242531</v>
      </c>
      <c r="T47">
        <f t="shared" si="7"/>
        <v>6.5798255449014817</v>
      </c>
      <c r="U47">
        <f t="shared" si="8"/>
        <v>7.9037634879154526</v>
      </c>
    </row>
    <row r="48" spans="1:21" x14ac:dyDescent="0.25">
      <c r="A48">
        <v>9227</v>
      </c>
      <c r="B48" t="str">
        <f>VLOOKUP(A48,Data!A:K,2,FALSE)</f>
        <v>Koji Uehara</v>
      </c>
      <c r="C48" t="str">
        <f>VLOOKUP(A48,Data!A:K,3,FALSE)</f>
        <v>Red Sox</v>
      </c>
      <c r="D48">
        <f>VLOOKUP(A48,Data!A:K,4,FALSE)</f>
        <v>0</v>
      </c>
      <c r="E48">
        <f>VLOOKUP(A48,Data!A:K,5,FALSE)</f>
        <v>40.1</v>
      </c>
      <c r="F48">
        <f>VLOOKUP(A48,Data!A:K,6,FALSE)</f>
        <v>10</v>
      </c>
      <c r="G48">
        <f>VLOOKUP(A48,Data!A:K,7,FALSE)</f>
        <v>47</v>
      </c>
      <c r="H48">
        <f>VLOOKUP(A48,Data!A:K,8,FALSE)</f>
        <v>28</v>
      </c>
      <c r="I48">
        <f>VLOOKUP(A48,Data!A:K,9,FALSE)</f>
        <v>9</v>
      </c>
      <c r="J48">
        <f>VLOOKUP(A48,Data!A:K,11,FALSE)</f>
        <v>25</v>
      </c>
      <c r="L48">
        <f t="shared" si="0"/>
        <v>-0.57013695672966325</v>
      </c>
      <c r="M48">
        <f t="shared" si="1"/>
        <v>-0.71434247243594196</v>
      </c>
      <c r="N48" s="2" t="str">
        <f t="shared" si="2"/>
        <v>0</v>
      </c>
      <c r="P48">
        <f t="shared" si="3"/>
        <v>-0.64400166376393009</v>
      </c>
      <c r="Q48">
        <f t="shared" si="4"/>
        <v>1.21541402210257</v>
      </c>
      <c r="R48">
        <f t="shared" si="5"/>
        <v>1.5631382285369884</v>
      </c>
      <c r="S48">
        <f t="shared" si="6"/>
        <v>-1.3299360468242531</v>
      </c>
      <c r="T48">
        <f t="shared" si="7"/>
        <v>3.0773733016843829</v>
      </c>
      <c r="U48">
        <f t="shared" si="8"/>
        <v>3.8819878417357581</v>
      </c>
    </row>
    <row r="49" spans="1:21" x14ac:dyDescent="0.25">
      <c r="A49">
        <v>13361</v>
      </c>
      <c r="B49" t="str">
        <f>VLOOKUP(A49,Data!A:K,2,FALSE)</f>
        <v>Steven Matz</v>
      </c>
      <c r="C49" t="str">
        <f>VLOOKUP(A49,Data!A:K,3,FALSE)</f>
        <v>Mets</v>
      </c>
      <c r="D49">
        <f>VLOOKUP(A49,Data!A:K,4,FALSE)</f>
        <v>6</v>
      </c>
      <c r="E49">
        <f>VLOOKUP(A49,Data!A:K,5,FALSE)</f>
        <v>35.200000000000003</v>
      </c>
      <c r="F49">
        <f>VLOOKUP(A49,Data!A:K,6,FALSE)</f>
        <v>9</v>
      </c>
      <c r="G49">
        <f>VLOOKUP(A49,Data!A:K,7,FALSE)</f>
        <v>34</v>
      </c>
      <c r="H49">
        <f>VLOOKUP(A49,Data!A:K,8,FALSE)</f>
        <v>34</v>
      </c>
      <c r="I49">
        <f>VLOOKUP(A49,Data!A:K,9,FALSE)</f>
        <v>10</v>
      </c>
      <c r="J49">
        <f>VLOOKUP(A49,Data!A:K,11,FALSE)</f>
        <v>0</v>
      </c>
      <c r="L49">
        <f t="shared" si="0"/>
        <v>-0.58455235137424844</v>
      </c>
      <c r="M49">
        <f t="shared" si="1"/>
        <v>-0.96774098461761038</v>
      </c>
      <c r="N49" s="2">
        <f t="shared" si="2"/>
        <v>4.204827235772358</v>
      </c>
      <c r="P49">
        <f t="shared" si="3"/>
        <v>-0.52989974437303677</v>
      </c>
      <c r="Q49">
        <f t="shared" si="4"/>
        <v>1.1808521929911044</v>
      </c>
      <c r="R49">
        <f t="shared" si="5"/>
        <v>0.39517290648269809</v>
      </c>
      <c r="S49">
        <f t="shared" si="6"/>
        <v>-0.73549540657462442</v>
      </c>
      <c r="T49">
        <f t="shared" si="7"/>
        <v>-0.29036923987051971</v>
      </c>
      <c r="U49">
        <f t="shared" si="8"/>
        <v>2.0260708655621518E-2</v>
      </c>
    </row>
    <row r="50" spans="1:21" x14ac:dyDescent="0.25">
      <c r="A50">
        <v>9325</v>
      </c>
      <c r="B50" t="str">
        <f>VLOOKUP(A50,Data!A:K,2,FALSE)</f>
        <v>Jared Hughes</v>
      </c>
      <c r="C50" t="str">
        <f>VLOOKUP(A50,Data!A:K,3,FALSE)</f>
        <v>Pirates</v>
      </c>
      <c r="D50">
        <f>VLOOKUP(A50,Data!A:K,4,FALSE)</f>
        <v>0</v>
      </c>
      <c r="E50">
        <f>VLOOKUP(A50,Data!A:K,5,FALSE)</f>
        <v>67</v>
      </c>
      <c r="F50">
        <f>VLOOKUP(A50,Data!A:K,6,FALSE)</f>
        <v>17</v>
      </c>
      <c r="G50">
        <f>VLOOKUP(A50,Data!A:K,7,FALSE)</f>
        <v>36</v>
      </c>
      <c r="H50">
        <f>VLOOKUP(A50,Data!A:K,8,FALSE)</f>
        <v>70</v>
      </c>
      <c r="I50">
        <f>VLOOKUP(A50,Data!A:K,9,FALSE)</f>
        <v>19</v>
      </c>
      <c r="J50">
        <f>VLOOKUP(A50,Data!A:K,11,FALSE)</f>
        <v>0</v>
      </c>
      <c r="L50">
        <f t="shared" si="0"/>
        <v>-0.58009307970539026</v>
      </c>
      <c r="M50">
        <f t="shared" si="1"/>
        <v>-1.0284053448473711</v>
      </c>
      <c r="N50" s="2" t="str">
        <f t="shared" si="2"/>
        <v>0</v>
      </c>
      <c r="P50">
        <f t="shared" si="3"/>
        <v>0.15471177197232339</v>
      </c>
      <c r="Q50">
        <f t="shared" si="4"/>
        <v>1.1915435815503881</v>
      </c>
      <c r="R50">
        <f t="shared" si="5"/>
        <v>0.11555852191925255</v>
      </c>
      <c r="S50">
        <f t="shared" si="6"/>
        <v>-1.3299360468242531</v>
      </c>
      <c r="T50">
        <f t="shared" si="7"/>
        <v>-0.29036923987051971</v>
      </c>
      <c r="U50">
        <f t="shared" si="8"/>
        <v>-0.1584914112528088</v>
      </c>
    </row>
    <row r="51" spans="1:21" x14ac:dyDescent="0.25">
      <c r="A51">
        <v>8350</v>
      </c>
      <c r="B51" t="str">
        <f>VLOOKUP(A51,Data!A:K,2,FALSE)</f>
        <v>A.J. Ramos</v>
      </c>
      <c r="C51" t="str">
        <f>VLOOKUP(A51,Data!A:K,3,FALSE)</f>
        <v>Marlins</v>
      </c>
      <c r="D51">
        <f>VLOOKUP(A51,Data!A:K,4,FALSE)</f>
        <v>0</v>
      </c>
      <c r="E51">
        <f>VLOOKUP(A51,Data!A:K,5,FALSE)</f>
        <v>70.099999999999994</v>
      </c>
      <c r="F51">
        <f>VLOOKUP(A51,Data!A:K,6,FALSE)</f>
        <v>18</v>
      </c>
      <c r="G51">
        <f>VLOOKUP(A51,Data!A:K,7,FALSE)</f>
        <v>87</v>
      </c>
      <c r="H51">
        <f>VLOOKUP(A51,Data!A:K,8,FALSE)</f>
        <v>45</v>
      </c>
      <c r="I51">
        <f>VLOOKUP(A51,Data!A:K,9,FALSE)</f>
        <v>26</v>
      </c>
      <c r="J51">
        <f>VLOOKUP(A51,Data!A:K,11,FALSE)</f>
        <v>32</v>
      </c>
      <c r="L51">
        <f t="shared" si="0"/>
        <v>-0.5870540019507432</v>
      </c>
      <c r="M51">
        <f t="shared" si="1"/>
        <v>-0.78413249538202967</v>
      </c>
      <c r="N51" s="2" t="str">
        <f t="shared" si="2"/>
        <v>0</v>
      </c>
      <c r="P51">
        <f t="shared" si="3"/>
        <v>-0.32071289215639892</v>
      </c>
      <c r="Q51">
        <f t="shared" si="4"/>
        <v>1.1748543259986881</v>
      </c>
      <c r="R51">
        <f t="shared" si="5"/>
        <v>1.2414618069802383</v>
      </c>
      <c r="S51">
        <f t="shared" si="6"/>
        <v>-1.3299360468242531</v>
      </c>
      <c r="T51">
        <f t="shared" si="7"/>
        <v>4.0203412133197558</v>
      </c>
      <c r="U51">
        <f t="shared" si="8"/>
        <v>4.7860084073180307</v>
      </c>
    </row>
    <row r="52" spans="1:21" x14ac:dyDescent="0.25">
      <c r="A52">
        <v>10657</v>
      </c>
      <c r="B52" t="str">
        <f>VLOOKUP(A52,Data!A:K,2,FALSE)</f>
        <v>Andrew Bellatti</v>
      </c>
      <c r="C52" t="str">
        <f>VLOOKUP(A52,Data!A:K,3,FALSE)</f>
        <v>Rays</v>
      </c>
      <c r="D52">
        <f>VLOOKUP(A52,Data!A:K,4,FALSE)</f>
        <v>0</v>
      </c>
      <c r="E52">
        <f>VLOOKUP(A52,Data!A:K,5,FALSE)</f>
        <v>23.1</v>
      </c>
      <c r="F52">
        <f>VLOOKUP(A52,Data!A:K,6,FALSE)</f>
        <v>6</v>
      </c>
      <c r="G52">
        <f>VLOOKUP(A52,Data!A:K,7,FALSE)</f>
        <v>18</v>
      </c>
      <c r="H52">
        <f>VLOOKUP(A52,Data!A:K,8,FALSE)</f>
        <v>16</v>
      </c>
      <c r="I52">
        <f>VLOOKUP(A52,Data!A:K,9,FALSE)</f>
        <v>10</v>
      </c>
      <c r="J52">
        <f>VLOOKUP(A52,Data!A:K,11,FALSE)</f>
        <v>0</v>
      </c>
      <c r="L52">
        <f t="shared" si="0"/>
        <v>-0.59383096012622061</v>
      </c>
      <c r="M52">
        <f t="shared" si="1"/>
        <v>-0.87138582164702583</v>
      </c>
      <c r="N52" s="2" t="str">
        <f t="shared" si="2"/>
        <v>0</v>
      </c>
      <c r="P52">
        <f t="shared" si="3"/>
        <v>-0.87220550254571683</v>
      </c>
      <c r="Q52">
        <f t="shared" si="4"/>
        <v>1.1586061360509798</v>
      </c>
      <c r="R52">
        <f t="shared" si="5"/>
        <v>0.83929346576147446</v>
      </c>
      <c r="S52">
        <f t="shared" si="6"/>
        <v>-1.3299360468242531</v>
      </c>
      <c r="T52">
        <f t="shared" si="7"/>
        <v>-0.29036923987051971</v>
      </c>
      <c r="U52">
        <f t="shared" si="8"/>
        <v>-0.49461118742803539</v>
      </c>
    </row>
    <row r="53" spans="1:21" x14ac:dyDescent="0.25">
      <c r="A53">
        <v>12562</v>
      </c>
      <c r="B53" t="str">
        <f>VLOOKUP(A53,Data!A:K,2,FALSE)</f>
        <v>John Leathersich</v>
      </c>
      <c r="C53" t="str">
        <f>VLOOKUP(A53,Data!A:K,3,FALSE)</f>
        <v>Mets</v>
      </c>
      <c r="D53">
        <f>VLOOKUP(A53,Data!A:K,4,FALSE)</f>
        <v>0</v>
      </c>
      <c r="E53">
        <f>VLOOKUP(A53,Data!A:K,5,FALSE)</f>
        <v>11.2</v>
      </c>
      <c r="F53">
        <f>VLOOKUP(A53,Data!A:K,6,FALSE)</f>
        <v>3</v>
      </c>
      <c r="G53">
        <f>VLOOKUP(A53,Data!A:K,7,FALSE)</f>
        <v>14</v>
      </c>
      <c r="H53">
        <f>VLOOKUP(A53,Data!A:K,8,FALSE)</f>
        <v>12</v>
      </c>
      <c r="I53">
        <f>VLOOKUP(A53,Data!A:K,9,FALSE)</f>
        <v>7</v>
      </c>
      <c r="J53">
        <f>VLOOKUP(A53,Data!A:K,11,FALSE)</f>
        <v>0</v>
      </c>
      <c r="L53">
        <f t="shared" si="0"/>
        <v>-0.61238817763016506</v>
      </c>
      <c r="M53">
        <f t="shared" si="1"/>
        <v>-1.3133627648381858</v>
      </c>
      <c r="N53" s="2" t="str">
        <f t="shared" si="2"/>
        <v>0</v>
      </c>
      <c r="P53">
        <f t="shared" si="3"/>
        <v>-0.94827344880631237</v>
      </c>
      <c r="Q53">
        <f t="shared" si="4"/>
        <v>1.1141140221707302</v>
      </c>
      <c r="R53">
        <f t="shared" si="5"/>
        <v>-1.1978682300607408</v>
      </c>
      <c r="S53">
        <f t="shared" si="6"/>
        <v>-1.3299360468242531</v>
      </c>
      <c r="T53">
        <f t="shared" si="7"/>
        <v>-0.29036923987051971</v>
      </c>
      <c r="U53">
        <f t="shared" si="8"/>
        <v>-2.6523329433910958</v>
      </c>
    </row>
    <row r="54" spans="1:21" x14ac:dyDescent="0.25">
      <c r="A54">
        <v>13172</v>
      </c>
      <c r="B54" t="str">
        <f>VLOOKUP(A54,Data!A:K,2,FALSE)</f>
        <v>Carson Smith</v>
      </c>
      <c r="C54" t="str">
        <f>VLOOKUP(A54,Data!A:K,3,FALSE)</f>
        <v>Mariners</v>
      </c>
      <c r="D54">
        <f>VLOOKUP(A54,Data!A:K,4,FALSE)</f>
        <v>0</v>
      </c>
      <c r="E54">
        <f>VLOOKUP(A54,Data!A:K,5,FALSE)</f>
        <v>70</v>
      </c>
      <c r="F54">
        <f>VLOOKUP(A54,Data!A:K,6,FALSE)</f>
        <v>18</v>
      </c>
      <c r="G54">
        <f>VLOOKUP(A54,Data!A:K,7,FALSE)</f>
        <v>92</v>
      </c>
      <c r="H54">
        <f>VLOOKUP(A54,Data!A:K,8,FALSE)</f>
        <v>49</v>
      </c>
      <c r="I54">
        <f>VLOOKUP(A54,Data!A:K,9,FALSE)</f>
        <v>22</v>
      </c>
      <c r="J54">
        <f>VLOOKUP(A54,Data!A:K,11,FALSE)</f>
        <v>13</v>
      </c>
      <c r="L54">
        <f t="shared" si="0"/>
        <v>-0.58789265052495854</v>
      </c>
      <c r="M54">
        <f t="shared" si="1"/>
        <v>-0.78525268466114684</v>
      </c>
      <c r="N54" s="2" t="str">
        <f t="shared" si="2"/>
        <v>0</v>
      </c>
      <c r="P54">
        <f t="shared" si="3"/>
        <v>-0.24464494589580335</v>
      </c>
      <c r="Q54">
        <f t="shared" si="4"/>
        <v>1.1728436124926593</v>
      </c>
      <c r="R54">
        <f t="shared" si="5"/>
        <v>1.2362986265776326</v>
      </c>
      <c r="S54">
        <f t="shared" si="6"/>
        <v>-1.3299360468242531</v>
      </c>
      <c r="T54">
        <f t="shared" si="7"/>
        <v>1.4608568817380296</v>
      </c>
      <c r="U54">
        <f t="shared" si="8"/>
        <v>2.2954181280882651</v>
      </c>
    </row>
    <row r="55" spans="1:21" x14ac:dyDescent="0.25">
      <c r="A55">
        <v>6475</v>
      </c>
      <c r="B55" t="str">
        <f>VLOOKUP(A55,Data!A:K,2,FALSE)</f>
        <v>Kevin Jepsen</v>
      </c>
      <c r="C55" t="str">
        <f>VLOOKUP(A55,Data!A:K,3,FALSE)</f>
        <v>- - -</v>
      </c>
      <c r="D55">
        <f>VLOOKUP(A55,Data!A:K,4,FALSE)</f>
        <v>0</v>
      </c>
      <c r="E55">
        <f>VLOOKUP(A55,Data!A:K,5,FALSE)</f>
        <v>69.2</v>
      </c>
      <c r="F55">
        <f>VLOOKUP(A55,Data!A:K,6,FALSE)</f>
        <v>18</v>
      </c>
      <c r="G55">
        <f>VLOOKUP(A55,Data!A:K,7,FALSE)</f>
        <v>59</v>
      </c>
      <c r="H55">
        <f>VLOOKUP(A55,Data!A:K,8,FALSE)</f>
        <v>52</v>
      </c>
      <c r="I55">
        <f>VLOOKUP(A55,Data!A:K,9,FALSE)</f>
        <v>27</v>
      </c>
      <c r="J55">
        <f>VLOOKUP(A55,Data!A:K,11,FALSE)</f>
        <v>15</v>
      </c>
      <c r="L55">
        <f t="shared" si="0"/>
        <v>-0.59468909735183662</v>
      </c>
      <c r="M55">
        <f t="shared" si="1"/>
        <v>-0.88383280676059217</v>
      </c>
      <c r="N55" s="2" t="str">
        <f t="shared" si="2"/>
        <v>0</v>
      </c>
      <c r="P55">
        <f t="shared" si="3"/>
        <v>-0.18759398620035667</v>
      </c>
      <c r="Q55">
        <f t="shared" si="4"/>
        <v>1.1565486972588293</v>
      </c>
      <c r="R55">
        <f t="shared" si="5"/>
        <v>0.78192277778226082</v>
      </c>
      <c r="S55">
        <f t="shared" si="6"/>
        <v>-1.3299360468242531</v>
      </c>
      <c r="T55">
        <f t="shared" si="7"/>
        <v>1.7302762850624218</v>
      </c>
      <c r="U55">
        <f t="shared" si="8"/>
        <v>2.1512177270789019</v>
      </c>
    </row>
    <row r="56" spans="1:21" x14ac:dyDescent="0.25">
      <c r="A56">
        <v>9486</v>
      </c>
      <c r="B56" t="str">
        <f>VLOOKUP(A56,Data!A:K,2,FALSE)</f>
        <v>George Kontos</v>
      </c>
      <c r="C56" t="str">
        <f>VLOOKUP(A56,Data!A:K,3,FALSE)</f>
        <v>Giants</v>
      </c>
      <c r="D56">
        <f>VLOOKUP(A56,Data!A:K,4,FALSE)</f>
        <v>0</v>
      </c>
      <c r="E56">
        <f>VLOOKUP(A56,Data!A:K,5,FALSE)</f>
        <v>73.099999999999994</v>
      </c>
      <c r="F56">
        <f>VLOOKUP(A56,Data!A:K,6,FALSE)</f>
        <v>19</v>
      </c>
      <c r="G56">
        <f>VLOOKUP(A56,Data!A:K,7,FALSE)</f>
        <v>44</v>
      </c>
      <c r="H56">
        <f>VLOOKUP(A56,Data!A:K,8,FALSE)</f>
        <v>57</v>
      </c>
      <c r="I56">
        <f>VLOOKUP(A56,Data!A:K,9,FALSE)</f>
        <v>12</v>
      </c>
      <c r="J56">
        <f>VLOOKUP(A56,Data!A:K,11,FALSE)</f>
        <v>0</v>
      </c>
      <c r="L56">
        <f t="shared" si="0"/>
        <v>-0.59423713725353</v>
      </c>
      <c r="M56">
        <f t="shared" si="1"/>
        <v>-0.73077020999852393</v>
      </c>
      <c r="N56" s="2" t="str">
        <f t="shared" si="2"/>
        <v>0</v>
      </c>
      <c r="P56">
        <f t="shared" si="3"/>
        <v>-9.2509053374612196E-2</v>
      </c>
      <c r="Q56">
        <f t="shared" si="4"/>
        <v>1.1576323004530535</v>
      </c>
      <c r="R56">
        <f t="shared" si="5"/>
        <v>1.4874194422358726</v>
      </c>
      <c r="S56">
        <f t="shared" si="6"/>
        <v>-1.3299360468242531</v>
      </c>
      <c r="T56">
        <f t="shared" si="7"/>
        <v>-0.29036923987051971</v>
      </c>
      <c r="U56">
        <f t="shared" si="8"/>
        <v>0.93223740261954102</v>
      </c>
    </row>
    <row r="57" spans="1:21" x14ac:dyDescent="0.25">
      <c r="A57">
        <v>1437</v>
      </c>
      <c r="B57" t="str">
        <f>VLOOKUP(A57,Data!A:K,2,FALSE)</f>
        <v>Joaquin Benoit</v>
      </c>
      <c r="C57" t="str">
        <f>VLOOKUP(A57,Data!A:K,3,FALSE)</f>
        <v>Padres</v>
      </c>
      <c r="D57">
        <f>VLOOKUP(A57,Data!A:K,4,FALSE)</f>
        <v>0</v>
      </c>
      <c r="E57">
        <f>VLOOKUP(A57,Data!A:K,5,FALSE)</f>
        <v>65.099999999999994</v>
      </c>
      <c r="F57">
        <f>VLOOKUP(A57,Data!A:K,6,FALSE)</f>
        <v>17</v>
      </c>
      <c r="G57">
        <f>VLOOKUP(A57,Data!A:K,7,FALSE)</f>
        <v>63</v>
      </c>
      <c r="H57">
        <f>VLOOKUP(A57,Data!A:K,8,FALSE)</f>
        <v>36</v>
      </c>
      <c r="I57">
        <f>VLOOKUP(A57,Data!A:K,9,FALSE)</f>
        <v>23</v>
      </c>
      <c r="J57">
        <f>VLOOKUP(A57,Data!A:K,11,FALSE)</f>
        <v>2</v>
      </c>
      <c r="L57">
        <f t="shared" si="0"/>
        <v>-0.59702359969679186</v>
      </c>
      <c r="M57">
        <f t="shared" si="1"/>
        <v>-0.70164937748004941</v>
      </c>
      <c r="N57" s="2" t="str">
        <f t="shared" si="2"/>
        <v>0</v>
      </c>
      <c r="P57">
        <f t="shared" si="3"/>
        <v>-0.49186577124273895</v>
      </c>
      <c r="Q57">
        <f t="shared" si="4"/>
        <v>1.1509515788242697</v>
      </c>
      <c r="R57">
        <f t="shared" si="5"/>
        <v>1.6216432868752797</v>
      </c>
      <c r="S57">
        <f t="shared" si="6"/>
        <v>-1.3299360468242531</v>
      </c>
      <c r="T57">
        <f t="shared" si="7"/>
        <v>-2.094983654612749E-2</v>
      </c>
      <c r="U57">
        <f t="shared" si="8"/>
        <v>0.92984321108642976</v>
      </c>
    </row>
    <row r="58" spans="1:21" x14ac:dyDescent="0.25">
      <c r="A58">
        <v>7555</v>
      </c>
      <c r="B58" t="str">
        <f>VLOOKUP(A58,Data!A:K,2,FALSE)</f>
        <v>Nick Vincent</v>
      </c>
      <c r="C58" t="str">
        <f>VLOOKUP(A58,Data!A:K,3,FALSE)</f>
        <v>Padres</v>
      </c>
      <c r="D58">
        <f>VLOOKUP(A58,Data!A:K,4,FALSE)</f>
        <v>0</v>
      </c>
      <c r="E58">
        <f>VLOOKUP(A58,Data!A:K,5,FALSE)</f>
        <v>23</v>
      </c>
      <c r="F58">
        <f>VLOOKUP(A58,Data!A:K,6,FALSE)</f>
        <v>6</v>
      </c>
      <c r="G58">
        <f>VLOOKUP(A58,Data!A:K,7,FALSE)</f>
        <v>22</v>
      </c>
      <c r="H58">
        <f>VLOOKUP(A58,Data!A:K,8,FALSE)</f>
        <v>25</v>
      </c>
      <c r="I58">
        <f>VLOOKUP(A58,Data!A:K,9,FALSE)</f>
        <v>10</v>
      </c>
      <c r="J58">
        <f>VLOOKUP(A58,Data!A:K,11,FALSE)</f>
        <v>0</v>
      </c>
      <c r="L58">
        <f t="shared" si="0"/>
        <v>-0.59641283386589983</v>
      </c>
      <c r="M58">
        <f t="shared" si="1"/>
        <v>-1.1781194595344824</v>
      </c>
      <c r="N58" s="2" t="str">
        <f t="shared" si="2"/>
        <v>0</v>
      </c>
      <c r="P58">
        <f t="shared" si="3"/>
        <v>-0.7010526234593768</v>
      </c>
      <c r="Q58">
        <f t="shared" si="4"/>
        <v>1.1524159289024234</v>
      </c>
      <c r="R58">
        <f t="shared" si="5"/>
        <v>-0.57450430706548217</v>
      </c>
      <c r="S58">
        <f t="shared" si="6"/>
        <v>-1.3299360468242531</v>
      </c>
      <c r="T58">
        <f t="shared" si="7"/>
        <v>-0.29036923987051971</v>
      </c>
      <c r="U58">
        <f t="shared" si="8"/>
        <v>-1.7434462883172086</v>
      </c>
    </row>
    <row r="59" spans="1:21" x14ac:dyDescent="0.25">
      <c r="A59">
        <v>36</v>
      </c>
      <c r="B59" t="str">
        <f>VLOOKUP(A59,Data!A:K,2,FALSE)</f>
        <v>Xavier Cedeno</v>
      </c>
      <c r="C59" t="str">
        <f>VLOOKUP(A59,Data!A:K,3,FALSE)</f>
        <v>- - -</v>
      </c>
      <c r="D59">
        <f>VLOOKUP(A59,Data!A:K,4,FALSE)</f>
        <v>0</v>
      </c>
      <c r="E59">
        <f>VLOOKUP(A59,Data!A:K,5,FALSE)</f>
        <v>46</v>
      </c>
      <c r="F59">
        <f>VLOOKUP(A59,Data!A:K,6,FALSE)</f>
        <v>12</v>
      </c>
      <c r="G59">
        <f>VLOOKUP(A59,Data!A:K,7,FALSE)</f>
        <v>47</v>
      </c>
      <c r="H59">
        <f>VLOOKUP(A59,Data!A:K,8,FALSE)</f>
        <v>40</v>
      </c>
      <c r="I59">
        <f>VLOOKUP(A59,Data!A:K,9,FALSE)</f>
        <v>14</v>
      </c>
      <c r="J59">
        <f>VLOOKUP(A59,Data!A:K,11,FALSE)</f>
        <v>1</v>
      </c>
      <c r="L59">
        <f t="shared" si="0"/>
        <v>-0.59641283386589983</v>
      </c>
      <c r="M59">
        <f t="shared" si="1"/>
        <v>-0.90883501164088631</v>
      </c>
      <c r="N59" s="2" t="str">
        <f t="shared" si="2"/>
        <v>0</v>
      </c>
      <c r="P59">
        <f t="shared" si="3"/>
        <v>-0.41579782498214335</v>
      </c>
      <c r="Q59">
        <f t="shared" si="4"/>
        <v>1.1524159289024234</v>
      </c>
      <c r="R59">
        <f t="shared" si="5"/>
        <v>0.66668252627618818</v>
      </c>
      <c r="S59">
        <f t="shared" si="6"/>
        <v>-1.3299360468242531</v>
      </c>
      <c r="T59">
        <f t="shared" si="7"/>
        <v>-0.15565953820832359</v>
      </c>
      <c r="U59">
        <f t="shared" si="8"/>
        <v>-8.229495483610863E-2</v>
      </c>
    </row>
    <row r="60" spans="1:21" x14ac:dyDescent="0.25">
      <c r="A60">
        <v>12774</v>
      </c>
      <c r="B60" t="str">
        <f>VLOOKUP(A60,Data!A:K,2,FALSE)</f>
        <v>Jairo Diaz</v>
      </c>
      <c r="C60" t="str">
        <f>VLOOKUP(A60,Data!A:K,3,FALSE)</f>
        <v>Rockies</v>
      </c>
      <c r="D60">
        <f>VLOOKUP(A60,Data!A:K,4,FALSE)</f>
        <v>0</v>
      </c>
      <c r="E60">
        <f>VLOOKUP(A60,Data!A:K,5,FALSE)</f>
        <v>19</v>
      </c>
      <c r="F60">
        <f>VLOOKUP(A60,Data!A:K,6,FALSE)</f>
        <v>5</v>
      </c>
      <c r="G60">
        <f>VLOOKUP(A60,Data!A:K,7,FALSE)</f>
        <v>18</v>
      </c>
      <c r="H60">
        <f>VLOOKUP(A60,Data!A:K,8,FALSE)</f>
        <v>16</v>
      </c>
      <c r="I60">
        <f>VLOOKUP(A60,Data!A:K,9,FALSE)</f>
        <v>6</v>
      </c>
      <c r="J60">
        <f>VLOOKUP(A60,Data!A:K,11,FALSE)</f>
        <v>0</v>
      </c>
      <c r="L60">
        <f t="shared" si="0"/>
        <v>-0.60164452539103941</v>
      </c>
      <c r="M60">
        <f t="shared" si="1"/>
        <v>-0.89643375417210236</v>
      </c>
      <c r="N60" s="2" t="str">
        <f t="shared" si="2"/>
        <v>0</v>
      </c>
      <c r="P60">
        <f t="shared" si="3"/>
        <v>-0.87220550254571683</v>
      </c>
      <c r="Q60">
        <f t="shared" si="4"/>
        <v>1.1398726144171902</v>
      </c>
      <c r="R60">
        <f t="shared" si="5"/>
        <v>0.7238424462327121</v>
      </c>
      <c r="S60">
        <f t="shared" si="6"/>
        <v>-1.3299360468242531</v>
      </c>
      <c r="T60">
        <f t="shared" si="7"/>
        <v>-0.29036923987051971</v>
      </c>
      <c r="U60">
        <f t="shared" si="8"/>
        <v>-0.62879572859058741</v>
      </c>
    </row>
    <row r="61" spans="1:21" x14ac:dyDescent="0.25">
      <c r="A61">
        <v>14696</v>
      </c>
      <c r="B61" t="str">
        <f>VLOOKUP(A61,Data!A:K,2,FALSE)</f>
        <v>Keone Kela</v>
      </c>
      <c r="C61" t="str">
        <f>VLOOKUP(A61,Data!A:K,3,FALSE)</f>
        <v>Rangers</v>
      </c>
      <c r="D61">
        <f>VLOOKUP(A61,Data!A:K,4,FALSE)</f>
        <v>0</v>
      </c>
      <c r="E61">
        <f>VLOOKUP(A61,Data!A:K,5,FALSE)</f>
        <v>60.1</v>
      </c>
      <c r="F61">
        <f>VLOOKUP(A61,Data!A:K,6,FALSE)</f>
        <v>16</v>
      </c>
      <c r="G61">
        <f>VLOOKUP(A61,Data!A:K,7,FALSE)</f>
        <v>68</v>
      </c>
      <c r="H61">
        <f>VLOOKUP(A61,Data!A:K,8,FALSE)</f>
        <v>52</v>
      </c>
      <c r="I61">
        <f>VLOOKUP(A61,Data!A:K,9,FALSE)</f>
        <v>18</v>
      </c>
      <c r="J61">
        <f>VLOOKUP(A61,Data!A:K,11,FALSE)</f>
        <v>1</v>
      </c>
      <c r="L61">
        <f t="shared" si="0"/>
        <v>-0.60865203234234933</v>
      </c>
      <c r="M61">
        <f t="shared" si="1"/>
        <v>-0.90172204889494501</v>
      </c>
      <c r="N61" s="2" t="str">
        <f t="shared" si="2"/>
        <v>0</v>
      </c>
      <c r="P61">
        <f t="shared" si="3"/>
        <v>-0.18759398620035667</v>
      </c>
      <c r="Q61">
        <f t="shared" si="4"/>
        <v>1.1230716690584341</v>
      </c>
      <c r="R61">
        <f t="shared" si="5"/>
        <v>0.69946761941977964</v>
      </c>
      <c r="S61">
        <f t="shared" si="6"/>
        <v>-1.3299360468242531</v>
      </c>
      <c r="T61">
        <f t="shared" si="7"/>
        <v>-0.15565953820832359</v>
      </c>
      <c r="U61">
        <f t="shared" si="8"/>
        <v>0.14934971724528032</v>
      </c>
    </row>
    <row r="62" spans="1:21" x14ac:dyDescent="0.25">
      <c r="A62">
        <v>3096</v>
      </c>
      <c r="B62" t="str">
        <f>VLOOKUP(A62,Data!A:K,2,FALSE)</f>
        <v>Kenley Jansen</v>
      </c>
      <c r="C62" t="str">
        <f>VLOOKUP(A62,Data!A:K,3,FALSE)</f>
        <v>Dodgers</v>
      </c>
      <c r="D62">
        <f>VLOOKUP(A62,Data!A:K,4,FALSE)</f>
        <v>0</v>
      </c>
      <c r="E62">
        <f>VLOOKUP(A62,Data!A:K,5,FALSE)</f>
        <v>52.1</v>
      </c>
      <c r="F62">
        <f>VLOOKUP(A62,Data!A:K,6,FALSE)</f>
        <v>14</v>
      </c>
      <c r="G62">
        <f>VLOOKUP(A62,Data!A:K,7,FALSE)</f>
        <v>80</v>
      </c>
      <c r="H62">
        <f>VLOOKUP(A62,Data!A:K,8,FALSE)</f>
        <v>33</v>
      </c>
      <c r="I62">
        <f>VLOOKUP(A62,Data!A:K,9,FALSE)</f>
        <v>8</v>
      </c>
      <c r="J62">
        <f>VLOOKUP(A62,Data!A:K,11,FALSE)</f>
        <v>36</v>
      </c>
      <c r="L62">
        <f t="shared" si="0"/>
        <v>-0.61434719291369078</v>
      </c>
      <c r="M62">
        <f t="shared" si="1"/>
        <v>-0.60924960259995431</v>
      </c>
      <c r="N62" s="2" t="str">
        <f t="shared" si="2"/>
        <v>0</v>
      </c>
      <c r="P62">
        <f t="shared" si="3"/>
        <v>-0.5489167309381856</v>
      </c>
      <c r="Q62">
        <f t="shared" si="4"/>
        <v>1.1094171579415293</v>
      </c>
      <c r="R62">
        <f t="shared" si="5"/>
        <v>2.0475326573235306</v>
      </c>
      <c r="S62">
        <f t="shared" si="6"/>
        <v>-1.3299360468242531</v>
      </c>
      <c r="T62">
        <f t="shared" si="7"/>
        <v>4.5591800199685402</v>
      </c>
      <c r="U62">
        <f t="shared" si="8"/>
        <v>5.8372770574711614</v>
      </c>
    </row>
    <row r="63" spans="1:21" x14ac:dyDescent="0.25">
      <c r="A63">
        <v>7550</v>
      </c>
      <c r="B63" t="str">
        <f>VLOOKUP(A63,Data!A:K,2,FALSE)</f>
        <v>Jake McGee</v>
      </c>
      <c r="C63" t="str">
        <f>VLOOKUP(A63,Data!A:K,3,FALSE)</f>
        <v>Rays</v>
      </c>
      <c r="D63">
        <f>VLOOKUP(A63,Data!A:K,4,FALSE)</f>
        <v>0</v>
      </c>
      <c r="E63">
        <f>VLOOKUP(A63,Data!A:K,5,FALSE)</f>
        <v>37.1</v>
      </c>
      <c r="F63">
        <f>VLOOKUP(A63,Data!A:K,6,FALSE)</f>
        <v>10</v>
      </c>
      <c r="G63">
        <f>VLOOKUP(A63,Data!A:K,7,FALSE)</f>
        <v>48</v>
      </c>
      <c r="H63">
        <f>VLOOKUP(A63,Data!A:K,8,FALSE)</f>
        <v>27</v>
      </c>
      <c r="I63">
        <f>VLOOKUP(A63,Data!A:K,9,FALSE)</f>
        <v>8</v>
      </c>
      <c r="J63">
        <f>VLOOKUP(A63,Data!A:K,11,FALSE)</f>
        <v>6</v>
      </c>
      <c r="L63">
        <f t="shared" si="0"/>
        <v>-0.61623967560268178</v>
      </c>
      <c r="M63">
        <f t="shared" si="1"/>
        <v>-0.73037055442838528</v>
      </c>
      <c r="N63" s="2" t="str">
        <f t="shared" si="2"/>
        <v>0</v>
      </c>
      <c r="P63">
        <f t="shared" si="3"/>
        <v>-0.66301865032907892</v>
      </c>
      <c r="Q63">
        <f t="shared" si="4"/>
        <v>1.1048798098559613</v>
      </c>
      <c r="R63">
        <f t="shared" si="5"/>
        <v>1.4892615361087567</v>
      </c>
      <c r="S63">
        <f t="shared" si="6"/>
        <v>-1.3299360468242531</v>
      </c>
      <c r="T63">
        <f t="shared" si="7"/>
        <v>0.51788897010265689</v>
      </c>
      <c r="U63">
        <f t="shared" si="8"/>
        <v>1.1190756189140427</v>
      </c>
    </row>
    <row r="64" spans="1:21" x14ac:dyDescent="0.25">
      <c r="A64">
        <v>9654</v>
      </c>
      <c r="B64" t="str">
        <f>VLOOKUP(A64,Data!A:K,2,FALSE)</f>
        <v>Michael Blazek</v>
      </c>
      <c r="C64" t="str">
        <f>VLOOKUP(A64,Data!A:K,3,FALSE)</f>
        <v>Brewers</v>
      </c>
      <c r="D64">
        <f>VLOOKUP(A64,Data!A:K,4,FALSE)</f>
        <v>0</v>
      </c>
      <c r="E64">
        <f>VLOOKUP(A64,Data!A:K,5,FALSE)</f>
        <v>55.2</v>
      </c>
      <c r="F64">
        <f>VLOOKUP(A64,Data!A:K,6,FALSE)</f>
        <v>15</v>
      </c>
      <c r="G64">
        <f>VLOOKUP(A64,Data!A:K,7,FALSE)</f>
        <v>47</v>
      </c>
      <c r="H64">
        <f>VLOOKUP(A64,Data!A:K,8,FALSE)</f>
        <v>40</v>
      </c>
      <c r="I64">
        <f>VLOOKUP(A64,Data!A:K,9,FALSE)</f>
        <v>18</v>
      </c>
      <c r="J64">
        <f>VLOOKUP(A64,Data!A:K,11,FALSE)</f>
        <v>0</v>
      </c>
      <c r="L64">
        <f t="shared" si="0"/>
        <v>-0.62126336861031239</v>
      </c>
      <c r="M64">
        <f t="shared" si="1"/>
        <v>-0.81346343634523777</v>
      </c>
      <c r="N64" s="2" t="str">
        <f t="shared" si="2"/>
        <v>0</v>
      </c>
      <c r="P64">
        <f t="shared" si="3"/>
        <v>-0.41579782498214335</v>
      </c>
      <c r="Q64">
        <f t="shared" si="4"/>
        <v>1.0928351850975673</v>
      </c>
      <c r="R64">
        <f t="shared" si="5"/>
        <v>1.1062695297513627</v>
      </c>
      <c r="S64">
        <f t="shared" si="6"/>
        <v>-1.3299360468242531</v>
      </c>
      <c r="T64">
        <f t="shared" si="7"/>
        <v>-0.29036923987051971</v>
      </c>
      <c r="U64">
        <f t="shared" si="8"/>
        <v>0.16300160317201368</v>
      </c>
    </row>
    <row r="65" spans="1:21" x14ac:dyDescent="0.25">
      <c r="A65">
        <v>8137</v>
      </c>
      <c r="B65" t="str">
        <f>VLOOKUP(A65,Data!A:K,2,FALSE)</f>
        <v>Jaime Garcia</v>
      </c>
      <c r="C65" t="str">
        <f>VLOOKUP(A65,Data!A:K,3,FALSE)</f>
        <v>Cardinals</v>
      </c>
      <c r="D65">
        <f>VLOOKUP(A65,Data!A:K,4,FALSE)</f>
        <v>20</v>
      </c>
      <c r="E65">
        <f>VLOOKUP(A65,Data!A:K,5,FALSE)</f>
        <v>129.19999999999999</v>
      </c>
      <c r="F65">
        <f>VLOOKUP(A65,Data!A:K,6,FALSE)</f>
        <v>35</v>
      </c>
      <c r="G65">
        <f>VLOOKUP(A65,Data!A:K,7,FALSE)</f>
        <v>97</v>
      </c>
      <c r="H65">
        <f>VLOOKUP(A65,Data!A:K,8,FALSE)</f>
        <v>106</v>
      </c>
      <c r="I65">
        <f>VLOOKUP(A65,Data!A:K,9,FALSE)</f>
        <v>30</v>
      </c>
      <c r="J65">
        <f>VLOOKUP(A65,Data!A:K,11,FALSE)</f>
        <v>0</v>
      </c>
      <c r="L65">
        <f t="shared" si="0"/>
        <v>-0.61933995260842289</v>
      </c>
      <c r="M65">
        <f t="shared" si="1"/>
        <v>-0.81493977652009308</v>
      </c>
      <c r="N65" s="2">
        <f t="shared" si="2"/>
        <v>15.644352991517527</v>
      </c>
      <c r="P65">
        <f t="shared" si="3"/>
        <v>0.83932328831768355</v>
      </c>
      <c r="Q65">
        <f t="shared" si="4"/>
        <v>1.0974466977759616</v>
      </c>
      <c r="R65">
        <f t="shared" si="5"/>
        <v>1.0994647773755857</v>
      </c>
      <c r="S65">
        <f t="shared" si="6"/>
        <v>0.88172181380142423</v>
      </c>
      <c r="T65">
        <f t="shared" si="7"/>
        <v>-0.29036923987051971</v>
      </c>
      <c r="U65">
        <f t="shared" si="8"/>
        <v>3.6275873374001355</v>
      </c>
    </row>
    <row r="66" spans="1:21" x14ac:dyDescent="0.25">
      <c r="A66">
        <v>11712</v>
      </c>
      <c r="B66" t="str">
        <f>VLOOKUP(A66,Data!A:K,2,FALSE)</f>
        <v>Erik Goeddel</v>
      </c>
      <c r="C66" t="str">
        <f>VLOOKUP(A66,Data!A:K,3,FALSE)</f>
        <v>Mets</v>
      </c>
      <c r="D66">
        <f>VLOOKUP(A66,Data!A:K,4,FALSE)</f>
        <v>0</v>
      </c>
      <c r="E66">
        <f>VLOOKUP(A66,Data!A:K,5,FALSE)</f>
        <v>33.1</v>
      </c>
      <c r="F66">
        <f>VLOOKUP(A66,Data!A:K,6,FALSE)</f>
        <v>9</v>
      </c>
      <c r="G66">
        <f>VLOOKUP(A66,Data!A:K,7,FALSE)</f>
        <v>34</v>
      </c>
      <c r="H66">
        <f>VLOOKUP(A66,Data!A:K,8,FALSE)</f>
        <v>24</v>
      </c>
      <c r="I66">
        <f>VLOOKUP(A66,Data!A:K,9,FALSE)</f>
        <v>9</v>
      </c>
      <c r="J66">
        <f>VLOOKUP(A66,Data!A:K,11,FALSE)</f>
        <v>0</v>
      </c>
      <c r="L66">
        <f t="shared" ref="L66:L129" si="9">(F66*9)/(E66*($X$2/$X$3))*-1</f>
        <v>-0.62163875433152704</v>
      </c>
      <c r="M66">
        <f t="shared" ref="M66:M129" si="10">(I66+H66)/(E66*($X$4/$X$3))*-1</f>
        <v>-0.77185383667386454</v>
      </c>
      <c r="N66" s="2" t="str">
        <f t="shared" ref="N66:N129" si="11">IF(ISERROR((((E66/D66)/6.15)-(0.11*((F66*9)/E66)))*D66),"0",(((E66/D66)/6.15)-(0.11*((F66*9)/E66)))*D66)</f>
        <v>0</v>
      </c>
      <c r="P66">
        <f t="shared" ref="P66:P129" si="12">STANDARDIZE(H66,$X$6,$X$7)</f>
        <v>-0.72006961002452563</v>
      </c>
      <c r="Q66">
        <f t="shared" ref="Q66:Q129" si="13">STANDARDIZE(L66,$X$9,$X$10)</f>
        <v>1.0919351738618444</v>
      </c>
      <c r="R66">
        <f t="shared" ref="R66:R129" si="14">STANDARDIZE(M66,$X$12,$X$13)</f>
        <v>1.2980566442940238</v>
      </c>
      <c r="S66">
        <f t="shared" ref="S66:S129" si="15">STANDARDIZE(N66,$X$15,$X$16)</f>
        <v>-1.3299360468242531</v>
      </c>
      <c r="T66">
        <f t="shared" ref="T66:T129" si="16">STANDARDIZE(J66,$X$18,$X$19)</f>
        <v>-0.29036923987051971</v>
      </c>
      <c r="U66">
        <f t="shared" ref="U66:U129" si="17">(SUM(P66:T66))</f>
        <v>4.961692143656965E-2</v>
      </c>
    </row>
    <row r="67" spans="1:21" x14ac:dyDescent="0.25">
      <c r="A67">
        <v>3184</v>
      </c>
      <c r="B67" t="str">
        <f>VLOOKUP(A67,Data!A:K,2,FALSE)</f>
        <v>David Price</v>
      </c>
      <c r="C67" t="str">
        <f>VLOOKUP(A67,Data!A:K,3,FALSE)</f>
        <v>- - -</v>
      </c>
      <c r="D67">
        <f>VLOOKUP(A67,Data!A:K,4,FALSE)</f>
        <v>32</v>
      </c>
      <c r="E67">
        <f>VLOOKUP(A67,Data!A:K,5,FALSE)</f>
        <v>220.1</v>
      </c>
      <c r="F67">
        <f>VLOOKUP(A67,Data!A:K,6,FALSE)</f>
        <v>60</v>
      </c>
      <c r="G67">
        <f>VLOOKUP(A67,Data!A:K,7,FALSE)</f>
        <v>225</v>
      </c>
      <c r="H67">
        <f>VLOOKUP(A67,Data!A:K,8,FALSE)</f>
        <v>190</v>
      </c>
      <c r="I67">
        <f>VLOOKUP(A67,Data!A:K,9,FALSE)</f>
        <v>47</v>
      </c>
      <c r="J67">
        <f>VLOOKUP(A67,Data!A:K,11,FALSE)</f>
        <v>0</v>
      </c>
      <c r="L67">
        <f t="shared" si="9"/>
        <v>-0.62323921757908662</v>
      </c>
      <c r="M67">
        <f t="shared" si="10"/>
        <v>-0.83363784953884124</v>
      </c>
      <c r="N67" s="2">
        <f t="shared" si="11"/>
        <v>27.152543374593222</v>
      </c>
      <c r="P67">
        <f t="shared" si="12"/>
        <v>2.4367501597901908</v>
      </c>
      <c r="Q67">
        <f t="shared" si="13"/>
        <v>1.0880979610331194</v>
      </c>
      <c r="R67">
        <f t="shared" si="14"/>
        <v>1.0132815528289472</v>
      </c>
      <c r="S67">
        <f t="shared" si="15"/>
        <v>2.50864622135644</v>
      </c>
      <c r="T67">
        <f t="shared" si="16"/>
        <v>-0.29036923987051971</v>
      </c>
      <c r="U67">
        <f t="shared" si="17"/>
        <v>6.7564066551381767</v>
      </c>
    </row>
    <row r="68" spans="1:21" x14ac:dyDescent="0.25">
      <c r="A68">
        <v>12876</v>
      </c>
      <c r="B68" t="str">
        <f>VLOOKUP(A68,Data!A:K,2,FALSE)</f>
        <v>Tony Zych</v>
      </c>
      <c r="C68" t="str">
        <f>VLOOKUP(A68,Data!A:K,3,FALSE)</f>
        <v>Mariners</v>
      </c>
      <c r="D68">
        <f>VLOOKUP(A68,Data!A:K,4,FALSE)</f>
        <v>1</v>
      </c>
      <c r="E68">
        <f>VLOOKUP(A68,Data!A:K,5,FALSE)</f>
        <v>18.100000000000001</v>
      </c>
      <c r="F68">
        <f>VLOOKUP(A68,Data!A:K,6,FALSE)</f>
        <v>5</v>
      </c>
      <c r="G68">
        <f>VLOOKUP(A68,Data!A:K,7,FALSE)</f>
        <v>24</v>
      </c>
      <c r="H68">
        <f>VLOOKUP(A68,Data!A:K,8,FALSE)</f>
        <v>17</v>
      </c>
      <c r="I68">
        <f>VLOOKUP(A68,Data!A:K,9,FALSE)</f>
        <v>3</v>
      </c>
      <c r="J68">
        <f>VLOOKUP(A68,Data!A:K,11,FALSE)</f>
        <v>0</v>
      </c>
      <c r="L68">
        <f t="shared" si="9"/>
        <v>-0.63156055151545565</v>
      </c>
      <c r="M68">
        <f t="shared" si="10"/>
        <v>-0.85546164386087109</v>
      </c>
      <c r="N68" s="2">
        <f t="shared" si="11"/>
        <v>2.669608767910884</v>
      </c>
      <c r="P68">
        <f t="shared" si="12"/>
        <v>-0.85318851598056789</v>
      </c>
      <c r="Q68">
        <f t="shared" si="13"/>
        <v>1.0681470315872679</v>
      </c>
      <c r="R68">
        <f t="shared" si="14"/>
        <v>0.9126912425531627</v>
      </c>
      <c r="S68">
        <f t="shared" si="15"/>
        <v>-0.95253077991761503</v>
      </c>
      <c r="T68">
        <f t="shared" si="16"/>
        <v>-0.29036923987051971</v>
      </c>
      <c r="U68">
        <f t="shared" si="17"/>
        <v>-0.11525026162827195</v>
      </c>
    </row>
    <row r="69" spans="1:21" x14ac:dyDescent="0.25">
      <c r="A69">
        <v>7836</v>
      </c>
      <c r="B69" t="str">
        <f>VLOOKUP(A69,Data!A:K,2,FALSE)</f>
        <v>Hunter Strickland</v>
      </c>
      <c r="C69" t="str">
        <f>VLOOKUP(A69,Data!A:K,3,FALSE)</f>
        <v>Giants</v>
      </c>
      <c r="D69">
        <f>VLOOKUP(A69,Data!A:K,4,FALSE)</f>
        <v>0</v>
      </c>
      <c r="E69">
        <f>VLOOKUP(A69,Data!A:K,5,FALSE)</f>
        <v>51.1</v>
      </c>
      <c r="F69">
        <f>VLOOKUP(A69,Data!A:K,6,FALSE)</f>
        <v>14</v>
      </c>
      <c r="G69">
        <f>VLOOKUP(A69,Data!A:K,7,FALSE)</f>
        <v>50</v>
      </c>
      <c r="H69">
        <f>VLOOKUP(A69,Data!A:K,8,FALSE)</f>
        <v>34</v>
      </c>
      <c r="I69">
        <f>VLOOKUP(A69,Data!A:K,9,FALSE)</f>
        <v>10</v>
      </c>
      <c r="J69">
        <f>VLOOKUP(A69,Data!A:K,11,FALSE)</f>
        <v>0</v>
      </c>
      <c r="L69">
        <f t="shared" si="9"/>
        <v>-0.62636964287286279</v>
      </c>
      <c r="M69">
        <f t="shared" si="10"/>
        <v>-0.66662392678160254</v>
      </c>
      <c r="N69" s="2" t="str">
        <f t="shared" si="11"/>
        <v>0</v>
      </c>
      <c r="P69">
        <f t="shared" si="12"/>
        <v>-0.52989974437303677</v>
      </c>
      <c r="Q69">
        <f t="shared" si="13"/>
        <v>1.0805925665075287</v>
      </c>
      <c r="R69">
        <f t="shared" si="14"/>
        <v>1.7830827185945146</v>
      </c>
      <c r="S69">
        <f t="shared" si="15"/>
        <v>-1.3299360468242531</v>
      </c>
      <c r="T69">
        <f t="shared" si="16"/>
        <v>-0.29036923987051971</v>
      </c>
      <c r="U69">
        <f t="shared" si="17"/>
        <v>0.7134702540342337</v>
      </c>
    </row>
    <row r="70" spans="1:21" x14ac:dyDescent="0.25">
      <c r="A70">
        <v>7773</v>
      </c>
      <c r="B70" t="str">
        <f>VLOOKUP(A70,Data!A:K,2,FALSE)</f>
        <v>Shawn Kelley</v>
      </c>
      <c r="C70" t="str">
        <f>VLOOKUP(A70,Data!A:K,3,FALSE)</f>
        <v>Padres</v>
      </c>
      <c r="D70">
        <f>VLOOKUP(A70,Data!A:K,4,FALSE)</f>
        <v>0</v>
      </c>
      <c r="E70">
        <f>VLOOKUP(A70,Data!A:K,5,FALSE)</f>
        <v>51.1</v>
      </c>
      <c r="F70">
        <f>VLOOKUP(A70,Data!A:K,6,FALSE)</f>
        <v>14</v>
      </c>
      <c r="G70">
        <f>VLOOKUP(A70,Data!A:K,7,FALSE)</f>
        <v>63</v>
      </c>
      <c r="H70">
        <f>VLOOKUP(A70,Data!A:K,8,FALSE)</f>
        <v>41</v>
      </c>
      <c r="I70">
        <f>VLOOKUP(A70,Data!A:K,9,FALSE)</f>
        <v>15</v>
      </c>
      <c r="J70">
        <f>VLOOKUP(A70,Data!A:K,11,FALSE)</f>
        <v>0</v>
      </c>
      <c r="L70">
        <f t="shared" si="9"/>
        <v>-0.62636964287286279</v>
      </c>
      <c r="M70">
        <f t="shared" si="10"/>
        <v>-0.84843045226749414</v>
      </c>
      <c r="N70" s="2" t="str">
        <f t="shared" si="11"/>
        <v>0</v>
      </c>
      <c r="P70">
        <f t="shared" si="12"/>
        <v>-0.39678083841699446</v>
      </c>
      <c r="Q70">
        <f t="shared" si="13"/>
        <v>1.0805925665075287</v>
      </c>
      <c r="R70">
        <f t="shared" si="14"/>
        <v>0.94509943581002132</v>
      </c>
      <c r="S70">
        <f t="shared" si="15"/>
        <v>-1.3299360468242531</v>
      </c>
      <c r="T70">
        <f t="shared" si="16"/>
        <v>-0.29036923987051971</v>
      </c>
      <c r="U70">
        <f t="shared" si="17"/>
        <v>8.6058772057827082E-3</v>
      </c>
    </row>
    <row r="71" spans="1:21" x14ac:dyDescent="0.25">
      <c r="A71">
        <v>9434</v>
      </c>
      <c r="B71" t="str">
        <f>VLOOKUP(A71,Data!A:K,2,FALSE)</f>
        <v>Dallas Keuchel</v>
      </c>
      <c r="C71" t="str">
        <f>VLOOKUP(A71,Data!A:K,3,FALSE)</f>
        <v>Astros</v>
      </c>
      <c r="D71">
        <f>VLOOKUP(A71,Data!A:K,4,FALSE)</f>
        <v>33</v>
      </c>
      <c r="E71">
        <f>VLOOKUP(A71,Data!A:K,5,FALSE)</f>
        <v>232</v>
      </c>
      <c r="F71">
        <f>VLOOKUP(A71,Data!A:K,6,FALSE)</f>
        <v>64</v>
      </c>
      <c r="G71">
        <f>VLOOKUP(A71,Data!A:K,7,FALSE)</f>
        <v>216</v>
      </c>
      <c r="H71">
        <f>VLOOKUP(A71,Data!A:K,8,FALSE)</f>
        <v>185</v>
      </c>
      <c r="I71">
        <f>VLOOKUP(A71,Data!A:K,9,FALSE)</f>
        <v>51</v>
      </c>
      <c r="J71">
        <f>VLOOKUP(A71,Data!A:K,11,FALSE)</f>
        <v>0</v>
      </c>
      <c r="L71">
        <f t="shared" si="9"/>
        <v>-0.63068943351336537</v>
      </c>
      <c r="M71">
        <f t="shared" si="10"/>
        <v>-0.78754093920605539</v>
      </c>
      <c r="N71" s="2">
        <f t="shared" si="11"/>
        <v>28.711163442668905</v>
      </c>
      <c r="P71">
        <f t="shared" si="12"/>
        <v>2.3416652269644462</v>
      </c>
      <c r="Q71">
        <f t="shared" si="13"/>
        <v>1.0702355926198635</v>
      </c>
      <c r="R71">
        <f t="shared" si="14"/>
        <v>1.2257515956046556</v>
      </c>
      <c r="S71">
        <f t="shared" si="15"/>
        <v>2.7289899023739657</v>
      </c>
      <c r="T71">
        <f t="shared" si="16"/>
        <v>-0.29036923987051971</v>
      </c>
      <c r="U71">
        <f t="shared" si="17"/>
        <v>7.0762730776924112</v>
      </c>
    </row>
    <row r="72" spans="1:21" x14ac:dyDescent="0.25">
      <c r="A72">
        <v>2660</v>
      </c>
      <c r="B72" t="str">
        <f>VLOOKUP(A72,Data!A:K,2,FALSE)</f>
        <v>Brett Cecil</v>
      </c>
      <c r="C72" t="str">
        <f>VLOOKUP(A72,Data!A:K,3,FALSE)</f>
        <v>Blue Jays</v>
      </c>
      <c r="D72">
        <f>VLOOKUP(A72,Data!A:K,4,FALSE)</f>
        <v>0</v>
      </c>
      <c r="E72">
        <f>VLOOKUP(A72,Data!A:K,5,FALSE)</f>
        <v>54.1</v>
      </c>
      <c r="F72">
        <f>VLOOKUP(A72,Data!A:K,6,FALSE)</f>
        <v>15</v>
      </c>
      <c r="G72">
        <f>VLOOKUP(A72,Data!A:K,7,FALSE)</f>
        <v>70</v>
      </c>
      <c r="H72">
        <f>VLOOKUP(A72,Data!A:K,8,FALSE)</f>
        <v>39</v>
      </c>
      <c r="I72">
        <f>VLOOKUP(A72,Data!A:K,9,FALSE)</f>
        <v>13</v>
      </c>
      <c r="J72">
        <f>VLOOKUP(A72,Data!A:K,11,FALSE)</f>
        <v>5</v>
      </c>
      <c r="L72">
        <f t="shared" si="9"/>
        <v>-0.63389534098501377</v>
      </c>
      <c r="M72">
        <f t="shared" si="10"/>
        <v>-0.74414094196104619</v>
      </c>
      <c r="N72" s="2" t="str">
        <f t="shared" si="11"/>
        <v>0</v>
      </c>
      <c r="P72">
        <f t="shared" si="12"/>
        <v>-0.43481481154729229</v>
      </c>
      <c r="Q72">
        <f t="shared" si="13"/>
        <v>1.0625492247531396</v>
      </c>
      <c r="R72">
        <f t="shared" si="14"/>
        <v>1.4257910170006332</v>
      </c>
      <c r="S72">
        <f t="shared" si="15"/>
        <v>-1.3299360468242531</v>
      </c>
      <c r="T72">
        <f t="shared" si="16"/>
        <v>0.3831792684404608</v>
      </c>
      <c r="U72">
        <f t="shared" si="17"/>
        <v>1.1067686518226885</v>
      </c>
    </row>
    <row r="73" spans="1:21" x14ac:dyDescent="0.25">
      <c r="A73">
        <v>2237</v>
      </c>
      <c r="B73" t="str">
        <f>VLOOKUP(A73,Data!A:K,2,FALSE)</f>
        <v>Blaine Boyer</v>
      </c>
      <c r="C73" t="str">
        <f>VLOOKUP(A73,Data!A:K,3,FALSE)</f>
        <v>Twins</v>
      </c>
      <c r="D73">
        <f>VLOOKUP(A73,Data!A:K,4,FALSE)</f>
        <v>0</v>
      </c>
      <c r="E73">
        <f>VLOOKUP(A73,Data!A:K,5,FALSE)</f>
        <v>65</v>
      </c>
      <c r="F73">
        <f>VLOOKUP(A73,Data!A:K,6,FALSE)</f>
        <v>18</v>
      </c>
      <c r="G73">
        <f>VLOOKUP(A73,Data!A:K,7,FALSE)</f>
        <v>33</v>
      </c>
      <c r="H73">
        <f>VLOOKUP(A73,Data!A:K,8,FALSE)</f>
        <v>62</v>
      </c>
      <c r="I73">
        <f>VLOOKUP(A73,Data!A:K,9,FALSE)</f>
        <v>19</v>
      </c>
      <c r="J73">
        <f>VLOOKUP(A73,Data!A:K,11,FALSE)</f>
        <v>1</v>
      </c>
      <c r="L73">
        <f t="shared" si="9"/>
        <v>-0.63311516210380137</v>
      </c>
      <c r="M73">
        <f t="shared" si="10"/>
        <v>-0.96476332004955634</v>
      </c>
      <c r="N73" s="2" t="str">
        <f t="shared" si="11"/>
        <v>0</v>
      </c>
      <c r="P73">
        <f t="shared" si="12"/>
        <v>2.5758794511322588E-3</v>
      </c>
      <c r="Q73">
        <f t="shared" si="13"/>
        <v>1.0644197534367901</v>
      </c>
      <c r="R73">
        <f t="shared" si="14"/>
        <v>0.4088975685821486</v>
      </c>
      <c r="S73">
        <f t="shared" si="15"/>
        <v>-1.3299360468242531</v>
      </c>
      <c r="T73">
        <f t="shared" si="16"/>
        <v>-0.15565953820832359</v>
      </c>
      <c r="U73">
        <f t="shared" si="17"/>
        <v>-9.7023835625057731E-3</v>
      </c>
    </row>
    <row r="74" spans="1:21" x14ac:dyDescent="0.25">
      <c r="A74">
        <v>6941</v>
      </c>
      <c r="B74" t="str">
        <f>VLOOKUP(A74,Data!A:K,2,FALSE)</f>
        <v>Joakim Soria</v>
      </c>
      <c r="C74" t="str">
        <f>VLOOKUP(A74,Data!A:K,3,FALSE)</f>
        <v>- - -</v>
      </c>
      <c r="D74">
        <f>VLOOKUP(A74,Data!A:K,4,FALSE)</f>
        <v>0</v>
      </c>
      <c r="E74">
        <f>VLOOKUP(A74,Data!A:K,5,FALSE)</f>
        <v>67.2</v>
      </c>
      <c r="F74">
        <f>VLOOKUP(A74,Data!A:K,6,FALSE)</f>
        <v>19</v>
      </c>
      <c r="G74">
        <f>VLOOKUP(A74,Data!A:K,7,FALSE)</f>
        <v>64</v>
      </c>
      <c r="H74">
        <f>VLOOKUP(A74,Data!A:K,8,FALSE)</f>
        <v>55</v>
      </c>
      <c r="I74">
        <f>VLOOKUP(A74,Data!A:K,9,FALSE)</f>
        <v>19</v>
      </c>
      <c r="J74">
        <f>VLOOKUP(A74,Data!A:K,11,FALSE)</f>
        <v>24</v>
      </c>
      <c r="L74">
        <f t="shared" si="9"/>
        <v>-0.64640974305406318</v>
      </c>
      <c r="M74">
        <f t="shared" si="10"/>
        <v>-0.85253372454408549</v>
      </c>
      <c r="N74" s="2" t="str">
        <f t="shared" si="11"/>
        <v>0</v>
      </c>
      <c r="P74">
        <f t="shared" si="12"/>
        <v>-0.13054302650490998</v>
      </c>
      <c r="Q74">
        <f t="shared" si="13"/>
        <v>1.0325451467236058</v>
      </c>
      <c r="R74">
        <f t="shared" si="14"/>
        <v>0.92618661866384322</v>
      </c>
      <c r="S74">
        <f t="shared" si="15"/>
        <v>-1.3299360468242531</v>
      </c>
      <c r="T74">
        <f t="shared" si="16"/>
        <v>2.9426636000221866</v>
      </c>
      <c r="U74">
        <f t="shared" si="17"/>
        <v>3.4409162920804723</v>
      </c>
    </row>
    <row r="75" spans="1:21" x14ac:dyDescent="0.25">
      <c r="A75">
        <v>10954</v>
      </c>
      <c r="B75" t="str">
        <f>VLOOKUP(A75,Data!A:K,2,FALSE)</f>
        <v>Jacob deGrom</v>
      </c>
      <c r="C75" t="str">
        <f>VLOOKUP(A75,Data!A:K,3,FALSE)</f>
        <v>Mets</v>
      </c>
      <c r="D75">
        <f>VLOOKUP(A75,Data!A:K,4,FALSE)</f>
        <v>30</v>
      </c>
      <c r="E75">
        <f>VLOOKUP(A75,Data!A:K,5,FALSE)</f>
        <v>191</v>
      </c>
      <c r="F75">
        <f>VLOOKUP(A75,Data!A:K,6,FALSE)</f>
        <v>54</v>
      </c>
      <c r="G75">
        <f>VLOOKUP(A75,Data!A:K,7,FALSE)</f>
        <v>205</v>
      </c>
      <c r="H75">
        <f>VLOOKUP(A75,Data!A:K,8,FALSE)</f>
        <v>149</v>
      </c>
      <c r="I75">
        <f>VLOOKUP(A75,Data!A:K,9,FALSE)</f>
        <v>38</v>
      </c>
      <c r="J75">
        <f>VLOOKUP(A75,Data!A:K,11,FALSE)</f>
        <v>0</v>
      </c>
      <c r="L75">
        <f t="shared" si="9"/>
        <v>-0.64637411837822656</v>
      </c>
      <c r="M75">
        <f t="shared" si="10"/>
        <v>-0.75797932617169916</v>
      </c>
      <c r="N75" s="2">
        <f t="shared" si="11"/>
        <v>22.660051930362233</v>
      </c>
      <c r="P75">
        <f t="shared" si="12"/>
        <v>1.6570537106190861</v>
      </c>
      <c r="Q75">
        <f t="shared" si="13"/>
        <v>1.0326305591586291</v>
      </c>
      <c r="R75">
        <f t="shared" si="14"/>
        <v>1.3620070873628822</v>
      </c>
      <c r="S75">
        <f t="shared" si="15"/>
        <v>1.8735382036701629</v>
      </c>
      <c r="T75">
        <f t="shared" si="16"/>
        <v>-0.29036923987051971</v>
      </c>
      <c r="U75">
        <f t="shared" si="17"/>
        <v>5.6348603209402413</v>
      </c>
    </row>
    <row r="76" spans="1:21" x14ac:dyDescent="0.25">
      <c r="A76">
        <v>6655</v>
      </c>
      <c r="B76" t="str">
        <f>VLOOKUP(A76,Data!A:K,2,FALSE)</f>
        <v>Craig Kimbrel</v>
      </c>
      <c r="C76" t="str">
        <f>VLOOKUP(A76,Data!A:K,3,FALSE)</f>
        <v>Padres</v>
      </c>
      <c r="D76">
        <f>VLOOKUP(A76,Data!A:K,4,FALSE)</f>
        <v>0</v>
      </c>
      <c r="E76">
        <f>VLOOKUP(A76,Data!A:K,5,FALSE)</f>
        <v>59.1</v>
      </c>
      <c r="F76">
        <f>VLOOKUP(A76,Data!A:K,6,FALSE)</f>
        <v>17</v>
      </c>
      <c r="G76">
        <f>VLOOKUP(A76,Data!A:K,7,FALSE)</f>
        <v>87</v>
      </c>
      <c r="H76">
        <f>VLOOKUP(A76,Data!A:K,8,FALSE)</f>
        <v>40</v>
      </c>
      <c r="I76">
        <f>VLOOKUP(A76,Data!A:K,9,FALSE)</f>
        <v>22</v>
      </c>
      <c r="J76">
        <f>VLOOKUP(A76,Data!A:K,11,FALSE)</f>
        <v>39</v>
      </c>
      <c r="L76">
        <f t="shared" si="9"/>
        <v>-0.65763513266093299</v>
      </c>
      <c r="M76">
        <f t="shared" si="10"/>
        <v>-0.81218194309701319</v>
      </c>
      <c r="N76" s="2" t="str">
        <f t="shared" si="11"/>
        <v>0</v>
      </c>
      <c r="P76">
        <f t="shared" si="12"/>
        <v>-0.41579782498214335</v>
      </c>
      <c r="Q76">
        <f t="shared" si="13"/>
        <v>1.0056315583781084</v>
      </c>
      <c r="R76">
        <f t="shared" si="14"/>
        <v>1.1121761929810978</v>
      </c>
      <c r="S76">
        <f t="shared" si="15"/>
        <v>-1.3299360468242531</v>
      </c>
      <c r="T76">
        <f t="shared" si="16"/>
        <v>4.9633091249551287</v>
      </c>
      <c r="U76">
        <f t="shared" si="17"/>
        <v>5.3353830045079382</v>
      </c>
    </row>
    <row r="77" spans="1:21" x14ac:dyDescent="0.25">
      <c r="A77">
        <v>13764</v>
      </c>
      <c r="B77" t="str">
        <f>VLOOKUP(A77,Data!A:K,2,FALSE)</f>
        <v>Roberto Osuna</v>
      </c>
      <c r="C77" t="str">
        <f>VLOOKUP(A77,Data!A:K,3,FALSE)</f>
        <v>Blue Jays</v>
      </c>
      <c r="D77">
        <f>VLOOKUP(A77,Data!A:K,4,FALSE)</f>
        <v>0</v>
      </c>
      <c r="E77">
        <f>VLOOKUP(A77,Data!A:K,5,FALSE)</f>
        <v>69.2</v>
      </c>
      <c r="F77">
        <f>VLOOKUP(A77,Data!A:K,6,FALSE)</f>
        <v>20</v>
      </c>
      <c r="G77">
        <f>VLOOKUP(A77,Data!A:K,7,FALSE)</f>
        <v>75</v>
      </c>
      <c r="H77">
        <f>VLOOKUP(A77,Data!A:K,8,FALSE)</f>
        <v>48</v>
      </c>
      <c r="I77">
        <f>VLOOKUP(A77,Data!A:K,9,FALSE)</f>
        <v>16</v>
      </c>
      <c r="J77">
        <f>VLOOKUP(A77,Data!A:K,11,FALSE)</f>
        <v>20</v>
      </c>
      <c r="L77">
        <f t="shared" si="9"/>
        <v>-0.66076566372426293</v>
      </c>
      <c r="M77">
        <f t="shared" si="10"/>
        <v>-0.71601645104655576</v>
      </c>
      <c r="N77" s="2" t="str">
        <f t="shared" si="11"/>
        <v>0</v>
      </c>
      <c r="P77">
        <f t="shared" si="12"/>
        <v>-0.26366193246095221</v>
      </c>
      <c r="Q77">
        <f t="shared" si="13"/>
        <v>0.9981259102632587</v>
      </c>
      <c r="R77">
        <f t="shared" si="14"/>
        <v>1.5554225203813863</v>
      </c>
      <c r="S77">
        <f t="shared" si="15"/>
        <v>-1.3299360468242531</v>
      </c>
      <c r="T77">
        <f t="shared" si="16"/>
        <v>2.4038247933734023</v>
      </c>
      <c r="U77">
        <f t="shared" si="17"/>
        <v>3.3637752447328415</v>
      </c>
    </row>
    <row r="78" spans="1:21" x14ac:dyDescent="0.25">
      <c r="A78">
        <v>13713</v>
      </c>
      <c r="B78" t="str">
        <f>VLOOKUP(A78,Data!A:K,2,FALSE)</f>
        <v>Kyle Barraclough</v>
      </c>
      <c r="C78" t="str">
        <f>VLOOKUP(A78,Data!A:K,3,FALSE)</f>
        <v>Marlins</v>
      </c>
      <c r="D78">
        <f>VLOOKUP(A78,Data!A:K,4,FALSE)</f>
        <v>0</v>
      </c>
      <c r="E78">
        <f>VLOOKUP(A78,Data!A:K,5,FALSE)</f>
        <v>24.1</v>
      </c>
      <c r="F78">
        <f>VLOOKUP(A78,Data!A:K,6,FALSE)</f>
        <v>7</v>
      </c>
      <c r="G78">
        <f>VLOOKUP(A78,Data!A:K,7,FALSE)</f>
        <v>30</v>
      </c>
      <c r="H78">
        <f>VLOOKUP(A78,Data!A:K,8,FALSE)</f>
        <v>12</v>
      </c>
      <c r="I78">
        <f>VLOOKUP(A78,Data!A:K,9,FALSE)</f>
        <v>18</v>
      </c>
      <c r="J78">
        <f>VLOOKUP(A78,Data!A:K,11,FALSE)</f>
        <v>0</v>
      </c>
      <c r="L78">
        <f t="shared" si="9"/>
        <v>-0.66405578321168646</v>
      </c>
      <c r="M78">
        <f t="shared" si="10"/>
        <v>-0.96372546185986108</v>
      </c>
      <c r="N78" s="2" t="str">
        <f t="shared" si="11"/>
        <v>0</v>
      </c>
      <c r="P78">
        <f t="shared" si="12"/>
        <v>-0.94827344880631237</v>
      </c>
      <c r="Q78">
        <f t="shared" si="13"/>
        <v>0.99023763871161252</v>
      </c>
      <c r="R78">
        <f t="shared" si="14"/>
        <v>0.41368126823506945</v>
      </c>
      <c r="S78">
        <f t="shared" si="15"/>
        <v>-1.3299360468242531</v>
      </c>
      <c r="T78">
        <f t="shared" si="16"/>
        <v>-0.29036923987051971</v>
      </c>
      <c r="U78">
        <f t="shared" si="17"/>
        <v>-1.1646598285544032</v>
      </c>
    </row>
    <row r="79" spans="1:21" x14ac:dyDescent="0.25">
      <c r="A79">
        <v>13125</v>
      </c>
      <c r="B79" t="str">
        <f>VLOOKUP(A79,Data!A:K,2,FALSE)</f>
        <v>Gerrit Cole</v>
      </c>
      <c r="C79" t="str">
        <f>VLOOKUP(A79,Data!A:K,3,FALSE)</f>
        <v>Pirates</v>
      </c>
      <c r="D79">
        <f>VLOOKUP(A79,Data!A:K,4,FALSE)</f>
        <v>32</v>
      </c>
      <c r="E79">
        <f>VLOOKUP(A79,Data!A:K,5,FALSE)</f>
        <v>208</v>
      </c>
      <c r="F79">
        <f>VLOOKUP(A79,Data!A:K,6,FALSE)</f>
        <v>60</v>
      </c>
      <c r="G79">
        <f>VLOOKUP(A79,Data!A:K,7,FALSE)</f>
        <v>202</v>
      </c>
      <c r="H79">
        <f>VLOOKUP(A79,Data!A:K,8,FALSE)</f>
        <v>183</v>
      </c>
      <c r="I79">
        <f>VLOOKUP(A79,Data!A:K,9,FALSE)</f>
        <v>44</v>
      </c>
      <c r="J79">
        <f>VLOOKUP(A79,Data!A:K,11,FALSE)</f>
        <v>0</v>
      </c>
      <c r="L79">
        <f t="shared" si="9"/>
        <v>-0.65949496052479306</v>
      </c>
      <c r="M79">
        <f t="shared" si="10"/>
        <v>-0.8449123211853754</v>
      </c>
      <c r="N79" s="2">
        <f t="shared" si="11"/>
        <v>24.682676672920572</v>
      </c>
      <c r="P79">
        <f t="shared" si="12"/>
        <v>2.3036312538341486</v>
      </c>
      <c r="Q79">
        <f t="shared" si="13"/>
        <v>1.0011725023208662</v>
      </c>
      <c r="R79">
        <f t="shared" si="14"/>
        <v>0.96131521808505738</v>
      </c>
      <c r="S79">
        <f t="shared" si="15"/>
        <v>2.1594786905283039</v>
      </c>
      <c r="T79">
        <f t="shared" si="16"/>
        <v>-0.29036923987051971</v>
      </c>
      <c r="U79">
        <f t="shared" si="17"/>
        <v>6.1352284248978561</v>
      </c>
    </row>
    <row r="80" spans="1:21" x14ac:dyDescent="0.25">
      <c r="A80">
        <v>13398</v>
      </c>
      <c r="B80" t="str">
        <f>VLOOKUP(A80,Data!A:K,2,FALSE)</f>
        <v>Paco Rodriguez</v>
      </c>
      <c r="C80" t="str">
        <f>VLOOKUP(A80,Data!A:K,3,FALSE)</f>
        <v>Dodgers</v>
      </c>
      <c r="D80">
        <f>VLOOKUP(A80,Data!A:K,4,FALSE)</f>
        <v>0</v>
      </c>
      <c r="E80">
        <f>VLOOKUP(A80,Data!A:K,5,FALSE)</f>
        <v>10.1</v>
      </c>
      <c r="F80">
        <f>VLOOKUP(A80,Data!A:K,6,FALSE)</f>
        <v>3</v>
      </c>
      <c r="G80">
        <f>VLOOKUP(A80,Data!A:K,7,FALSE)</f>
        <v>8</v>
      </c>
      <c r="H80">
        <f>VLOOKUP(A80,Data!A:K,8,FALSE)</f>
        <v>10</v>
      </c>
      <c r="I80">
        <f>VLOOKUP(A80,Data!A:K,9,FALSE)</f>
        <v>3</v>
      </c>
      <c r="J80">
        <f>VLOOKUP(A80,Data!A:K,11,FALSE)</f>
        <v>0</v>
      </c>
      <c r="L80">
        <f t="shared" si="9"/>
        <v>-0.67908391974830185</v>
      </c>
      <c r="M80">
        <f t="shared" si="10"/>
        <v>-0.99648576633892572</v>
      </c>
      <c r="N80" s="2" t="str">
        <f t="shared" si="11"/>
        <v>0</v>
      </c>
      <c r="P80">
        <f t="shared" si="12"/>
        <v>-0.98630742193661014</v>
      </c>
      <c r="Q80">
        <f t="shared" si="13"/>
        <v>0.95420672178923926</v>
      </c>
      <c r="R80">
        <f t="shared" si="14"/>
        <v>0.26268235651274802</v>
      </c>
      <c r="S80">
        <f t="shared" si="15"/>
        <v>-1.3299360468242531</v>
      </c>
      <c r="T80">
        <f t="shared" si="16"/>
        <v>-0.29036923987051971</v>
      </c>
      <c r="U80">
        <f t="shared" si="17"/>
        <v>-1.3897236303293958</v>
      </c>
    </row>
    <row r="81" spans="1:21" x14ac:dyDescent="0.25">
      <c r="A81">
        <v>11710</v>
      </c>
      <c r="B81" t="str">
        <f>VLOOKUP(A81,Data!A:K,2,FALSE)</f>
        <v>Sam Dyson</v>
      </c>
      <c r="C81" t="str">
        <f>VLOOKUP(A81,Data!A:K,3,FALSE)</f>
        <v>- - -</v>
      </c>
      <c r="D81">
        <f>VLOOKUP(A81,Data!A:K,4,FALSE)</f>
        <v>0</v>
      </c>
      <c r="E81">
        <f>VLOOKUP(A81,Data!A:K,5,FALSE)</f>
        <v>75.099999999999994</v>
      </c>
      <c r="F81">
        <f>VLOOKUP(A81,Data!A:K,6,FALSE)</f>
        <v>22</v>
      </c>
      <c r="G81">
        <f>VLOOKUP(A81,Data!A:K,7,FALSE)</f>
        <v>71</v>
      </c>
      <c r="H81">
        <f>VLOOKUP(A81,Data!A:K,8,FALSE)</f>
        <v>65</v>
      </c>
      <c r="I81">
        <f>VLOOKUP(A81,Data!A:K,9,FALSE)</f>
        <v>21</v>
      </c>
      <c r="J81">
        <f>VLOOKUP(A81,Data!A:K,11,FALSE)</f>
        <v>2</v>
      </c>
      <c r="L81">
        <f t="shared" si="9"/>
        <v>-0.66974011082145002</v>
      </c>
      <c r="M81">
        <f t="shared" si="10"/>
        <v>-0.88655898457645288</v>
      </c>
      <c r="N81" s="2" t="str">
        <f t="shared" si="11"/>
        <v>0</v>
      </c>
      <c r="P81">
        <f t="shared" si="12"/>
        <v>5.9626839146578937E-2</v>
      </c>
      <c r="Q81">
        <f t="shared" si="13"/>
        <v>0.97660910031179637</v>
      </c>
      <c r="R81">
        <f t="shared" si="14"/>
        <v>0.76935726931393855</v>
      </c>
      <c r="S81">
        <f t="shared" si="15"/>
        <v>-1.3299360468242531</v>
      </c>
      <c r="T81">
        <f t="shared" si="16"/>
        <v>-2.094983654612749E-2</v>
      </c>
      <c r="U81">
        <f t="shared" si="17"/>
        <v>0.45470732540193326</v>
      </c>
    </row>
    <row r="82" spans="1:21" x14ac:dyDescent="0.25">
      <c r="A82">
        <v>9286</v>
      </c>
      <c r="B82" t="str">
        <f>VLOOKUP(A82,Data!A:K,2,FALSE)</f>
        <v>Rob Scahill</v>
      </c>
      <c r="C82" t="str">
        <f>VLOOKUP(A82,Data!A:K,3,FALSE)</f>
        <v>Pirates</v>
      </c>
      <c r="D82">
        <f>VLOOKUP(A82,Data!A:K,4,FALSE)</f>
        <v>0</v>
      </c>
      <c r="E82">
        <f>VLOOKUP(A82,Data!A:K,5,FALSE)</f>
        <v>30.2</v>
      </c>
      <c r="F82">
        <f>VLOOKUP(A82,Data!A:K,6,FALSE)</f>
        <v>9</v>
      </c>
      <c r="G82">
        <f>VLOOKUP(A82,Data!A:K,7,FALSE)</f>
        <v>24</v>
      </c>
      <c r="H82">
        <f>VLOOKUP(A82,Data!A:K,8,FALSE)</f>
        <v>33</v>
      </c>
      <c r="I82">
        <f>VLOOKUP(A82,Data!A:K,9,FALSE)</f>
        <v>16</v>
      </c>
      <c r="J82">
        <f>VLOOKUP(A82,Data!A:K,11,FALSE)</f>
        <v>0</v>
      </c>
      <c r="L82">
        <f t="shared" si="9"/>
        <v>-0.68133254199912408</v>
      </c>
      <c r="M82">
        <f t="shared" si="10"/>
        <v>-1.2561406157950441</v>
      </c>
      <c r="N82" s="2" t="str">
        <f t="shared" si="11"/>
        <v>0</v>
      </c>
      <c r="P82">
        <f t="shared" si="12"/>
        <v>-0.5489167309381856</v>
      </c>
      <c r="Q82">
        <f t="shared" si="13"/>
        <v>0.94881550636397516</v>
      </c>
      <c r="R82">
        <f t="shared" si="14"/>
        <v>-0.934119697520436</v>
      </c>
      <c r="S82">
        <f t="shared" si="15"/>
        <v>-1.3299360468242531</v>
      </c>
      <c r="T82">
        <f t="shared" si="16"/>
        <v>-0.29036923987051971</v>
      </c>
      <c r="U82">
        <f t="shared" si="17"/>
        <v>-2.1545262087894193</v>
      </c>
    </row>
    <row r="83" spans="1:21" x14ac:dyDescent="0.25">
      <c r="A83">
        <v>12664</v>
      </c>
      <c r="B83" t="str">
        <f>VLOOKUP(A83,Data!A:K,2,FALSE)</f>
        <v>Jerad Eickhoff</v>
      </c>
      <c r="C83" t="str">
        <f>VLOOKUP(A83,Data!A:K,3,FALSE)</f>
        <v>Phillies</v>
      </c>
      <c r="D83">
        <f>VLOOKUP(A83,Data!A:K,4,FALSE)</f>
        <v>8</v>
      </c>
      <c r="E83">
        <f>VLOOKUP(A83,Data!A:K,5,FALSE)</f>
        <v>51</v>
      </c>
      <c r="F83">
        <f>VLOOKUP(A83,Data!A:K,6,FALSE)</f>
        <v>15</v>
      </c>
      <c r="G83">
        <f>VLOOKUP(A83,Data!A:K,7,FALSE)</f>
        <v>49</v>
      </c>
      <c r="H83">
        <f>VLOOKUP(A83,Data!A:K,8,FALSE)</f>
        <v>40</v>
      </c>
      <c r="I83">
        <f>VLOOKUP(A83,Data!A:K,9,FALSE)</f>
        <v>13</v>
      </c>
      <c r="J83">
        <f>VLOOKUP(A83,Data!A:K,11,FALSE)</f>
        <v>0</v>
      </c>
      <c r="L83">
        <f t="shared" si="9"/>
        <v>-0.67242623426057335</v>
      </c>
      <c r="M83">
        <f t="shared" si="10"/>
        <v>-0.80455328917228797</v>
      </c>
      <c r="N83" s="2">
        <f t="shared" si="11"/>
        <v>5.9632711621233856</v>
      </c>
      <c r="P83">
        <f t="shared" si="12"/>
        <v>-0.41579782498214335</v>
      </c>
      <c r="Q83">
        <f t="shared" si="13"/>
        <v>0.97016894785227592</v>
      </c>
      <c r="R83">
        <f t="shared" si="14"/>
        <v>1.1473382117369324</v>
      </c>
      <c r="S83">
        <f t="shared" si="15"/>
        <v>-0.48690242645634058</v>
      </c>
      <c r="T83">
        <f t="shared" si="16"/>
        <v>-0.29036923987051971</v>
      </c>
      <c r="U83">
        <f t="shared" si="17"/>
        <v>0.92443766828020446</v>
      </c>
    </row>
    <row r="84" spans="1:21" x14ac:dyDescent="0.25">
      <c r="A84">
        <v>9490</v>
      </c>
      <c r="B84" t="str">
        <f>VLOOKUP(A84,Data!A:K,2,FALSE)</f>
        <v>Jeremy Jeffress</v>
      </c>
      <c r="C84" t="str">
        <f>VLOOKUP(A84,Data!A:K,3,FALSE)</f>
        <v>Brewers</v>
      </c>
      <c r="D84">
        <f>VLOOKUP(A84,Data!A:K,4,FALSE)</f>
        <v>0</v>
      </c>
      <c r="E84">
        <f>VLOOKUP(A84,Data!A:K,5,FALSE)</f>
        <v>68</v>
      </c>
      <c r="F84">
        <f>VLOOKUP(A84,Data!A:K,6,FALSE)</f>
        <v>20</v>
      </c>
      <c r="G84">
        <f>VLOOKUP(A84,Data!A:K,7,FALSE)</f>
        <v>67</v>
      </c>
      <c r="H84">
        <f>VLOOKUP(A84,Data!A:K,8,FALSE)</f>
        <v>64</v>
      </c>
      <c r="I84">
        <f>VLOOKUP(A84,Data!A:K,9,FALSE)</f>
        <v>22</v>
      </c>
      <c r="J84">
        <f>VLOOKUP(A84,Data!A:K,11,FALSE)</f>
        <v>0</v>
      </c>
      <c r="L84">
        <f t="shared" si="9"/>
        <v>-0.67242623426057346</v>
      </c>
      <c r="M84">
        <f t="shared" si="10"/>
        <v>-0.97912617267193536</v>
      </c>
      <c r="N84" s="2" t="str">
        <f t="shared" si="11"/>
        <v>0</v>
      </c>
      <c r="P84">
        <f t="shared" si="12"/>
        <v>4.0609852581430045E-2</v>
      </c>
      <c r="Q84">
        <f t="shared" si="13"/>
        <v>0.9701689478522757</v>
      </c>
      <c r="R84">
        <f t="shared" si="14"/>
        <v>0.34269625727891356</v>
      </c>
      <c r="S84">
        <f t="shared" si="15"/>
        <v>-1.3299360468242531</v>
      </c>
      <c r="T84">
        <f t="shared" si="16"/>
        <v>-0.29036923987051971</v>
      </c>
      <c r="U84">
        <f t="shared" si="17"/>
        <v>-0.26683022898215353</v>
      </c>
    </row>
    <row r="85" spans="1:21" x14ac:dyDescent="0.25">
      <c r="A85">
        <v>12781</v>
      </c>
      <c r="B85" t="str">
        <f>VLOOKUP(A85,Data!A:K,2,FALSE)</f>
        <v>Sean Gilmartin</v>
      </c>
      <c r="C85" t="str">
        <f>VLOOKUP(A85,Data!A:K,3,FALSE)</f>
        <v>Mets</v>
      </c>
      <c r="D85">
        <f>VLOOKUP(A85,Data!A:K,4,FALSE)</f>
        <v>1</v>
      </c>
      <c r="E85">
        <f>VLOOKUP(A85,Data!A:K,5,FALSE)</f>
        <v>57.1</v>
      </c>
      <c r="F85">
        <f>VLOOKUP(A85,Data!A:K,6,FALSE)</f>
        <v>17</v>
      </c>
      <c r="G85">
        <f>VLOOKUP(A85,Data!A:K,7,FALSE)</f>
        <v>54</v>
      </c>
      <c r="H85">
        <f>VLOOKUP(A85,Data!A:K,8,FALSE)</f>
        <v>50</v>
      </c>
      <c r="I85">
        <f>VLOOKUP(A85,Data!A:K,9,FALSE)</f>
        <v>18</v>
      </c>
      <c r="J85">
        <f>VLOOKUP(A85,Data!A:K,11,FALSE)</f>
        <v>0</v>
      </c>
      <c r="L85">
        <f t="shared" si="9"/>
        <v>-0.68066963818320736</v>
      </c>
      <c r="M85">
        <f t="shared" si="10"/>
        <v>-0.9219809030332401</v>
      </c>
      <c r="N85" s="2">
        <f t="shared" si="11"/>
        <v>8.9898067859837969</v>
      </c>
      <c r="P85">
        <f t="shared" si="12"/>
        <v>-0.22562795933065444</v>
      </c>
      <c r="Q85">
        <f t="shared" si="13"/>
        <v>0.95040486059033746</v>
      </c>
      <c r="R85">
        <f t="shared" si="14"/>
        <v>0.60609043699527898</v>
      </c>
      <c r="S85">
        <f t="shared" si="15"/>
        <v>-5.9038052224701557E-2</v>
      </c>
      <c r="T85">
        <f t="shared" si="16"/>
        <v>-0.29036923987051971</v>
      </c>
      <c r="U85">
        <f t="shared" si="17"/>
        <v>0.98146004615974047</v>
      </c>
    </row>
    <row r="86" spans="1:21" x14ac:dyDescent="0.25">
      <c r="A86">
        <v>1837</v>
      </c>
      <c r="B86" t="str">
        <f>VLOOKUP(A86,Data!A:K,2,FALSE)</f>
        <v>Matt Belisle</v>
      </c>
      <c r="C86" t="str">
        <f>VLOOKUP(A86,Data!A:K,3,FALSE)</f>
        <v>Cardinals</v>
      </c>
      <c r="D86">
        <f>VLOOKUP(A86,Data!A:K,4,FALSE)</f>
        <v>0</v>
      </c>
      <c r="E86">
        <f>VLOOKUP(A86,Data!A:K,5,FALSE)</f>
        <v>33.200000000000003</v>
      </c>
      <c r="F86">
        <f>VLOOKUP(A86,Data!A:K,6,FALSE)</f>
        <v>10</v>
      </c>
      <c r="G86">
        <f>VLOOKUP(A86,Data!A:K,7,FALSE)</f>
        <v>25</v>
      </c>
      <c r="H86">
        <f>VLOOKUP(A86,Data!A:K,8,FALSE)</f>
        <v>34</v>
      </c>
      <c r="I86">
        <f>VLOOKUP(A86,Data!A:K,9,FALSE)</f>
        <v>15</v>
      </c>
      <c r="J86">
        <f>VLOOKUP(A86,Data!A:K,11,FALSE)</f>
        <v>0</v>
      </c>
      <c r="L86">
        <f t="shared" si="9"/>
        <v>-0.68862927604998481</v>
      </c>
      <c r="M86">
        <f t="shared" si="10"/>
        <v>-1.1426339336448894</v>
      </c>
      <c r="N86" s="2" t="str">
        <f t="shared" si="11"/>
        <v>0</v>
      </c>
      <c r="P86">
        <f t="shared" si="12"/>
        <v>-0.52989974437303677</v>
      </c>
      <c r="Q86">
        <f t="shared" si="13"/>
        <v>0.93132112056633154</v>
      </c>
      <c r="R86">
        <f t="shared" si="14"/>
        <v>-0.41094429514169223</v>
      </c>
      <c r="S86">
        <f t="shared" si="15"/>
        <v>-1.3299360468242531</v>
      </c>
      <c r="T86">
        <f t="shared" si="16"/>
        <v>-0.29036923987051971</v>
      </c>
      <c r="U86">
        <f t="shared" si="17"/>
        <v>-1.6298282056431703</v>
      </c>
    </row>
    <row r="87" spans="1:21" x14ac:dyDescent="0.25">
      <c r="A87">
        <v>3886</v>
      </c>
      <c r="B87" t="str">
        <f>VLOOKUP(A87,Data!A:K,2,FALSE)</f>
        <v>Gavin Floyd</v>
      </c>
      <c r="C87" t="str">
        <f>VLOOKUP(A87,Data!A:K,3,FALSE)</f>
        <v>Indians</v>
      </c>
      <c r="D87">
        <f>VLOOKUP(A87,Data!A:K,4,FALSE)</f>
        <v>0</v>
      </c>
      <c r="E87">
        <f>VLOOKUP(A87,Data!A:K,5,FALSE)</f>
        <v>13.1</v>
      </c>
      <c r="F87">
        <f>VLOOKUP(A87,Data!A:K,6,FALSE)</f>
        <v>4</v>
      </c>
      <c r="G87">
        <f>VLOOKUP(A87,Data!A:K,7,FALSE)</f>
        <v>7</v>
      </c>
      <c r="H87">
        <f>VLOOKUP(A87,Data!A:K,8,FALSE)</f>
        <v>11</v>
      </c>
      <c r="I87">
        <f>VLOOKUP(A87,Data!A:K,9,FALSE)</f>
        <v>4</v>
      </c>
      <c r="J87">
        <f>VLOOKUP(A87,Data!A:K,11,FALSE)</f>
        <v>0</v>
      </c>
      <c r="L87">
        <f t="shared" si="9"/>
        <v>-0.69809135770563335</v>
      </c>
      <c r="M87">
        <f t="shared" si="10"/>
        <v>-0.88648029125277306</v>
      </c>
      <c r="N87" s="2" t="str">
        <f t="shared" si="11"/>
        <v>0</v>
      </c>
      <c r="P87">
        <f t="shared" si="12"/>
        <v>-0.9672904353714612</v>
      </c>
      <c r="Q87">
        <f t="shared" si="13"/>
        <v>0.90863517562453988</v>
      </c>
      <c r="R87">
        <f t="shared" si="14"/>
        <v>0.76971998286084897</v>
      </c>
      <c r="S87">
        <f t="shared" si="15"/>
        <v>-1.3299360468242531</v>
      </c>
      <c r="T87">
        <f t="shared" si="16"/>
        <v>-0.29036923987051971</v>
      </c>
      <c r="U87">
        <f t="shared" si="17"/>
        <v>-0.90924056358084515</v>
      </c>
    </row>
    <row r="88" spans="1:21" x14ac:dyDescent="0.25">
      <c r="A88">
        <v>8048</v>
      </c>
      <c r="B88" t="str">
        <f>VLOOKUP(A88,Data!A:K,2,FALSE)</f>
        <v>Will Smith</v>
      </c>
      <c r="C88" t="str">
        <f>VLOOKUP(A88,Data!A:K,3,FALSE)</f>
        <v>Brewers</v>
      </c>
      <c r="D88">
        <f>VLOOKUP(A88,Data!A:K,4,FALSE)</f>
        <v>0</v>
      </c>
      <c r="E88">
        <f>VLOOKUP(A88,Data!A:K,5,FALSE)</f>
        <v>63.1</v>
      </c>
      <c r="F88">
        <f>VLOOKUP(A88,Data!A:K,6,FALSE)</f>
        <v>19</v>
      </c>
      <c r="G88">
        <f>VLOOKUP(A88,Data!A:K,7,FALSE)</f>
        <v>91</v>
      </c>
      <c r="H88">
        <f>VLOOKUP(A88,Data!A:K,8,FALSE)</f>
        <v>52</v>
      </c>
      <c r="I88">
        <f>VLOOKUP(A88,Data!A:K,9,FALSE)</f>
        <v>24</v>
      </c>
      <c r="J88">
        <f>VLOOKUP(A88,Data!A:K,11,FALSE)</f>
        <v>0</v>
      </c>
      <c r="L88">
        <f t="shared" si="9"/>
        <v>-0.68841101003538885</v>
      </c>
      <c r="M88">
        <f t="shared" si="10"/>
        <v>-0.93246674904517779</v>
      </c>
      <c r="N88" s="2" t="str">
        <f t="shared" si="11"/>
        <v>0</v>
      </c>
      <c r="P88">
        <f t="shared" si="12"/>
        <v>-0.18759398620035667</v>
      </c>
      <c r="Q88">
        <f t="shared" si="13"/>
        <v>0.93184442727303618</v>
      </c>
      <c r="R88">
        <f t="shared" si="14"/>
        <v>0.55775903832643348</v>
      </c>
      <c r="S88">
        <f t="shared" si="15"/>
        <v>-1.3299360468242531</v>
      </c>
      <c r="T88">
        <f t="shared" si="16"/>
        <v>-0.29036923987051971</v>
      </c>
      <c r="U88">
        <f t="shared" si="17"/>
        <v>-0.31829580729565982</v>
      </c>
    </row>
    <row r="89" spans="1:21" x14ac:dyDescent="0.25">
      <c r="A89">
        <v>11713</v>
      </c>
      <c r="B89" t="str">
        <f>VLOOKUP(A89,Data!A:K,2,FALSE)</f>
        <v>Matt Harvey</v>
      </c>
      <c r="C89" t="str">
        <f>VLOOKUP(A89,Data!A:K,3,FALSE)</f>
        <v>Mets</v>
      </c>
      <c r="D89">
        <f>VLOOKUP(A89,Data!A:K,4,FALSE)</f>
        <v>29</v>
      </c>
      <c r="E89">
        <f>VLOOKUP(A89,Data!A:K,5,FALSE)</f>
        <v>189.1</v>
      </c>
      <c r="F89">
        <f>VLOOKUP(A89,Data!A:K,6,FALSE)</f>
        <v>57</v>
      </c>
      <c r="G89">
        <f>VLOOKUP(A89,Data!A:K,7,FALSE)</f>
        <v>188</v>
      </c>
      <c r="H89">
        <f>VLOOKUP(A89,Data!A:K,8,FALSE)</f>
        <v>156</v>
      </c>
      <c r="I89">
        <f>VLOOKUP(A89,Data!A:K,9,FALSE)</f>
        <v>37</v>
      </c>
      <c r="J89">
        <f>VLOOKUP(A89,Data!A:K,11,FALSE)</f>
        <v>0</v>
      </c>
      <c r="L89">
        <f t="shared" si="9"/>
        <v>-0.68913910206080975</v>
      </c>
      <c r="M89">
        <f t="shared" si="10"/>
        <v>-0.79015974629803842</v>
      </c>
      <c r="N89" s="2">
        <f t="shared" si="11"/>
        <v>22.093974883165011</v>
      </c>
      <c r="P89">
        <f t="shared" si="12"/>
        <v>1.7901726165751282</v>
      </c>
      <c r="Q89">
        <f t="shared" si="13"/>
        <v>0.93009878015199321</v>
      </c>
      <c r="R89">
        <f t="shared" si="14"/>
        <v>1.2136809806580566</v>
      </c>
      <c r="S89">
        <f t="shared" si="15"/>
        <v>1.7935113242055833</v>
      </c>
      <c r="T89">
        <f t="shared" si="16"/>
        <v>-0.29036923987051971</v>
      </c>
      <c r="U89">
        <f t="shared" si="17"/>
        <v>5.4370944617202408</v>
      </c>
    </row>
    <row r="90" spans="1:21" x14ac:dyDescent="0.25">
      <c r="A90">
        <v>6033</v>
      </c>
      <c r="B90" t="str">
        <f>VLOOKUP(A90,Data!A:K,2,FALSE)</f>
        <v>Kelvin Herrera</v>
      </c>
      <c r="C90" t="str">
        <f>VLOOKUP(A90,Data!A:K,3,FALSE)</f>
        <v>Royals</v>
      </c>
      <c r="D90">
        <f>VLOOKUP(A90,Data!A:K,4,FALSE)</f>
        <v>0</v>
      </c>
      <c r="E90">
        <f>VLOOKUP(A90,Data!A:K,5,FALSE)</f>
        <v>69.2</v>
      </c>
      <c r="F90">
        <f>VLOOKUP(A90,Data!A:K,6,FALSE)</f>
        <v>21</v>
      </c>
      <c r="G90">
        <f>VLOOKUP(A90,Data!A:K,7,FALSE)</f>
        <v>64</v>
      </c>
      <c r="H90">
        <f>VLOOKUP(A90,Data!A:K,8,FALSE)</f>
        <v>52</v>
      </c>
      <c r="I90">
        <f>VLOOKUP(A90,Data!A:K,9,FALSE)</f>
        <v>26</v>
      </c>
      <c r="J90">
        <f>VLOOKUP(A90,Data!A:K,11,FALSE)</f>
        <v>0</v>
      </c>
      <c r="L90">
        <f t="shared" si="9"/>
        <v>-0.69380394691047598</v>
      </c>
      <c r="M90">
        <f t="shared" si="10"/>
        <v>-0.87264504971298973</v>
      </c>
      <c r="N90" s="2" t="str">
        <f t="shared" si="11"/>
        <v>0</v>
      </c>
      <c r="P90">
        <f t="shared" si="12"/>
        <v>-0.18759398620035667</v>
      </c>
      <c r="Q90">
        <f t="shared" si="13"/>
        <v>0.91891451676547364</v>
      </c>
      <c r="R90">
        <f t="shared" si="14"/>
        <v>0.83348942728886932</v>
      </c>
      <c r="S90">
        <f t="shared" si="15"/>
        <v>-1.3299360468242531</v>
      </c>
      <c r="T90">
        <f t="shared" si="16"/>
        <v>-0.29036923987051971</v>
      </c>
      <c r="U90">
        <f t="shared" si="17"/>
        <v>-5.5495328840786617E-2</v>
      </c>
    </row>
    <row r="91" spans="1:21" x14ac:dyDescent="0.25">
      <c r="A91">
        <v>6627</v>
      </c>
      <c r="B91" t="str">
        <f>VLOOKUP(A91,Data!A:K,2,FALSE)</f>
        <v>Brad Brach</v>
      </c>
      <c r="C91" t="str">
        <f>VLOOKUP(A91,Data!A:K,3,FALSE)</f>
        <v>Orioles</v>
      </c>
      <c r="D91">
        <f>VLOOKUP(A91,Data!A:K,4,FALSE)</f>
        <v>0</v>
      </c>
      <c r="E91">
        <f>VLOOKUP(A91,Data!A:K,5,FALSE)</f>
        <v>79.099999999999994</v>
      </c>
      <c r="F91">
        <f>VLOOKUP(A91,Data!A:K,6,FALSE)</f>
        <v>24</v>
      </c>
      <c r="G91">
        <f>VLOOKUP(A91,Data!A:K,7,FALSE)</f>
        <v>89</v>
      </c>
      <c r="H91">
        <f>VLOOKUP(A91,Data!A:K,8,FALSE)</f>
        <v>57</v>
      </c>
      <c r="I91">
        <f>VLOOKUP(A91,Data!A:K,9,FALSE)</f>
        <v>38</v>
      </c>
      <c r="J91">
        <f>VLOOKUP(A91,Data!A:K,11,FALSE)</f>
        <v>1</v>
      </c>
      <c r="L91">
        <f t="shared" si="9"/>
        <v>-0.69367864368726662</v>
      </c>
      <c r="M91">
        <f t="shared" si="10"/>
        <v>-0.92981434678809616</v>
      </c>
      <c r="N91" s="2" t="str">
        <f t="shared" si="11"/>
        <v>0</v>
      </c>
      <c r="P91">
        <f t="shared" si="12"/>
        <v>-9.2509053374612196E-2</v>
      </c>
      <c r="Q91">
        <f t="shared" si="13"/>
        <v>0.91921493924397335</v>
      </c>
      <c r="R91">
        <f t="shared" si="14"/>
        <v>0.56998450022728675</v>
      </c>
      <c r="S91">
        <f t="shared" si="15"/>
        <v>-1.3299360468242531</v>
      </c>
      <c r="T91">
        <f t="shared" si="16"/>
        <v>-0.15565953820832359</v>
      </c>
      <c r="U91">
        <f t="shared" si="17"/>
        <v>-8.890519893592877E-2</v>
      </c>
    </row>
    <row r="92" spans="1:21" x14ac:dyDescent="0.25">
      <c r="A92">
        <v>12768</v>
      </c>
      <c r="B92" t="str">
        <f>VLOOKUP(A92,Data!A:K,2,FALSE)</f>
        <v>Sonny Gray</v>
      </c>
      <c r="C92" t="str">
        <f>VLOOKUP(A92,Data!A:K,3,FALSE)</f>
        <v>Athletics</v>
      </c>
      <c r="D92">
        <f>VLOOKUP(A92,Data!A:K,4,FALSE)</f>
        <v>31</v>
      </c>
      <c r="E92">
        <f>VLOOKUP(A92,Data!A:K,5,FALSE)</f>
        <v>208</v>
      </c>
      <c r="F92">
        <f>VLOOKUP(A92,Data!A:K,6,FALSE)</f>
        <v>63</v>
      </c>
      <c r="G92">
        <f>VLOOKUP(A92,Data!A:K,7,FALSE)</f>
        <v>169</v>
      </c>
      <c r="H92">
        <f>VLOOKUP(A92,Data!A:K,8,FALSE)</f>
        <v>166</v>
      </c>
      <c r="I92">
        <f>VLOOKUP(A92,Data!A:K,9,FALSE)</f>
        <v>59</v>
      </c>
      <c r="J92">
        <f>VLOOKUP(A92,Data!A:K,11,FALSE)</f>
        <v>0</v>
      </c>
      <c r="L92">
        <f t="shared" si="9"/>
        <v>-0.69246970855103274</v>
      </c>
      <c r="M92">
        <f t="shared" si="10"/>
        <v>-0.83746815976523992</v>
      </c>
      <c r="N92" s="2">
        <f t="shared" si="11"/>
        <v>24.525609365228267</v>
      </c>
      <c r="P92">
        <f t="shared" si="12"/>
        <v>1.9803424822266171</v>
      </c>
      <c r="Q92">
        <f t="shared" si="13"/>
        <v>0.92211343842596116</v>
      </c>
      <c r="R92">
        <f t="shared" si="14"/>
        <v>0.99562687333368538</v>
      </c>
      <c r="S92">
        <f t="shared" si="15"/>
        <v>2.1372739278325663</v>
      </c>
      <c r="T92">
        <f t="shared" si="16"/>
        <v>-0.29036923987051971</v>
      </c>
      <c r="U92">
        <f t="shared" si="17"/>
        <v>5.7449874819483107</v>
      </c>
    </row>
    <row r="93" spans="1:21" x14ac:dyDescent="0.25">
      <c r="A93">
        <v>9346</v>
      </c>
      <c r="B93" t="str">
        <f>VLOOKUP(A93,Data!A:K,2,FALSE)</f>
        <v>Brandon Morrow</v>
      </c>
      <c r="C93" t="str">
        <f>VLOOKUP(A93,Data!A:K,3,FALSE)</f>
        <v>Padres</v>
      </c>
      <c r="D93">
        <f>VLOOKUP(A93,Data!A:K,4,FALSE)</f>
        <v>5</v>
      </c>
      <c r="E93">
        <f>VLOOKUP(A93,Data!A:K,5,FALSE)</f>
        <v>33</v>
      </c>
      <c r="F93">
        <f>VLOOKUP(A93,Data!A:K,6,FALSE)</f>
        <v>10</v>
      </c>
      <c r="G93">
        <f>VLOOKUP(A93,Data!A:K,7,FALSE)</f>
        <v>23</v>
      </c>
      <c r="H93">
        <f>VLOOKUP(A93,Data!A:K,8,FALSE)</f>
        <v>29</v>
      </c>
      <c r="I93">
        <f>VLOOKUP(A93,Data!A:K,9,FALSE)</f>
        <v>7</v>
      </c>
      <c r="J93">
        <f>VLOOKUP(A93,Data!A:K,11,FALSE)</f>
        <v>0</v>
      </c>
      <c r="L93">
        <f t="shared" si="9"/>
        <v>-0.69280278681392415</v>
      </c>
      <c r="M93">
        <f t="shared" si="10"/>
        <v>-0.84457395021173287</v>
      </c>
      <c r="N93" s="2">
        <f t="shared" si="11"/>
        <v>3.8658536585365844</v>
      </c>
      <c r="P93">
        <f t="shared" si="12"/>
        <v>-0.62498467719878115</v>
      </c>
      <c r="Q93">
        <f t="shared" si="13"/>
        <v>0.92131486202298207</v>
      </c>
      <c r="R93">
        <f t="shared" si="14"/>
        <v>0.96287483877817692</v>
      </c>
      <c r="S93">
        <f t="shared" si="15"/>
        <v>-0.7834164408957236</v>
      </c>
      <c r="T93">
        <f t="shared" si="16"/>
        <v>-0.29036923987051971</v>
      </c>
      <c r="U93">
        <f t="shared" si="17"/>
        <v>0.18541934283613465</v>
      </c>
    </row>
    <row r="94" spans="1:21" x14ac:dyDescent="0.25">
      <c r="A94">
        <v>3357</v>
      </c>
      <c r="B94" t="str">
        <f>VLOOKUP(A94,Data!A:K,2,FALSE)</f>
        <v>Cesar Ramos</v>
      </c>
      <c r="C94" t="str">
        <f>VLOOKUP(A94,Data!A:K,3,FALSE)</f>
        <v>Angels</v>
      </c>
      <c r="D94">
        <f>VLOOKUP(A94,Data!A:K,4,FALSE)</f>
        <v>0</v>
      </c>
      <c r="E94">
        <f>VLOOKUP(A94,Data!A:K,5,FALSE)</f>
        <v>52.1</v>
      </c>
      <c r="F94">
        <f>VLOOKUP(A94,Data!A:K,6,FALSE)</f>
        <v>16</v>
      </c>
      <c r="G94">
        <f>VLOOKUP(A94,Data!A:K,7,FALSE)</f>
        <v>43</v>
      </c>
      <c r="H94">
        <f>VLOOKUP(A94,Data!A:K,8,FALSE)</f>
        <v>55</v>
      </c>
      <c r="I94">
        <f>VLOOKUP(A94,Data!A:K,9,FALSE)</f>
        <v>15</v>
      </c>
      <c r="J94">
        <f>VLOOKUP(A94,Data!A:K,11,FALSE)</f>
        <v>0</v>
      </c>
      <c r="L94">
        <f t="shared" si="9"/>
        <v>-0.70211107761564662</v>
      </c>
      <c r="M94">
        <f t="shared" si="10"/>
        <v>-1.0401822483413854</v>
      </c>
      <c r="N94" s="2" t="str">
        <f t="shared" si="11"/>
        <v>0</v>
      </c>
      <c r="P94">
        <f t="shared" si="12"/>
        <v>-0.13054302650490998</v>
      </c>
      <c r="Q94">
        <f t="shared" si="13"/>
        <v>0.89899764047332431</v>
      </c>
      <c r="R94">
        <f t="shared" si="14"/>
        <v>6.1276376520043044E-2</v>
      </c>
      <c r="S94">
        <f t="shared" si="15"/>
        <v>-1.3299360468242531</v>
      </c>
      <c r="T94">
        <f t="shared" si="16"/>
        <v>-0.29036923987051971</v>
      </c>
      <c r="U94">
        <f t="shared" si="17"/>
        <v>-0.79057429620631559</v>
      </c>
    </row>
    <row r="95" spans="1:21" x14ac:dyDescent="0.25">
      <c r="A95">
        <v>12988</v>
      </c>
      <c r="B95" t="str">
        <f>VLOOKUP(A95,Data!A:K,2,FALSE)</f>
        <v>Andrew Chafin</v>
      </c>
      <c r="C95" t="str">
        <f>VLOOKUP(A95,Data!A:K,3,FALSE)</f>
        <v>Diamondbacks</v>
      </c>
      <c r="D95">
        <f>VLOOKUP(A95,Data!A:K,4,FALSE)</f>
        <v>0</v>
      </c>
      <c r="E95">
        <f>VLOOKUP(A95,Data!A:K,5,FALSE)</f>
        <v>75</v>
      </c>
      <c r="F95">
        <f>VLOOKUP(A95,Data!A:K,6,FALSE)</f>
        <v>23</v>
      </c>
      <c r="G95">
        <f>VLOOKUP(A95,Data!A:K,7,FALSE)</f>
        <v>58</v>
      </c>
      <c r="H95">
        <f>VLOOKUP(A95,Data!A:K,8,FALSE)</f>
        <v>56</v>
      </c>
      <c r="I95">
        <f>VLOOKUP(A95,Data!A:K,9,FALSE)</f>
        <v>30</v>
      </c>
      <c r="J95">
        <f>VLOOKUP(A95,Data!A:K,11,FALSE)</f>
        <v>2</v>
      </c>
      <c r="L95">
        <f t="shared" si="9"/>
        <v>-0.70111642025569121</v>
      </c>
      <c r="M95">
        <f t="shared" si="10"/>
        <v>-0.88774106322255464</v>
      </c>
      <c r="N95" s="2" t="str">
        <f t="shared" si="11"/>
        <v>0</v>
      </c>
      <c r="P95">
        <f t="shared" si="12"/>
        <v>-0.1115260399397611</v>
      </c>
      <c r="Q95">
        <f t="shared" si="13"/>
        <v>0.90138239500463047</v>
      </c>
      <c r="R95">
        <f t="shared" si="14"/>
        <v>0.76390882822128559</v>
      </c>
      <c r="S95">
        <f t="shared" si="15"/>
        <v>-1.3299360468242531</v>
      </c>
      <c r="T95">
        <f t="shared" si="16"/>
        <v>-2.094983654612749E-2</v>
      </c>
      <c r="U95">
        <f t="shared" si="17"/>
        <v>0.20287929991577436</v>
      </c>
    </row>
    <row r="96" spans="1:21" x14ac:dyDescent="0.25">
      <c r="A96">
        <v>1507</v>
      </c>
      <c r="B96" t="str">
        <f>VLOOKUP(A96,Data!A:K,2,FALSE)</f>
        <v>John Lackey</v>
      </c>
      <c r="C96" t="str">
        <f>VLOOKUP(A96,Data!A:K,3,FALSE)</f>
        <v>Cardinals</v>
      </c>
      <c r="D96">
        <f>VLOOKUP(A96,Data!A:K,4,FALSE)</f>
        <v>33</v>
      </c>
      <c r="E96">
        <f>VLOOKUP(A96,Data!A:K,5,FALSE)</f>
        <v>218</v>
      </c>
      <c r="F96">
        <f>VLOOKUP(A96,Data!A:K,6,FALSE)</f>
        <v>67</v>
      </c>
      <c r="G96">
        <f>VLOOKUP(A96,Data!A:K,7,FALSE)</f>
        <v>175</v>
      </c>
      <c r="H96">
        <f>VLOOKUP(A96,Data!A:K,8,FALSE)</f>
        <v>211</v>
      </c>
      <c r="I96">
        <f>VLOOKUP(A96,Data!A:K,9,FALSE)</f>
        <v>53</v>
      </c>
      <c r="J96">
        <f>VLOOKUP(A96,Data!A:K,11,FALSE)</f>
        <v>0</v>
      </c>
      <c r="L96">
        <f t="shared" si="9"/>
        <v>-0.70265456956219552</v>
      </c>
      <c r="M96">
        <f t="shared" si="10"/>
        <v>-0.9375545685836667</v>
      </c>
      <c r="N96" s="2">
        <f t="shared" si="11"/>
        <v>25.406374655030952</v>
      </c>
      <c r="P96">
        <f t="shared" si="12"/>
        <v>2.8361068776583171</v>
      </c>
      <c r="Q96">
        <f t="shared" si="13"/>
        <v>0.89769458382845213</v>
      </c>
      <c r="R96">
        <f t="shared" si="14"/>
        <v>0.5343082424450234</v>
      </c>
      <c r="S96">
        <f t="shared" si="15"/>
        <v>2.2617885995236588</v>
      </c>
      <c r="T96">
        <f t="shared" si="16"/>
        <v>-0.29036923987051971</v>
      </c>
      <c r="U96">
        <f t="shared" si="17"/>
        <v>6.2395290635849321</v>
      </c>
    </row>
    <row r="97" spans="1:21" x14ac:dyDescent="0.25">
      <c r="A97">
        <v>2873</v>
      </c>
      <c r="B97" t="str">
        <f>VLOOKUP(A97,Data!A:K,2,FALSE)</f>
        <v>Santiago Casilla</v>
      </c>
      <c r="C97" t="str">
        <f>VLOOKUP(A97,Data!A:K,3,FALSE)</f>
        <v>Giants</v>
      </c>
      <c r="D97">
        <f>VLOOKUP(A97,Data!A:K,4,FALSE)</f>
        <v>0</v>
      </c>
      <c r="E97">
        <f>VLOOKUP(A97,Data!A:K,5,FALSE)</f>
        <v>58</v>
      </c>
      <c r="F97">
        <f>VLOOKUP(A97,Data!A:K,6,FALSE)</f>
        <v>18</v>
      </c>
      <c r="G97">
        <f>VLOOKUP(A97,Data!A:K,7,FALSE)</f>
        <v>62</v>
      </c>
      <c r="H97">
        <f>VLOOKUP(A97,Data!A:K,8,FALSE)</f>
        <v>51</v>
      </c>
      <c r="I97">
        <f>VLOOKUP(A97,Data!A:K,9,FALSE)</f>
        <v>23</v>
      </c>
      <c r="J97">
        <f>VLOOKUP(A97,Data!A:K,11,FALSE)</f>
        <v>38</v>
      </c>
      <c r="L97">
        <f t="shared" si="9"/>
        <v>-0.70952561270253611</v>
      </c>
      <c r="M97">
        <f t="shared" si="10"/>
        <v>-0.98776321188556104</v>
      </c>
      <c r="N97" s="2" t="str">
        <f t="shared" si="11"/>
        <v>0</v>
      </c>
      <c r="P97">
        <f t="shared" si="12"/>
        <v>-0.20661097276550555</v>
      </c>
      <c r="Q97">
        <f t="shared" si="13"/>
        <v>0.88122081916997563</v>
      </c>
      <c r="R97">
        <f t="shared" si="14"/>
        <v>0.30288638546914676</v>
      </c>
      <c r="S97">
        <f t="shared" si="15"/>
        <v>-1.3299360468242531</v>
      </c>
      <c r="T97">
        <f t="shared" si="16"/>
        <v>4.8285994232929319</v>
      </c>
      <c r="U97">
        <f t="shared" si="17"/>
        <v>4.4761596083422956</v>
      </c>
    </row>
    <row r="98" spans="1:21" x14ac:dyDescent="0.25">
      <c r="A98">
        <v>12076</v>
      </c>
      <c r="B98" t="str">
        <f>VLOOKUP(A98,Data!A:K,2,FALSE)</f>
        <v>Felipe Rivero</v>
      </c>
      <c r="C98" t="str">
        <f>VLOOKUP(A98,Data!A:K,3,FALSE)</f>
        <v>Nationals</v>
      </c>
      <c r="D98">
        <f>VLOOKUP(A98,Data!A:K,4,FALSE)</f>
        <v>0</v>
      </c>
      <c r="E98">
        <f>VLOOKUP(A98,Data!A:K,5,FALSE)</f>
        <v>48.1</v>
      </c>
      <c r="F98">
        <f>VLOOKUP(A98,Data!A:K,6,FALSE)</f>
        <v>15</v>
      </c>
      <c r="G98">
        <f>VLOOKUP(A98,Data!A:K,7,FALSE)</f>
        <v>43</v>
      </c>
      <c r="H98">
        <f>VLOOKUP(A98,Data!A:K,8,FALSE)</f>
        <v>35</v>
      </c>
      <c r="I98">
        <f>VLOOKUP(A98,Data!A:K,9,FALSE)</f>
        <v>11</v>
      </c>
      <c r="J98">
        <f>VLOOKUP(A98,Data!A:K,11,FALSE)</f>
        <v>2</v>
      </c>
      <c r="L98">
        <f t="shared" si="9"/>
        <v>-0.71296752489166815</v>
      </c>
      <c r="M98">
        <f t="shared" si="10"/>
        <v>-0.74039227097563554</v>
      </c>
      <c r="N98" s="2" t="str">
        <f t="shared" si="11"/>
        <v>0</v>
      </c>
      <c r="P98">
        <f t="shared" si="12"/>
        <v>-0.51088275780788783</v>
      </c>
      <c r="Q98">
        <f t="shared" si="13"/>
        <v>0.87296861492372313</v>
      </c>
      <c r="R98">
        <f t="shared" si="14"/>
        <v>1.443069404616468</v>
      </c>
      <c r="S98">
        <f t="shared" si="15"/>
        <v>-1.3299360468242531</v>
      </c>
      <c r="T98">
        <f t="shared" si="16"/>
        <v>-2.094983654612749E-2</v>
      </c>
      <c r="U98">
        <f t="shared" si="17"/>
        <v>0.45426937836192283</v>
      </c>
    </row>
    <row r="99" spans="1:21" x14ac:dyDescent="0.25">
      <c r="A99">
        <v>3137</v>
      </c>
      <c r="B99" t="str">
        <f>VLOOKUP(A99,Data!A:K,2,FALSE)</f>
        <v>Max Scherzer</v>
      </c>
      <c r="C99" t="str">
        <f>VLOOKUP(A99,Data!A:K,3,FALSE)</f>
        <v>Nationals</v>
      </c>
      <c r="D99">
        <f>VLOOKUP(A99,Data!A:K,4,FALSE)</f>
        <v>33</v>
      </c>
      <c r="E99">
        <f>VLOOKUP(A99,Data!A:K,5,FALSE)</f>
        <v>228.2</v>
      </c>
      <c r="F99">
        <f>VLOOKUP(A99,Data!A:K,6,FALSE)</f>
        <v>71</v>
      </c>
      <c r="G99">
        <f>VLOOKUP(A99,Data!A:K,7,FALSE)</f>
        <v>276</v>
      </c>
      <c r="H99">
        <f>VLOOKUP(A99,Data!A:K,8,FALSE)</f>
        <v>176</v>
      </c>
      <c r="I99">
        <f>VLOOKUP(A99,Data!A:K,9,FALSE)</f>
        <v>34</v>
      </c>
      <c r="J99">
        <f>VLOOKUP(A99,Data!A:K,11,FALSE)</f>
        <v>0</v>
      </c>
      <c r="L99">
        <f t="shared" si="9"/>
        <v>-0.71132205499781953</v>
      </c>
      <c r="M99">
        <f t="shared" si="10"/>
        <v>-0.71244735063873177</v>
      </c>
      <c r="N99" s="2">
        <f t="shared" si="11"/>
        <v>26.94105477294913</v>
      </c>
      <c r="P99">
        <f t="shared" si="12"/>
        <v>2.1705123478781063</v>
      </c>
      <c r="Q99">
        <f t="shared" si="13"/>
        <v>0.87691373406068829</v>
      </c>
      <c r="R99">
        <f t="shared" si="14"/>
        <v>1.5718732306534327</v>
      </c>
      <c r="S99">
        <f t="shared" si="15"/>
        <v>2.4787478657956505</v>
      </c>
      <c r="T99">
        <f t="shared" si="16"/>
        <v>-0.29036923987051971</v>
      </c>
      <c r="U99">
        <f t="shared" si="17"/>
        <v>6.807677938517358</v>
      </c>
    </row>
    <row r="100" spans="1:21" x14ac:dyDescent="0.25">
      <c r="A100">
        <v>4849</v>
      </c>
      <c r="B100" t="str">
        <f>VLOOKUP(A100,Data!A:K,2,FALSE)</f>
        <v>Joe Blanton</v>
      </c>
      <c r="C100" t="str">
        <f>VLOOKUP(A100,Data!A:K,3,FALSE)</f>
        <v>- - -</v>
      </c>
      <c r="D100">
        <f>VLOOKUP(A100,Data!A:K,4,FALSE)</f>
        <v>4</v>
      </c>
      <c r="E100">
        <f>VLOOKUP(A100,Data!A:K,5,FALSE)</f>
        <v>76</v>
      </c>
      <c r="F100">
        <f>VLOOKUP(A100,Data!A:K,6,FALSE)</f>
        <v>24</v>
      </c>
      <c r="G100">
        <f>VLOOKUP(A100,Data!A:K,7,FALSE)</f>
        <v>79</v>
      </c>
      <c r="H100">
        <f>VLOOKUP(A100,Data!A:K,8,FALSE)</f>
        <v>69</v>
      </c>
      <c r="I100">
        <f>VLOOKUP(A100,Data!A:K,9,FALSE)</f>
        <v>16</v>
      </c>
      <c r="J100">
        <f>VLOOKUP(A100,Data!A:K,11,FALSE)</f>
        <v>2</v>
      </c>
      <c r="L100">
        <f t="shared" si="9"/>
        <v>-0.72197343046924722</v>
      </c>
      <c r="M100">
        <f t="shared" si="10"/>
        <v>-0.86587351255259881</v>
      </c>
      <c r="N100" s="2">
        <f t="shared" si="11"/>
        <v>11.107197261446299</v>
      </c>
      <c r="P100">
        <f t="shared" si="12"/>
        <v>0.1356947854071745</v>
      </c>
      <c r="Q100">
        <f t="shared" si="13"/>
        <v>0.85137638125683568</v>
      </c>
      <c r="R100">
        <f t="shared" si="14"/>
        <v>0.86470082041129004</v>
      </c>
      <c r="S100">
        <f t="shared" si="15"/>
        <v>0.24029956126495222</v>
      </c>
      <c r="T100">
        <f t="shared" si="16"/>
        <v>-2.094983654612749E-2</v>
      </c>
      <c r="U100">
        <f t="shared" si="17"/>
        <v>2.0711217117941252</v>
      </c>
    </row>
    <row r="101" spans="1:21" x14ac:dyDescent="0.25">
      <c r="A101">
        <v>8823</v>
      </c>
      <c r="B101" t="str">
        <f>VLOOKUP(A101,Data!A:K,2,FALSE)</f>
        <v>Oliver Drake</v>
      </c>
      <c r="C101" t="str">
        <f>VLOOKUP(A101,Data!A:K,3,FALSE)</f>
        <v>Orioles</v>
      </c>
      <c r="D101">
        <f>VLOOKUP(A101,Data!A:K,4,FALSE)</f>
        <v>0</v>
      </c>
      <c r="E101">
        <f>VLOOKUP(A101,Data!A:K,5,FALSE)</f>
        <v>15.2</v>
      </c>
      <c r="F101">
        <f>VLOOKUP(A101,Data!A:K,6,FALSE)</f>
        <v>5</v>
      </c>
      <c r="G101">
        <f>VLOOKUP(A101,Data!A:K,7,FALSE)</f>
        <v>17</v>
      </c>
      <c r="H101">
        <f>VLOOKUP(A101,Data!A:K,8,FALSE)</f>
        <v>16</v>
      </c>
      <c r="I101">
        <f>VLOOKUP(A101,Data!A:K,9,FALSE)</f>
        <v>9</v>
      </c>
      <c r="J101">
        <f>VLOOKUP(A101,Data!A:K,11,FALSE)</f>
        <v>0</v>
      </c>
      <c r="L101">
        <f t="shared" si="9"/>
        <v>-0.75205565673879926</v>
      </c>
      <c r="M101">
        <f t="shared" si="10"/>
        <v>-1.2733434008126454</v>
      </c>
      <c r="N101" s="2" t="str">
        <f t="shared" si="11"/>
        <v>0</v>
      </c>
      <c r="P101">
        <f t="shared" si="12"/>
        <v>-0.87220550254571683</v>
      </c>
      <c r="Q101">
        <f t="shared" si="13"/>
        <v>0.77925232296674674</v>
      </c>
      <c r="R101">
        <f t="shared" si="14"/>
        <v>-1.0134108353030791</v>
      </c>
      <c r="S101">
        <f t="shared" si="15"/>
        <v>-1.3299360468242531</v>
      </c>
      <c r="T101">
        <f t="shared" si="16"/>
        <v>-0.29036923987051971</v>
      </c>
      <c r="U101">
        <f t="shared" si="17"/>
        <v>-2.726669301576822</v>
      </c>
    </row>
    <row r="102" spans="1:21" x14ac:dyDescent="0.25">
      <c r="A102">
        <v>12890</v>
      </c>
      <c r="B102" t="str">
        <f>VLOOKUP(A102,Data!A:K,2,FALSE)</f>
        <v>Alex Claudio</v>
      </c>
      <c r="C102" t="str">
        <f>VLOOKUP(A102,Data!A:K,3,FALSE)</f>
        <v>Rangers</v>
      </c>
      <c r="D102">
        <f>VLOOKUP(A102,Data!A:K,4,FALSE)</f>
        <v>0</v>
      </c>
      <c r="E102">
        <f>VLOOKUP(A102,Data!A:K,5,FALSE)</f>
        <v>15.2</v>
      </c>
      <c r="F102">
        <f>VLOOKUP(A102,Data!A:K,6,FALSE)</f>
        <v>5</v>
      </c>
      <c r="G102">
        <f>VLOOKUP(A102,Data!A:K,7,FALSE)</f>
        <v>13</v>
      </c>
      <c r="H102">
        <f>VLOOKUP(A102,Data!A:K,8,FALSE)</f>
        <v>12</v>
      </c>
      <c r="I102">
        <f>VLOOKUP(A102,Data!A:K,9,FALSE)</f>
        <v>6</v>
      </c>
      <c r="J102">
        <f>VLOOKUP(A102,Data!A:K,11,FALSE)</f>
        <v>0</v>
      </c>
      <c r="L102">
        <f t="shared" si="9"/>
        <v>-0.75205565673879926</v>
      </c>
      <c r="M102">
        <f t="shared" si="10"/>
        <v>-0.91680724858510465</v>
      </c>
      <c r="N102" s="2" t="str">
        <f t="shared" si="11"/>
        <v>0</v>
      </c>
      <c r="P102">
        <f t="shared" si="12"/>
        <v>-0.94827344880631237</v>
      </c>
      <c r="Q102">
        <f t="shared" si="13"/>
        <v>0.77925232296674674</v>
      </c>
      <c r="R102">
        <f t="shared" si="14"/>
        <v>0.62993686344699384</v>
      </c>
      <c r="S102">
        <f t="shared" si="15"/>
        <v>-1.3299360468242531</v>
      </c>
      <c r="T102">
        <f t="shared" si="16"/>
        <v>-0.29036923987051971</v>
      </c>
      <c r="U102">
        <f t="shared" si="17"/>
        <v>-1.1593895490873447</v>
      </c>
    </row>
    <row r="103" spans="1:21" x14ac:dyDescent="0.25">
      <c r="A103">
        <v>17233</v>
      </c>
      <c r="B103" t="str">
        <f>VLOOKUP(A103,Data!A:K,2,FALSE)</f>
        <v>Brian Ellington</v>
      </c>
      <c r="C103" t="str">
        <f>VLOOKUP(A103,Data!A:K,3,FALSE)</f>
        <v>Marlins</v>
      </c>
      <c r="D103">
        <f>VLOOKUP(A103,Data!A:K,4,FALSE)</f>
        <v>0</v>
      </c>
      <c r="E103">
        <f>VLOOKUP(A103,Data!A:K,5,FALSE)</f>
        <v>25</v>
      </c>
      <c r="F103">
        <f>VLOOKUP(A103,Data!A:K,6,FALSE)</f>
        <v>8</v>
      </c>
      <c r="G103">
        <f>VLOOKUP(A103,Data!A:K,7,FALSE)</f>
        <v>18</v>
      </c>
      <c r="H103">
        <f>VLOOKUP(A103,Data!A:K,8,FALSE)</f>
        <v>17</v>
      </c>
      <c r="I103">
        <f>VLOOKUP(A103,Data!A:K,9,FALSE)</f>
        <v>13</v>
      </c>
      <c r="J103">
        <f>VLOOKUP(A103,Data!A:K,11,FALSE)</f>
        <v>0</v>
      </c>
      <c r="L103">
        <f t="shared" si="9"/>
        <v>-0.73159974287550378</v>
      </c>
      <c r="M103">
        <f t="shared" si="10"/>
        <v>-0.92903134523290609</v>
      </c>
      <c r="N103" s="2" t="str">
        <f t="shared" si="11"/>
        <v>0</v>
      </c>
      <c r="P103">
        <f t="shared" si="12"/>
        <v>-0.85318851598056789</v>
      </c>
      <c r="Q103">
        <f t="shared" si="13"/>
        <v>0.82829668260400746</v>
      </c>
      <c r="R103">
        <f t="shared" si="14"/>
        <v>0.57359351377556256</v>
      </c>
      <c r="S103">
        <f t="shared" si="15"/>
        <v>-1.3299360468242531</v>
      </c>
      <c r="T103">
        <f t="shared" si="16"/>
        <v>-0.29036923987051971</v>
      </c>
      <c r="U103">
        <f t="shared" si="17"/>
        <v>-1.0716036062957708</v>
      </c>
    </row>
    <row r="104" spans="1:21" x14ac:dyDescent="0.25">
      <c r="A104">
        <v>15890</v>
      </c>
      <c r="B104" t="str">
        <f>VLOOKUP(A104,Data!A:K,2,FALSE)</f>
        <v>Luis Severino</v>
      </c>
      <c r="C104" t="str">
        <f>VLOOKUP(A104,Data!A:K,3,FALSE)</f>
        <v>Yankees</v>
      </c>
      <c r="D104">
        <f>VLOOKUP(A104,Data!A:K,4,FALSE)</f>
        <v>11</v>
      </c>
      <c r="E104">
        <f>VLOOKUP(A104,Data!A:K,5,FALSE)</f>
        <v>62.1</v>
      </c>
      <c r="F104">
        <f>VLOOKUP(A104,Data!A:K,6,FALSE)</f>
        <v>20</v>
      </c>
      <c r="G104">
        <f>VLOOKUP(A104,Data!A:K,7,FALSE)</f>
        <v>56</v>
      </c>
      <c r="H104">
        <f>VLOOKUP(A104,Data!A:K,8,FALSE)</f>
        <v>53</v>
      </c>
      <c r="I104">
        <f>VLOOKUP(A104,Data!A:K,9,FALSE)</f>
        <v>22</v>
      </c>
      <c r="J104">
        <f>VLOOKUP(A104,Data!A:K,11,FALSE)</f>
        <v>0</v>
      </c>
      <c r="L104">
        <f t="shared" si="9"/>
        <v>-0.73631214057518501</v>
      </c>
      <c r="M104">
        <f t="shared" si="10"/>
        <v>-0.93501544407498594</v>
      </c>
      <c r="N104" s="2">
        <f t="shared" si="11"/>
        <v>6.5903145987981606</v>
      </c>
      <c r="P104">
        <f t="shared" si="12"/>
        <v>-0.16857699963520778</v>
      </c>
      <c r="Q104">
        <f t="shared" si="13"/>
        <v>0.81699840822323466</v>
      </c>
      <c r="R104">
        <f t="shared" si="14"/>
        <v>0.54601158414574791</v>
      </c>
      <c r="S104">
        <f t="shared" si="15"/>
        <v>-0.39825666741296945</v>
      </c>
      <c r="T104">
        <f t="shared" si="16"/>
        <v>-0.29036923987051971</v>
      </c>
      <c r="U104">
        <f t="shared" si="17"/>
        <v>0.50580708545028541</v>
      </c>
    </row>
    <row r="105" spans="1:21" x14ac:dyDescent="0.25">
      <c r="A105">
        <v>4070</v>
      </c>
      <c r="B105" t="str">
        <f>VLOOKUP(A105,Data!A:K,2,FALSE)</f>
        <v>Pedro Strop</v>
      </c>
      <c r="C105" t="str">
        <f>VLOOKUP(A105,Data!A:K,3,FALSE)</f>
        <v>Cubs</v>
      </c>
      <c r="D105">
        <f>VLOOKUP(A105,Data!A:K,4,FALSE)</f>
        <v>0</v>
      </c>
      <c r="E105">
        <f>VLOOKUP(A105,Data!A:K,5,FALSE)</f>
        <v>68</v>
      </c>
      <c r="F105">
        <f>VLOOKUP(A105,Data!A:K,6,FALSE)</f>
        <v>22</v>
      </c>
      <c r="G105">
        <f>VLOOKUP(A105,Data!A:K,7,FALSE)</f>
        <v>81</v>
      </c>
      <c r="H105">
        <f>VLOOKUP(A105,Data!A:K,8,FALSE)</f>
        <v>39</v>
      </c>
      <c r="I105">
        <f>VLOOKUP(A105,Data!A:K,9,FALSE)</f>
        <v>29</v>
      </c>
      <c r="J105">
        <f>VLOOKUP(A105,Data!A:K,11,FALSE)</f>
        <v>3</v>
      </c>
      <c r="L105">
        <f t="shared" si="9"/>
        <v>-0.73966885768663082</v>
      </c>
      <c r="M105">
        <f t="shared" si="10"/>
        <v>-0.77419278769408839</v>
      </c>
      <c r="N105" s="2" t="str">
        <f t="shared" si="11"/>
        <v>0</v>
      </c>
      <c r="P105">
        <f t="shared" si="12"/>
        <v>-0.43481481154729229</v>
      </c>
      <c r="Q105">
        <f t="shared" si="13"/>
        <v>0.80895046461560682</v>
      </c>
      <c r="R105">
        <f t="shared" si="14"/>
        <v>1.2872759429470229</v>
      </c>
      <c r="S105">
        <f t="shared" si="15"/>
        <v>-1.3299360468242531</v>
      </c>
      <c r="T105">
        <f t="shared" si="16"/>
        <v>0.11375986511606861</v>
      </c>
      <c r="U105">
        <f t="shared" si="17"/>
        <v>0.44523541430715274</v>
      </c>
    </row>
    <row r="106" spans="1:21" x14ac:dyDescent="0.25">
      <c r="A106">
        <v>5640</v>
      </c>
      <c r="B106" t="str">
        <f>VLOOKUP(A106,Data!A:K,2,FALSE)</f>
        <v>Tyler Clippard</v>
      </c>
      <c r="C106" t="str">
        <f>VLOOKUP(A106,Data!A:K,3,FALSE)</f>
        <v>- - -</v>
      </c>
      <c r="D106">
        <f>VLOOKUP(A106,Data!A:K,4,FALSE)</f>
        <v>0</v>
      </c>
      <c r="E106">
        <f>VLOOKUP(A106,Data!A:K,5,FALSE)</f>
        <v>71</v>
      </c>
      <c r="F106">
        <f>VLOOKUP(A106,Data!A:K,6,FALSE)</f>
        <v>23</v>
      </c>
      <c r="G106">
        <f>VLOOKUP(A106,Data!A:K,7,FALSE)</f>
        <v>64</v>
      </c>
      <c r="H106">
        <f>VLOOKUP(A106,Data!A:K,8,FALSE)</f>
        <v>49</v>
      </c>
      <c r="I106">
        <f>VLOOKUP(A106,Data!A:K,9,FALSE)</f>
        <v>31</v>
      </c>
      <c r="J106">
        <f>VLOOKUP(A106,Data!A:K,11,FALSE)</f>
        <v>19</v>
      </c>
      <c r="L106">
        <f t="shared" si="9"/>
        <v>-0.74061593688981464</v>
      </c>
      <c r="M106">
        <f t="shared" si="10"/>
        <v>-0.87232990162714186</v>
      </c>
      <c r="N106" s="2" t="str">
        <f t="shared" si="11"/>
        <v>0</v>
      </c>
      <c r="P106">
        <f t="shared" si="12"/>
        <v>-0.24464494589580335</v>
      </c>
      <c r="Q106">
        <f t="shared" si="13"/>
        <v>0.80667978175311872</v>
      </c>
      <c r="R106">
        <f t="shared" si="14"/>
        <v>0.83494200896511139</v>
      </c>
      <c r="S106">
        <f t="shared" si="15"/>
        <v>-1.3299360468242531</v>
      </c>
      <c r="T106">
        <f t="shared" si="16"/>
        <v>2.2691150917112064</v>
      </c>
      <c r="U106">
        <f t="shared" si="17"/>
        <v>2.3361558897093797</v>
      </c>
    </row>
    <row r="107" spans="1:21" x14ac:dyDescent="0.25">
      <c r="A107">
        <v>11530</v>
      </c>
      <c r="B107" t="str">
        <f>VLOOKUP(A107,Data!A:K,2,FALSE)</f>
        <v>Jose Fernandez</v>
      </c>
      <c r="C107" t="str">
        <f>VLOOKUP(A107,Data!A:K,3,FALSE)</f>
        <v>Marlins</v>
      </c>
      <c r="D107">
        <f>VLOOKUP(A107,Data!A:K,4,FALSE)</f>
        <v>11</v>
      </c>
      <c r="E107">
        <f>VLOOKUP(A107,Data!A:K,5,FALSE)</f>
        <v>64.2</v>
      </c>
      <c r="F107">
        <f>VLOOKUP(A107,Data!A:K,6,FALSE)</f>
        <v>21</v>
      </c>
      <c r="G107">
        <f>VLOOKUP(A107,Data!A:K,7,FALSE)</f>
        <v>79</v>
      </c>
      <c r="H107">
        <f>VLOOKUP(A107,Data!A:K,8,FALSE)</f>
        <v>61</v>
      </c>
      <c r="I107">
        <f>VLOOKUP(A107,Data!A:K,9,FALSE)</f>
        <v>14</v>
      </c>
      <c r="J107">
        <f>VLOOKUP(A107,Data!A:K,11,FALSE)</f>
        <v>0</v>
      </c>
      <c r="L107">
        <f t="shared" si="9"/>
        <v>-0.74783852221503022</v>
      </c>
      <c r="M107">
        <f t="shared" si="10"/>
        <v>-0.90443082674543029</v>
      </c>
      <c r="N107" s="2">
        <f t="shared" si="11"/>
        <v>6.8768748575336218</v>
      </c>
      <c r="P107">
        <f t="shared" si="12"/>
        <v>-1.6441107114016633E-2</v>
      </c>
      <c r="Q107">
        <f t="shared" si="13"/>
        <v>0.78936317225975006</v>
      </c>
      <c r="R107">
        <f t="shared" si="14"/>
        <v>0.68698231093364537</v>
      </c>
      <c r="S107">
        <f t="shared" si="15"/>
        <v>-0.35774535645502525</v>
      </c>
      <c r="T107">
        <f t="shared" si="16"/>
        <v>-0.29036923987051971</v>
      </c>
      <c r="U107">
        <f t="shared" si="17"/>
        <v>0.81178977975383382</v>
      </c>
    </row>
    <row r="108" spans="1:21" x14ac:dyDescent="0.25">
      <c r="A108">
        <v>3548</v>
      </c>
      <c r="B108" t="str">
        <f>VLOOKUP(A108,Data!A:K,2,FALSE)</f>
        <v>Liam Hendriks</v>
      </c>
      <c r="C108" t="str">
        <f>VLOOKUP(A108,Data!A:K,3,FALSE)</f>
        <v>Blue Jays</v>
      </c>
      <c r="D108">
        <f>VLOOKUP(A108,Data!A:K,4,FALSE)</f>
        <v>0</v>
      </c>
      <c r="E108">
        <f>VLOOKUP(A108,Data!A:K,5,FALSE)</f>
        <v>64.2</v>
      </c>
      <c r="F108">
        <f>VLOOKUP(A108,Data!A:K,6,FALSE)</f>
        <v>21</v>
      </c>
      <c r="G108">
        <f>VLOOKUP(A108,Data!A:K,7,FALSE)</f>
        <v>71</v>
      </c>
      <c r="H108">
        <f>VLOOKUP(A108,Data!A:K,8,FALSE)</f>
        <v>59</v>
      </c>
      <c r="I108">
        <f>VLOOKUP(A108,Data!A:K,9,FALSE)</f>
        <v>11</v>
      </c>
      <c r="J108">
        <f>VLOOKUP(A108,Data!A:K,11,FALSE)</f>
        <v>0</v>
      </c>
      <c r="L108">
        <f t="shared" si="9"/>
        <v>-0.74783852221503022</v>
      </c>
      <c r="M108">
        <f t="shared" si="10"/>
        <v>-0.8441354382957349</v>
      </c>
      <c r="N108" s="2" t="str">
        <f t="shared" si="11"/>
        <v>0</v>
      </c>
      <c r="P108">
        <f t="shared" si="12"/>
        <v>-5.4475080244314418E-2</v>
      </c>
      <c r="Q108">
        <f t="shared" si="13"/>
        <v>0.78936317225975006</v>
      </c>
      <c r="R108">
        <f t="shared" si="14"/>
        <v>0.96489602945835751</v>
      </c>
      <c r="S108">
        <f t="shared" si="15"/>
        <v>-1.3299360468242531</v>
      </c>
      <c r="T108">
        <f t="shared" si="16"/>
        <v>-0.29036923987051971</v>
      </c>
      <c r="U108">
        <f t="shared" si="17"/>
        <v>7.9478834779020124E-2</v>
      </c>
    </row>
    <row r="109" spans="1:21" x14ac:dyDescent="0.25">
      <c r="A109">
        <v>5524</v>
      </c>
      <c r="B109" t="str">
        <f>VLOOKUP(A109,Data!A:K,2,FALSE)</f>
        <v>Madison Bumgarner</v>
      </c>
      <c r="C109" t="str">
        <f>VLOOKUP(A109,Data!A:K,3,FALSE)</f>
        <v>Giants</v>
      </c>
      <c r="D109">
        <f>VLOOKUP(A109,Data!A:K,4,FALSE)</f>
        <v>32</v>
      </c>
      <c r="E109">
        <f>VLOOKUP(A109,Data!A:K,5,FALSE)</f>
        <v>218.1</v>
      </c>
      <c r="F109">
        <f>VLOOKUP(A109,Data!A:K,6,FALSE)</f>
        <v>71</v>
      </c>
      <c r="G109">
        <f>VLOOKUP(A109,Data!A:K,7,FALSE)</f>
        <v>234</v>
      </c>
      <c r="H109">
        <f>VLOOKUP(A109,Data!A:K,8,FALSE)</f>
        <v>181</v>
      </c>
      <c r="I109">
        <f>VLOOKUP(A109,Data!A:K,9,FALSE)</f>
        <v>39</v>
      </c>
      <c r="J109">
        <f>VLOOKUP(A109,Data!A:K,11,FALSE)</f>
        <v>0</v>
      </c>
      <c r="L109">
        <f t="shared" si="9"/>
        <v>-0.74426269119900235</v>
      </c>
      <c r="M109">
        <f t="shared" si="10"/>
        <v>-0.78093724572535284</v>
      </c>
      <c r="N109" s="2">
        <f t="shared" si="11"/>
        <v>25.150347233871237</v>
      </c>
      <c r="P109">
        <f t="shared" si="12"/>
        <v>2.2655972807038505</v>
      </c>
      <c r="Q109">
        <f t="shared" si="13"/>
        <v>0.79793645544446368</v>
      </c>
      <c r="R109">
        <f t="shared" si="14"/>
        <v>1.2561893630427179</v>
      </c>
      <c r="S109">
        <f t="shared" si="15"/>
        <v>2.2255937464127231</v>
      </c>
      <c r="T109">
        <f t="shared" si="16"/>
        <v>-0.29036923987051971</v>
      </c>
      <c r="U109">
        <f t="shared" si="17"/>
        <v>6.2549476057332356</v>
      </c>
    </row>
    <row r="110" spans="1:21" x14ac:dyDescent="0.25">
      <c r="A110">
        <v>7005</v>
      </c>
      <c r="B110" t="str">
        <f>VLOOKUP(A110,Data!A:K,2,FALSE)</f>
        <v>Ryan Pressly</v>
      </c>
      <c r="C110" t="str">
        <f>VLOOKUP(A110,Data!A:K,3,FALSE)</f>
        <v>Twins</v>
      </c>
      <c r="D110">
        <f>VLOOKUP(A110,Data!A:K,4,FALSE)</f>
        <v>0</v>
      </c>
      <c r="E110">
        <f>VLOOKUP(A110,Data!A:K,5,FALSE)</f>
        <v>27.2</v>
      </c>
      <c r="F110">
        <f>VLOOKUP(A110,Data!A:K,6,FALSE)</f>
        <v>9</v>
      </c>
      <c r="G110">
        <f>VLOOKUP(A110,Data!A:K,7,FALSE)</f>
        <v>22</v>
      </c>
      <c r="H110">
        <f>VLOOKUP(A110,Data!A:K,8,FALSE)</f>
        <v>27</v>
      </c>
      <c r="I110">
        <f>VLOOKUP(A110,Data!A:K,9,FALSE)</f>
        <v>12</v>
      </c>
      <c r="J110">
        <f>VLOOKUP(A110,Data!A:K,11,FALSE)</f>
        <v>0</v>
      </c>
      <c r="L110">
        <f t="shared" si="9"/>
        <v>-0.75647951354314513</v>
      </c>
      <c r="M110">
        <f t="shared" si="10"/>
        <v>-1.110055835296671</v>
      </c>
      <c r="N110" s="2" t="str">
        <f t="shared" si="11"/>
        <v>0</v>
      </c>
      <c r="P110">
        <f t="shared" si="12"/>
        <v>-0.66301865032907892</v>
      </c>
      <c r="Q110">
        <f t="shared" si="13"/>
        <v>0.76864584380643963</v>
      </c>
      <c r="R110">
        <f t="shared" si="14"/>
        <v>-0.26078520856460075</v>
      </c>
      <c r="S110">
        <f t="shared" si="15"/>
        <v>-1.3299360468242531</v>
      </c>
      <c r="T110">
        <f t="shared" si="16"/>
        <v>-0.29036923987051971</v>
      </c>
      <c r="U110">
        <f t="shared" si="17"/>
        <v>-1.7754633017820129</v>
      </c>
    </row>
    <row r="111" spans="1:21" x14ac:dyDescent="0.25">
      <c r="A111">
        <v>12093</v>
      </c>
      <c r="B111" t="str">
        <f>VLOOKUP(A111,Data!A:K,2,FALSE)</f>
        <v>Branden Pinder</v>
      </c>
      <c r="C111" t="str">
        <f>VLOOKUP(A111,Data!A:K,3,FALSE)</f>
        <v>Yankees</v>
      </c>
      <c r="D111">
        <f>VLOOKUP(A111,Data!A:K,4,FALSE)</f>
        <v>0</v>
      </c>
      <c r="E111">
        <f>VLOOKUP(A111,Data!A:K,5,FALSE)</f>
        <v>27.2</v>
      </c>
      <c r="F111">
        <f>VLOOKUP(A111,Data!A:K,6,FALSE)</f>
        <v>9</v>
      </c>
      <c r="G111">
        <f>VLOOKUP(A111,Data!A:K,7,FALSE)</f>
        <v>25</v>
      </c>
      <c r="H111">
        <f>VLOOKUP(A111,Data!A:K,8,FALSE)</f>
        <v>28</v>
      </c>
      <c r="I111">
        <f>VLOOKUP(A111,Data!A:K,9,FALSE)</f>
        <v>14</v>
      </c>
      <c r="J111">
        <f>VLOOKUP(A111,Data!A:K,11,FALSE)</f>
        <v>0</v>
      </c>
      <c r="L111">
        <f t="shared" si="9"/>
        <v>-0.75647951354314513</v>
      </c>
      <c r="M111">
        <f t="shared" si="10"/>
        <v>-1.1954447457041073</v>
      </c>
      <c r="N111" s="2" t="str">
        <f t="shared" si="11"/>
        <v>0</v>
      </c>
      <c r="P111">
        <f t="shared" si="12"/>
        <v>-0.64400166376393009</v>
      </c>
      <c r="Q111">
        <f t="shared" si="13"/>
        <v>0.76864584380643963</v>
      </c>
      <c r="R111">
        <f t="shared" si="14"/>
        <v>-0.65436007759298009</v>
      </c>
      <c r="S111">
        <f t="shared" si="15"/>
        <v>-1.3299360468242531</v>
      </c>
      <c r="T111">
        <f t="shared" si="16"/>
        <v>-0.29036923987051971</v>
      </c>
      <c r="U111">
        <f t="shared" si="17"/>
        <v>-2.1500211842452432</v>
      </c>
    </row>
    <row r="112" spans="1:21" x14ac:dyDescent="0.25">
      <c r="A112">
        <v>9037</v>
      </c>
      <c r="B112" t="str">
        <f>VLOOKUP(A112,Data!A:K,2,FALSE)</f>
        <v>J.J. Hoover</v>
      </c>
      <c r="C112" t="str">
        <f>VLOOKUP(A112,Data!A:K,3,FALSE)</f>
        <v>Reds</v>
      </c>
      <c r="D112">
        <f>VLOOKUP(A112,Data!A:K,4,FALSE)</f>
        <v>0</v>
      </c>
      <c r="E112">
        <f>VLOOKUP(A112,Data!A:K,5,FALSE)</f>
        <v>64.099999999999994</v>
      </c>
      <c r="F112">
        <f>VLOOKUP(A112,Data!A:K,6,FALSE)</f>
        <v>21</v>
      </c>
      <c r="G112">
        <f>VLOOKUP(A112,Data!A:K,7,FALSE)</f>
        <v>52</v>
      </c>
      <c r="H112">
        <f>VLOOKUP(A112,Data!A:K,8,FALSE)</f>
        <v>44</v>
      </c>
      <c r="I112">
        <f>VLOOKUP(A112,Data!A:K,9,FALSE)</f>
        <v>31</v>
      </c>
      <c r="J112">
        <f>VLOOKUP(A112,Data!A:K,11,FALSE)</f>
        <v>1</v>
      </c>
      <c r="L112">
        <f t="shared" si="9"/>
        <v>-0.74900519697667622</v>
      </c>
      <c r="M112">
        <f t="shared" si="10"/>
        <v>-0.90584179527389441</v>
      </c>
      <c r="N112" s="2" t="str">
        <f t="shared" si="11"/>
        <v>0</v>
      </c>
      <c r="P112">
        <f t="shared" si="12"/>
        <v>-0.33972987872154781</v>
      </c>
      <c r="Q112">
        <f t="shared" si="13"/>
        <v>0.78656599502424407</v>
      </c>
      <c r="R112">
        <f t="shared" si="14"/>
        <v>0.68047886978252059</v>
      </c>
      <c r="S112">
        <f t="shared" si="15"/>
        <v>-1.3299360468242531</v>
      </c>
      <c r="T112">
        <f t="shared" si="16"/>
        <v>-0.15565953820832359</v>
      </c>
      <c r="U112">
        <f t="shared" si="17"/>
        <v>-0.35828059894735997</v>
      </c>
    </row>
    <row r="113" spans="1:21" x14ac:dyDescent="0.25">
      <c r="A113">
        <v>2646</v>
      </c>
      <c r="B113" t="str">
        <f>VLOOKUP(A113,Data!A:K,2,FALSE)</f>
        <v>Brian Matusz</v>
      </c>
      <c r="C113" t="str">
        <f>VLOOKUP(A113,Data!A:K,3,FALSE)</f>
        <v>Orioles</v>
      </c>
      <c r="D113">
        <f>VLOOKUP(A113,Data!A:K,4,FALSE)</f>
        <v>0</v>
      </c>
      <c r="E113">
        <f>VLOOKUP(A113,Data!A:K,5,FALSE)</f>
        <v>49</v>
      </c>
      <c r="F113">
        <f>VLOOKUP(A113,Data!A:K,6,FALSE)</f>
        <v>16</v>
      </c>
      <c r="G113">
        <f>VLOOKUP(A113,Data!A:K,7,FALSE)</f>
        <v>56</v>
      </c>
      <c r="H113">
        <f>VLOOKUP(A113,Data!A:K,8,FALSE)</f>
        <v>38</v>
      </c>
      <c r="I113">
        <f>VLOOKUP(A113,Data!A:K,9,FALSE)</f>
        <v>20</v>
      </c>
      <c r="J113">
        <f>VLOOKUP(A113,Data!A:K,11,FALSE)</f>
        <v>0</v>
      </c>
      <c r="L113">
        <f t="shared" si="9"/>
        <v>-0.74653034987296307</v>
      </c>
      <c r="M113">
        <f t="shared" si="10"/>
        <v>-0.91639146298483931</v>
      </c>
      <c r="N113" s="2" t="str">
        <f t="shared" si="11"/>
        <v>0</v>
      </c>
      <c r="P113">
        <f t="shared" si="12"/>
        <v>-0.45383179811244118</v>
      </c>
      <c r="Q113">
        <f t="shared" si="13"/>
        <v>0.79249959897921229</v>
      </c>
      <c r="R113">
        <f t="shared" si="14"/>
        <v>0.63185330391200845</v>
      </c>
      <c r="S113">
        <f t="shared" si="15"/>
        <v>-1.3299360468242531</v>
      </c>
      <c r="T113">
        <f t="shared" si="16"/>
        <v>-0.29036923987051971</v>
      </c>
      <c r="U113">
        <f t="shared" si="17"/>
        <v>-0.6497841819159933</v>
      </c>
    </row>
    <row r="114" spans="1:21" x14ac:dyDescent="0.25">
      <c r="A114">
        <v>521</v>
      </c>
      <c r="B114" t="str">
        <f>VLOOKUP(A114,Data!A:K,2,FALSE)</f>
        <v>Jason Grilli</v>
      </c>
      <c r="C114" t="str">
        <f>VLOOKUP(A114,Data!A:K,3,FALSE)</f>
        <v>Braves</v>
      </c>
      <c r="D114">
        <f>VLOOKUP(A114,Data!A:K,4,FALSE)</f>
        <v>0</v>
      </c>
      <c r="E114">
        <f>VLOOKUP(A114,Data!A:K,5,FALSE)</f>
        <v>33.200000000000003</v>
      </c>
      <c r="F114">
        <f>VLOOKUP(A114,Data!A:K,6,FALSE)</f>
        <v>11</v>
      </c>
      <c r="G114">
        <f>VLOOKUP(A114,Data!A:K,7,FALSE)</f>
        <v>45</v>
      </c>
      <c r="H114">
        <f>VLOOKUP(A114,Data!A:K,8,FALSE)</f>
        <v>28</v>
      </c>
      <c r="I114">
        <f>VLOOKUP(A114,Data!A:K,9,FALSE)</f>
        <v>10</v>
      </c>
      <c r="J114">
        <f>VLOOKUP(A114,Data!A:K,11,FALSE)</f>
        <v>24</v>
      </c>
      <c r="L114">
        <f t="shared" si="9"/>
        <v>-0.75749220365498326</v>
      </c>
      <c r="M114">
        <f t="shared" si="10"/>
        <v>-0.8861242750715469</v>
      </c>
      <c r="N114" s="2" t="str">
        <f t="shared" si="11"/>
        <v>0</v>
      </c>
      <c r="P114">
        <f t="shared" si="12"/>
        <v>-0.64400166376393009</v>
      </c>
      <c r="Q114">
        <f t="shared" si="13"/>
        <v>0.76621785460106828</v>
      </c>
      <c r="R114">
        <f t="shared" si="14"/>
        <v>0.77136093390741334</v>
      </c>
      <c r="S114">
        <f t="shared" si="15"/>
        <v>-1.3299360468242531</v>
      </c>
      <c r="T114">
        <f t="shared" si="16"/>
        <v>2.9426636000221866</v>
      </c>
      <c r="U114">
        <f t="shared" si="17"/>
        <v>2.5063046779424849</v>
      </c>
    </row>
    <row r="115" spans="1:21" x14ac:dyDescent="0.25">
      <c r="A115">
        <v>4138</v>
      </c>
      <c r="B115" t="str">
        <f>VLOOKUP(A115,Data!A:K,2,FALSE)</f>
        <v>Carlos Villanueva</v>
      </c>
      <c r="C115" t="str">
        <f>VLOOKUP(A115,Data!A:K,3,FALSE)</f>
        <v>Cardinals</v>
      </c>
      <c r="D115">
        <f>VLOOKUP(A115,Data!A:K,4,FALSE)</f>
        <v>0</v>
      </c>
      <c r="E115">
        <f>VLOOKUP(A115,Data!A:K,5,FALSE)</f>
        <v>61</v>
      </c>
      <c r="F115">
        <f>VLOOKUP(A115,Data!A:K,6,FALSE)</f>
        <v>20</v>
      </c>
      <c r="G115">
        <f>VLOOKUP(A115,Data!A:K,7,FALSE)</f>
        <v>55</v>
      </c>
      <c r="H115">
        <f>VLOOKUP(A115,Data!A:K,8,FALSE)</f>
        <v>50</v>
      </c>
      <c r="I115">
        <f>VLOOKUP(A115,Data!A:K,9,FALSE)</f>
        <v>21</v>
      </c>
      <c r="J115">
        <f>VLOOKUP(A115,Data!A:K,11,FALSE)</f>
        <v>2</v>
      </c>
      <c r="L115">
        <f t="shared" si="9"/>
        <v>-0.74958990048719654</v>
      </c>
      <c r="M115">
        <f t="shared" si="10"/>
        <v>-0.9011096381357423</v>
      </c>
      <c r="N115" s="2" t="str">
        <f t="shared" si="11"/>
        <v>0</v>
      </c>
      <c r="P115">
        <f t="shared" si="12"/>
        <v>-0.22562795933065444</v>
      </c>
      <c r="Q115">
        <f t="shared" si="13"/>
        <v>0.78516413102331173</v>
      </c>
      <c r="R115">
        <f t="shared" si="14"/>
        <v>0.70229034526549772</v>
      </c>
      <c r="S115">
        <f t="shared" si="15"/>
        <v>-1.3299360468242531</v>
      </c>
      <c r="T115">
        <f t="shared" si="16"/>
        <v>-2.094983654612749E-2</v>
      </c>
      <c r="U115">
        <f t="shared" si="17"/>
        <v>-8.9059366412225574E-2</v>
      </c>
    </row>
    <row r="116" spans="1:21" x14ac:dyDescent="0.25">
      <c r="A116">
        <v>8110</v>
      </c>
      <c r="B116" t="str">
        <f>VLOOKUP(A116,Data!A:K,2,FALSE)</f>
        <v>Bryan Shaw</v>
      </c>
      <c r="C116" t="str">
        <f>VLOOKUP(A116,Data!A:K,3,FALSE)</f>
        <v>Indians</v>
      </c>
      <c r="D116">
        <f>VLOOKUP(A116,Data!A:K,4,FALSE)</f>
        <v>0</v>
      </c>
      <c r="E116">
        <f>VLOOKUP(A116,Data!A:K,5,FALSE)</f>
        <v>64</v>
      </c>
      <c r="F116">
        <f>VLOOKUP(A116,Data!A:K,6,FALSE)</f>
        <v>21</v>
      </c>
      <c r="G116">
        <f>VLOOKUP(A116,Data!A:K,7,FALSE)</f>
        <v>54</v>
      </c>
      <c r="H116">
        <f>VLOOKUP(A116,Data!A:K,8,FALSE)</f>
        <v>59</v>
      </c>
      <c r="I116">
        <f>VLOOKUP(A116,Data!A:K,9,FALSE)</f>
        <v>19</v>
      </c>
      <c r="J116">
        <f>VLOOKUP(A116,Data!A:K,11,FALSE)</f>
        <v>2</v>
      </c>
      <c r="L116">
        <f t="shared" si="9"/>
        <v>-0.75017551759695222</v>
      </c>
      <c r="M116">
        <f t="shared" si="10"/>
        <v>-0.94354746000217027</v>
      </c>
      <c r="N116" s="2" t="str">
        <f t="shared" si="11"/>
        <v>0</v>
      </c>
      <c r="P116">
        <f t="shared" si="12"/>
        <v>-5.4475080244314418E-2</v>
      </c>
      <c r="Q116">
        <f t="shared" si="13"/>
        <v>0.78376007660987745</v>
      </c>
      <c r="R116">
        <f t="shared" si="14"/>
        <v>0.50668578604073811</v>
      </c>
      <c r="S116">
        <f t="shared" si="15"/>
        <v>-1.3299360468242531</v>
      </c>
      <c r="T116">
        <f t="shared" si="16"/>
        <v>-2.094983654612749E-2</v>
      </c>
      <c r="U116">
        <f t="shared" si="17"/>
        <v>-0.11491510096407954</v>
      </c>
    </row>
    <row r="117" spans="1:21" x14ac:dyDescent="0.25">
      <c r="A117">
        <v>8844</v>
      </c>
      <c r="B117" t="str">
        <f>VLOOKUP(A117,Data!A:K,2,FALSE)</f>
        <v>Antonio Bastardo</v>
      </c>
      <c r="C117" t="str">
        <f>VLOOKUP(A117,Data!A:K,3,FALSE)</f>
        <v>Pirates</v>
      </c>
      <c r="D117">
        <f>VLOOKUP(A117,Data!A:K,4,FALSE)</f>
        <v>0</v>
      </c>
      <c r="E117">
        <f>VLOOKUP(A117,Data!A:K,5,FALSE)</f>
        <v>57.1</v>
      </c>
      <c r="F117">
        <f>VLOOKUP(A117,Data!A:K,6,FALSE)</f>
        <v>19</v>
      </c>
      <c r="G117">
        <f>VLOOKUP(A117,Data!A:K,7,FALSE)</f>
        <v>64</v>
      </c>
      <c r="H117">
        <f>VLOOKUP(A117,Data!A:K,8,FALSE)</f>
        <v>39</v>
      </c>
      <c r="I117">
        <f>VLOOKUP(A117,Data!A:K,9,FALSE)</f>
        <v>26</v>
      </c>
      <c r="J117">
        <f>VLOOKUP(A117,Data!A:K,11,FALSE)</f>
        <v>1</v>
      </c>
      <c r="L117">
        <f t="shared" si="9"/>
        <v>-0.76074841914593772</v>
      </c>
      <c r="M117">
        <f t="shared" si="10"/>
        <v>-0.88130527495824418</v>
      </c>
      <c r="N117" s="2" t="str">
        <f t="shared" si="11"/>
        <v>0</v>
      </c>
      <c r="P117">
        <f t="shared" si="12"/>
        <v>-0.43481481154729229</v>
      </c>
      <c r="Q117">
        <f t="shared" si="13"/>
        <v>0.758410870045793</v>
      </c>
      <c r="R117">
        <f t="shared" si="14"/>
        <v>0.79357268633979572</v>
      </c>
      <c r="S117">
        <f t="shared" si="15"/>
        <v>-1.3299360468242531</v>
      </c>
      <c r="T117">
        <f t="shared" si="16"/>
        <v>-0.15565953820832359</v>
      </c>
      <c r="U117">
        <f t="shared" si="17"/>
        <v>-0.3684268401942804</v>
      </c>
    </row>
    <row r="118" spans="1:21" x14ac:dyDescent="0.25">
      <c r="A118">
        <v>9817</v>
      </c>
      <c r="B118" t="str">
        <f>VLOOKUP(A118,Data!A:K,2,FALSE)</f>
        <v>Sergio Romo</v>
      </c>
      <c r="C118" t="str">
        <f>VLOOKUP(A118,Data!A:K,3,FALSE)</f>
        <v>Giants</v>
      </c>
      <c r="D118">
        <f>VLOOKUP(A118,Data!A:K,4,FALSE)</f>
        <v>0</v>
      </c>
      <c r="E118">
        <f>VLOOKUP(A118,Data!A:K,5,FALSE)</f>
        <v>57.1</v>
      </c>
      <c r="F118">
        <f>VLOOKUP(A118,Data!A:K,6,FALSE)</f>
        <v>19</v>
      </c>
      <c r="G118">
        <f>VLOOKUP(A118,Data!A:K,7,FALSE)</f>
        <v>71</v>
      </c>
      <c r="H118">
        <f>VLOOKUP(A118,Data!A:K,8,FALSE)</f>
        <v>51</v>
      </c>
      <c r="I118">
        <f>VLOOKUP(A118,Data!A:K,9,FALSE)</f>
        <v>10</v>
      </c>
      <c r="J118">
        <f>VLOOKUP(A118,Data!A:K,11,FALSE)</f>
        <v>2</v>
      </c>
      <c r="L118">
        <f t="shared" si="9"/>
        <v>-0.76074841914593772</v>
      </c>
      <c r="M118">
        <f t="shared" si="10"/>
        <v>-0.82707110419158303</v>
      </c>
      <c r="N118" s="2" t="str">
        <f t="shared" si="11"/>
        <v>0</v>
      </c>
      <c r="P118">
        <f t="shared" si="12"/>
        <v>-0.20661097276550555</v>
      </c>
      <c r="Q118">
        <f t="shared" si="13"/>
        <v>0.758410870045793</v>
      </c>
      <c r="R118">
        <f t="shared" si="14"/>
        <v>1.0435490187991512</v>
      </c>
      <c r="S118">
        <f t="shared" si="15"/>
        <v>-1.3299360468242531</v>
      </c>
      <c r="T118">
        <f t="shared" si="16"/>
        <v>-2.094983654612749E-2</v>
      </c>
      <c r="U118">
        <f t="shared" si="17"/>
        <v>0.24446303270905789</v>
      </c>
    </row>
    <row r="119" spans="1:21" x14ac:dyDescent="0.25">
      <c r="A119">
        <v>12183</v>
      </c>
      <c r="B119" t="str">
        <f>VLOOKUP(A119,Data!A:K,2,FALSE)</f>
        <v>Cody Allen</v>
      </c>
      <c r="C119" t="str">
        <f>VLOOKUP(A119,Data!A:K,3,FALSE)</f>
        <v>Indians</v>
      </c>
      <c r="D119">
        <f>VLOOKUP(A119,Data!A:K,4,FALSE)</f>
        <v>0</v>
      </c>
      <c r="E119">
        <f>VLOOKUP(A119,Data!A:K,5,FALSE)</f>
        <v>69.099999999999994</v>
      </c>
      <c r="F119">
        <f>VLOOKUP(A119,Data!A:K,6,FALSE)</f>
        <v>23</v>
      </c>
      <c r="G119">
        <f>VLOOKUP(A119,Data!A:K,7,FALSE)</f>
        <v>99</v>
      </c>
      <c r="H119">
        <f>VLOOKUP(A119,Data!A:K,8,FALSE)</f>
        <v>56</v>
      </c>
      <c r="I119">
        <f>VLOOKUP(A119,Data!A:K,9,FALSE)</f>
        <v>25</v>
      </c>
      <c r="J119">
        <f>VLOOKUP(A119,Data!A:K,11,FALSE)</f>
        <v>34</v>
      </c>
      <c r="L119">
        <f t="shared" si="9"/>
        <v>-0.7609801956465535</v>
      </c>
      <c r="M119">
        <f t="shared" si="10"/>
        <v>-0.90751976560377956</v>
      </c>
      <c r="N119" s="2" t="str">
        <f t="shared" si="11"/>
        <v>0</v>
      </c>
      <c r="P119">
        <f t="shared" si="12"/>
        <v>-0.1115260399397611</v>
      </c>
      <c r="Q119">
        <f t="shared" si="13"/>
        <v>0.75785517108618494</v>
      </c>
      <c r="R119">
        <f t="shared" si="14"/>
        <v>0.67274476298028019</v>
      </c>
      <c r="S119">
        <f t="shared" si="15"/>
        <v>-1.3299360468242531</v>
      </c>
      <c r="T119">
        <f t="shared" si="16"/>
        <v>4.2897606166441475</v>
      </c>
      <c r="U119">
        <f t="shared" si="17"/>
        <v>4.2788984639465983</v>
      </c>
    </row>
    <row r="120" spans="1:21" x14ac:dyDescent="0.25">
      <c r="A120">
        <v>10481</v>
      </c>
      <c r="B120" t="str">
        <f>VLOOKUP(A120,Data!A:K,2,FALSE)</f>
        <v>Shawn Tolleson</v>
      </c>
      <c r="C120" t="str">
        <f>VLOOKUP(A120,Data!A:K,3,FALSE)</f>
        <v>Rangers</v>
      </c>
      <c r="D120">
        <f>VLOOKUP(A120,Data!A:K,4,FALSE)</f>
        <v>0</v>
      </c>
      <c r="E120">
        <f>VLOOKUP(A120,Data!A:K,5,FALSE)</f>
        <v>72.099999999999994</v>
      </c>
      <c r="F120">
        <f>VLOOKUP(A120,Data!A:K,6,FALSE)</f>
        <v>24</v>
      </c>
      <c r="G120">
        <f>VLOOKUP(A120,Data!A:K,7,FALSE)</f>
        <v>76</v>
      </c>
      <c r="H120">
        <f>VLOOKUP(A120,Data!A:K,8,FALSE)</f>
        <v>66</v>
      </c>
      <c r="I120">
        <f>VLOOKUP(A120,Data!A:K,9,FALSE)</f>
        <v>17</v>
      </c>
      <c r="J120">
        <f>VLOOKUP(A120,Data!A:K,11,FALSE)</f>
        <v>35</v>
      </c>
      <c r="L120">
        <f t="shared" si="9"/>
        <v>-0.76102608482195278</v>
      </c>
      <c r="M120">
        <f t="shared" si="10"/>
        <v>-0.89123441579208518</v>
      </c>
      <c r="N120" s="2" t="str">
        <f t="shared" si="11"/>
        <v>0</v>
      </c>
      <c r="P120">
        <f t="shared" si="12"/>
        <v>7.864382571172783E-2</v>
      </c>
      <c r="Q120">
        <f t="shared" si="13"/>
        <v>0.75774514885805178</v>
      </c>
      <c r="R120">
        <f t="shared" si="14"/>
        <v>0.74780725515444857</v>
      </c>
      <c r="S120">
        <f t="shared" si="15"/>
        <v>-1.3299360468242531</v>
      </c>
      <c r="T120">
        <f t="shared" si="16"/>
        <v>4.4244703183063434</v>
      </c>
      <c r="U120">
        <f t="shared" si="17"/>
        <v>4.6787305012063181</v>
      </c>
    </row>
    <row r="121" spans="1:21" x14ac:dyDescent="0.25">
      <c r="A121">
        <v>4878</v>
      </c>
      <c r="B121" t="str">
        <f>VLOOKUP(A121,Data!A:K,2,FALSE)</f>
        <v>Brandon Maurer</v>
      </c>
      <c r="C121" t="str">
        <f>VLOOKUP(A121,Data!A:K,3,FALSE)</f>
        <v>Padres</v>
      </c>
      <c r="D121">
        <f>VLOOKUP(A121,Data!A:K,4,FALSE)</f>
        <v>0</v>
      </c>
      <c r="E121">
        <f>VLOOKUP(A121,Data!A:K,5,FALSE)</f>
        <v>51</v>
      </c>
      <c r="F121">
        <f>VLOOKUP(A121,Data!A:K,6,FALSE)</f>
        <v>17</v>
      </c>
      <c r="G121">
        <f>VLOOKUP(A121,Data!A:K,7,FALSE)</f>
        <v>39</v>
      </c>
      <c r="H121">
        <f>VLOOKUP(A121,Data!A:K,8,FALSE)</f>
        <v>39</v>
      </c>
      <c r="I121">
        <f>VLOOKUP(A121,Data!A:K,9,FALSE)</f>
        <v>15</v>
      </c>
      <c r="J121">
        <f>VLOOKUP(A121,Data!A:K,11,FALSE)</f>
        <v>0</v>
      </c>
      <c r="L121">
        <f t="shared" si="9"/>
        <v>-0.76208306549531646</v>
      </c>
      <c r="M121">
        <f t="shared" si="10"/>
        <v>-0.81973353991138775</v>
      </c>
      <c r="N121" s="2" t="str">
        <f t="shared" si="11"/>
        <v>0</v>
      </c>
      <c r="P121">
        <f t="shared" si="12"/>
        <v>-0.43481481154729229</v>
      </c>
      <c r="Q121">
        <f t="shared" si="13"/>
        <v>0.75521097020338424</v>
      </c>
      <c r="R121">
        <f t="shared" si="14"/>
        <v>1.0773693461318872</v>
      </c>
      <c r="S121">
        <f t="shared" si="15"/>
        <v>-1.3299360468242531</v>
      </c>
      <c r="T121">
        <f t="shared" si="16"/>
        <v>-0.29036923987051971</v>
      </c>
      <c r="U121">
        <f t="shared" si="17"/>
        <v>-0.22253978190679374</v>
      </c>
    </row>
    <row r="122" spans="1:21" x14ac:dyDescent="0.25">
      <c r="A122">
        <v>2895</v>
      </c>
      <c r="B122" t="str">
        <f>VLOOKUP(A122,Data!A:K,2,FALSE)</f>
        <v>Zach McAllister</v>
      </c>
      <c r="C122" t="str">
        <f>VLOOKUP(A122,Data!A:K,3,FALSE)</f>
        <v>Indians</v>
      </c>
      <c r="D122">
        <f>VLOOKUP(A122,Data!A:K,4,FALSE)</f>
        <v>1</v>
      </c>
      <c r="E122">
        <f>VLOOKUP(A122,Data!A:K,5,FALSE)</f>
        <v>69</v>
      </c>
      <c r="F122">
        <f>VLOOKUP(A122,Data!A:K,6,FALSE)</f>
        <v>23</v>
      </c>
      <c r="G122">
        <f>VLOOKUP(A122,Data!A:K,7,FALSE)</f>
        <v>84</v>
      </c>
      <c r="H122">
        <f>VLOOKUP(A122,Data!A:K,8,FALSE)</f>
        <v>70</v>
      </c>
      <c r="I122">
        <f>VLOOKUP(A122,Data!A:K,9,FALSE)</f>
        <v>23</v>
      </c>
      <c r="J122">
        <f>VLOOKUP(A122,Data!A:K,11,FALSE)</f>
        <v>1</v>
      </c>
      <c r="L122">
        <f t="shared" si="9"/>
        <v>-0.76208306549531657</v>
      </c>
      <c r="M122">
        <f t="shared" si="10"/>
        <v>-1.0434772355876845</v>
      </c>
      <c r="N122" s="2">
        <f t="shared" si="11"/>
        <v>10.88951219512195</v>
      </c>
      <c r="P122">
        <f t="shared" si="12"/>
        <v>0.15471177197232339</v>
      </c>
      <c r="Q122">
        <f t="shared" si="13"/>
        <v>0.7552109702033839</v>
      </c>
      <c r="R122">
        <f t="shared" si="14"/>
        <v>4.6089109605352487E-2</v>
      </c>
      <c r="S122">
        <f t="shared" si="15"/>
        <v>0.20952520528243831</v>
      </c>
      <c r="T122">
        <f t="shared" si="16"/>
        <v>-0.15565953820832359</v>
      </c>
      <c r="U122">
        <f t="shared" si="17"/>
        <v>1.0098775188551743</v>
      </c>
    </row>
    <row r="123" spans="1:21" x14ac:dyDescent="0.25">
      <c r="A123">
        <v>11682</v>
      </c>
      <c r="B123" t="str">
        <f>VLOOKUP(A123,Data!A:K,2,FALSE)</f>
        <v>Carlos Martinez</v>
      </c>
      <c r="C123" t="str">
        <f>VLOOKUP(A123,Data!A:K,3,FALSE)</f>
        <v>Cardinals</v>
      </c>
      <c r="D123">
        <f>VLOOKUP(A123,Data!A:K,4,FALSE)</f>
        <v>29</v>
      </c>
      <c r="E123">
        <f>VLOOKUP(A123,Data!A:K,5,FALSE)</f>
        <v>179.2</v>
      </c>
      <c r="F123">
        <f>VLOOKUP(A123,Data!A:K,6,FALSE)</f>
        <v>60</v>
      </c>
      <c r="G123">
        <f>VLOOKUP(A123,Data!A:K,7,FALSE)</f>
        <v>184</v>
      </c>
      <c r="H123">
        <f>VLOOKUP(A123,Data!A:K,8,FALSE)</f>
        <v>168</v>
      </c>
      <c r="I123">
        <f>VLOOKUP(A123,Data!A:K,9,FALSE)</f>
        <v>63</v>
      </c>
      <c r="J123">
        <f>VLOOKUP(A123,Data!A:K,11,FALSE)</f>
        <v>0</v>
      </c>
      <c r="L123">
        <f t="shared" si="9"/>
        <v>-0.7654852220377063</v>
      </c>
      <c r="M123">
        <f t="shared" si="10"/>
        <v>-0.9979828903869109</v>
      </c>
      <c r="N123" s="2">
        <f t="shared" si="11"/>
        <v>19.525488167828104</v>
      </c>
      <c r="P123">
        <f t="shared" si="12"/>
        <v>2.0183764553569148</v>
      </c>
      <c r="Q123">
        <f t="shared" si="13"/>
        <v>0.74705408265867168</v>
      </c>
      <c r="R123">
        <f t="shared" si="14"/>
        <v>0.25578180703514641</v>
      </c>
      <c r="S123">
        <f t="shared" si="15"/>
        <v>1.4304017832122573</v>
      </c>
      <c r="T123">
        <f t="shared" si="16"/>
        <v>-0.29036923987051971</v>
      </c>
      <c r="U123">
        <f t="shared" si="17"/>
        <v>4.1612448883924706</v>
      </c>
    </row>
    <row r="124" spans="1:21" x14ac:dyDescent="0.25">
      <c r="A124">
        <v>9033</v>
      </c>
      <c r="B124" t="str">
        <f>VLOOKUP(A124,Data!A:K,2,FALSE)</f>
        <v>Jeanmar Gomez</v>
      </c>
      <c r="C124" t="str">
        <f>VLOOKUP(A124,Data!A:K,3,FALSE)</f>
        <v>Phillies</v>
      </c>
      <c r="D124">
        <f>VLOOKUP(A124,Data!A:K,4,FALSE)</f>
        <v>0</v>
      </c>
      <c r="E124">
        <f>VLOOKUP(A124,Data!A:K,5,FALSE)</f>
        <v>74.2</v>
      </c>
      <c r="F124">
        <f>VLOOKUP(A124,Data!A:K,6,FALSE)</f>
        <v>25</v>
      </c>
      <c r="G124">
        <f>VLOOKUP(A124,Data!A:K,7,FALSE)</f>
        <v>50</v>
      </c>
      <c r="H124">
        <f>VLOOKUP(A124,Data!A:K,8,FALSE)</f>
        <v>82</v>
      </c>
      <c r="I124">
        <f>VLOOKUP(A124,Data!A:K,9,FALSE)</f>
        <v>17</v>
      </c>
      <c r="J124">
        <f>VLOOKUP(A124,Data!A:K,11,FALSE)</f>
        <v>0</v>
      </c>
      <c r="L124">
        <f t="shared" si="9"/>
        <v>-0.77029959450335228</v>
      </c>
      <c r="M124">
        <f t="shared" si="10"/>
        <v>-1.0329526412630021</v>
      </c>
      <c r="N124" s="2" t="str">
        <f t="shared" si="11"/>
        <v>0</v>
      </c>
      <c r="P124">
        <f t="shared" si="12"/>
        <v>0.38291561075411013</v>
      </c>
      <c r="Q124">
        <f t="shared" si="13"/>
        <v>0.73551131726521068</v>
      </c>
      <c r="R124">
        <f t="shared" si="14"/>
        <v>9.4599107134878721E-2</v>
      </c>
      <c r="S124">
        <f t="shared" si="15"/>
        <v>-1.3299360468242531</v>
      </c>
      <c r="T124">
        <f t="shared" si="16"/>
        <v>-0.29036923987051971</v>
      </c>
      <c r="U124">
        <f t="shared" si="17"/>
        <v>-0.40727925154057337</v>
      </c>
    </row>
    <row r="125" spans="1:21" x14ac:dyDescent="0.25">
      <c r="A125">
        <v>9388</v>
      </c>
      <c r="B125" t="str">
        <f>VLOOKUP(A125,Data!A:K,2,FALSE)</f>
        <v>Josh Tomlin</v>
      </c>
      <c r="C125" t="str">
        <f>VLOOKUP(A125,Data!A:K,3,FALSE)</f>
        <v>Indians</v>
      </c>
      <c r="D125">
        <f>VLOOKUP(A125,Data!A:K,4,FALSE)</f>
        <v>10</v>
      </c>
      <c r="E125">
        <f>VLOOKUP(A125,Data!A:K,5,FALSE)</f>
        <v>65.2</v>
      </c>
      <c r="F125">
        <f>VLOOKUP(A125,Data!A:K,6,FALSE)</f>
        <v>22</v>
      </c>
      <c r="G125">
        <f>VLOOKUP(A125,Data!A:K,7,FALSE)</f>
        <v>57</v>
      </c>
      <c r="H125">
        <f>VLOOKUP(A125,Data!A:K,8,FALSE)</f>
        <v>47</v>
      </c>
      <c r="I125">
        <f>VLOOKUP(A125,Data!A:K,9,FALSE)</f>
        <v>8</v>
      </c>
      <c r="J125">
        <f>VLOOKUP(A125,Data!A:K,11,FALSE)</f>
        <v>0</v>
      </c>
      <c r="L125">
        <f t="shared" si="9"/>
        <v>-0.77143377795538182</v>
      </c>
      <c r="M125">
        <f t="shared" si="10"/>
        <v>-0.65307673808550404</v>
      </c>
      <c r="N125" s="2">
        <f t="shared" si="11"/>
        <v>7.2611352187141502</v>
      </c>
      <c r="P125">
        <f t="shared" si="12"/>
        <v>-0.28267891902610115</v>
      </c>
      <c r="Q125">
        <f t="shared" si="13"/>
        <v>0.73279204001914366</v>
      </c>
      <c r="R125">
        <f t="shared" si="14"/>
        <v>1.845524468832674</v>
      </c>
      <c r="S125">
        <f t="shared" si="15"/>
        <v>-0.30342208410284982</v>
      </c>
      <c r="T125">
        <f t="shared" si="16"/>
        <v>-0.29036923987051971</v>
      </c>
      <c r="U125">
        <f t="shared" si="17"/>
        <v>1.7018462658523468</v>
      </c>
    </row>
    <row r="126" spans="1:21" x14ac:dyDescent="0.25">
      <c r="A126">
        <v>15046</v>
      </c>
      <c r="B126" t="str">
        <f>VLOOKUP(A126,Data!A:K,2,FALSE)</f>
        <v>Trevor Gott</v>
      </c>
      <c r="C126" t="str">
        <f>VLOOKUP(A126,Data!A:K,3,FALSE)</f>
        <v>Angels</v>
      </c>
      <c r="D126">
        <f>VLOOKUP(A126,Data!A:K,4,FALSE)</f>
        <v>0</v>
      </c>
      <c r="E126">
        <f>VLOOKUP(A126,Data!A:K,5,FALSE)</f>
        <v>47.2</v>
      </c>
      <c r="F126">
        <f>VLOOKUP(A126,Data!A:K,6,FALSE)</f>
        <v>16</v>
      </c>
      <c r="G126">
        <f>VLOOKUP(A126,Data!A:K,7,FALSE)</f>
        <v>27</v>
      </c>
      <c r="H126">
        <f>VLOOKUP(A126,Data!A:K,8,FALSE)</f>
        <v>43</v>
      </c>
      <c r="I126">
        <f>VLOOKUP(A126,Data!A:K,9,FALSE)</f>
        <v>16</v>
      </c>
      <c r="J126">
        <f>VLOOKUP(A126,Data!A:K,11,FALSE)</f>
        <v>0</v>
      </c>
      <c r="L126">
        <f t="shared" si="9"/>
        <v>-0.77499972762235569</v>
      </c>
      <c r="M126">
        <f t="shared" si="10"/>
        <v>-0.96774098461761049</v>
      </c>
      <c r="N126" s="2" t="str">
        <f t="shared" si="11"/>
        <v>0</v>
      </c>
      <c r="P126">
        <f t="shared" si="12"/>
        <v>-0.35874686528669669</v>
      </c>
      <c r="Q126">
        <f t="shared" si="13"/>
        <v>0.72424244799973037</v>
      </c>
      <c r="R126">
        <f t="shared" si="14"/>
        <v>0.39517290648269759</v>
      </c>
      <c r="S126">
        <f t="shared" si="15"/>
        <v>-1.3299360468242531</v>
      </c>
      <c r="T126">
        <f t="shared" si="16"/>
        <v>-0.29036923987051971</v>
      </c>
      <c r="U126">
        <f t="shared" si="17"/>
        <v>-0.85963679749904154</v>
      </c>
    </row>
    <row r="127" spans="1:21" x14ac:dyDescent="0.25">
      <c r="A127">
        <v>10197</v>
      </c>
      <c r="B127" t="str">
        <f>VLOOKUP(A127,Data!A:K,2,FALSE)</f>
        <v>Shelby Miller</v>
      </c>
      <c r="C127" t="str">
        <f>VLOOKUP(A127,Data!A:K,3,FALSE)</f>
        <v>Braves</v>
      </c>
      <c r="D127">
        <f>VLOOKUP(A127,Data!A:K,4,FALSE)</f>
        <v>33</v>
      </c>
      <c r="E127">
        <f>VLOOKUP(A127,Data!A:K,5,FALSE)</f>
        <v>205.1</v>
      </c>
      <c r="F127">
        <f>VLOOKUP(A127,Data!A:K,6,FALSE)</f>
        <v>69</v>
      </c>
      <c r="G127">
        <f>VLOOKUP(A127,Data!A:K,7,FALSE)</f>
        <v>171</v>
      </c>
      <c r="H127">
        <f>VLOOKUP(A127,Data!A:K,8,FALSE)</f>
        <v>183</v>
      </c>
      <c r="I127">
        <f>VLOOKUP(A127,Data!A:K,9,FALSE)</f>
        <v>73</v>
      </c>
      <c r="J127">
        <f>VLOOKUP(A127,Data!A:K,11,FALSE)</f>
        <v>0</v>
      </c>
      <c r="L127">
        <f t="shared" si="9"/>
        <v>-0.76914283060716981</v>
      </c>
      <c r="M127">
        <f t="shared" si="10"/>
        <v>-0.96632546879418169</v>
      </c>
      <c r="N127" s="2">
        <f t="shared" si="11"/>
        <v>22.358710999591715</v>
      </c>
      <c r="P127">
        <f t="shared" si="12"/>
        <v>2.3036312538341486</v>
      </c>
      <c r="Q127">
        <f t="shared" si="13"/>
        <v>0.73828473256793981</v>
      </c>
      <c r="R127">
        <f t="shared" si="14"/>
        <v>0.40169730704191908</v>
      </c>
      <c r="S127">
        <f t="shared" si="15"/>
        <v>1.8309373342939583</v>
      </c>
      <c r="T127">
        <f t="shared" si="16"/>
        <v>-0.29036923987051971</v>
      </c>
      <c r="U127">
        <f t="shared" si="17"/>
        <v>4.9841813878674461</v>
      </c>
    </row>
    <row r="128" spans="1:21" x14ac:dyDescent="0.25">
      <c r="A128">
        <v>2520</v>
      </c>
      <c r="B128" t="str">
        <f>VLOOKUP(A128,Data!A:K,2,FALSE)</f>
        <v>Lance Lynn</v>
      </c>
      <c r="C128" t="str">
        <f>VLOOKUP(A128,Data!A:K,3,FALSE)</f>
        <v>Cardinals</v>
      </c>
      <c r="D128">
        <f>VLOOKUP(A128,Data!A:K,4,FALSE)</f>
        <v>31</v>
      </c>
      <c r="E128">
        <f>VLOOKUP(A128,Data!A:K,5,FALSE)</f>
        <v>175.1</v>
      </c>
      <c r="F128">
        <f>VLOOKUP(A128,Data!A:K,6,FALSE)</f>
        <v>59</v>
      </c>
      <c r="G128">
        <f>VLOOKUP(A128,Data!A:K,7,FALSE)</f>
        <v>167</v>
      </c>
      <c r="H128">
        <f>VLOOKUP(A128,Data!A:K,8,FALSE)</f>
        <v>172</v>
      </c>
      <c r="I128">
        <f>VLOOKUP(A128,Data!A:K,9,FALSE)</f>
        <v>68</v>
      </c>
      <c r="J128">
        <f>VLOOKUP(A128,Data!A:K,11,FALSE)</f>
        <v>0</v>
      </c>
      <c r="L128">
        <f t="shared" si="9"/>
        <v>-0.77035238488104529</v>
      </c>
      <c r="M128">
        <f t="shared" si="10"/>
        <v>-1.0611437409856153</v>
      </c>
      <c r="N128" s="2">
        <f t="shared" si="11"/>
        <v>18.130539575527106</v>
      </c>
      <c r="P128">
        <f t="shared" si="12"/>
        <v>2.0944444016175106</v>
      </c>
      <c r="Q128">
        <f t="shared" si="13"/>
        <v>0.73538474896392303</v>
      </c>
      <c r="R128">
        <f t="shared" si="14"/>
        <v>-3.5339409800772173E-2</v>
      </c>
      <c r="S128">
        <f t="shared" si="15"/>
        <v>1.2331965027507377</v>
      </c>
      <c r="T128">
        <f t="shared" si="16"/>
        <v>-0.29036923987051971</v>
      </c>
      <c r="U128">
        <f t="shared" si="17"/>
        <v>3.73731700366088</v>
      </c>
    </row>
    <row r="129" spans="1:21" x14ac:dyDescent="0.25">
      <c r="A129">
        <v>6832</v>
      </c>
      <c r="B129" t="str">
        <f>VLOOKUP(A129,Data!A:K,2,FALSE)</f>
        <v>Sam Freeman</v>
      </c>
      <c r="C129" t="str">
        <f>VLOOKUP(A129,Data!A:K,3,FALSE)</f>
        <v>Rangers</v>
      </c>
      <c r="D129">
        <f>VLOOKUP(A129,Data!A:K,4,FALSE)</f>
        <v>0</v>
      </c>
      <c r="E129">
        <f>VLOOKUP(A129,Data!A:K,5,FALSE)</f>
        <v>38.1</v>
      </c>
      <c r="F129">
        <f>VLOOKUP(A129,Data!A:K,6,FALSE)</f>
        <v>13</v>
      </c>
      <c r="G129">
        <f>VLOOKUP(A129,Data!A:K,7,FALSE)</f>
        <v>40</v>
      </c>
      <c r="H129">
        <f>VLOOKUP(A129,Data!A:K,8,FALSE)</f>
        <v>31</v>
      </c>
      <c r="I129">
        <f>VLOOKUP(A129,Data!A:K,9,FALSE)</f>
        <v>25</v>
      </c>
      <c r="J129">
        <f>VLOOKUP(A129,Data!A:K,11,FALSE)</f>
        <v>0</v>
      </c>
      <c r="L129">
        <f t="shared" si="9"/>
        <v>-0.7800850276723712</v>
      </c>
      <c r="M129">
        <f t="shared" si="10"/>
        <v>-1.1379211577655892</v>
      </c>
      <c r="N129" s="2" t="str">
        <f t="shared" si="11"/>
        <v>0</v>
      </c>
      <c r="P129">
        <f t="shared" si="12"/>
        <v>-0.58695070406848338</v>
      </c>
      <c r="Q129">
        <f t="shared" si="13"/>
        <v>0.71205011642348859</v>
      </c>
      <c r="R129">
        <f t="shared" si="14"/>
        <v>-0.3892221518258297</v>
      </c>
      <c r="S129">
        <f t="shared" si="15"/>
        <v>-1.3299360468242531</v>
      </c>
      <c r="T129">
        <f t="shared" si="16"/>
        <v>-0.29036923987051971</v>
      </c>
      <c r="U129">
        <f t="shared" si="17"/>
        <v>-1.8844280261655975</v>
      </c>
    </row>
    <row r="130" spans="1:21" x14ac:dyDescent="0.25">
      <c r="A130">
        <v>12799</v>
      </c>
      <c r="B130" t="str">
        <f>VLOOKUP(A130,Data!A:K,2,FALSE)</f>
        <v>Cody Anderson</v>
      </c>
      <c r="C130" t="str">
        <f>VLOOKUP(A130,Data!A:K,3,FALSE)</f>
        <v>Indians</v>
      </c>
      <c r="D130">
        <f>VLOOKUP(A130,Data!A:K,4,FALSE)</f>
        <v>15</v>
      </c>
      <c r="E130">
        <f>VLOOKUP(A130,Data!A:K,5,FALSE)</f>
        <v>91.1</v>
      </c>
      <c r="F130">
        <f>VLOOKUP(A130,Data!A:K,6,FALSE)</f>
        <v>31</v>
      </c>
      <c r="G130">
        <f>VLOOKUP(A130,Data!A:K,7,FALSE)</f>
        <v>44</v>
      </c>
      <c r="H130">
        <f>VLOOKUP(A130,Data!A:K,8,FALSE)</f>
        <v>77</v>
      </c>
      <c r="I130">
        <f>VLOOKUP(A130,Data!A:K,9,FALSE)</f>
        <v>24</v>
      </c>
      <c r="J130">
        <f>VLOOKUP(A130,Data!A:K,11,FALSE)</f>
        <v>0</v>
      </c>
      <c r="L130">
        <f t="shared" ref="L130:L193" si="18">(F130*9)/(E130*($X$2/$X$3))*-1</f>
        <v>-0.77797722383166235</v>
      </c>
      <c r="M130">
        <f t="shared" ref="M130:M193" si="19">(I130+H130)/(E130*($X$4/$X$3))*-1</f>
        <v>-0.85832570315151413</v>
      </c>
      <c r="N130" s="2">
        <f t="shared" ref="N130:N193" si="20">IF(ISERROR((((E130/D130)/6.15)-(0.11*((F130*9)/E130)))*D130),"0",(((E130/D130)/6.15)-(0.11*((F130*9)/E130)))*D130)</f>
        <v>9.7597699303008394</v>
      </c>
      <c r="P130">
        <f t="shared" ref="P130:P193" si="21">STANDARDIZE(H130,$X$6,$X$7)</f>
        <v>0.28783067792836564</v>
      </c>
      <c r="Q130">
        <f t="shared" ref="Q130:Q193" si="22">STANDARDIZE(L130,$X$9,$X$10)</f>
        <v>0.71710371071897561</v>
      </c>
      <c r="R130">
        <f t="shared" ref="R130:R193" si="23">STANDARDIZE(M130,$X$12,$X$13)</f>
        <v>0.89949021030171739</v>
      </c>
      <c r="S130">
        <f t="shared" ref="S130:S193" si="24">STANDARDIZE(N130,$X$15,$X$16)</f>
        <v>4.9812409117111107E-2</v>
      </c>
      <c r="T130">
        <f t="shared" ref="T130:T193" si="25">STANDARDIZE(J130,$X$18,$X$19)</f>
        <v>-0.29036923987051971</v>
      </c>
      <c r="U130">
        <f t="shared" ref="U130:U193" si="26">(SUM(P130:T130))</f>
        <v>1.6638677681956497</v>
      </c>
    </row>
    <row r="131" spans="1:21" x14ac:dyDescent="0.25">
      <c r="A131">
        <v>3196</v>
      </c>
      <c r="B131" t="str">
        <f>VLOOKUP(A131,Data!A:K,2,FALSE)</f>
        <v>Chris Young</v>
      </c>
      <c r="C131" t="str">
        <f>VLOOKUP(A131,Data!A:K,3,FALSE)</f>
        <v>Royals</v>
      </c>
      <c r="D131">
        <f>VLOOKUP(A131,Data!A:K,4,FALSE)</f>
        <v>18</v>
      </c>
      <c r="E131">
        <f>VLOOKUP(A131,Data!A:K,5,FALSE)</f>
        <v>123.1</v>
      </c>
      <c r="F131">
        <f>VLOOKUP(A131,Data!A:K,6,FALSE)</f>
        <v>42</v>
      </c>
      <c r="G131">
        <f>VLOOKUP(A131,Data!A:K,7,FALSE)</f>
        <v>83</v>
      </c>
      <c r="H131">
        <f>VLOOKUP(A131,Data!A:K,8,FALSE)</f>
        <v>91</v>
      </c>
      <c r="I131">
        <f>VLOOKUP(A131,Data!A:K,9,FALSE)</f>
        <v>43</v>
      </c>
      <c r="J131">
        <f>VLOOKUP(A131,Data!A:K,11,FALSE)</f>
        <v>0</v>
      </c>
      <c r="L131">
        <f t="shared" si="18"/>
        <v>-0.78003628149804938</v>
      </c>
      <c r="M131">
        <f t="shared" si="19"/>
        <v>-0.84274438303012067</v>
      </c>
      <c r="N131" s="2">
        <f t="shared" si="20"/>
        <v>13.936325150416408</v>
      </c>
      <c r="P131">
        <f t="shared" si="21"/>
        <v>0.5540684898404501</v>
      </c>
      <c r="Q131">
        <f t="shared" si="22"/>
        <v>0.71216698848896343</v>
      </c>
      <c r="R131">
        <f t="shared" si="23"/>
        <v>0.9713076863276513</v>
      </c>
      <c r="S131">
        <f t="shared" si="24"/>
        <v>0.64025620618012979</v>
      </c>
      <c r="T131">
        <f t="shared" si="25"/>
        <v>-0.29036923987051971</v>
      </c>
      <c r="U131">
        <f t="shared" si="26"/>
        <v>2.5874301309666747</v>
      </c>
    </row>
    <row r="132" spans="1:21" x14ac:dyDescent="0.25">
      <c r="A132">
        <v>13485</v>
      </c>
      <c r="B132" t="str">
        <f>VLOOKUP(A132,Data!A:K,2,FALSE)</f>
        <v>Samuel Tuivailala</v>
      </c>
      <c r="C132" t="str">
        <f>VLOOKUP(A132,Data!A:K,3,FALSE)</f>
        <v>Cardinals</v>
      </c>
      <c r="D132">
        <f>VLOOKUP(A132,Data!A:K,4,FALSE)</f>
        <v>0</v>
      </c>
      <c r="E132">
        <f>VLOOKUP(A132,Data!A:K,5,FALSE)</f>
        <v>14.2</v>
      </c>
      <c r="F132">
        <f>VLOOKUP(A132,Data!A:K,6,FALSE)</f>
        <v>5</v>
      </c>
      <c r="G132">
        <f>VLOOKUP(A132,Data!A:K,7,FALSE)</f>
        <v>20</v>
      </c>
      <c r="H132">
        <f>VLOOKUP(A132,Data!A:K,8,FALSE)</f>
        <v>13</v>
      </c>
      <c r="I132">
        <f>VLOOKUP(A132,Data!A:K,9,FALSE)</f>
        <v>8</v>
      </c>
      <c r="J132">
        <f>VLOOKUP(A132,Data!A:K,11,FALSE)</f>
        <v>0</v>
      </c>
      <c r="L132">
        <f t="shared" si="18"/>
        <v>-0.80501732270632032</v>
      </c>
      <c r="M132">
        <f t="shared" si="19"/>
        <v>-1.1449329958856236</v>
      </c>
      <c r="N132" s="2" t="str">
        <f t="shared" si="20"/>
        <v>0</v>
      </c>
      <c r="P132">
        <f t="shared" si="21"/>
        <v>-0.92925646224116343</v>
      </c>
      <c r="Q132">
        <f t="shared" si="22"/>
        <v>0.6522733471039146</v>
      </c>
      <c r="R132">
        <f t="shared" si="23"/>
        <v>-0.4215411409846419</v>
      </c>
      <c r="S132">
        <f t="shared" si="24"/>
        <v>-1.3299360468242531</v>
      </c>
      <c r="T132">
        <f t="shared" si="25"/>
        <v>-0.29036923987051971</v>
      </c>
      <c r="U132">
        <f t="shared" si="26"/>
        <v>-2.3188295428166632</v>
      </c>
    </row>
    <row r="133" spans="1:21" x14ac:dyDescent="0.25">
      <c r="A133">
        <v>1841</v>
      </c>
      <c r="B133" t="str">
        <f>VLOOKUP(A133,Data!A:K,2,FALSE)</f>
        <v>Edwin Jackson</v>
      </c>
      <c r="C133" t="str">
        <f>VLOOKUP(A133,Data!A:K,3,FALSE)</f>
        <v>- - -</v>
      </c>
      <c r="D133">
        <f>VLOOKUP(A133,Data!A:K,4,FALSE)</f>
        <v>0</v>
      </c>
      <c r="E133">
        <f>VLOOKUP(A133,Data!A:K,5,FALSE)</f>
        <v>55.2</v>
      </c>
      <c r="F133">
        <f>VLOOKUP(A133,Data!A:K,6,FALSE)</f>
        <v>19</v>
      </c>
      <c r="G133">
        <f>VLOOKUP(A133,Data!A:K,7,FALSE)</f>
        <v>40</v>
      </c>
      <c r="H133">
        <f>VLOOKUP(A133,Data!A:K,8,FALSE)</f>
        <v>44</v>
      </c>
      <c r="I133">
        <f>VLOOKUP(A133,Data!A:K,9,FALSE)</f>
        <v>21</v>
      </c>
      <c r="J133">
        <f>VLOOKUP(A133,Data!A:K,11,FALSE)</f>
        <v>1</v>
      </c>
      <c r="L133">
        <f t="shared" si="18"/>
        <v>-0.78693360023972903</v>
      </c>
      <c r="M133">
        <f t="shared" si="19"/>
        <v>-0.91164005797311121</v>
      </c>
      <c r="N133" s="2" t="str">
        <f t="shared" si="20"/>
        <v>0</v>
      </c>
      <c r="P133">
        <f t="shared" si="21"/>
        <v>-0.33972987872154781</v>
      </c>
      <c r="Q133">
        <f t="shared" si="22"/>
        <v>0.69563022639852812</v>
      </c>
      <c r="R133">
        <f t="shared" si="23"/>
        <v>0.65375349676221273</v>
      </c>
      <c r="S133">
        <f t="shared" si="24"/>
        <v>-1.3299360468242531</v>
      </c>
      <c r="T133">
        <f t="shared" si="25"/>
        <v>-0.15565953820832359</v>
      </c>
      <c r="U133">
        <f t="shared" si="26"/>
        <v>-0.47594174059338379</v>
      </c>
    </row>
    <row r="134" spans="1:21" x14ac:dyDescent="0.25">
      <c r="A134">
        <v>6499</v>
      </c>
      <c r="B134" t="str">
        <f>VLOOKUP(A134,Data!A:K,2,FALSE)</f>
        <v>Blaine Hardy</v>
      </c>
      <c r="C134" t="str">
        <f>VLOOKUP(A134,Data!A:K,3,FALSE)</f>
        <v>Tigers</v>
      </c>
      <c r="D134">
        <f>VLOOKUP(A134,Data!A:K,4,FALSE)</f>
        <v>0</v>
      </c>
      <c r="E134">
        <f>VLOOKUP(A134,Data!A:K,5,FALSE)</f>
        <v>61.1</v>
      </c>
      <c r="F134">
        <f>VLOOKUP(A134,Data!A:K,6,FALSE)</f>
        <v>21</v>
      </c>
      <c r="G134">
        <f>VLOOKUP(A134,Data!A:K,7,FALSE)</f>
        <v>55</v>
      </c>
      <c r="H134">
        <f>VLOOKUP(A134,Data!A:K,8,FALSE)</f>
        <v>61</v>
      </c>
      <c r="I134">
        <f>VLOOKUP(A134,Data!A:K,9,FALSE)</f>
        <v>22</v>
      </c>
      <c r="J134">
        <f>VLOOKUP(A134,Data!A:K,11,FALSE)</f>
        <v>0</v>
      </c>
      <c r="L134">
        <f t="shared" si="18"/>
        <v>-0.78578122956145557</v>
      </c>
      <c r="M134">
        <f t="shared" si="19"/>
        <v>-1.0516857836106275</v>
      </c>
      <c r="N134" s="2" t="str">
        <f t="shared" si="20"/>
        <v>0</v>
      </c>
      <c r="P134">
        <f t="shared" si="21"/>
        <v>-1.6441107114016633E-2</v>
      </c>
      <c r="Q134">
        <f t="shared" si="22"/>
        <v>0.69839310868080484</v>
      </c>
      <c r="R134">
        <f t="shared" si="23"/>
        <v>8.2542409130637595E-3</v>
      </c>
      <c r="S134">
        <f t="shared" si="24"/>
        <v>-1.3299360468242531</v>
      </c>
      <c r="T134">
        <f t="shared" si="25"/>
        <v>-0.29036923987051971</v>
      </c>
      <c r="U134">
        <f t="shared" si="26"/>
        <v>-0.93009904421492084</v>
      </c>
    </row>
    <row r="135" spans="1:21" x14ac:dyDescent="0.25">
      <c r="A135">
        <v>10855</v>
      </c>
      <c r="B135" t="str">
        <f>VLOOKUP(A135,Data!A:K,2,FALSE)</f>
        <v>Chasen Shreve</v>
      </c>
      <c r="C135" t="str">
        <f>VLOOKUP(A135,Data!A:K,3,FALSE)</f>
        <v>Yankees</v>
      </c>
      <c r="D135">
        <f>VLOOKUP(A135,Data!A:K,4,FALSE)</f>
        <v>0</v>
      </c>
      <c r="E135">
        <f>VLOOKUP(A135,Data!A:K,5,FALSE)</f>
        <v>58.1</v>
      </c>
      <c r="F135">
        <f>VLOOKUP(A135,Data!A:K,6,FALSE)</f>
        <v>20</v>
      </c>
      <c r="G135">
        <f>VLOOKUP(A135,Data!A:K,7,FALSE)</f>
        <v>64</v>
      </c>
      <c r="H135">
        <f>VLOOKUP(A135,Data!A:K,8,FALSE)</f>
        <v>49</v>
      </c>
      <c r="I135">
        <f>VLOOKUP(A135,Data!A:K,9,FALSE)</f>
        <v>33</v>
      </c>
      <c r="J135">
        <f>VLOOKUP(A135,Data!A:K,11,FALSE)</f>
        <v>0</v>
      </c>
      <c r="L135">
        <f t="shared" si="18"/>
        <v>-0.78700488691426829</v>
      </c>
      <c r="M135">
        <f t="shared" si="19"/>
        <v>-1.0926645196370954</v>
      </c>
      <c r="N135" s="2" t="str">
        <f t="shared" si="20"/>
        <v>0</v>
      </c>
      <c r="P135">
        <f t="shared" si="21"/>
        <v>-0.24464494589580335</v>
      </c>
      <c r="Q135">
        <f t="shared" si="22"/>
        <v>0.69545931204452704</v>
      </c>
      <c r="R135">
        <f t="shared" si="23"/>
        <v>-0.18062509467758084</v>
      </c>
      <c r="S135">
        <f t="shared" si="24"/>
        <v>-1.3299360468242531</v>
      </c>
      <c r="T135">
        <f t="shared" si="25"/>
        <v>-0.29036923987051971</v>
      </c>
      <c r="U135">
        <f t="shared" si="26"/>
        <v>-1.35011601522363</v>
      </c>
    </row>
    <row r="136" spans="1:21" x14ac:dyDescent="0.25">
      <c r="A136">
        <v>4897</v>
      </c>
      <c r="B136" t="str">
        <f>VLOOKUP(A136,Data!A:K,2,FALSE)</f>
        <v>Scott Kazmir</v>
      </c>
      <c r="C136" t="str">
        <f>VLOOKUP(A136,Data!A:K,3,FALSE)</f>
        <v>- - -</v>
      </c>
      <c r="D136">
        <f>VLOOKUP(A136,Data!A:K,4,FALSE)</f>
        <v>31</v>
      </c>
      <c r="E136">
        <f>VLOOKUP(A136,Data!A:K,5,FALSE)</f>
        <v>183</v>
      </c>
      <c r="F136">
        <f>VLOOKUP(A136,Data!A:K,6,FALSE)</f>
        <v>63</v>
      </c>
      <c r="G136">
        <f>VLOOKUP(A136,Data!A:K,7,FALSE)</f>
        <v>155</v>
      </c>
      <c r="H136">
        <f>VLOOKUP(A136,Data!A:K,8,FALSE)</f>
        <v>162</v>
      </c>
      <c r="I136">
        <f>VLOOKUP(A136,Data!A:K,9,FALSE)</f>
        <v>59</v>
      </c>
      <c r="J136">
        <f>VLOOKUP(A136,Data!A:K,11,FALSE)</f>
        <v>0</v>
      </c>
      <c r="L136">
        <f t="shared" si="18"/>
        <v>-0.78706939551155641</v>
      </c>
      <c r="M136">
        <f t="shared" si="19"/>
        <v>-0.93495413158685003</v>
      </c>
      <c r="N136" s="2">
        <f t="shared" si="20"/>
        <v>19.190687724910035</v>
      </c>
      <c r="P136">
        <f t="shared" si="21"/>
        <v>1.9042745359660216</v>
      </c>
      <c r="Q136">
        <f t="shared" si="22"/>
        <v>0.69530464856352892</v>
      </c>
      <c r="R136">
        <f t="shared" si="23"/>
        <v>0.54629418588375755</v>
      </c>
      <c r="S136">
        <f t="shared" si="24"/>
        <v>1.3830707090718188</v>
      </c>
      <c r="T136">
        <f t="shared" si="25"/>
        <v>-0.29036923987051971</v>
      </c>
      <c r="U136">
        <f t="shared" si="26"/>
        <v>4.238574839614607</v>
      </c>
    </row>
    <row r="137" spans="1:21" x14ac:dyDescent="0.25">
      <c r="A137">
        <v>4090</v>
      </c>
      <c r="B137" t="str">
        <f>VLOOKUP(A137,Data!A:K,2,FALSE)</f>
        <v>Luke Gregerson</v>
      </c>
      <c r="C137" t="str">
        <f>VLOOKUP(A137,Data!A:K,3,FALSE)</f>
        <v>Astros</v>
      </c>
      <c r="D137">
        <f>VLOOKUP(A137,Data!A:K,4,FALSE)</f>
        <v>0</v>
      </c>
      <c r="E137">
        <f>VLOOKUP(A137,Data!A:K,5,FALSE)</f>
        <v>61</v>
      </c>
      <c r="F137">
        <f>VLOOKUP(A137,Data!A:K,6,FALSE)</f>
        <v>21</v>
      </c>
      <c r="G137">
        <f>VLOOKUP(A137,Data!A:K,7,FALSE)</f>
        <v>59</v>
      </c>
      <c r="H137">
        <f>VLOOKUP(A137,Data!A:K,8,FALSE)</f>
        <v>48</v>
      </c>
      <c r="I137">
        <f>VLOOKUP(A137,Data!A:K,9,FALSE)</f>
        <v>10</v>
      </c>
      <c r="J137">
        <f>VLOOKUP(A137,Data!A:K,11,FALSE)</f>
        <v>31</v>
      </c>
      <c r="L137">
        <f t="shared" si="18"/>
        <v>-0.78706939551155641</v>
      </c>
      <c r="M137">
        <f t="shared" si="19"/>
        <v>-0.7361177325615923</v>
      </c>
      <c r="N137" s="2" t="str">
        <f t="shared" si="20"/>
        <v>0</v>
      </c>
      <c r="P137">
        <f t="shared" si="21"/>
        <v>-0.26366193246095221</v>
      </c>
      <c r="Q137">
        <f t="shared" si="22"/>
        <v>0.69530464856352892</v>
      </c>
      <c r="R137">
        <f t="shared" si="23"/>
        <v>1.4627716222514799</v>
      </c>
      <c r="S137">
        <f t="shared" si="24"/>
        <v>-1.3299360468242531</v>
      </c>
      <c r="T137">
        <f t="shared" si="25"/>
        <v>3.8856315116575595</v>
      </c>
      <c r="U137">
        <f t="shared" si="26"/>
        <v>4.4501098031873632</v>
      </c>
    </row>
    <row r="138" spans="1:21" x14ac:dyDescent="0.25">
      <c r="A138">
        <v>4301</v>
      </c>
      <c r="B138" t="str">
        <f>VLOOKUP(A138,Data!A:K,2,FALSE)</f>
        <v>Justin Wilson</v>
      </c>
      <c r="C138" t="str">
        <f>VLOOKUP(A138,Data!A:K,3,FALSE)</f>
        <v>Yankees</v>
      </c>
      <c r="D138">
        <f>VLOOKUP(A138,Data!A:K,4,FALSE)</f>
        <v>0</v>
      </c>
      <c r="E138">
        <f>VLOOKUP(A138,Data!A:K,5,FALSE)</f>
        <v>61</v>
      </c>
      <c r="F138">
        <f>VLOOKUP(A138,Data!A:K,6,FALSE)</f>
        <v>21</v>
      </c>
      <c r="G138">
        <f>VLOOKUP(A138,Data!A:K,7,FALSE)</f>
        <v>66</v>
      </c>
      <c r="H138">
        <f>VLOOKUP(A138,Data!A:K,8,FALSE)</f>
        <v>49</v>
      </c>
      <c r="I138">
        <f>VLOOKUP(A138,Data!A:K,9,FALSE)</f>
        <v>20</v>
      </c>
      <c r="J138">
        <f>VLOOKUP(A138,Data!A:K,11,FALSE)</f>
        <v>0</v>
      </c>
      <c r="L138">
        <f t="shared" si="18"/>
        <v>-0.78706939551155641</v>
      </c>
      <c r="M138">
        <f t="shared" si="19"/>
        <v>-0.87572626804741149</v>
      </c>
      <c r="N138" s="2" t="str">
        <f t="shared" si="20"/>
        <v>0</v>
      </c>
      <c r="P138">
        <f t="shared" si="21"/>
        <v>-0.24464494589580335</v>
      </c>
      <c r="Q138">
        <f t="shared" si="22"/>
        <v>0.69530464856352892</v>
      </c>
      <c r="R138">
        <f t="shared" si="23"/>
        <v>0.81928746480180281</v>
      </c>
      <c r="S138">
        <f t="shared" si="24"/>
        <v>-1.3299360468242531</v>
      </c>
      <c r="T138">
        <f t="shared" si="25"/>
        <v>-0.29036923987051971</v>
      </c>
      <c r="U138">
        <f t="shared" si="26"/>
        <v>-0.35035811922524446</v>
      </c>
    </row>
    <row r="139" spans="1:21" x14ac:dyDescent="0.25">
      <c r="A139">
        <v>13758</v>
      </c>
      <c r="B139" t="str">
        <f>VLOOKUP(A139,Data!A:K,2,FALSE)</f>
        <v>Tyler Duffey</v>
      </c>
      <c r="C139" t="str">
        <f>VLOOKUP(A139,Data!A:K,3,FALSE)</f>
        <v>Twins</v>
      </c>
      <c r="D139">
        <f>VLOOKUP(A139,Data!A:K,4,FALSE)</f>
        <v>10</v>
      </c>
      <c r="E139">
        <f>VLOOKUP(A139,Data!A:K,5,FALSE)</f>
        <v>58</v>
      </c>
      <c r="F139">
        <f>VLOOKUP(A139,Data!A:K,6,FALSE)</f>
        <v>20</v>
      </c>
      <c r="G139">
        <f>VLOOKUP(A139,Data!A:K,7,FALSE)</f>
        <v>53</v>
      </c>
      <c r="H139">
        <f>VLOOKUP(A139,Data!A:K,8,FALSE)</f>
        <v>56</v>
      </c>
      <c r="I139">
        <f>VLOOKUP(A139,Data!A:K,9,FALSE)</f>
        <v>20</v>
      </c>
      <c r="J139">
        <f>VLOOKUP(A139,Data!A:K,11,FALSE)</f>
        <v>0</v>
      </c>
      <c r="L139">
        <f t="shared" si="18"/>
        <v>-0.78836179189170674</v>
      </c>
      <c r="M139">
        <f t="shared" si="19"/>
        <v>-1.014459514909495</v>
      </c>
      <c r="N139" s="2">
        <f t="shared" si="20"/>
        <v>6.0171012054948125</v>
      </c>
      <c r="P139">
        <f t="shared" si="21"/>
        <v>-0.1115260399397611</v>
      </c>
      <c r="Q139">
        <f t="shared" si="22"/>
        <v>0.69220604572008815</v>
      </c>
      <c r="R139">
        <f t="shared" si="23"/>
        <v>0.17983769078441264</v>
      </c>
      <c r="S139">
        <f t="shared" si="24"/>
        <v>-0.47929241927836469</v>
      </c>
      <c r="T139">
        <f t="shared" si="25"/>
        <v>-0.29036923987051971</v>
      </c>
      <c r="U139">
        <f t="shared" si="26"/>
        <v>-9.143962584144627E-3</v>
      </c>
    </row>
    <row r="140" spans="1:21" x14ac:dyDescent="0.25">
      <c r="A140">
        <v>11760</v>
      </c>
      <c r="B140" t="str">
        <f>VLOOKUP(A140,Data!A:K,2,FALSE)</f>
        <v>Drew Smyly</v>
      </c>
      <c r="C140" t="str">
        <f>VLOOKUP(A140,Data!A:K,3,FALSE)</f>
        <v>Rays</v>
      </c>
      <c r="D140">
        <f>VLOOKUP(A140,Data!A:K,4,FALSE)</f>
        <v>12</v>
      </c>
      <c r="E140">
        <f>VLOOKUP(A140,Data!A:K,5,FALSE)</f>
        <v>66.2</v>
      </c>
      <c r="F140">
        <f>VLOOKUP(A140,Data!A:K,6,FALSE)</f>
        <v>23</v>
      </c>
      <c r="G140">
        <f>VLOOKUP(A140,Data!A:K,7,FALSE)</f>
        <v>77</v>
      </c>
      <c r="H140">
        <f>VLOOKUP(A140,Data!A:K,8,FALSE)</f>
        <v>58</v>
      </c>
      <c r="I140">
        <f>VLOOKUP(A140,Data!A:K,9,FALSE)</f>
        <v>20</v>
      </c>
      <c r="J140">
        <f>VLOOKUP(A140,Data!A:K,11,FALSE)</f>
        <v>0</v>
      </c>
      <c r="L140">
        <f t="shared" si="18"/>
        <v>-0.79431618609028465</v>
      </c>
      <c r="M140">
        <f t="shared" si="19"/>
        <v>-0.91219089788729446</v>
      </c>
      <c r="N140" s="2">
        <f t="shared" si="20"/>
        <v>6.6367351951465121</v>
      </c>
      <c r="P140">
        <f t="shared" si="21"/>
        <v>-7.3492066809463311E-2</v>
      </c>
      <c r="Q140">
        <f t="shared" si="22"/>
        <v>0.67793000542931103</v>
      </c>
      <c r="R140">
        <f t="shared" si="23"/>
        <v>0.65121456347396922</v>
      </c>
      <c r="S140">
        <f t="shared" si="24"/>
        <v>-0.39169414118613033</v>
      </c>
      <c r="T140">
        <f t="shared" si="25"/>
        <v>-0.29036923987051971</v>
      </c>
      <c r="U140">
        <f t="shared" si="26"/>
        <v>0.57358912103716686</v>
      </c>
    </row>
    <row r="141" spans="1:21" x14ac:dyDescent="0.25">
      <c r="A141">
        <v>3762</v>
      </c>
      <c r="B141" t="str">
        <f>VLOOKUP(A141,Data!A:K,2,FALSE)</f>
        <v>Cesar Jimenez</v>
      </c>
      <c r="C141" t="str">
        <f>VLOOKUP(A141,Data!A:K,3,FALSE)</f>
        <v>- - -</v>
      </c>
      <c r="D141">
        <f>VLOOKUP(A141,Data!A:K,4,FALSE)</f>
        <v>0</v>
      </c>
      <c r="E141">
        <f>VLOOKUP(A141,Data!A:K,5,FALSE)</f>
        <v>23</v>
      </c>
      <c r="F141">
        <f>VLOOKUP(A141,Data!A:K,6,FALSE)</f>
        <v>8</v>
      </c>
      <c r="G141">
        <f>VLOOKUP(A141,Data!A:K,7,FALSE)</f>
        <v>25</v>
      </c>
      <c r="H141">
        <f>VLOOKUP(A141,Data!A:K,8,FALSE)</f>
        <v>17</v>
      </c>
      <c r="I141">
        <f>VLOOKUP(A141,Data!A:K,9,FALSE)</f>
        <v>8</v>
      </c>
      <c r="J141">
        <f>VLOOKUP(A141,Data!A:K,11,FALSE)</f>
        <v>0</v>
      </c>
      <c r="L141">
        <f t="shared" si="18"/>
        <v>-0.79521711182119981</v>
      </c>
      <c r="M141">
        <f t="shared" si="19"/>
        <v>-0.84151389966748735</v>
      </c>
      <c r="N141" s="2" t="str">
        <f t="shared" si="20"/>
        <v>0</v>
      </c>
      <c r="P141">
        <f t="shared" si="21"/>
        <v>-0.85318851598056789</v>
      </c>
      <c r="Q141">
        <f t="shared" si="22"/>
        <v>0.67576997846357634</v>
      </c>
      <c r="R141">
        <f t="shared" si="23"/>
        <v>0.97697923461160541</v>
      </c>
      <c r="S141">
        <f t="shared" si="24"/>
        <v>-1.3299360468242531</v>
      </c>
      <c r="T141">
        <f t="shared" si="25"/>
        <v>-0.29036923987051971</v>
      </c>
      <c r="U141">
        <f t="shared" si="26"/>
        <v>-0.82074458960015906</v>
      </c>
    </row>
    <row r="142" spans="1:21" x14ac:dyDescent="0.25">
      <c r="A142">
        <v>1118</v>
      </c>
      <c r="B142" t="str">
        <f>VLOOKUP(A142,Data!A:K,2,FALSE)</f>
        <v>Marco Estrada</v>
      </c>
      <c r="C142" t="str">
        <f>VLOOKUP(A142,Data!A:K,3,FALSE)</f>
        <v>Blue Jays</v>
      </c>
      <c r="D142">
        <f>VLOOKUP(A142,Data!A:K,4,FALSE)</f>
        <v>28</v>
      </c>
      <c r="E142">
        <f>VLOOKUP(A142,Data!A:K,5,FALSE)</f>
        <v>181</v>
      </c>
      <c r="F142">
        <f>VLOOKUP(A142,Data!A:K,6,FALSE)</f>
        <v>63</v>
      </c>
      <c r="G142">
        <f>VLOOKUP(A142,Data!A:K,7,FALSE)</f>
        <v>131</v>
      </c>
      <c r="H142">
        <f>VLOOKUP(A142,Data!A:K,8,FALSE)</f>
        <v>134</v>
      </c>
      <c r="I142">
        <f>VLOOKUP(A142,Data!A:K,9,FALSE)</f>
        <v>55</v>
      </c>
      <c r="J142">
        <f>VLOOKUP(A142,Data!A:K,11,FALSE)</f>
        <v>0</v>
      </c>
      <c r="L142">
        <f t="shared" si="18"/>
        <v>-0.79576629490947415</v>
      </c>
      <c r="M142">
        <f t="shared" si="19"/>
        <v>-0.80841125344852327</v>
      </c>
      <c r="N142" s="2">
        <f t="shared" si="20"/>
        <v>19.782496518887843</v>
      </c>
      <c r="P142">
        <f t="shared" si="21"/>
        <v>1.3717989121418526</v>
      </c>
      <c r="Q142">
        <f t="shared" si="22"/>
        <v>0.67445327694302692</v>
      </c>
      <c r="R142">
        <f t="shared" si="23"/>
        <v>1.1295560690969761</v>
      </c>
      <c r="S142">
        <f t="shared" si="24"/>
        <v>1.4667353113662125</v>
      </c>
      <c r="T142">
        <f t="shared" si="25"/>
        <v>-0.29036923987051971</v>
      </c>
      <c r="U142">
        <f t="shared" si="26"/>
        <v>4.3521743296775481</v>
      </c>
    </row>
    <row r="143" spans="1:21" x14ac:dyDescent="0.25">
      <c r="A143">
        <v>10234</v>
      </c>
      <c r="B143" t="str">
        <f>VLOOKUP(A143,Data!A:K,2,FALSE)</f>
        <v>Bryan Morris</v>
      </c>
      <c r="C143" t="str">
        <f>VLOOKUP(A143,Data!A:K,3,FALSE)</f>
        <v>Marlins</v>
      </c>
      <c r="D143">
        <f>VLOOKUP(A143,Data!A:K,4,FALSE)</f>
        <v>0</v>
      </c>
      <c r="E143">
        <f>VLOOKUP(A143,Data!A:K,5,FALSE)</f>
        <v>63</v>
      </c>
      <c r="F143">
        <f>VLOOKUP(A143,Data!A:K,6,FALSE)</f>
        <v>22</v>
      </c>
      <c r="G143">
        <f>VLOOKUP(A143,Data!A:K,7,FALSE)</f>
        <v>47</v>
      </c>
      <c r="H143">
        <f>VLOOKUP(A143,Data!A:K,8,FALSE)</f>
        <v>67</v>
      </c>
      <c r="I143">
        <f>VLOOKUP(A143,Data!A:K,9,FALSE)</f>
        <v>26</v>
      </c>
      <c r="J143">
        <f>VLOOKUP(A143,Data!A:K,11,FALSE)</f>
        <v>0</v>
      </c>
      <c r="L143">
        <f t="shared" si="18"/>
        <v>-0.79837273528080777</v>
      </c>
      <c r="M143">
        <f t="shared" si="19"/>
        <v>-1.1428560199293685</v>
      </c>
      <c r="N143" s="2" t="str">
        <f t="shared" si="20"/>
        <v>0</v>
      </c>
      <c r="P143">
        <f t="shared" si="21"/>
        <v>9.7660812276876716E-2</v>
      </c>
      <c r="Q143">
        <f t="shared" si="22"/>
        <v>0.66820416972645169</v>
      </c>
      <c r="R143">
        <f t="shared" si="23"/>
        <v>-0.4119679360326437</v>
      </c>
      <c r="S143">
        <f t="shared" si="24"/>
        <v>-1.3299360468242531</v>
      </c>
      <c r="T143">
        <f t="shared" si="25"/>
        <v>-0.29036923987051971</v>
      </c>
      <c r="U143">
        <f t="shared" si="26"/>
        <v>-1.2664082407240882</v>
      </c>
    </row>
    <row r="144" spans="1:21" x14ac:dyDescent="0.25">
      <c r="A144">
        <v>7038</v>
      </c>
      <c r="B144" t="str">
        <f>VLOOKUP(A144,Data!A:K,2,FALSE)</f>
        <v>Alex Torres</v>
      </c>
      <c r="C144" t="str">
        <f>VLOOKUP(A144,Data!A:K,3,FALSE)</f>
        <v>Mets</v>
      </c>
      <c r="D144">
        <f>VLOOKUP(A144,Data!A:K,4,FALSE)</f>
        <v>0</v>
      </c>
      <c r="E144">
        <f>VLOOKUP(A144,Data!A:K,5,FALSE)</f>
        <v>34.1</v>
      </c>
      <c r="F144">
        <f>VLOOKUP(A144,Data!A:K,6,FALSE)</f>
        <v>12</v>
      </c>
      <c r="G144">
        <f>VLOOKUP(A144,Data!A:K,7,FALSE)</f>
        <v>35</v>
      </c>
      <c r="H144">
        <f>VLOOKUP(A144,Data!A:K,8,FALSE)</f>
        <v>26</v>
      </c>
      <c r="I144">
        <f>VLOOKUP(A144,Data!A:K,9,FALSE)</f>
        <v>26</v>
      </c>
      <c r="J144">
        <f>VLOOKUP(A144,Data!A:K,11,FALSE)</f>
        <v>1</v>
      </c>
      <c r="L144">
        <f t="shared" si="18"/>
        <v>-0.80454517178391183</v>
      </c>
      <c r="M144">
        <f t="shared" si="19"/>
        <v>-1.1805872422314543</v>
      </c>
      <c r="N144" s="2" t="str">
        <f t="shared" si="20"/>
        <v>0</v>
      </c>
      <c r="P144">
        <f t="shared" si="21"/>
        <v>-0.68203563689422786</v>
      </c>
      <c r="Q144">
        <f t="shared" si="22"/>
        <v>0.65340535908814656</v>
      </c>
      <c r="R144">
        <f t="shared" si="23"/>
        <v>-0.58587881983437473</v>
      </c>
      <c r="S144">
        <f t="shared" si="24"/>
        <v>-1.3299360468242531</v>
      </c>
      <c r="T144">
        <f t="shared" si="25"/>
        <v>-0.15565953820832359</v>
      </c>
      <c r="U144">
        <f t="shared" si="26"/>
        <v>-2.1001046826730327</v>
      </c>
    </row>
    <row r="145" spans="1:21" x14ac:dyDescent="0.25">
      <c r="A145">
        <v>4664</v>
      </c>
      <c r="B145" t="str">
        <f>VLOOKUP(A145,Data!A:K,2,FALSE)</f>
        <v>Sam LeCure</v>
      </c>
      <c r="C145" t="str">
        <f>VLOOKUP(A145,Data!A:K,3,FALSE)</f>
        <v>Reds</v>
      </c>
      <c r="D145">
        <f>VLOOKUP(A145,Data!A:K,4,FALSE)</f>
        <v>0</v>
      </c>
      <c r="E145">
        <f>VLOOKUP(A145,Data!A:K,5,FALSE)</f>
        <v>20</v>
      </c>
      <c r="F145">
        <f>VLOOKUP(A145,Data!A:K,6,FALSE)</f>
        <v>7</v>
      </c>
      <c r="G145">
        <f>VLOOKUP(A145,Data!A:K,7,FALSE)</f>
        <v>15</v>
      </c>
      <c r="H145">
        <f>VLOOKUP(A145,Data!A:K,8,FALSE)</f>
        <v>16</v>
      </c>
      <c r="I145">
        <f>VLOOKUP(A145,Data!A:K,9,FALSE)</f>
        <v>7</v>
      </c>
      <c r="J145">
        <f>VLOOKUP(A145,Data!A:K,11,FALSE)</f>
        <v>0</v>
      </c>
      <c r="L145">
        <f t="shared" si="18"/>
        <v>-0.80018721877008236</v>
      </c>
      <c r="M145">
        <f t="shared" si="19"/>
        <v>-0.89032170584820169</v>
      </c>
      <c r="N145" s="2" t="str">
        <f t="shared" si="20"/>
        <v>0</v>
      </c>
      <c r="P145">
        <f t="shared" si="21"/>
        <v>-0.87220550254571683</v>
      </c>
      <c r="Q145">
        <f t="shared" si="22"/>
        <v>0.66385382970260498</v>
      </c>
      <c r="R145">
        <f t="shared" si="23"/>
        <v>0.75201412106842747</v>
      </c>
      <c r="S145">
        <f t="shared" si="24"/>
        <v>-1.3299360468242531</v>
      </c>
      <c r="T145">
        <f t="shared" si="25"/>
        <v>-0.29036923987051971</v>
      </c>
      <c r="U145">
        <f t="shared" si="26"/>
        <v>-1.0766428384694573</v>
      </c>
    </row>
    <row r="146" spans="1:21" x14ac:dyDescent="0.25">
      <c r="A146">
        <v>13762</v>
      </c>
      <c r="B146" t="str">
        <f>VLOOKUP(A146,Data!A:K,2,FALSE)</f>
        <v>Tim Cooney</v>
      </c>
      <c r="C146" t="str">
        <f>VLOOKUP(A146,Data!A:K,3,FALSE)</f>
        <v>Cardinals</v>
      </c>
      <c r="D146">
        <f>VLOOKUP(A146,Data!A:K,4,FALSE)</f>
        <v>6</v>
      </c>
      <c r="E146">
        <f>VLOOKUP(A146,Data!A:K,5,FALSE)</f>
        <v>31.1</v>
      </c>
      <c r="F146">
        <f>VLOOKUP(A146,Data!A:K,6,FALSE)</f>
        <v>11</v>
      </c>
      <c r="G146">
        <f>VLOOKUP(A146,Data!A:K,7,FALSE)</f>
        <v>29</v>
      </c>
      <c r="H146">
        <f>VLOOKUP(A146,Data!A:K,8,FALSE)</f>
        <v>28</v>
      </c>
      <c r="I146">
        <f>VLOOKUP(A146,Data!A:K,9,FALSE)</f>
        <v>10</v>
      </c>
      <c r="J146">
        <f>VLOOKUP(A146,Data!A:K,11,FALSE)</f>
        <v>0</v>
      </c>
      <c r="L146">
        <f t="shared" si="18"/>
        <v>-0.80864119489856734</v>
      </c>
      <c r="M146">
        <f t="shared" si="19"/>
        <v>-0.94595903319534913</v>
      </c>
      <c r="N146" s="2">
        <f t="shared" si="20"/>
        <v>2.9559459388806113</v>
      </c>
      <c r="P146">
        <f t="shared" si="21"/>
        <v>-0.64400166376393009</v>
      </c>
      <c r="Q146">
        <f t="shared" si="22"/>
        <v>0.64358488213169274</v>
      </c>
      <c r="R146">
        <f t="shared" si="23"/>
        <v>0.49557035431630347</v>
      </c>
      <c r="S146">
        <f t="shared" si="24"/>
        <v>-0.91205100710068321</v>
      </c>
      <c r="T146">
        <f t="shared" si="25"/>
        <v>-0.29036923987051971</v>
      </c>
      <c r="U146">
        <f t="shared" si="26"/>
        <v>-0.70726667428713674</v>
      </c>
    </row>
    <row r="147" spans="1:21" x14ac:dyDescent="0.25">
      <c r="A147">
        <v>5088</v>
      </c>
      <c r="B147" t="str">
        <f>VLOOKUP(A147,Data!A:K,2,FALSE)</f>
        <v>Franklin Morales</v>
      </c>
      <c r="C147" t="str">
        <f>VLOOKUP(A147,Data!A:K,3,FALSE)</f>
        <v>Royals</v>
      </c>
      <c r="D147">
        <f>VLOOKUP(A147,Data!A:K,4,FALSE)</f>
        <v>0</v>
      </c>
      <c r="E147">
        <f>VLOOKUP(A147,Data!A:K,5,FALSE)</f>
        <v>62.1</v>
      </c>
      <c r="F147">
        <f>VLOOKUP(A147,Data!A:K,6,FALSE)</f>
        <v>22</v>
      </c>
      <c r="G147">
        <f>VLOOKUP(A147,Data!A:K,7,FALSE)</f>
        <v>41</v>
      </c>
      <c r="H147">
        <f>VLOOKUP(A147,Data!A:K,8,FALSE)</f>
        <v>58</v>
      </c>
      <c r="I147">
        <f>VLOOKUP(A147,Data!A:K,9,FALSE)</f>
        <v>14</v>
      </c>
      <c r="J147">
        <f>VLOOKUP(A147,Data!A:K,11,FALSE)</f>
        <v>0</v>
      </c>
      <c r="L147">
        <f t="shared" si="18"/>
        <v>-0.8099433546327035</v>
      </c>
      <c r="M147">
        <f t="shared" si="19"/>
        <v>-0.89761482631198652</v>
      </c>
      <c r="N147" s="2" t="str">
        <f t="shared" si="20"/>
        <v>0</v>
      </c>
      <c r="P147">
        <f t="shared" si="21"/>
        <v>-7.3492066809463311E-2</v>
      </c>
      <c r="Q147">
        <f t="shared" si="22"/>
        <v>0.64046287102366173</v>
      </c>
      <c r="R147">
        <f t="shared" si="23"/>
        <v>0.71839864433209089</v>
      </c>
      <c r="S147">
        <f t="shared" si="24"/>
        <v>-1.3299360468242531</v>
      </c>
      <c r="T147">
        <f t="shared" si="25"/>
        <v>-0.29036923987051971</v>
      </c>
      <c r="U147">
        <f t="shared" si="26"/>
        <v>-0.33493583814848366</v>
      </c>
    </row>
    <row r="148" spans="1:21" x14ac:dyDescent="0.25">
      <c r="A148">
        <v>8258</v>
      </c>
      <c r="B148" t="str">
        <f>VLOOKUP(A148,Data!A:K,2,FALSE)</f>
        <v>Huston Street</v>
      </c>
      <c r="C148" t="str">
        <f>VLOOKUP(A148,Data!A:K,3,FALSE)</f>
        <v>Angels</v>
      </c>
      <c r="D148">
        <f>VLOOKUP(A148,Data!A:K,4,FALSE)</f>
        <v>0</v>
      </c>
      <c r="E148">
        <f>VLOOKUP(A148,Data!A:K,5,FALSE)</f>
        <v>62.1</v>
      </c>
      <c r="F148">
        <f>VLOOKUP(A148,Data!A:K,6,FALSE)</f>
        <v>22</v>
      </c>
      <c r="G148">
        <f>VLOOKUP(A148,Data!A:K,7,FALSE)</f>
        <v>57</v>
      </c>
      <c r="H148">
        <f>VLOOKUP(A148,Data!A:K,8,FALSE)</f>
        <v>52</v>
      </c>
      <c r="I148">
        <f>VLOOKUP(A148,Data!A:K,9,FALSE)</f>
        <v>20</v>
      </c>
      <c r="J148">
        <f>VLOOKUP(A148,Data!A:K,11,FALSE)</f>
        <v>40</v>
      </c>
      <c r="L148">
        <f t="shared" si="18"/>
        <v>-0.8099433546327035</v>
      </c>
      <c r="M148">
        <f t="shared" si="19"/>
        <v>-0.89761482631198652</v>
      </c>
      <c r="N148" s="2" t="str">
        <f t="shared" si="20"/>
        <v>0</v>
      </c>
      <c r="P148">
        <f t="shared" si="21"/>
        <v>-0.18759398620035667</v>
      </c>
      <c r="Q148">
        <f t="shared" si="22"/>
        <v>0.64046287102366173</v>
      </c>
      <c r="R148">
        <f t="shared" si="23"/>
        <v>0.71839864433209089</v>
      </c>
      <c r="S148">
        <f t="shared" si="24"/>
        <v>-1.3299360468242531</v>
      </c>
      <c r="T148">
        <f t="shared" si="25"/>
        <v>5.0980188266173245</v>
      </c>
      <c r="U148">
        <f t="shared" si="26"/>
        <v>4.9393503089484678</v>
      </c>
    </row>
    <row r="149" spans="1:21" x14ac:dyDescent="0.25">
      <c r="A149">
        <v>4620</v>
      </c>
      <c r="B149" t="str">
        <f>VLOOKUP(A149,Data!A:K,2,FALSE)</f>
        <v>Joe Thatcher</v>
      </c>
      <c r="C149" t="str">
        <f>VLOOKUP(A149,Data!A:K,3,FALSE)</f>
        <v>Astros</v>
      </c>
      <c r="D149">
        <f>VLOOKUP(A149,Data!A:K,4,FALSE)</f>
        <v>0</v>
      </c>
      <c r="E149">
        <f>VLOOKUP(A149,Data!A:K,5,FALSE)</f>
        <v>22.2</v>
      </c>
      <c r="F149">
        <f>VLOOKUP(A149,Data!A:K,6,FALSE)</f>
        <v>8</v>
      </c>
      <c r="G149">
        <f>VLOOKUP(A149,Data!A:K,7,FALSE)</f>
        <v>26</v>
      </c>
      <c r="H149">
        <f>VLOOKUP(A149,Data!A:K,8,FALSE)</f>
        <v>23</v>
      </c>
      <c r="I149">
        <f>VLOOKUP(A149,Data!A:K,9,FALSE)</f>
        <v>12</v>
      </c>
      <c r="J149">
        <f>VLOOKUP(A149,Data!A:K,11,FALSE)</f>
        <v>0</v>
      </c>
      <c r="L149">
        <f t="shared" si="18"/>
        <v>-0.82387358431926105</v>
      </c>
      <c r="M149">
        <f t="shared" si="19"/>
        <v>-1.2205742148330223</v>
      </c>
      <c r="N149" s="2" t="str">
        <f t="shared" si="20"/>
        <v>0</v>
      </c>
      <c r="P149">
        <f t="shared" si="21"/>
        <v>-0.73908659658967457</v>
      </c>
      <c r="Q149">
        <f t="shared" si="22"/>
        <v>0.60706425587779655</v>
      </c>
      <c r="R149">
        <f t="shared" si="23"/>
        <v>-0.77018691592565536</v>
      </c>
      <c r="S149">
        <f t="shared" si="24"/>
        <v>-1.3299360468242531</v>
      </c>
      <c r="T149">
        <f t="shared" si="25"/>
        <v>-0.29036923987051971</v>
      </c>
      <c r="U149">
        <f t="shared" si="26"/>
        <v>-2.522514543332306</v>
      </c>
    </row>
    <row r="150" spans="1:21" x14ac:dyDescent="0.25">
      <c r="A150">
        <v>512</v>
      </c>
      <c r="B150" t="str">
        <f>VLOOKUP(A150,Data!A:K,2,FALSE)</f>
        <v>A.J. Burnett</v>
      </c>
      <c r="C150" t="str">
        <f>VLOOKUP(A150,Data!A:K,3,FALSE)</f>
        <v>Pirates</v>
      </c>
      <c r="D150">
        <f>VLOOKUP(A150,Data!A:K,4,FALSE)</f>
        <v>26</v>
      </c>
      <c r="E150">
        <f>VLOOKUP(A150,Data!A:K,5,FALSE)</f>
        <v>164</v>
      </c>
      <c r="F150">
        <f>VLOOKUP(A150,Data!A:K,6,FALSE)</f>
        <v>58</v>
      </c>
      <c r="G150">
        <f>VLOOKUP(A150,Data!A:K,7,FALSE)</f>
        <v>143</v>
      </c>
      <c r="H150">
        <f>VLOOKUP(A150,Data!A:K,8,FALSE)</f>
        <v>174</v>
      </c>
      <c r="I150">
        <f>VLOOKUP(A150,Data!A:K,9,FALSE)</f>
        <v>49</v>
      </c>
      <c r="J150">
        <f>VLOOKUP(A150,Data!A:K,11,FALSE)</f>
        <v>0</v>
      </c>
      <c r="L150">
        <f t="shared" si="18"/>
        <v>-0.80855154509868943</v>
      </c>
      <c r="M150">
        <f t="shared" si="19"/>
        <v>-1.0527133637547665</v>
      </c>
      <c r="N150" s="2">
        <f t="shared" si="20"/>
        <v>17.563495934959349</v>
      </c>
      <c r="P150">
        <f t="shared" si="21"/>
        <v>2.1324783747478082</v>
      </c>
      <c r="Q150">
        <f t="shared" si="22"/>
        <v>0.64379982325121465</v>
      </c>
      <c r="R150">
        <f t="shared" si="23"/>
        <v>3.5179148642133519E-3</v>
      </c>
      <c r="S150">
        <f t="shared" si="24"/>
        <v>1.15303297501268</v>
      </c>
      <c r="T150">
        <f t="shared" si="25"/>
        <v>-0.29036923987051971</v>
      </c>
      <c r="U150">
        <f t="shared" si="26"/>
        <v>3.6424598480053967</v>
      </c>
    </row>
    <row r="151" spans="1:21" x14ac:dyDescent="0.25">
      <c r="A151">
        <v>14862</v>
      </c>
      <c r="B151" t="str">
        <f>VLOOKUP(A151,Data!A:K,2,FALSE)</f>
        <v>Zachary Godley</v>
      </c>
      <c r="C151" t="str">
        <f>VLOOKUP(A151,Data!A:K,3,FALSE)</f>
        <v>Diamondbacks</v>
      </c>
      <c r="D151">
        <f>VLOOKUP(A151,Data!A:K,4,FALSE)</f>
        <v>6</v>
      </c>
      <c r="E151">
        <f>VLOOKUP(A151,Data!A:K,5,FALSE)</f>
        <v>36.200000000000003</v>
      </c>
      <c r="F151">
        <f>VLOOKUP(A151,Data!A:K,6,FALSE)</f>
        <v>13</v>
      </c>
      <c r="G151">
        <f>VLOOKUP(A151,Data!A:K,7,FALSE)</f>
        <v>34</v>
      </c>
      <c r="H151">
        <f>VLOOKUP(A151,Data!A:K,8,FALSE)</f>
        <v>29</v>
      </c>
      <c r="I151">
        <f>VLOOKUP(A151,Data!A:K,9,FALSE)</f>
        <v>17</v>
      </c>
      <c r="J151">
        <f>VLOOKUP(A151,Data!A:K,11,FALSE)</f>
        <v>0</v>
      </c>
      <c r="L151">
        <f t="shared" si="18"/>
        <v>-0.82102871697009239</v>
      </c>
      <c r="M151">
        <f t="shared" si="19"/>
        <v>-0.98378089044000183</v>
      </c>
      <c r="N151" s="2">
        <f t="shared" si="20"/>
        <v>3.7530296905179004</v>
      </c>
      <c r="P151">
        <f t="shared" si="21"/>
        <v>-0.62498467719878115</v>
      </c>
      <c r="Q151">
        <f t="shared" si="22"/>
        <v>0.61388500699775905</v>
      </c>
      <c r="R151">
        <f t="shared" si="23"/>
        <v>0.32124171561548831</v>
      </c>
      <c r="S151">
        <f t="shared" si="24"/>
        <v>-0.79936647832269803</v>
      </c>
      <c r="T151">
        <f t="shared" si="25"/>
        <v>-0.29036923987051971</v>
      </c>
      <c r="U151">
        <f t="shared" si="26"/>
        <v>-0.77959367277875158</v>
      </c>
    </row>
    <row r="152" spans="1:21" x14ac:dyDescent="0.25">
      <c r="A152">
        <v>9975</v>
      </c>
      <c r="B152" t="str">
        <f>VLOOKUP(A152,Data!A:K,2,FALSE)</f>
        <v>Tom Wilhelmsen</v>
      </c>
      <c r="C152" t="str">
        <f>VLOOKUP(A152,Data!A:K,3,FALSE)</f>
        <v>Mariners</v>
      </c>
      <c r="D152">
        <f>VLOOKUP(A152,Data!A:K,4,FALSE)</f>
        <v>0</v>
      </c>
      <c r="E152">
        <f>VLOOKUP(A152,Data!A:K,5,FALSE)</f>
        <v>62</v>
      </c>
      <c r="F152">
        <f>VLOOKUP(A152,Data!A:K,6,FALSE)</f>
        <v>22</v>
      </c>
      <c r="G152">
        <f>VLOOKUP(A152,Data!A:K,7,FALSE)</f>
        <v>60</v>
      </c>
      <c r="H152">
        <f>VLOOKUP(A152,Data!A:K,8,FALSE)</f>
        <v>56</v>
      </c>
      <c r="I152">
        <f>VLOOKUP(A152,Data!A:K,9,FALSE)</f>
        <v>29</v>
      </c>
      <c r="J152">
        <f>VLOOKUP(A152,Data!A:K,11,FALSE)</f>
        <v>13</v>
      </c>
      <c r="L152">
        <f t="shared" si="18"/>
        <v>-0.81124971488211117</v>
      </c>
      <c r="M152">
        <f t="shared" si="19"/>
        <v>-1.0613933379677019</v>
      </c>
      <c r="N152" s="2" t="str">
        <f t="shared" si="20"/>
        <v>0</v>
      </c>
      <c r="P152">
        <f t="shared" si="21"/>
        <v>-0.1115260399397611</v>
      </c>
      <c r="Q152">
        <f t="shared" si="22"/>
        <v>0.63733078891205619</v>
      </c>
      <c r="R152">
        <f t="shared" si="23"/>
        <v>-3.6489853096814698E-2</v>
      </c>
      <c r="S152">
        <f t="shared" si="24"/>
        <v>-1.3299360468242531</v>
      </c>
      <c r="T152">
        <f t="shared" si="25"/>
        <v>1.4608568817380296</v>
      </c>
      <c r="U152">
        <f t="shared" si="26"/>
        <v>0.62023573078925698</v>
      </c>
    </row>
    <row r="153" spans="1:21" x14ac:dyDescent="0.25">
      <c r="A153">
        <v>7474</v>
      </c>
      <c r="B153" t="str">
        <f>VLOOKUP(A153,Data!A:K,2,FALSE)</f>
        <v>Ryan Webb</v>
      </c>
      <c r="C153" t="str">
        <f>VLOOKUP(A153,Data!A:K,3,FALSE)</f>
        <v>Indians</v>
      </c>
      <c r="D153">
        <f>VLOOKUP(A153,Data!A:K,4,FALSE)</f>
        <v>0</v>
      </c>
      <c r="E153">
        <f>VLOOKUP(A153,Data!A:K,5,FALSE)</f>
        <v>50.2</v>
      </c>
      <c r="F153">
        <f>VLOOKUP(A153,Data!A:K,6,FALSE)</f>
        <v>18</v>
      </c>
      <c r="G153">
        <f>VLOOKUP(A153,Data!A:K,7,FALSE)</f>
        <v>31</v>
      </c>
      <c r="H153">
        <f>VLOOKUP(A153,Data!A:K,8,FALSE)</f>
        <v>46</v>
      </c>
      <c r="I153">
        <f>VLOOKUP(A153,Data!A:K,9,FALSE)</f>
        <v>12</v>
      </c>
      <c r="J153">
        <f>VLOOKUP(A153,Data!A:K,11,FALSE)</f>
        <v>0</v>
      </c>
      <c r="L153">
        <f t="shared" si="18"/>
        <v>-0.81977062822205349</v>
      </c>
      <c r="M153">
        <f t="shared" si="19"/>
        <v>-0.89448569096129737</v>
      </c>
      <c r="N153" s="2" t="str">
        <f t="shared" si="20"/>
        <v>0</v>
      </c>
      <c r="P153">
        <f t="shared" si="21"/>
        <v>-0.30169590559125004</v>
      </c>
      <c r="Q153">
        <f t="shared" si="22"/>
        <v>0.61690135510260347</v>
      </c>
      <c r="R153">
        <f t="shared" si="23"/>
        <v>0.73282146610066912</v>
      </c>
      <c r="S153">
        <f t="shared" si="24"/>
        <v>-1.3299360468242531</v>
      </c>
      <c r="T153">
        <f t="shared" si="25"/>
        <v>-0.29036923987051971</v>
      </c>
      <c r="U153">
        <f t="shared" si="26"/>
        <v>-0.57227837108275037</v>
      </c>
    </row>
    <row r="154" spans="1:21" x14ac:dyDescent="0.25">
      <c r="A154">
        <v>7677</v>
      </c>
      <c r="B154" t="str">
        <f>VLOOKUP(A154,Data!A:K,2,FALSE)</f>
        <v>Neil Ramirez</v>
      </c>
      <c r="C154" t="str">
        <f>VLOOKUP(A154,Data!A:K,3,FALSE)</f>
        <v>Cubs</v>
      </c>
      <c r="D154">
        <f>VLOOKUP(A154,Data!A:K,4,FALSE)</f>
        <v>0</v>
      </c>
      <c r="E154">
        <f>VLOOKUP(A154,Data!A:K,5,FALSE)</f>
        <v>14</v>
      </c>
      <c r="F154">
        <f>VLOOKUP(A154,Data!A:K,6,FALSE)</f>
        <v>5</v>
      </c>
      <c r="G154">
        <f>VLOOKUP(A154,Data!A:K,7,FALSE)</f>
        <v>15</v>
      </c>
      <c r="H154">
        <f>VLOOKUP(A154,Data!A:K,8,FALSE)</f>
        <v>12</v>
      </c>
      <c r="I154">
        <f>VLOOKUP(A154,Data!A:K,9,FALSE)</f>
        <v>6</v>
      </c>
      <c r="J154">
        <f>VLOOKUP(A154,Data!A:K,11,FALSE)</f>
        <v>0</v>
      </c>
      <c r="L154">
        <f t="shared" si="18"/>
        <v>-0.81651757017355342</v>
      </c>
      <c r="M154">
        <f t="shared" si="19"/>
        <v>-0.99539072703525655</v>
      </c>
      <c r="N154" s="2" t="str">
        <f t="shared" si="20"/>
        <v>0</v>
      </c>
      <c r="P154">
        <f t="shared" si="21"/>
        <v>-0.94827344880631237</v>
      </c>
      <c r="Q154">
        <f t="shared" si="22"/>
        <v>0.62470076948798547</v>
      </c>
      <c r="R154">
        <f t="shared" si="23"/>
        <v>0.26772961555922237</v>
      </c>
      <c r="S154">
        <f t="shared" si="24"/>
        <v>-1.3299360468242531</v>
      </c>
      <c r="T154">
        <f t="shared" si="25"/>
        <v>-0.29036923987051971</v>
      </c>
      <c r="U154">
        <f t="shared" si="26"/>
        <v>-1.6761483504538774</v>
      </c>
    </row>
    <row r="155" spans="1:21" x14ac:dyDescent="0.25">
      <c r="A155">
        <v>11490</v>
      </c>
      <c r="B155" t="str">
        <f>VLOOKUP(A155,Data!A:K,2,FALSE)</f>
        <v>Aaron Sanchez</v>
      </c>
      <c r="C155" t="str">
        <f>VLOOKUP(A155,Data!A:K,3,FALSE)</f>
        <v>Blue Jays</v>
      </c>
      <c r="D155">
        <f>VLOOKUP(A155,Data!A:K,4,FALSE)</f>
        <v>11</v>
      </c>
      <c r="E155">
        <f>VLOOKUP(A155,Data!A:K,5,FALSE)</f>
        <v>92.1</v>
      </c>
      <c r="F155">
        <f>VLOOKUP(A155,Data!A:K,6,FALSE)</f>
        <v>33</v>
      </c>
      <c r="G155">
        <f>VLOOKUP(A155,Data!A:K,7,FALSE)</f>
        <v>61</v>
      </c>
      <c r="H155">
        <f>VLOOKUP(A155,Data!A:K,8,FALSE)</f>
        <v>74</v>
      </c>
      <c r="I155">
        <f>VLOOKUP(A155,Data!A:K,9,FALSE)</f>
        <v>44</v>
      </c>
      <c r="J155">
        <f>VLOOKUP(A155,Data!A:K,11,FALSE)</f>
        <v>0</v>
      </c>
      <c r="L155">
        <f t="shared" si="18"/>
        <v>-0.81917723652591024</v>
      </c>
      <c r="M155">
        <f t="shared" si="19"/>
        <v>-0.99190824047668236</v>
      </c>
      <c r="N155" s="2">
        <f t="shared" si="20"/>
        <v>11.073655358703423</v>
      </c>
      <c r="P155">
        <f t="shared" si="21"/>
        <v>0.23077971823291896</v>
      </c>
      <c r="Q155">
        <f t="shared" si="22"/>
        <v>0.61832404958332443</v>
      </c>
      <c r="R155">
        <f t="shared" si="23"/>
        <v>0.28378110496977893</v>
      </c>
      <c r="S155">
        <f t="shared" si="24"/>
        <v>0.23555770885968844</v>
      </c>
      <c r="T155">
        <f t="shared" si="25"/>
        <v>-0.29036923987051971</v>
      </c>
      <c r="U155">
        <f t="shared" si="26"/>
        <v>1.0780733417751911</v>
      </c>
    </row>
    <row r="156" spans="1:21" x14ac:dyDescent="0.25">
      <c r="A156">
        <v>15010</v>
      </c>
      <c r="B156" t="str">
        <f>VLOOKUP(A156,Data!A:K,2,FALSE)</f>
        <v>Corey Knebel</v>
      </c>
      <c r="C156" t="str">
        <f>VLOOKUP(A156,Data!A:K,3,FALSE)</f>
        <v>Brewers</v>
      </c>
      <c r="D156">
        <f>VLOOKUP(A156,Data!A:K,4,FALSE)</f>
        <v>0</v>
      </c>
      <c r="E156">
        <f>VLOOKUP(A156,Data!A:K,5,FALSE)</f>
        <v>50.1</v>
      </c>
      <c r="F156">
        <f>VLOOKUP(A156,Data!A:K,6,FALSE)</f>
        <v>18</v>
      </c>
      <c r="G156">
        <f>VLOOKUP(A156,Data!A:K,7,FALSE)</f>
        <v>58</v>
      </c>
      <c r="H156">
        <f>VLOOKUP(A156,Data!A:K,8,FALSE)</f>
        <v>44</v>
      </c>
      <c r="I156">
        <f>VLOOKUP(A156,Data!A:K,9,FALSE)</f>
        <v>17</v>
      </c>
      <c r="J156">
        <f>VLOOKUP(A156,Data!A:K,11,FALSE)</f>
        <v>0</v>
      </c>
      <c r="L156">
        <f t="shared" si="18"/>
        <v>-0.82140689694105962</v>
      </c>
      <c r="M156">
        <f t="shared" si="19"/>
        <v>-0.94262994110457865</v>
      </c>
      <c r="N156" s="2" t="str">
        <f t="shared" si="20"/>
        <v>0</v>
      </c>
      <c r="P156">
        <f t="shared" si="21"/>
        <v>-0.33972987872154781</v>
      </c>
      <c r="Q156">
        <f t="shared" si="22"/>
        <v>0.61297829636983614</v>
      </c>
      <c r="R156">
        <f t="shared" si="23"/>
        <v>0.51091481740122291</v>
      </c>
      <c r="S156">
        <f t="shared" si="24"/>
        <v>-1.3299360468242531</v>
      </c>
      <c r="T156">
        <f t="shared" si="25"/>
        <v>-0.29036923987051971</v>
      </c>
      <c r="U156">
        <f t="shared" si="26"/>
        <v>-0.83614205164526156</v>
      </c>
    </row>
    <row r="157" spans="1:21" x14ac:dyDescent="0.25">
      <c r="A157">
        <v>14120</v>
      </c>
      <c r="B157" t="str">
        <f>VLOOKUP(A157,Data!A:K,2,FALSE)</f>
        <v>Lance McCullers</v>
      </c>
      <c r="C157" t="str">
        <f>VLOOKUP(A157,Data!A:K,3,FALSE)</f>
        <v>Astros</v>
      </c>
      <c r="D157">
        <f>VLOOKUP(A157,Data!A:K,4,FALSE)</f>
        <v>22</v>
      </c>
      <c r="E157">
        <f>VLOOKUP(A157,Data!A:K,5,FALSE)</f>
        <v>125.2</v>
      </c>
      <c r="F157">
        <f>VLOOKUP(A157,Data!A:K,6,FALSE)</f>
        <v>45</v>
      </c>
      <c r="G157">
        <f>VLOOKUP(A157,Data!A:K,7,FALSE)</f>
        <v>129</v>
      </c>
      <c r="H157">
        <f>VLOOKUP(A157,Data!A:K,8,FALSE)</f>
        <v>106</v>
      </c>
      <c r="I157">
        <f>VLOOKUP(A157,Data!A:K,9,FALSE)</f>
        <v>43</v>
      </c>
      <c r="J157">
        <f>VLOOKUP(A157,Data!A:K,11,FALSE)</f>
        <v>0</v>
      </c>
      <c r="L157">
        <f t="shared" si="18"/>
        <v>-0.82173493483919913</v>
      </c>
      <c r="M157">
        <f t="shared" si="19"/>
        <v>-0.92136362113753334</v>
      </c>
      <c r="N157" s="2">
        <f t="shared" si="20"/>
        <v>12.529448816852385</v>
      </c>
      <c r="P157">
        <f t="shared" si="21"/>
        <v>0.83932328831768355</v>
      </c>
      <c r="Q157">
        <f t="shared" si="22"/>
        <v>0.61219180456318689</v>
      </c>
      <c r="R157">
        <f t="shared" si="23"/>
        <v>0.60893561490066672</v>
      </c>
      <c r="S157">
        <f t="shared" si="24"/>
        <v>0.44136468898269782</v>
      </c>
      <c r="T157">
        <f t="shared" si="25"/>
        <v>-0.29036923987051971</v>
      </c>
      <c r="U157">
        <f t="shared" si="26"/>
        <v>2.2114461568937154</v>
      </c>
    </row>
    <row r="158" spans="1:21" x14ac:dyDescent="0.25">
      <c r="A158">
        <v>6345</v>
      </c>
      <c r="B158" t="str">
        <f>VLOOKUP(A158,Data!A:K,2,FALSE)</f>
        <v>Chris Archer</v>
      </c>
      <c r="C158" t="str">
        <f>VLOOKUP(A158,Data!A:K,3,FALSE)</f>
        <v>Rays</v>
      </c>
      <c r="D158">
        <f>VLOOKUP(A158,Data!A:K,4,FALSE)</f>
        <v>34</v>
      </c>
      <c r="E158">
        <f>VLOOKUP(A158,Data!A:K,5,FALSE)</f>
        <v>212</v>
      </c>
      <c r="F158">
        <f>VLOOKUP(A158,Data!A:K,6,FALSE)</f>
        <v>76</v>
      </c>
      <c r="G158">
        <f>VLOOKUP(A158,Data!A:K,7,FALSE)</f>
        <v>252</v>
      </c>
      <c r="H158">
        <f>VLOOKUP(A158,Data!A:K,8,FALSE)</f>
        <v>175</v>
      </c>
      <c r="I158">
        <f>VLOOKUP(A158,Data!A:K,9,FALSE)</f>
        <v>66</v>
      </c>
      <c r="J158">
        <f>VLOOKUP(A158,Data!A:K,11,FALSE)</f>
        <v>0</v>
      </c>
      <c r="L158">
        <f t="shared" si="18"/>
        <v>-0.81959876855156677</v>
      </c>
      <c r="M158">
        <f t="shared" si="19"/>
        <v>-0.88009651808620437</v>
      </c>
      <c r="N158" s="2">
        <f t="shared" si="20"/>
        <v>22.404752262616967</v>
      </c>
      <c r="P158">
        <f t="shared" si="21"/>
        <v>2.151495361312957</v>
      </c>
      <c r="Q158">
        <f t="shared" si="22"/>
        <v>0.6173133996361706</v>
      </c>
      <c r="R158">
        <f t="shared" si="23"/>
        <v>0.79914409280616505</v>
      </c>
      <c r="S158">
        <f t="shared" si="24"/>
        <v>1.8374462337887565</v>
      </c>
      <c r="T158">
        <f t="shared" si="25"/>
        <v>-0.29036923987051971</v>
      </c>
      <c r="U158">
        <f t="shared" si="26"/>
        <v>5.1150298476735294</v>
      </c>
    </row>
    <row r="159" spans="1:21" x14ac:dyDescent="0.25">
      <c r="A159">
        <v>11762</v>
      </c>
      <c r="B159" t="str">
        <f>VLOOKUP(A159,Data!A:K,2,FALSE)</f>
        <v>Noah Syndergaard</v>
      </c>
      <c r="C159" t="str">
        <f>VLOOKUP(A159,Data!A:K,3,FALSE)</f>
        <v>Mets</v>
      </c>
      <c r="D159">
        <f>VLOOKUP(A159,Data!A:K,4,FALSE)</f>
        <v>24</v>
      </c>
      <c r="E159">
        <f>VLOOKUP(A159,Data!A:K,5,FALSE)</f>
        <v>150</v>
      </c>
      <c r="F159">
        <f>VLOOKUP(A159,Data!A:K,6,FALSE)</f>
        <v>54</v>
      </c>
      <c r="G159">
        <f>VLOOKUP(A159,Data!A:K,7,FALSE)</f>
        <v>166</v>
      </c>
      <c r="H159">
        <f>VLOOKUP(A159,Data!A:K,8,FALSE)</f>
        <v>126</v>
      </c>
      <c r="I159">
        <f>VLOOKUP(A159,Data!A:K,9,FALSE)</f>
        <v>31</v>
      </c>
      <c r="J159">
        <f>VLOOKUP(A159,Data!A:K,11,FALSE)</f>
        <v>0</v>
      </c>
      <c r="L159">
        <f t="shared" si="18"/>
        <v>-0.82304971073494182</v>
      </c>
      <c r="M159">
        <f t="shared" si="19"/>
        <v>-0.81032178445314584</v>
      </c>
      <c r="N159" s="2">
        <f t="shared" si="20"/>
        <v>15.83664390243902</v>
      </c>
      <c r="P159">
        <f t="shared" si="21"/>
        <v>1.2196630196206615</v>
      </c>
      <c r="Q159">
        <f t="shared" si="22"/>
        <v>0.60903954540213767</v>
      </c>
      <c r="R159">
        <f t="shared" si="23"/>
        <v>1.1207500428070154</v>
      </c>
      <c r="S159">
        <f t="shared" si="24"/>
        <v>0.90890617258551598</v>
      </c>
      <c r="T159">
        <f t="shared" si="25"/>
        <v>-0.29036923987051971</v>
      </c>
      <c r="U159">
        <f t="shared" si="26"/>
        <v>3.567989540544811</v>
      </c>
    </row>
    <row r="160" spans="1:21" x14ac:dyDescent="0.25">
      <c r="A160">
        <v>5985</v>
      </c>
      <c r="B160" t="str">
        <f>VLOOKUP(A160,Data!A:K,2,FALSE)</f>
        <v>Randall Delgado</v>
      </c>
      <c r="C160" t="str">
        <f>VLOOKUP(A160,Data!A:K,3,FALSE)</f>
        <v>Diamondbacks</v>
      </c>
      <c r="D160">
        <f>VLOOKUP(A160,Data!A:K,4,FALSE)</f>
        <v>1</v>
      </c>
      <c r="E160">
        <f>VLOOKUP(A160,Data!A:K,5,FALSE)</f>
        <v>72</v>
      </c>
      <c r="F160">
        <f>VLOOKUP(A160,Data!A:K,6,FALSE)</f>
        <v>26</v>
      </c>
      <c r="G160">
        <f>VLOOKUP(A160,Data!A:K,7,FALSE)</f>
        <v>73</v>
      </c>
      <c r="H160">
        <f>VLOOKUP(A160,Data!A:K,8,FALSE)</f>
        <v>63</v>
      </c>
      <c r="I160">
        <f>VLOOKUP(A160,Data!A:K,9,FALSE)</f>
        <v>33</v>
      </c>
      <c r="J160">
        <f>VLOOKUP(A160,Data!A:K,11,FALSE)</f>
        <v>1</v>
      </c>
      <c r="L160">
        <f t="shared" si="18"/>
        <v>-0.8255899876199263</v>
      </c>
      <c r="M160">
        <f t="shared" si="19"/>
        <v>-1.0322570502587844</v>
      </c>
      <c r="N160" s="2">
        <f t="shared" si="20"/>
        <v>11.349817073170732</v>
      </c>
      <c r="P160">
        <f t="shared" si="21"/>
        <v>2.1592866016281152E-2</v>
      </c>
      <c r="Q160">
        <f t="shared" si="22"/>
        <v>0.60294906936875226</v>
      </c>
      <c r="R160">
        <f t="shared" si="23"/>
        <v>9.7805227661256225E-2</v>
      </c>
      <c r="S160">
        <f t="shared" si="24"/>
        <v>0.27459896719339216</v>
      </c>
      <c r="T160">
        <f t="shared" si="25"/>
        <v>-0.15565953820832359</v>
      </c>
      <c r="U160">
        <f t="shared" si="26"/>
        <v>0.84128659203135825</v>
      </c>
    </row>
    <row r="161" spans="1:21" x14ac:dyDescent="0.25">
      <c r="A161">
        <v>3543</v>
      </c>
      <c r="B161" t="str">
        <f>VLOOKUP(A161,Data!A:K,2,FALSE)</f>
        <v>Clay Buchholz</v>
      </c>
      <c r="C161" t="str">
        <f>VLOOKUP(A161,Data!A:K,3,FALSE)</f>
        <v>Red Sox</v>
      </c>
      <c r="D161">
        <f>VLOOKUP(A161,Data!A:K,4,FALSE)</f>
        <v>18</v>
      </c>
      <c r="E161">
        <f>VLOOKUP(A161,Data!A:K,5,FALSE)</f>
        <v>113.1</v>
      </c>
      <c r="F161">
        <f>VLOOKUP(A161,Data!A:K,6,FALSE)</f>
        <v>41</v>
      </c>
      <c r="G161">
        <f>VLOOKUP(A161,Data!A:K,7,FALSE)</f>
        <v>107</v>
      </c>
      <c r="H161">
        <f>VLOOKUP(A161,Data!A:K,8,FALSE)</f>
        <v>114</v>
      </c>
      <c r="I161">
        <f>VLOOKUP(A161,Data!A:K,9,FALSE)</f>
        <v>23</v>
      </c>
      <c r="J161">
        <f>VLOOKUP(A161,Data!A:K,11,FALSE)</f>
        <v>0</v>
      </c>
      <c r="L161">
        <f t="shared" si="18"/>
        <v>-0.82879060173230712</v>
      </c>
      <c r="M161">
        <f t="shared" si="19"/>
        <v>-0.93779320878947936</v>
      </c>
      <c r="N161" s="2">
        <f t="shared" si="20"/>
        <v>11.930296952836901</v>
      </c>
      <c r="P161">
        <f t="shared" si="21"/>
        <v>0.99145918083887463</v>
      </c>
      <c r="Q161">
        <f t="shared" si="22"/>
        <v>0.59527539266886376</v>
      </c>
      <c r="R161">
        <f t="shared" si="23"/>
        <v>0.53320830116108542</v>
      </c>
      <c r="S161">
        <f t="shared" si="24"/>
        <v>0.35666198951811401</v>
      </c>
      <c r="T161">
        <f t="shared" si="25"/>
        <v>-0.29036923987051971</v>
      </c>
      <c r="U161">
        <f t="shared" si="26"/>
        <v>2.1862356243164185</v>
      </c>
    </row>
    <row r="162" spans="1:21" x14ac:dyDescent="0.25">
      <c r="A162">
        <v>729</v>
      </c>
      <c r="B162" t="str">
        <f>VLOOKUP(A162,Data!A:K,2,FALSE)</f>
        <v>LaTroy Hawkins</v>
      </c>
      <c r="C162" t="str">
        <f>VLOOKUP(A162,Data!A:K,3,FALSE)</f>
        <v>- - -</v>
      </c>
      <c r="D162">
        <f>VLOOKUP(A162,Data!A:K,4,FALSE)</f>
        <v>0</v>
      </c>
      <c r="E162">
        <f>VLOOKUP(A162,Data!A:K,5,FALSE)</f>
        <v>38.200000000000003</v>
      </c>
      <c r="F162">
        <f>VLOOKUP(A162,Data!A:K,6,FALSE)</f>
        <v>14</v>
      </c>
      <c r="G162">
        <f>VLOOKUP(A162,Data!A:K,7,FALSE)</f>
        <v>34</v>
      </c>
      <c r="H162">
        <f>VLOOKUP(A162,Data!A:K,8,FALSE)</f>
        <v>44</v>
      </c>
      <c r="I162">
        <f>VLOOKUP(A162,Data!A:K,9,FALSE)</f>
        <v>7</v>
      </c>
      <c r="J162">
        <f>VLOOKUP(A162,Data!A:K,11,FALSE)</f>
        <v>3</v>
      </c>
      <c r="L162">
        <f t="shared" si="18"/>
        <v>-0.83789237567547881</v>
      </c>
      <c r="M162">
        <f t="shared" si="19"/>
        <v>-1.0336081720523169</v>
      </c>
      <c r="N162" s="2" t="str">
        <f t="shared" si="20"/>
        <v>0</v>
      </c>
      <c r="P162">
        <f t="shared" si="21"/>
        <v>-0.33972987872154781</v>
      </c>
      <c r="Q162">
        <f t="shared" si="22"/>
        <v>0.57345330847408571</v>
      </c>
      <c r="R162">
        <f t="shared" si="23"/>
        <v>9.1577632293267763E-2</v>
      </c>
      <c r="S162">
        <f t="shared" si="24"/>
        <v>-1.3299360468242531</v>
      </c>
      <c r="T162">
        <f t="shared" si="25"/>
        <v>0.11375986511606861</v>
      </c>
      <c r="U162">
        <f t="shared" si="26"/>
        <v>-0.89087511966237887</v>
      </c>
    </row>
    <row r="163" spans="1:21" x14ac:dyDescent="0.25">
      <c r="A163">
        <v>6955</v>
      </c>
      <c r="B163" t="str">
        <f>VLOOKUP(A163,Data!A:K,2,FALSE)</f>
        <v>Yohan Pino</v>
      </c>
      <c r="C163" t="str">
        <f>VLOOKUP(A163,Data!A:K,3,FALSE)</f>
        <v>Royals</v>
      </c>
      <c r="D163">
        <f>VLOOKUP(A163,Data!A:K,4,FALSE)</f>
        <v>1</v>
      </c>
      <c r="E163">
        <f>VLOOKUP(A163,Data!A:K,5,FALSE)</f>
        <v>19.100000000000001</v>
      </c>
      <c r="F163">
        <f>VLOOKUP(A163,Data!A:K,6,FALSE)</f>
        <v>7</v>
      </c>
      <c r="G163">
        <f>VLOOKUP(A163,Data!A:K,7,FALSE)</f>
        <v>13</v>
      </c>
      <c r="H163">
        <f>VLOOKUP(A163,Data!A:K,8,FALSE)</f>
        <v>23</v>
      </c>
      <c r="I163">
        <f>VLOOKUP(A163,Data!A:K,9,FALSE)</f>
        <v>3</v>
      </c>
      <c r="J163">
        <f>VLOOKUP(A163,Data!A:K,11,FALSE)</f>
        <v>0</v>
      </c>
      <c r="L163">
        <f t="shared" si="18"/>
        <v>-0.83789237567547881</v>
      </c>
      <c r="M163">
        <f t="shared" si="19"/>
        <v>-1.0538749989553036</v>
      </c>
      <c r="N163" s="2">
        <f t="shared" si="20"/>
        <v>2.7428638317796792</v>
      </c>
      <c r="P163">
        <f t="shared" si="21"/>
        <v>-0.73908659658967457</v>
      </c>
      <c r="Q163">
        <f t="shared" si="22"/>
        <v>0.57345330847408571</v>
      </c>
      <c r="R163">
        <f t="shared" si="23"/>
        <v>-1.8362982265570302E-3</v>
      </c>
      <c r="S163">
        <f t="shared" si="24"/>
        <v>-0.94217463812486046</v>
      </c>
      <c r="T163">
        <f t="shared" si="25"/>
        <v>-0.29036923987051971</v>
      </c>
      <c r="U163">
        <f t="shared" si="26"/>
        <v>-1.4000134643375262</v>
      </c>
    </row>
    <row r="164" spans="1:21" x14ac:dyDescent="0.25">
      <c r="A164">
        <v>7872</v>
      </c>
      <c r="B164" t="str">
        <f>VLOOKUP(A164,Data!A:K,2,FALSE)</f>
        <v>Tyson Ross</v>
      </c>
      <c r="C164" t="str">
        <f>VLOOKUP(A164,Data!A:K,3,FALSE)</f>
        <v>Padres</v>
      </c>
      <c r="D164">
        <f>VLOOKUP(A164,Data!A:K,4,FALSE)</f>
        <v>33</v>
      </c>
      <c r="E164">
        <f>VLOOKUP(A164,Data!A:K,5,FALSE)</f>
        <v>196</v>
      </c>
      <c r="F164">
        <f>VLOOKUP(A164,Data!A:K,6,FALSE)</f>
        <v>71</v>
      </c>
      <c r="G164">
        <f>VLOOKUP(A164,Data!A:K,7,FALSE)</f>
        <v>212</v>
      </c>
      <c r="H164">
        <f>VLOOKUP(A164,Data!A:K,8,FALSE)</f>
        <v>172</v>
      </c>
      <c r="I164">
        <f>VLOOKUP(A164,Data!A:K,9,FALSE)</f>
        <v>84</v>
      </c>
      <c r="J164">
        <f>VLOOKUP(A164,Data!A:K,11,FALSE)</f>
        <v>0</v>
      </c>
      <c r="L164">
        <f t="shared" si="18"/>
        <v>-0.82818210689031835</v>
      </c>
      <c r="M164">
        <f t="shared" si="19"/>
        <v>-1.01119057984534</v>
      </c>
      <c r="N164" s="2">
        <f t="shared" si="20"/>
        <v>20.035377882860463</v>
      </c>
      <c r="P164">
        <f t="shared" si="21"/>
        <v>2.0944444016175106</v>
      </c>
      <c r="Q164">
        <f t="shared" si="22"/>
        <v>0.59673429790611465</v>
      </c>
      <c r="R164">
        <f t="shared" si="23"/>
        <v>0.19490487788866515</v>
      </c>
      <c r="S164">
        <f t="shared" si="24"/>
        <v>1.5024854032197417</v>
      </c>
      <c r="T164">
        <f t="shared" si="25"/>
        <v>-0.29036923987051971</v>
      </c>
      <c r="U164">
        <f t="shared" si="26"/>
        <v>4.0981997407615118</v>
      </c>
    </row>
    <row r="165" spans="1:21" x14ac:dyDescent="0.25">
      <c r="A165">
        <v>10291</v>
      </c>
      <c r="B165" t="str">
        <f>VLOOKUP(A165,Data!A:K,2,FALSE)</f>
        <v>Ryan Tepera</v>
      </c>
      <c r="C165" t="str">
        <f>VLOOKUP(A165,Data!A:K,3,FALSE)</f>
        <v>Blue Jays</v>
      </c>
      <c r="D165">
        <f>VLOOKUP(A165,Data!A:K,4,FALSE)</f>
        <v>0</v>
      </c>
      <c r="E165">
        <f>VLOOKUP(A165,Data!A:K,5,FALSE)</f>
        <v>33</v>
      </c>
      <c r="F165">
        <f>VLOOKUP(A165,Data!A:K,6,FALSE)</f>
        <v>12</v>
      </c>
      <c r="G165">
        <f>VLOOKUP(A165,Data!A:K,7,FALSE)</f>
        <v>22</v>
      </c>
      <c r="H165">
        <f>VLOOKUP(A165,Data!A:K,8,FALSE)</f>
        <v>23</v>
      </c>
      <c r="I165">
        <f>VLOOKUP(A165,Data!A:K,9,FALSE)</f>
        <v>6</v>
      </c>
      <c r="J165">
        <f>VLOOKUP(A165,Data!A:K,11,FALSE)</f>
        <v>1</v>
      </c>
      <c r="L165">
        <f t="shared" si="18"/>
        <v>-0.83136334417670898</v>
      </c>
      <c r="M165">
        <f t="shared" si="19"/>
        <v>-0.6803512376705626</v>
      </c>
      <c r="N165" s="2" t="str">
        <f t="shared" si="20"/>
        <v>0</v>
      </c>
      <c r="P165">
        <f t="shared" si="21"/>
        <v>-0.73908659658967457</v>
      </c>
      <c r="Q165">
        <f t="shared" si="22"/>
        <v>0.58910707838378573</v>
      </c>
      <c r="R165">
        <f t="shared" si="23"/>
        <v>1.719810748505483</v>
      </c>
      <c r="S165">
        <f t="shared" si="24"/>
        <v>-1.3299360468242531</v>
      </c>
      <c r="T165">
        <f t="shared" si="25"/>
        <v>-0.15565953820832359</v>
      </c>
      <c r="U165">
        <f t="shared" si="26"/>
        <v>8.4235645267017517E-2</v>
      </c>
    </row>
    <row r="166" spans="1:21" x14ac:dyDescent="0.25">
      <c r="A166">
        <v>9029</v>
      </c>
      <c r="B166" t="str">
        <f>VLOOKUP(A166,Data!A:K,2,FALSE)</f>
        <v>Adam Warren</v>
      </c>
      <c r="C166" t="str">
        <f>VLOOKUP(A166,Data!A:K,3,FALSE)</f>
        <v>Yankees</v>
      </c>
      <c r="D166">
        <f>VLOOKUP(A166,Data!A:K,4,FALSE)</f>
        <v>17</v>
      </c>
      <c r="E166">
        <f>VLOOKUP(A166,Data!A:K,5,FALSE)</f>
        <v>131.1</v>
      </c>
      <c r="F166">
        <f>VLOOKUP(A166,Data!A:K,6,FALSE)</f>
        <v>48</v>
      </c>
      <c r="G166">
        <f>VLOOKUP(A166,Data!A:K,7,FALSE)</f>
        <v>104</v>
      </c>
      <c r="H166">
        <f>VLOOKUP(A166,Data!A:K,8,FALSE)</f>
        <v>114</v>
      </c>
      <c r="I166">
        <f>VLOOKUP(A166,Data!A:K,9,FALSE)</f>
        <v>39</v>
      </c>
      <c r="J166">
        <f>VLOOKUP(A166,Data!A:K,11,FALSE)</f>
        <v>1</v>
      </c>
      <c r="L166">
        <f t="shared" si="18"/>
        <v>-0.83707064402231568</v>
      </c>
      <c r="M166">
        <f t="shared" si="19"/>
        <v>-0.90352018701140757</v>
      </c>
      <c r="N166" s="2">
        <f t="shared" si="20"/>
        <v>15.155059440754586</v>
      </c>
      <c r="P166">
        <f t="shared" si="21"/>
        <v>0.99145918083887463</v>
      </c>
      <c r="Q166">
        <f t="shared" si="22"/>
        <v>0.57542346258171362</v>
      </c>
      <c r="R166">
        <f t="shared" si="23"/>
        <v>0.6911796348289837</v>
      </c>
      <c r="S166">
        <f t="shared" si="24"/>
        <v>0.81254989417745149</v>
      </c>
      <c r="T166">
        <f t="shared" si="25"/>
        <v>-0.15565953820832359</v>
      </c>
      <c r="U166">
        <f t="shared" si="26"/>
        <v>2.9149526342186998</v>
      </c>
    </row>
    <row r="167" spans="1:21" x14ac:dyDescent="0.25">
      <c r="A167">
        <v>4696</v>
      </c>
      <c r="B167" t="str">
        <f>VLOOKUP(A167,Data!A:K,2,FALSE)</f>
        <v>Nate Jones</v>
      </c>
      <c r="C167" t="str">
        <f>VLOOKUP(A167,Data!A:K,3,FALSE)</f>
        <v>White Sox</v>
      </c>
      <c r="D167">
        <f>VLOOKUP(A167,Data!A:K,4,FALSE)</f>
        <v>0</v>
      </c>
      <c r="E167">
        <f>VLOOKUP(A167,Data!A:K,5,FALSE)</f>
        <v>19</v>
      </c>
      <c r="F167">
        <f>VLOOKUP(A167,Data!A:K,6,FALSE)</f>
        <v>7</v>
      </c>
      <c r="G167">
        <f>VLOOKUP(A167,Data!A:K,7,FALSE)</f>
        <v>27</v>
      </c>
      <c r="H167">
        <f>VLOOKUP(A167,Data!A:K,8,FALSE)</f>
        <v>12</v>
      </c>
      <c r="I167">
        <f>VLOOKUP(A167,Data!A:K,9,FALSE)</f>
        <v>6</v>
      </c>
      <c r="J167">
        <f>VLOOKUP(A167,Data!A:K,11,FALSE)</f>
        <v>0</v>
      </c>
      <c r="L167">
        <f t="shared" si="18"/>
        <v>-0.84230233554745515</v>
      </c>
      <c r="M167">
        <f t="shared" si="19"/>
        <v>-0.7334457988680837</v>
      </c>
      <c r="N167" s="2" t="str">
        <f t="shared" si="20"/>
        <v>0</v>
      </c>
      <c r="P167">
        <f t="shared" si="21"/>
        <v>-0.94827344880631237</v>
      </c>
      <c r="Q167">
        <f t="shared" si="22"/>
        <v>0.56288014809648079</v>
      </c>
      <c r="R167">
        <f t="shared" si="23"/>
        <v>1.4750871085184598</v>
      </c>
      <c r="S167">
        <f t="shared" si="24"/>
        <v>-1.3299360468242531</v>
      </c>
      <c r="T167">
        <f t="shared" si="25"/>
        <v>-0.29036923987051971</v>
      </c>
      <c r="U167">
        <f t="shared" si="26"/>
        <v>-0.53061147888614468</v>
      </c>
    </row>
    <row r="168" spans="1:21" x14ac:dyDescent="0.25">
      <c r="A168">
        <v>8041</v>
      </c>
      <c r="B168" t="str">
        <f>VLOOKUP(A168,Data!A:K,2,FALSE)</f>
        <v>Glen Perkins</v>
      </c>
      <c r="C168" t="str">
        <f>VLOOKUP(A168,Data!A:K,3,FALSE)</f>
        <v>Twins</v>
      </c>
      <c r="D168">
        <f>VLOOKUP(A168,Data!A:K,4,FALSE)</f>
        <v>0</v>
      </c>
      <c r="E168">
        <f>VLOOKUP(A168,Data!A:K,5,FALSE)</f>
        <v>57</v>
      </c>
      <c r="F168">
        <f>VLOOKUP(A168,Data!A:K,6,FALSE)</f>
        <v>21</v>
      </c>
      <c r="G168">
        <f>VLOOKUP(A168,Data!A:K,7,FALSE)</f>
        <v>54</v>
      </c>
      <c r="H168">
        <f>VLOOKUP(A168,Data!A:K,8,FALSE)</f>
        <v>58</v>
      </c>
      <c r="I168">
        <f>VLOOKUP(A168,Data!A:K,9,FALSE)</f>
        <v>10</v>
      </c>
      <c r="J168">
        <f>VLOOKUP(A168,Data!A:K,11,FALSE)</f>
        <v>32</v>
      </c>
      <c r="L168">
        <f t="shared" si="18"/>
        <v>-0.84230233554745515</v>
      </c>
      <c r="M168">
        <f t="shared" si="19"/>
        <v>-0.92359841338943882</v>
      </c>
      <c r="N168" s="2" t="str">
        <f t="shared" si="20"/>
        <v>0</v>
      </c>
      <c r="P168">
        <f t="shared" si="21"/>
        <v>-7.3492066809463311E-2</v>
      </c>
      <c r="Q168">
        <f t="shared" si="22"/>
        <v>0.56288014809648079</v>
      </c>
      <c r="R168">
        <f t="shared" si="23"/>
        <v>0.59863500251842072</v>
      </c>
      <c r="S168">
        <f t="shared" si="24"/>
        <v>-1.3299360468242531</v>
      </c>
      <c r="T168">
        <f t="shared" si="25"/>
        <v>4.0203412133197558</v>
      </c>
      <c r="U168">
        <f t="shared" si="26"/>
        <v>3.7784282503009408</v>
      </c>
    </row>
    <row r="169" spans="1:21" x14ac:dyDescent="0.25">
      <c r="A169">
        <v>12095</v>
      </c>
      <c r="B169" t="str">
        <f>VLOOKUP(A169,Data!A:K,2,FALSE)</f>
        <v>Yimi Garcia</v>
      </c>
      <c r="C169" t="str">
        <f>VLOOKUP(A169,Data!A:K,3,FALSE)</f>
        <v>Dodgers</v>
      </c>
      <c r="D169">
        <f>VLOOKUP(A169,Data!A:K,4,FALSE)</f>
        <v>1</v>
      </c>
      <c r="E169">
        <f>VLOOKUP(A169,Data!A:K,5,FALSE)</f>
        <v>56.2</v>
      </c>
      <c r="F169">
        <f>VLOOKUP(A169,Data!A:K,6,FALSE)</f>
        <v>21</v>
      </c>
      <c r="G169">
        <f>VLOOKUP(A169,Data!A:K,7,FALSE)</f>
        <v>68</v>
      </c>
      <c r="H169">
        <f>VLOOKUP(A169,Data!A:K,8,FALSE)</f>
        <v>44</v>
      </c>
      <c r="I169">
        <f>VLOOKUP(A169,Data!A:K,9,FALSE)</f>
        <v>10</v>
      </c>
      <c r="J169">
        <f>VLOOKUP(A169,Data!A:K,11,FALSE)</f>
        <v>1</v>
      </c>
      <c r="L169">
        <f t="shared" si="18"/>
        <v>-0.85429240438087084</v>
      </c>
      <c r="M169">
        <f t="shared" si="19"/>
        <v>-0.74388630846051196</v>
      </c>
      <c r="N169" s="2">
        <f t="shared" si="20"/>
        <v>8.7682825564910463</v>
      </c>
      <c r="P169">
        <f t="shared" si="21"/>
        <v>-0.33972987872154781</v>
      </c>
      <c r="Q169">
        <f t="shared" si="22"/>
        <v>0.53413319247907898</v>
      </c>
      <c r="R169">
        <f t="shared" si="23"/>
        <v>1.426964674635387</v>
      </c>
      <c r="S169">
        <f t="shared" si="24"/>
        <v>-9.0355154551805456E-2</v>
      </c>
      <c r="T169">
        <f t="shared" si="25"/>
        <v>-0.15565953820832359</v>
      </c>
      <c r="U169">
        <f t="shared" si="26"/>
        <v>1.375353295632789</v>
      </c>
    </row>
    <row r="170" spans="1:21" x14ac:dyDescent="0.25">
      <c r="A170">
        <v>4930</v>
      </c>
      <c r="B170" t="str">
        <f>VLOOKUP(A170,Data!A:K,2,FALSE)</f>
        <v>Jon Lester</v>
      </c>
      <c r="C170" t="str">
        <f>VLOOKUP(A170,Data!A:K,3,FALSE)</f>
        <v>Cubs</v>
      </c>
      <c r="D170">
        <f>VLOOKUP(A170,Data!A:K,4,FALSE)</f>
        <v>32</v>
      </c>
      <c r="E170">
        <f>VLOOKUP(A170,Data!A:K,5,FALSE)</f>
        <v>205</v>
      </c>
      <c r="F170">
        <f>VLOOKUP(A170,Data!A:K,6,FALSE)</f>
        <v>76</v>
      </c>
      <c r="G170">
        <f>VLOOKUP(A170,Data!A:K,7,FALSE)</f>
        <v>207</v>
      </c>
      <c r="H170">
        <f>VLOOKUP(A170,Data!A:K,8,FALSE)</f>
        <v>183</v>
      </c>
      <c r="I170">
        <f>VLOOKUP(A170,Data!A:K,9,FALSE)</f>
        <v>47</v>
      </c>
      <c r="J170">
        <f>VLOOKUP(A170,Data!A:K,11,FALSE)</f>
        <v>0</v>
      </c>
      <c r="L170">
        <f t="shared" si="18"/>
        <v>-0.84758506796552269</v>
      </c>
      <c r="M170">
        <f t="shared" si="19"/>
        <v>-0.86860654229092837</v>
      </c>
      <c r="N170" s="2">
        <f t="shared" si="20"/>
        <v>21.588552845528451</v>
      </c>
      <c r="P170">
        <f t="shared" si="21"/>
        <v>2.3036312538341486</v>
      </c>
      <c r="Q170">
        <f t="shared" si="22"/>
        <v>0.55021445981139239</v>
      </c>
      <c r="R170">
        <f t="shared" si="23"/>
        <v>0.8521037300375961</v>
      </c>
      <c r="S170">
        <f t="shared" si="24"/>
        <v>1.7220593042288905</v>
      </c>
      <c r="T170">
        <f t="shared" si="25"/>
        <v>-0.29036923987051971</v>
      </c>
      <c r="U170">
        <f t="shared" si="26"/>
        <v>5.1376395080415076</v>
      </c>
    </row>
    <row r="171" spans="1:21" x14ac:dyDescent="0.25">
      <c r="A171">
        <v>13071</v>
      </c>
      <c r="B171" t="str">
        <f>VLOOKUP(A171,Data!A:K,2,FALSE)</f>
        <v>Wei-Yin Chen</v>
      </c>
      <c r="C171" t="str">
        <f>VLOOKUP(A171,Data!A:K,3,FALSE)</f>
        <v>Orioles</v>
      </c>
      <c r="D171">
        <f>VLOOKUP(A171,Data!A:K,4,FALSE)</f>
        <v>31</v>
      </c>
      <c r="E171">
        <f>VLOOKUP(A171,Data!A:K,5,FALSE)</f>
        <v>191.1</v>
      </c>
      <c r="F171">
        <f>VLOOKUP(A171,Data!A:K,6,FALSE)</f>
        <v>71</v>
      </c>
      <c r="G171">
        <f>VLOOKUP(A171,Data!A:K,7,FALSE)</f>
        <v>153</v>
      </c>
      <c r="H171">
        <f>VLOOKUP(A171,Data!A:K,8,FALSE)</f>
        <v>192</v>
      </c>
      <c r="I171">
        <f>VLOOKUP(A171,Data!A:K,9,FALSE)</f>
        <v>41</v>
      </c>
      <c r="J171">
        <f>VLOOKUP(A171,Data!A:K,11,FALSE)</f>
        <v>0</v>
      </c>
      <c r="L171">
        <f t="shared" si="18"/>
        <v>-0.84941754552853177</v>
      </c>
      <c r="M171">
        <f t="shared" si="19"/>
        <v>-0.94393992429472851</v>
      </c>
      <c r="N171" s="2">
        <f t="shared" si="20"/>
        <v>19.670815943638239</v>
      </c>
      <c r="P171">
        <f t="shared" si="21"/>
        <v>2.4747841329204885</v>
      </c>
      <c r="Q171">
        <f t="shared" si="22"/>
        <v>0.5458209778468105</v>
      </c>
      <c r="R171">
        <f t="shared" si="23"/>
        <v>0.50487683823001073</v>
      </c>
      <c r="S171">
        <f t="shared" si="24"/>
        <v>1.4509469165208706</v>
      </c>
      <c r="T171">
        <f t="shared" si="25"/>
        <v>-0.29036923987051971</v>
      </c>
      <c r="U171">
        <f t="shared" si="26"/>
        <v>4.6860596256476601</v>
      </c>
    </row>
    <row r="172" spans="1:21" x14ac:dyDescent="0.25">
      <c r="A172">
        <v>12520</v>
      </c>
      <c r="B172" t="str">
        <f>VLOOKUP(A172,Data!A:K,2,FALSE)</f>
        <v>Erik Johnson</v>
      </c>
      <c r="C172" t="str">
        <f>VLOOKUP(A172,Data!A:K,3,FALSE)</f>
        <v>White Sox</v>
      </c>
      <c r="D172">
        <f>VLOOKUP(A172,Data!A:K,4,FALSE)</f>
        <v>6</v>
      </c>
      <c r="E172">
        <f>VLOOKUP(A172,Data!A:K,5,FALSE)</f>
        <v>35</v>
      </c>
      <c r="F172">
        <f>VLOOKUP(A172,Data!A:K,6,FALSE)</f>
        <v>13</v>
      </c>
      <c r="G172">
        <f>VLOOKUP(A172,Data!A:K,7,FALSE)</f>
        <v>30</v>
      </c>
      <c r="H172">
        <f>VLOOKUP(A172,Data!A:K,8,FALSE)</f>
        <v>32</v>
      </c>
      <c r="I172">
        <f>VLOOKUP(A172,Data!A:K,9,FALSE)</f>
        <v>17</v>
      </c>
      <c r="J172">
        <f>VLOOKUP(A172,Data!A:K,11,FALSE)</f>
        <v>0</v>
      </c>
      <c r="L172">
        <f t="shared" si="18"/>
        <v>-0.84917827298049564</v>
      </c>
      <c r="M172">
        <f t="shared" si="19"/>
        <v>-1.0838699027717238</v>
      </c>
      <c r="N172" s="2">
        <f t="shared" si="20"/>
        <v>3.4847711962833907</v>
      </c>
      <c r="P172">
        <f t="shared" si="21"/>
        <v>-0.56793371750333455</v>
      </c>
      <c r="Q172">
        <f t="shared" si="22"/>
        <v>0.54639464905874613</v>
      </c>
      <c r="R172">
        <f t="shared" si="23"/>
        <v>-0.14008891539589768</v>
      </c>
      <c r="S172">
        <f t="shared" si="24"/>
        <v>-0.83729045049176443</v>
      </c>
      <c r="T172">
        <f t="shared" si="25"/>
        <v>-0.29036923987051971</v>
      </c>
      <c r="U172">
        <f t="shared" si="26"/>
        <v>-1.2892876742027704</v>
      </c>
    </row>
    <row r="173" spans="1:21" x14ac:dyDescent="0.25">
      <c r="A173">
        <v>6397</v>
      </c>
      <c r="B173" t="str">
        <f>VLOOKUP(A173,Data!A:K,2,FALSE)</f>
        <v>Jake Odorizzi</v>
      </c>
      <c r="C173" t="str">
        <f>VLOOKUP(A173,Data!A:K,3,FALSE)</f>
        <v>Rays</v>
      </c>
      <c r="D173">
        <f>VLOOKUP(A173,Data!A:K,4,FALSE)</f>
        <v>28</v>
      </c>
      <c r="E173">
        <f>VLOOKUP(A173,Data!A:K,5,FALSE)</f>
        <v>169.1</v>
      </c>
      <c r="F173">
        <f>VLOOKUP(A173,Data!A:K,6,FALSE)</f>
        <v>63</v>
      </c>
      <c r="G173">
        <f>VLOOKUP(A173,Data!A:K,7,FALSE)</f>
        <v>150</v>
      </c>
      <c r="H173">
        <f>VLOOKUP(A173,Data!A:K,8,FALSE)</f>
        <v>149</v>
      </c>
      <c r="I173">
        <f>VLOOKUP(A173,Data!A:K,9,FALSE)</f>
        <v>46</v>
      </c>
      <c r="J173">
        <f>VLOOKUP(A173,Data!A:K,11,FALSE)</f>
        <v>0</v>
      </c>
      <c r="L173">
        <f t="shared" si="18"/>
        <v>-0.85176640673338144</v>
      </c>
      <c r="M173">
        <f t="shared" si="19"/>
        <v>-0.89277110349111322</v>
      </c>
      <c r="N173" s="2">
        <f t="shared" si="20"/>
        <v>17.168554710975847</v>
      </c>
      <c r="P173">
        <f t="shared" si="21"/>
        <v>1.6570537106190861</v>
      </c>
      <c r="Q173">
        <f t="shared" si="22"/>
        <v>0.54018943312881285</v>
      </c>
      <c r="R173">
        <f t="shared" si="23"/>
        <v>0.74072434875598714</v>
      </c>
      <c r="S173">
        <f t="shared" si="24"/>
        <v>1.0971997383820671</v>
      </c>
      <c r="T173">
        <f t="shared" si="25"/>
        <v>-0.29036923987051971</v>
      </c>
      <c r="U173">
        <f t="shared" si="26"/>
        <v>3.7447979910154339</v>
      </c>
    </row>
    <row r="174" spans="1:21" x14ac:dyDescent="0.25">
      <c r="A174">
        <v>13287</v>
      </c>
      <c r="B174" t="str">
        <f>VLOOKUP(A174,Data!A:K,2,FALSE)</f>
        <v>Jesse Hahn</v>
      </c>
      <c r="C174" t="str">
        <f>VLOOKUP(A174,Data!A:K,3,FALSE)</f>
        <v>Athletics</v>
      </c>
      <c r="D174">
        <f>VLOOKUP(A174,Data!A:K,4,FALSE)</f>
        <v>16</v>
      </c>
      <c r="E174">
        <f>VLOOKUP(A174,Data!A:K,5,FALSE)</f>
        <v>96.2</v>
      </c>
      <c r="F174">
        <f>VLOOKUP(A174,Data!A:K,6,FALSE)</f>
        <v>36</v>
      </c>
      <c r="G174">
        <f>VLOOKUP(A174,Data!A:K,7,FALSE)</f>
        <v>64</v>
      </c>
      <c r="H174">
        <f>VLOOKUP(A174,Data!A:K,8,FALSE)</f>
        <v>88</v>
      </c>
      <c r="I174">
        <f>VLOOKUP(A174,Data!A:K,9,FALSE)</f>
        <v>25</v>
      </c>
      <c r="J174">
        <f>VLOOKUP(A174,Data!A:K,11,FALSE)</f>
        <v>0</v>
      </c>
      <c r="L174">
        <f t="shared" si="18"/>
        <v>-0.85556102987000182</v>
      </c>
      <c r="M174">
        <f t="shared" si="19"/>
        <v>-0.90939485456790015</v>
      </c>
      <c r="N174" s="2">
        <f t="shared" si="20"/>
        <v>9.7146256951135008</v>
      </c>
      <c r="P174">
        <f t="shared" si="21"/>
        <v>0.49701753014500344</v>
      </c>
      <c r="Q174">
        <f t="shared" si="22"/>
        <v>0.53109158186467487</v>
      </c>
      <c r="R174">
        <f t="shared" si="23"/>
        <v>0.66410209626924022</v>
      </c>
      <c r="S174">
        <f t="shared" si="24"/>
        <v>4.3430323346728174E-2</v>
      </c>
      <c r="T174">
        <f t="shared" si="25"/>
        <v>-0.29036923987051971</v>
      </c>
      <c r="U174">
        <f t="shared" si="26"/>
        <v>1.4452722917551268</v>
      </c>
    </row>
    <row r="175" spans="1:21" x14ac:dyDescent="0.25">
      <c r="A175">
        <v>5420</v>
      </c>
      <c r="B175" t="str">
        <f>VLOOKUP(A175,Data!A:K,2,FALSE)</f>
        <v>Pedro Baez</v>
      </c>
      <c r="C175" t="str">
        <f>VLOOKUP(A175,Data!A:K,3,FALSE)</f>
        <v>Dodgers</v>
      </c>
      <c r="D175">
        <f>VLOOKUP(A175,Data!A:K,4,FALSE)</f>
        <v>0</v>
      </c>
      <c r="E175">
        <f>VLOOKUP(A175,Data!A:K,5,FALSE)</f>
        <v>51</v>
      </c>
      <c r="F175">
        <f>VLOOKUP(A175,Data!A:K,6,FALSE)</f>
        <v>19</v>
      </c>
      <c r="G175">
        <f>VLOOKUP(A175,Data!A:K,7,FALSE)</f>
        <v>60</v>
      </c>
      <c r="H175">
        <f>VLOOKUP(A175,Data!A:K,8,FALSE)</f>
        <v>47</v>
      </c>
      <c r="I175">
        <f>VLOOKUP(A175,Data!A:K,9,FALSE)</f>
        <v>11</v>
      </c>
      <c r="J175">
        <f>VLOOKUP(A175,Data!A:K,11,FALSE)</f>
        <v>0</v>
      </c>
      <c r="L175">
        <f t="shared" si="18"/>
        <v>-0.85173989673005956</v>
      </c>
      <c r="M175">
        <f t="shared" si="19"/>
        <v>-0.88045454286778679</v>
      </c>
      <c r="N175" s="2" t="str">
        <f t="shared" si="20"/>
        <v>0</v>
      </c>
      <c r="P175">
        <f t="shared" si="21"/>
        <v>-0.28267891902610115</v>
      </c>
      <c r="Q175">
        <f t="shared" si="22"/>
        <v>0.54025299255449244</v>
      </c>
      <c r="R175">
        <f t="shared" si="23"/>
        <v>0.79749388371170704</v>
      </c>
      <c r="S175">
        <f t="shared" si="24"/>
        <v>-1.3299360468242531</v>
      </c>
      <c r="T175">
        <f t="shared" si="25"/>
        <v>-0.29036923987051971</v>
      </c>
      <c r="U175">
        <f t="shared" si="26"/>
        <v>-0.56523732945467464</v>
      </c>
    </row>
    <row r="176" spans="1:21" x14ac:dyDescent="0.25">
      <c r="A176">
        <v>11423</v>
      </c>
      <c r="B176" t="str">
        <f>VLOOKUP(A176,Data!A:K,2,FALSE)</f>
        <v>Jose Quintana</v>
      </c>
      <c r="C176" t="str">
        <f>VLOOKUP(A176,Data!A:K,3,FALSE)</f>
        <v>White Sox</v>
      </c>
      <c r="D176">
        <f>VLOOKUP(A176,Data!A:K,4,FALSE)</f>
        <v>32</v>
      </c>
      <c r="E176">
        <f>VLOOKUP(A176,Data!A:K,5,FALSE)</f>
        <v>206.1</v>
      </c>
      <c r="F176">
        <f>VLOOKUP(A176,Data!A:K,6,FALSE)</f>
        <v>77</v>
      </c>
      <c r="G176">
        <f>VLOOKUP(A176,Data!A:K,7,FALSE)</f>
        <v>177</v>
      </c>
      <c r="H176">
        <f>VLOOKUP(A176,Data!A:K,8,FALSE)</f>
        <v>218</v>
      </c>
      <c r="I176">
        <f>VLOOKUP(A176,Data!A:K,9,FALSE)</f>
        <v>44</v>
      </c>
      <c r="J176">
        <f>VLOOKUP(A176,Data!A:K,11,FALSE)</f>
        <v>0</v>
      </c>
      <c r="L176">
        <f t="shared" si="18"/>
        <v>-0.85415423643579869</v>
      </c>
      <c r="M176">
        <f t="shared" si="19"/>
        <v>-0.98417520803421232</v>
      </c>
      <c r="N176" s="2">
        <f t="shared" si="20"/>
        <v>21.676387261689207</v>
      </c>
      <c r="P176">
        <f t="shared" si="21"/>
        <v>2.9692257836143594</v>
      </c>
      <c r="Q176">
        <f t="shared" si="22"/>
        <v>0.53446445894968231</v>
      </c>
      <c r="R176">
        <f t="shared" si="23"/>
        <v>0.31942422556020517</v>
      </c>
      <c r="S176">
        <f t="shared" si="24"/>
        <v>1.7344765436660683</v>
      </c>
      <c r="T176">
        <f t="shared" si="25"/>
        <v>-0.29036923987051971</v>
      </c>
      <c r="U176">
        <f t="shared" si="26"/>
        <v>5.2672217719197949</v>
      </c>
    </row>
    <row r="177" spans="1:21" x14ac:dyDescent="0.25">
      <c r="A177">
        <v>8700</v>
      </c>
      <c r="B177" t="str">
        <f>VLOOKUP(A177,Data!A:K,2,FALSE)</f>
        <v>Justin Verlander</v>
      </c>
      <c r="C177" t="str">
        <f>VLOOKUP(A177,Data!A:K,3,FALSE)</f>
        <v>Tigers</v>
      </c>
      <c r="D177">
        <f>VLOOKUP(A177,Data!A:K,4,FALSE)</f>
        <v>20</v>
      </c>
      <c r="E177">
        <f>VLOOKUP(A177,Data!A:K,5,FALSE)</f>
        <v>133.1</v>
      </c>
      <c r="F177">
        <f>VLOOKUP(A177,Data!A:K,6,FALSE)</f>
        <v>50</v>
      </c>
      <c r="G177">
        <f>VLOOKUP(A177,Data!A:K,7,FALSE)</f>
        <v>113</v>
      </c>
      <c r="H177">
        <f>VLOOKUP(A177,Data!A:K,8,FALSE)</f>
        <v>113</v>
      </c>
      <c r="I177">
        <f>VLOOKUP(A177,Data!A:K,9,FALSE)</f>
        <v>32</v>
      </c>
      <c r="J177">
        <f>VLOOKUP(A177,Data!A:K,11,FALSE)</f>
        <v>0</v>
      </c>
      <c r="L177">
        <f t="shared" si="18"/>
        <v>-0.85884642993461668</v>
      </c>
      <c r="M177">
        <f t="shared" si="19"/>
        <v>-0.84341062521144128</v>
      </c>
      <c r="N177" s="2">
        <f t="shared" si="20"/>
        <v>14.204259893838607</v>
      </c>
      <c r="P177">
        <f t="shared" si="21"/>
        <v>0.9724421942737258</v>
      </c>
      <c r="Q177">
        <f t="shared" si="22"/>
        <v>0.52321462543055675</v>
      </c>
      <c r="R177">
        <f t="shared" si="23"/>
        <v>0.96823684049997571</v>
      </c>
      <c r="S177">
        <f t="shared" si="24"/>
        <v>0.67813440937240821</v>
      </c>
      <c r="T177">
        <f t="shared" si="25"/>
        <v>-0.29036923987051971</v>
      </c>
      <c r="U177">
        <f t="shared" si="26"/>
        <v>2.8516588297061465</v>
      </c>
    </row>
    <row r="178" spans="1:21" x14ac:dyDescent="0.25">
      <c r="A178">
        <v>14078</v>
      </c>
      <c r="B178" t="str">
        <f>VLOOKUP(A178,Data!A:K,2,FALSE)</f>
        <v>Michael Wacha</v>
      </c>
      <c r="C178" t="str">
        <f>VLOOKUP(A178,Data!A:K,3,FALSE)</f>
        <v>Cardinals</v>
      </c>
      <c r="D178">
        <f>VLOOKUP(A178,Data!A:K,4,FALSE)</f>
        <v>30</v>
      </c>
      <c r="E178">
        <f>VLOOKUP(A178,Data!A:K,5,FALSE)</f>
        <v>181.1</v>
      </c>
      <c r="F178">
        <f>VLOOKUP(A178,Data!A:K,6,FALSE)</f>
        <v>68</v>
      </c>
      <c r="G178">
        <f>VLOOKUP(A178,Data!A:K,7,FALSE)</f>
        <v>153</v>
      </c>
      <c r="H178">
        <f>VLOOKUP(A178,Data!A:K,8,FALSE)</f>
        <v>162</v>
      </c>
      <c r="I178">
        <f>VLOOKUP(A178,Data!A:K,9,FALSE)</f>
        <v>58</v>
      </c>
      <c r="J178">
        <f>VLOOKUP(A178,Data!A:K,11,FALSE)</f>
        <v>0</v>
      </c>
      <c r="L178">
        <f t="shared" si="18"/>
        <v>-0.85844806935971607</v>
      </c>
      <c r="M178">
        <f t="shared" si="19"/>
        <v>-0.94048820150579493</v>
      </c>
      <c r="N178" s="2">
        <f t="shared" si="20"/>
        <v>18.2953046648081</v>
      </c>
      <c r="P178">
        <f t="shared" si="21"/>
        <v>1.9042745359660216</v>
      </c>
      <c r="Q178">
        <f t="shared" si="22"/>
        <v>0.52416972034498088</v>
      </c>
      <c r="R178">
        <f t="shared" si="23"/>
        <v>0.52078653116431117</v>
      </c>
      <c r="S178">
        <f t="shared" si="24"/>
        <v>1.2564895085441115</v>
      </c>
      <c r="T178">
        <f t="shared" si="25"/>
        <v>-0.29036923987051971</v>
      </c>
      <c r="U178">
        <f t="shared" si="26"/>
        <v>3.9153510561489058</v>
      </c>
    </row>
    <row r="179" spans="1:21" x14ac:dyDescent="0.25">
      <c r="A179">
        <v>3201</v>
      </c>
      <c r="B179" t="str">
        <f>VLOOKUP(A179,Data!A:K,2,FALSE)</f>
        <v>Francisco Liriano</v>
      </c>
      <c r="C179" t="str">
        <f>VLOOKUP(A179,Data!A:K,3,FALSE)</f>
        <v>Pirates</v>
      </c>
      <c r="D179">
        <f>VLOOKUP(A179,Data!A:K,4,FALSE)</f>
        <v>31</v>
      </c>
      <c r="E179">
        <f>VLOOKUP(A179,Data!A:K,5,FALSE)</f>
        <v>186.2</v>
      </c>
      <c r="F179">
        <f>VLOOKUP(A179,Data!A:K,6,FALSE)</f>
        <v>70</v>
      </c>
      <c r="G179">
        <f>VLOOKUP(A179,Data!A:K,7,FALSE)</f>
        <v>205</v>
      </c>
      <c r="H179">
        <f>VLOOKUP(A179,Data!A:K,8,FALSE)</f>
        <v>155</v>
      </c>
      <c r="I179">
        <f>VLOOKUP(A179,Data!A:K,9,FALSE)</f>
        <v>70</v>
      </c>
      <c r="J179">
        <f>VLOOKUP(A179,Data!A:K,11,FALSE)</f>
        <v>0</v>
      </c>
      <c r="L179">
        <f t="shared" si="18"/>
        <v>-0.85949217913005627</v>
      </c>
      <c r="M179">
        <f t="shared" si="19"/>
        <v>-0.93551760059704558</v>
      </c>
      <c r="N179" s="2">
        <f t="shared" si="20"/>
        <v>18.738828779265226</v>
      </c>
      <c r="P179">
        <f t="shared" si="21"/>
        <v>1.7711556300099793</v>
      </c>
      <c r="Q179">
        <f t="shared" si="22"/>
        <v>0.52166640050214441</v>
      </c>
      <c r="R179">
        <f t="shared" si="23"/>
        <v>0.54369704252133388</v>
      </c>
      <c r="S179">
        <f t="shared" si="24"/>
        <v>1.3191909570890279</v>
      </c>
      <c r="T179">
        <f t="shared" si="25"/>
        <v>-0.29036923987051971</v>
      </c>
      <c r="U179">
        <f t="shared" si="26"/>
        <v>3.8653407902519654</v>
      </c>
    </row>
    <row r="180" spans="1:21" x14ac:dyDescent="0.25">
      <c r="A180">
        <v>10586</v>
      </c>
      <c r="B180" t="str">
        <f>VLOOKUP(A180,Data!A:K,2,FALSE)</f>
        <v>Addison Reed</v>
      </c>
      <c r="C180" t="str">
        <f>VLOOKUP(A180,Data!A:K,3,FALSE)</f>
        <v>- - -</v>
      </c>
      <c r="D180">
        <f>VLOOKUP(A180,Data!A:K,4,FALSE)</f>
        <v>0</v>
      </c>
      <c r="E180">
        <f>VLOOKUP(A180,Data!A:K,5,FALSE)</f>
        <v>56</v>
      </c>
      <c r="F180">
        <f>VLOOKUP(A180,Data!A:K,6,FALSE)</f>
        <v>21</v>
      </c>
      <c r="G180">
        <f>VLOOKUP(A180,Data!A:K,7,FALSE)</f>
        <v>51</v>
      </c>
      <c r="H180">
        <f>VLOOKUP(A180,Data!A:K,8,FALSE)</f>
        <v>58</v>
      </c>
      <c r="I180">
        <f>VLOOKUP(A180,Data!A:K,9,FALSE)</f>
        <v>19</v>
      </c>
      <c r="J180">
        <f>VLOOKUP(A180,Data!A:K,11,FALSE)</f>
        <v>4</v>
      </c>
      <c r="L180">
        <f t="shared" si="18"/>
        <v>-0.85734344868223111</v>
      </c>
      <c r="M180">
        <f t="shared" si="19"/>
        <v>-1.0645150830793717</v>
      </c>
      <c r="N180" s="2" t="str">
        <f t="shared" si="20"/>
        <v>0</v>
      </c>
      <c r="P180">
        <f t="shared" si="21"/>
        <v>-7.3492066809463311E-2</v>
      </c>
      <c r="Q180">
        <f t="shared" si="22"/>
        <v>0.52681811895143649</v>
      </c>
      <c r="R180">
        <f t="shared" si="23"/>
        <v>-5.0878611749465744E-2</v>
      </c>
      <c r="S180">
        <f t="shared" si="24"/>
        <v>-1.3299360468242531</v>
      </c>
      <c r="T180">
        <f t="shared" si="25"/>
        <v>0.24846956677826471</v>
      </c>
      <c r="U180">
        <f t="shared" si="26"/>
        <v>-0.67901903965348098</v>
      </c>
    </row>
    <row r="181" spans="1:21" x14ac:dyDescent="0.25">
      <c r="A181">
        <v>11457</v>
      </c>
      <c r="B181" t="str">
        <f>VLOOKUP(A181,Data!A:K,2,FALSE)</f>
        <v>Sammy Solis</v>
      </c>
      <c r="C181" t="str">
        <f>VLOOKUP(A181,Data!A:K,3,FALSE)</f>
        <v>Nationals</v>
      </c>
      <c r="D181">
        <f>VLOOKUP(A181,Data!A:K,4,FALSE)</f>
        <v>0</v>
      </c>
      <c r="E181">
        <f>VLOOKUP(A181,Data!A:K,5,FALSE)</f>
        <v>21.1</v>
      </c>
      <c r="F181">
        <f>VLOOKUP(A181,Data!A:K,6,FALSE)</f>
        <v>8</v>
      </c>
      <c r="G181">
        <f>VLOOKUP(A181,Data!A:K,7,FALSE)</f>
        <v>17</v>
      </c>
      <c r="H181">
        <f>VLOOKUP(A181,Data!A:K,8,FALSE)</f>
        <v>25</v>
      </c>
      <c r="I181">
        <f>VLOOKUP(A181,Data!A:K,9,FALSE)</f>
        <v>4</v>
      </c>
      <c r="J181">
        <f>VLOOKUP(A181,Data!A:K,11,FALSE)</f>
        <v>0</v>
      </c>
      <c r="L181">
        <f t="shared" si="18"/>
        <v>-0.86682433989988605</v>
      </c>
      <c r="M181">
        <f t="shared" si="19"/>
        <v>-1.0640564380629651</v>
      </c>
      <c r="N181" s="2" t="str">
        <f t="shared" si="20"/>
        <v>0</v>
      </c>
      <c r="P181">
        <f t="shared" si="21"/>
        <v>-0.7010526234593768</v>
      </c>
      <c r="Q181">
        <f t="shared" si="22"/>
        <v>0.50408707688370724</v>
      </c>
      <c r="R181">
        <f t="shared" si="23"/>
        <v>-4.8764623511398028E-2</v>
      </c>
      <c r="S181">
        <f t="shared" si="24"/>
        <v>-1.3299360468242531</v>
      </c>
      <c r="T181">
        <f t="shared" si="25"/>
        <v>-0.29036923987051971</v>
      </c>
      <c r="U181">
        <f t="shared" si="26"/>
        <v>-1.8660354567818405</v>
      </c>
    </row>
    <row r="182" spans="1:21" x14ac:dyDescent="0.25">
      <c r="A182">
        <v>2608</v>
      </c>
      <c r="B182" t="str">
        <f>VLOOKUP(A182,Data!A:K,2,FALSE)</f>
        <v>Jhoulys Chacin</v>
      </c>
      <c r="C182" t="str">
        <f>VLOOKUP(A182,Data!A:K,3,FALSE)</f>
        <v>Diamondbacks</v>
      </c>
      <c r="D182">
        <f>VLOOKUP(A182,Data!A:K,4,FALSE)</f>
        <v>4</v>
      </c>
      <c r="E182">
        <f>VLOOKUP(A182,Data!A:K,5,FALSE)</f>
        <v>26.2</v>
      </c>
      <c r="F182">
        <f>VLOOKUP(A182,Data!A:K,6,FALSE)</f>
        <v>10</v>
      </c>
      <c r="G182">
        <f>VLOOKUP(A182,Data!A:K,7,FALSE)</f>
        <v>21</v>
      </c>
      <c r="H182">
        <f>VLOOKUP(A182,Data!A:K,8,FALSE)</f>
        <v>24</v>
      </c>
      <c r="I182">
        <f>VLOOKUP(A182,Data!A:K,9,FALSE)</f>
        <v>10</v>
      </c>
      <c r="J182">
        <f>VLOOKUP(A182,Data!A:K,11,FALSE)</f>
        <v>0</v>
      </c>
      <c r="L182">
        <f t="shared" si="18"/>
        <v>-0.8726141971320418</v>
      </c>
      <c r="M182">
        <f t="shared" si="19"/>
        <v>-1.0046776634198094</v>
      </c>
      <c r="N182" s="2">
        <f t="shared" si="20"/>
        <v>2.7487122199466265</v>
      </c>
      <c r="P182">
        <f t="shared" si="21"/>
        <v>-0.72006961002452563</v>
      </c>
      <c r="Q182">
        <f t="shared" si="22"/>
        <v>0.49020552447593357</v>
      </c>
      <c r="R182">
        <f t="shared" si="23"/>
        <v>0.22492423540171957</v>
      </c>
      <c r="S182">
        <f t="shared" si="24"/>
        <v>-0.94134784562865226</v>
      </c>
      <c r="T182">
        <f t="shared" si="25"/>
        <v>-0.29036923987051971</v>
      </c>
      <c r="U182">
        <f t="shared" si="26"/>
        <v>-1.2366569356460444</v>
      </c>
    </row>
    <row r="183" spans="1:21" x14ac:dyDescent="0.25">
      <c r="A183">
        <v>12854</v>
      </c>
      <c r="B183" t="str">
        <f>VLOOKUP(A183,Data!A:K,2,FALSE)</f>
        <v>Elvis Araujo</v>
      </c>
      <c r="C183" t="str">
        <f>VLOOKUP(A183,Data!A:K,3,FALSE)</f>
        <v>Phillies</v>
      </c>
      <c r="D183">
        <f>VLOOKUP(A183,Data!A:K,4,FALSE)</f>
        <v>0</v>
      </c>
      <c r="E183">
        <f>VLOOKUP(A183,Data!A:K,5,FALSE)</f>
        <v>34.200000000000003</v>
      </c>
      <c r="F183">
        <f>VLOOKUP(A183,Data!A:K,6,FALSE)</f>
        <v>13</v>
      </c>
      <c r="G183">
        <f>VLOOKUP(A183,Data!A:K,7,FALSE)</f>
        <v>34</v>
      </c>
      <c r="H183">
        <f>VLOOKUP(A183,Data!A:K,8,FALSE)</f>
        <v>29</v>
      </c>
      <c r="I183">
        <f>VLOOKUP(A183,Data!A:K,9,FALSE)</f>
        <v>19</v>
      </c>
      <c r="J183">
        <f>VLOOKUP(A183,Data!A:K,11,FALSE)</f>
        <v>0</v>
      </c>
      <c r="L183">
        <f t="shared" si="18"/>
        <v>-0.86904209223150131</v>
      </c>
      <c r="M183">
        <f t="shared" si="19"/>
        <v>-1.0865863686934574</v>
      </c>
      <c r="N183" s="2" t="str">
        <f t="shared" si="20"/>
        <v>0</v>
      </c>
      <c r="P183">
        <f t="shared" si="21"/>
        <v>-0.62498467719878115</v>
      </c>
      <c r="Q183">
        <f t="shared" si="22"/>
        <v>0.4987698740608465</v>
      </c>
      <c r="R183">
        <f t="shared" si="23"/>
        <v>-0.15260965976732652</v>
      </c>
      <c r="S183">
        <f t="shared" si="24"/>
        <v>-1.3299360468242531</v>
      </c>
      <c r="T183">
        <f t="shared" si="25"/>
        <v>-0.29036923987051971</v>
      </c>
      <c r="U183">
        <f t="shared" si="26"/>
        <v>-1.8991297496000341</v>
      </c>
    </row>
    <row r="184" spans="1:21" x14ac:dyDescent="0.25">
      <c r="A184">
        <v>7466</v>
      </c>
      <c r="B184" t="str">
        <f>VLOOKUP(A184,Data!A:K,2,FALSE)</f>
        <v>Anthony Swarzak</v>
      </c>
      <c r="C184" t="str">
        <f>VLOOKUP(A184,Data!A:K,3,FALSE)</f>
        <v>Indians</v>
      </c>
      <c r="D184">
        <f>VLOOKUP(A184,Data!A:K,4,FALSE)</f>
        <v>0</v>
      </c>
      <c r="E184">
        <f>VLOOKUP(A184,Data!A:K,5,FALSE)</f>
        <v>13.1</v>
      </c>
      <c r="F184">
        <f>VLOOKUP(A184,Data!A:K,6,FALSE)</f>
        <v>5</v>
      </c>
      <c r="G184">
        <f>VLOOKUP(A184,Data!A:K,7,FALSE)</f>
        <v>13</v>
      </c>
      <c r="H184">
        <f>VLOOKUP(A184,Data!A:K,8,FALSE)</f>
        <v>18</v>
      </c>
      <c r="I184">
        <f>VLOOKUP(A184,Data!A:K,9,FALSE)</f>
        <v>4</v>
      </c>
      <c r="J184">
        <f>VLOOKUP(A184,Data!A:K,11,FALSE)</f>
        <v>0</v>
      </c>
      <c r="L184">
        <f t="shared" si="18"/>
        <v>-0.8726141971320418</v>
      </c>
      <c r="M184">
        <f t="shared" si="19"/>
        <v>-1.3001710938374005</v>
      </c>
      <c r="N184" s="2" t="str">
        <f t="shared" si="20"/>
        <v>0</v>
      </c>
      <c r="P184">
        <f t="shared" si="21"/>
        <v>-0.83417152941541906</v>
      </c>
      <c r="Q184">
        <f t="shared" si="22"/>
        <v>0.49020552447593357</v>
      </c>
      <c r="R184">
        <f t="shared" si="23"/>
        <v>-1.1370651332461057</v>
      </c>
      <c r="S184">
        <f t="shared" si="24"/>
        <v>-1.3299360468242531</v>
      </c>
      <c r="T184">
        <f t="shared" si="25"/>
        <v>-0.29036923987051971</v>
      </c>
      <c r="U184">
        <f t="shared" si="26"/>
        <v>-3.1013364248803641</v>
      </c>
    </row>
    <row r="185" spans="1:21" x14ac:dyDescent="0.25">
      <c r="A185">
        <v>10603</v>
      </c>
      <c r="B185" t="str">
        <f>VLOOKUP(A185,Data!A:K,2,FALSE)</f>
        <v>Chris Sale</v>
      </c>
      <c r="C185" t="str">
        <f>VLOOKUP(A185,Data!A:K,3,FALSE)</f>
        <v>White Sox</v>
      </c>
      <c r="D185">
        <f>VLOOKUP(A185,Data!A:K,4,FALSE)</f>
        <v>31</v>
      </c>
      <c r="E185">
        <f>VLOOKUP(A185,Data!A:K,5,FALSE)</f>
        <v>208.2</v>
      </c>
      <c r="F185">
        <f>VLOOKUP(A185,Data!A:K,6,FALSE)</f>
        <v>79</v>
      </c>
      <c r="G185">
        <f>VLOOKUP(A185,Data!A:K,7,FALSE)</f>
        <v>274</v>
      </c>
      <c r="H185">
        <f>VLOOKUP(A185,Data!A:K,8,FALSE)</f>
        <v>185</v>
      </c>
      <c r="I185">
        <f>VLOOKUP(A185,Data!A:K,9,FALSE)</f>
        <v>42</v>
      </c>
      <c r="J185">
        <f>VLOOKUP(A185,Data!A:K,11,FALSE)</f>
        <v>0</v>
      </c>
      <c r="L185">
        <f t="shared" si="18"/>
        <v>-0.86750089588083579</v>
      </c>
      <c r="M185">
        <f t="shared" si="19"/>
        <v>-0.8441006859104615</v>
      </c>
      <c r="N185" s="2">
        <f t="shared" si="20"/>
        <v>22.20855767203205</v>
      </c>
      <c r="P185">
        <f t="shared" si="21"/>
        <v>2.3416652269644462</v>
      </c>
      <c r="Q185">
        <f t="shared" si="22"/>
        <v>0.50246499071996098</v>
      </c>
      <c r="R185">
        <f t="shared" si="23"/>
        <v>0.96505621027595001</v>
      </c>
      <c r="S185">
        <f t="shared" si="24"/>
        <v>1.8097100078985175</v>
      </c>
      <c r="T185">
        <f t="shared" si="25"/>
        <v>-0.29036923987051971</v>
      </c>
      <c r="U185">
        <f t="shared" si="26"/>
        <v>5.3285271959883547</v>
      </c>
    </row>
    <row r="186" spans="1:21" x14ac:dyDescent="0.25">
      <c r="A186">
        <v>8241</v>
      </c>
      <c r="B186" t="str">
        <f>VLOOKUP(A186,Data!A:K,2,FALSE)</f>
        <v>David Robertson</v>
      </c>
      <c r="C186" t="str">
        <f>VLOOKUP(A186,Data!A:K,3,FALSE)</f>
        <v>White Sox</v>
      </c>
      <c r="D186">
        <f>VLOOKUP(A186,Data!A:K,4,FALSE)</f>
        <v>0</v>
      </c>
      <c r="E186">
        <f>VLOOKUP(A186,Data!A:K,5,FALSE)</f>
        <v>63.1</v>
      </c>
      <c r="F186">
        <f>VLOOKUP(A186,Data!A:K,6,FALSE)</f>
        <v>24</v>
      </c>
      <c r="G186">
        <f>VLOOKUP(A186,Data!A:K,7,FALSE)</f>
        <v>86</v>
      </c>
      <c r="H186">
        <f>VLOOKUP(A186,Data!A:K,8,FALSE)</f>
        <v>46</v>
      </c>
      <c r="I186">
        <f>VLOOKUP(A186,Data!A:K,9,FALSE)</f>
        <v>13</v>
      </c>
      <c r="J186">
        <f>VLOOKUP(A186,Data!A:K,11,FALSE)</f>
        <v>34</v>
      </c>
      <c r="L186">
        <f t="shared" si="18"/>
        <v>-0.86957180214996488</v>
      </c>
      <c r="M186">
        <f t="shared" si="19"/>
        <v>-0.72388866044296696</v>
      </c>
      <c r="N186" s="2" t="str">
        <f t="shared" si="20"/>
        <v>0</v>
      </c>
      <c r="P186">
        <f t="shared" si="21"/>
        <v>-0.30169590559125004</v>
      </c>
      <c r="Q186">
        <f t="shared" si="22"/>
        <v>0.49749986070831831</v>
      </c>
      <c r="R186">
        <f t="shared" si="23"/>
        <v>1.5191379048806983</v>
      </c>
      <c r="S186">
        <f t="shared" si="24"/>
        <v>-1.3299360468242531</v>
      </c>
      <c r="T186">
        <f t="shared" si="25"/>
        <v>4.2897606166441475</v>
      </c>
      <c r="U186">
        <f t="shared" si="26"/>
        <v>4.6747664298176606</v>
      </c>
    </row>
    <row r="187" spans="1:21" x14ac:dyDescent="0.25">
      <c r="A187">
        <v>1797</v>
      </c>
      <c r="B187" t="str">
        <f>VLOOKUP(A187,Data!A:K,2,FALSE)</f>
        <v>Neal Cotts</v>
      </c>
      <c r="C187" t="str">
        <f>VLOOKUP(A187,Data!A:K,3,FALSE)</f>
        <v>- - -</v>
      </c>
      <c r="D187">
        <f>VLOOKUP(A187,Data!A:K,4,FALSE)</f>
        <v>0</v>
      </c>
      <c r="E187">
        <f>VLOOKUP(A187,Data!A:K,5,FALSE)</f>
        <v>63.1</v>
      </c>
      <c r="F187">
        <f>VLOOKUP(A187,Data!A:K,6,FALSE)</f>
        <v>24</v>
      </c>
      <c r="G187">
        <f>VLOOKUP(A187,Data!A:K,7,FALSE)</f>
        <v>58</v>
      </c>
      <c r="H187">
        <f>VLOOKUP(A187,Data!A:K,8,FALSE)</f>
        <v>58</v>
      </c>
      <c r="I187">
        <f>VLOOKUP(A187,Data!A:K,9,FALSE)</f>
        <v>22</v>
      </c>
      <c r="J187">
        <f>VLOOKUP(A187,Data!A:K,11,FALSE)</f>
        <v>0</v>
      </c>
      <c r="L187">
        <f t="shared" si="18"/>
        <v>-0.86957180214996488</v>
      </c>
      <c r="M187">
        <f t="shared" si="19"/>
        <v>-0.98154394636334508</v>
      </c>
      <c r="N187" s="2" t="str">
        <f t="shared" si="20"/>
        <v>0</v>
      </c>
      <c r="P187">
        <f t="shared" si="21"/>
        <v>-7.3492066809463311E-2</v>
      </c>
      <c r="Q187">
        <f t="shared" si="22"/>
        <v>0.49749986070831831</v>
      </c>
      <c r="R187">
        <f t="shared" si="23"/>
        <v>0.33155224619601809</v>
      </c>
      <c r="S187">
        <f t="shared" si="24"/>
        <v>-1.3299360468242531</v>
      </c>
      <c r="T187">
        <f t="shared" si="25"/>
        <v>-0.29036923987051971</v>
      </c>
      <c r="U187">
        <f t="shared" si="26"/>
        <v>-0.86474524659989971</v>
      </c>
    </row>
    <row r="188" spans="1:21" x14ac:dyDescent="0.25">
      <c r="A188">
        <v>3840</v>
      </c>
      <c r="B188" t="str">
        <f>VLOOKUP(A188,Data!A:K,2,FALSE)</f>
        <v>Zach Duke</v>
      </c>
      <c r="C188" t="str">
        <f>VLOOKUP(A188,Data!A:K,3,FALSE)</f>
        <v>White Sox</v>
      </c>
      <c r="D188">
        <f>VLOOKUP(A188,Data!A:K,4,FALSE)</f>
        <v>0</v>
      </c>
      <c r="E188">
        <f>VLOOKUP(A188,Data!A:K,5,FALSE)</f>
        <v>60.2</v>
      </c>
      <c r="F188">
        <f>VLOOKUP(A188,Data!A:K,6,FALSE)</f>
        <v>23</v>
      </c>
      <c r="G188">
        <f>VLOOKUP(A188,Data!A:K,7,FALSE)</f>
        <v>66</v>
      </c>
      <c r="H188">
        <f>VLOOKUP(A188,Data!A:K,8,FALSE)</f>
        <v>47</v>
      </c>
      <c r="I188">
        <f>VLOOKUP(A188,Data!A:K,9,FALSE)</f>
        <v>32</v>
      </c>
      <c r="J188">
        <f>VLOOKUP(A188,Data!A:K,11,FALSE)</f>
        <v>1</v>
      </c>
      <c r="L188">
        <f t="shared" si="18"/>
        <v>-0.87348391227868505</v>
      </c>
      <c r="M188">
        <f t="shared" si="19"/>
        <v>-1.0159672795321093</v>
      </c>
      <c r="N188" s="2" t="str">
        <f t="shared" si="20"/>
        <v>0</v>
      </c>
      <c r="P188">
        <f t="shared" si="21"/>
        <v>-0.28267891902610115</v>
      </c>
      <c r="Q188">
        <f t="shared" si="22"/>
        <v>0.48812032687884743</v>
      </c>
      <c r="R188">
        <f t="shared" si="23"/>
        <v>0.1728880967324507</v>
      </c>
      <c r="S188">
        <f t="shared" si="24"/>
        <v>-1.3299360468242531</v>
      </c>
      <c r="T188">
        <f t="shared" si="25"/>
        <v>-0.15565953820832359</v>
      </c>
      <c r="U188">
        <f t="shared" si="26"/>
        <v>-1.1072660804473797</v>
      </c>
    </row>
    <row r="189" spans="1:21" x14ac:dyDescent="0.25">
      <c r="A189">
        <v>8173</v>
      </c>
      <c r="B189" t="str">
        <f>VLOOKUP(A189,Data!A:K,2,FALSE)</f>
        <v>Yovani Gallardo</v>
      </c>
      <c r="C189" t="str">
        <f>VLOOKUP(A189,Data!A:K,3,FALSE)</f>
        <v>Rangers</v>
      </c>
      <c r="D189">
        <f>VLOOKUP(A189,Data!A:K,4,FALSE)</f>
        <v>33</v>
      </c>
      <c r="E189">
        <f>VLOOKUP(A189,Data!A:K,5,FALSE)</f>
        <v>184.1</v>
      </c>
      <c r="F189">
        <f>VLOOKUP(A189,Data!A:K,6,FALSE)</f>
        <v>70</v>
      </c>
      <c r="G189">
        <f>VLOOKUP(A189,Data!A:K,7,FALSE)</f>
        <v>121</v>
      </c>
      <c r="H189">
        <f>VLOOKUP(A189,Data!A:K,8,FALSE)</f>
        <v>193</v>
      </c>
      <c r="I189">
        <f>VLOOKUP(A189,Data!A:K,9,FALSE)</f>
        <v>68</v>
      </c>
      <c r="J189">
        <f>VLOOKUP(A189,Data!A:K,11,FALSE)</f>
        <v>0</v>
      </c>
      <c r="L189">
        <f t="shared" si="18"/>
        <v>-0.8692962724281178</v>
      </c>
      <c r="M189">
        <f t="shared" si="19"/>
        <v>-1.0975791286700549</v>
      </c>
      <c r="N189" s="2">
        <f t="shared" si="20"/>
        <v>17.512906117654328</v>
      </c>
      <c r="P189">
        <f t="shared" si="21"/>
        <v>2.4938011194856373</v>
      </c>
      <c r="Q189">
        <f t="shared" si="22"/>
        <v>0.498160460809557</v>
      </c>
      <c r="R189">
        <f t="shared" si="23"/>
        <v>-0.20327752808191044</v>
      </c>
      <c r="S189">
        <f t="shared" si="24"/>
        <v>1.1458810418409515</v>
      </c>
      <c r="T189">
        <f t="shared" si="25"/>
        <v>-0.29036923987051971</v>
      </c>
      <c r="U189">
        <f t="shared" si="26"/>
        <v>3.6441958541837161</v>
      </c>
    </row>
    <row r="190" spans="1:21" x14ac:dyDescent="0.25">
      <c r="A190">
        <v>9904</v>
      </c>
      <c r="B190" t="str">
        <f>VLOOKUP(A190,Data!A:K,2,FALSE)</f>
        <v>Pedro Villarreal</v>
      </c>
      <c r="C190" t="str">
        <f>VLOOKUP(A190,Data!A:K,3,FALSE)</f>
        <v>Reds</v>
      </c>
      <c r="D190">
        <f>VLOOKUP(A190,Data!A:K,4,FALSE)</f>
        <v>0</v>
      </c>
      <c r="E190">
        <f>VLOOKUP(A190,Data!A:K,5,FALSE)</f>
        <v>50</v>
      </c>
      <c r="F190">
        <f>VLOOKUP(A190,Data!A:K,6,FALSE)</f>
        <v>19</v>
      </c>
      <c r="G190">
        <f>VLOOKUP(A190,Data!A:K,7,FALSE)</f>
        <v>29</v>
      </c>
      <c r="H190">
        <f>VLOOKUP(A190,Data!A:K,8,FALSE)</f>
        <v>57</v>
      </c>
      <c r="I190">
        <f>VLOOKUP(A190,Data!A:K,9,FALSE)</f>
        <v>12</v>
      </c>
      <c r="J190">
        <f>VLOOKUP(A190,Data!A:K,11,FALSE)</f>
        <v>0</v>
      </c>
      <c r="L190">
        <f t="shared" si="18"/>
        <v>-0.86877469466466073</v>
      </c>
      <c r="M190">
        <f t="shared" si="19"/>
        <v>-1.0683860470178419</v>
      </c>
      <c r="N190" s="2" t="str">
        <f t="shared" si="20"/>
        <v>0</v>
      </c>
      <c r="P190">
        <f t="shared" si="21"/>
        <v>-9.2509053374612196E-2</v>
      </c>
      <c r="Q190">
        <f t="shared" si="22"/>
        <v>0.49941097680120311</v>
      </c>
      <c r="R190">
        <f t="shared" si="23"/>
        <v>-6.8720672478751105E-2</v>
      </c>
      <c r="S190">
        <f t="shared" si="24"/>
        <v>-1.3299360468242531</v>
      </c>
      <c r="T190">
        <f t="shared" si="25"/>
        <v>-0.29036923987051971</v>
      </c>
      <c r="U190">
        <f t="shared" si="26"/>
        <v>-1.282124035746933</v>
      </c>
    </row>
    <row r="191" spans="1:21" x14ac:dyDescent="0.25">
      <c r="A191">
        <v>888</v>
      </c>
      <c r="B191" t="str">
        <f>VLOOKUP(A191,Data!A:K,2,FALSE)</f>
        <v>Scott Carroll</v>
      </c>
      <c r="C191" t="str">
        <f>VLOOKUP(A191,Data!A:K,3,FALSE)</f>
        <v>White Sox</v>
      </c>
      <c r="D191">
        <f>VLOOKUP(A191,Data!A:K,4,FALSE)</f>
        <v>0</v>
      </c>
      <c r="E191">
        <f>VLOOKUP(A191,Data!A:K,5,FALSE)</f>
        <v>36.200000000000003</v>
      </c>
      <c r="F191">
        <f>VLOOKUP(A191,Data!A:K,6,FALSE)</f>
        <v>14</v>
      </c>
      <c r="G191">
        <f>VLOOKUP(A191,Data!A:K,7,FALSE)</f>
        <v>27</v>
      </c>
      <c r="H191">
        <f>VLOOKUP(A191,Data!A:K,8,FALSE)</f>
        <v>40</v>
      </c>
      <c r="I191">
        <f>VLOOKUP(A191,Data!A:K,9,FALSE)</f>
        <v>13</v>
      </c>
      <c r="J191">
        <f>VLOOKUP(A191,Data!A:K,11,FALSE)</f>
        <v>0</v>
      </c>
      <c r="L191">
        <f t="shared" si="18"/>
        <v>-0.88418477212163793</v>
      </c>
      <c r="M191">
        <f t="shared" si="19"/>
        <v>-1.1334866781156543</v>
      </c>
      <c r="N191" s="2" t="str">
        <f t="shared" si="20"/>
        <v>0</v>
      </c>
      <c r="P191">
        <f t="shared" si="21"/>
        <v>-0.41579782498214335</v>
      </c>
      <c r="Q191">
        <f t="shared" si="22"/>
        <v>0.46246433213458954</v>
      </c>
      <c r="R191">
        <f t="shared" si="23"/>
        <v>-0.36878273247846488</v>
      </c>
      <c r="S191">
        <f t="shared" si="24"/>
        <v>-1.3299360468242531</v>
      </c>
      <c r="T191">
        <f t="shared" si="25"/>
        <v>-0.29036923987051971</v>
      </c>
      <c r="U191">
        <f t="shared" si="26"/>
        <v>-1.9424215120207917</v>
      </c>
    </row>
    <row r="192" spans="1:21" x14ac:dyDescent="0.25">
      <c r="A192">
        <v>6983</v>
      </c>
      <c r="B192" t="str">
        <f>VLOOKUP(A192,Data!A:K,2,FALSE)</f>
        <v>Drew Storen</v>
      </c>
      <c r="C192" t="str">
        <f>VLOOKUP(A192,Data!A:K,3,FALSE)</f>
        <v>Nationals</v>
      </c>
      <c r="D192">
        <f>VLOOKUP(A192,Data!A:K,4,FALSE)</f>
        <v>0</v>
      </c>
      <c r="E192">
        <f>VLOOKUP(A192,Data!A:K,5,FALSE)</f>
        <v>55</v>
      </c>
      <c r="F192">
        <f>VLOOKUP(A192,Data!A:K,6,FALSE)</f>
        <v>21</v>
      </c>
      <c r="G192">
        <f>VLOOKUP(A192,Data!A:K,7,FALSE)</f>
        <v>67</v>
      </c>
      <c r="H192">
        <f>VLOOKUP(A192,Data!A:K,8,FALSE)</f>
        <v>45</v>
      </c>
      <c r="I192">
        <f>VLOOKUP(A192,Data!A:K,9,FALSE)</f>
        <v>16</v>
      </c>
      <c r="J192">
        <f>VLOOKUP(A192,Data!A:K,11,FALSE)</f>
        <v>29</v>
      </c>
      <c r="L192">
        <f t="shared" si="18"/>
        <v>-0.87293151138554437</v>
      </c>
      <c r="M192">
        <f t="shared" si="19"/>
        <v>-0.85865018271526172</v>
      </c>
      <c r="N192" s="2" t="str">
        <f t="shared" si="20"/>
        <v>0</v>
      </c>
      <c r="P192">
        <f t="shared" si="21"/>
        <v>-0.32071289215639892</v>
      </c>
      <c r="Q192">
        <f t="shared" si="22"/>
        <v>0.48944474329202697</v>
      </c>
      <c r="R192">
        <f t="shared" si="23"/>
        <v>0.89799461794440794</v>
      </c>
      <c r="S192">
        <f t="shared" si="24"/>
        <v>-1.3299360468242531</v>
      </c>
      <c r="T192">
        <f t="shared" si="25"/>
        <v>3.6162121083331673</v>
      </c>
      <c r="U192">
        <f t="shared" si="26"/>
        <v>3.3530025305889501</v>
      </c>
    </row>
    <row r="193" spans="1:21" x14ac:dyDescent="0.25">
      <c r="A193">
        <v>6893</v>
      </c>
      <c r="B193" t="str">
        <f>VLOOKUP(A193,Data!A:K,2,FALSE)</f>
        <v>Johnny Cueto</v>
      </c>
      <c r="C193" t="str">
        <f>VLOOKUP(A193,Data!A:K,3,FALSE)</f>
        <v>- - -</v>
      </c>
      <c r="D193">
        <f>VLOOKUP(A193,Data!A:K,4,FALSE)</f>
        <v>32</v>
      </c>
      <c r="E193">
        <f>VLOOKUP(A193,Data!A:K,5,FALSE)</f>
        <v>212</v>
      </c>
      <c r="F193">
        <f>VLOOKUP(A193,Data!A:K,6,FALSE)</f>
        <v>81</v>
      </c>
      <c r="G193">
        <f>VLOOKUP(A193,Data!A:K,7,FALSE)</f>
        <v>176</v>
      </c>
      <c r="H193">
        <f>VLOOKUP(A193,Data!A:K,8,FALSE)</f>
        <v>194</v>
      </c>
      <c r="I193">
        <f>VLOOKUP(A193,Data!A:K,9,FALSE)</f>
        <v>46</v>
      </c>
      <c r="J193">
        <f>VLOOKUP(A193,Data!A:K,11,FALSE)</f>
        <v>0</v>
      </c>
      <c r="L193">
        <f t="shared" si="18"/>
        <v>-0.87351974016680145</v>
      </c>
      <c r="M193">
        <f t="shared" si="19"/>
        <v>-0.8764446653140624</v>
      </c>
      <c r="N193" s="2">
        <f t="shared" si="20"/>
        <v>22.367393772050924</v>
      </c>
      <c r="P193">
        <f t="shared" si="21"/>
        <v>2.5128181060507861</v>
      </c>
      <c r="Q193">
        <f t="shared" si="22"/>
        <v>0.48803442722940782</v>
      </c>
      <c r="R193">
        <f t="shared" si="23"/>
        <v>0.81597622556964311</v>
      </c>
      <c r="S193">
        <f t="shared" si="24"/>
        <v>1.8321648265380828</v>
      </c>
      <c r="T193">
        <f t="shared" si="25"/>
        <v>-0.29036923987051971</v>
      </c>
      <c r="U193">
        <f t="shared" si="26"/>
        <v>5.3586243455173994</v>
      </c>
    </row>
    <row r="194" spans="1:21" x14ac:dyDescent="0.25">
      <c r="A194">
        <v>5867</v>
      </c>
      <c r="B194" t="str">
        <f>VLOOKUP(A194,Data!A:K,2,FALSE)</f>
        <v>Danny Salazar</v>
      </c>
      <c r="C194" t="str">
        <f>VLOOKUP(A194,Data!A:K,3,FALSE)</f>
        <v>Indians</v>
      </c>
      <c r="D194">
        <f>VLOOKUP(A194,Data!A:K,4,FALSE)</f>
        <v>30</v>
      </c>
      <c r="E194">
        <f>VLOOKUP(A194,Data!A:K,5,FALSE)</f>
        <v>185</v>
      </c>
      <c r="F194">
        <f>VLOOKUP(A194,Data!A:K,6,FALSE)</f>
        <v>71</v>
      </c>
      <c r="G194">
        <f>VLOOKUP(A194,Data!A:K,7,FALSE)</f>
        <v>195</v>
      </c>
      <c r="H194">
        <f>VLOOKUP(A194,Data!A:K,8,FALSE)</f>
        <v>156</v>
      </c>
      <c r="I194">
        <f>VLOOKUP(A194,Data!A:K,9,FALSE)</f>
        <v>53</v>
      </c>
      <c r="J194">
        <f>VLOOKUP(A194,Data!A:K,11,FALSE)</f>
        <v>0</v>
      </c>
      <c r="L194">
        <f t="shared" ref="L194:L257" si="27">(F194*9)/(E194*($X$2/$X$3))*-1</f>
        <v>-0.87742536730001297</v>
      </c>
      <c r="M194">
        <f t="shared" ref="M194:M257" si="28">(I194+H194)/(E194*($X$4/$X$3))*-1</f>
        <v>-0.87462860880034854</v>
      </c>
      <c r="N194" s="2">
        <f t="shared" ref="N194:N257" si="29">IF(ISERROR((((E194/D194)/6.15)-(0.11*((F194*9)/E194)))*D194),"0",(((E194/D194)/6.15)-(0.11*((F194*9)/E194)))*D194)</f>
        <v>18.682922434629749</v>
      </c>
      <c r="P194">
        <f t="shared" ref="P194:P257" si="30">STANDARDIZE(H194,$X$6,$X$7)</f>
        <v>1.7901726165751282</v>
      </c>
      <c r="Q194">
        <f t="shared" ref="Q194:Q257" si="31">STANDARDIZE(L194,$X$9,$X$10)</f>
        <v>0.47867043679562082</v>
      </c>
      <c r="R194">
        <f t="shared" ref="R194:R257" si="32">STANDARDIZE(M194,$X$12,$X$13)</f>
        <v>0.82434679970067004</v>
      </c>
      <c r="S194">
        <f t="shared" ref="S194:S257" si="33">STANDARDIZE(N194,$X$15,$X$16)</f>
        <v>1.3112874211205579</v>
      </c>
      <c r="T194">
        <f t="shared" ref="T194:T257" si="34">STANDARDIZE(J194,$X$18,$X$19)</f>
        <v>-0.29036923987051971</v>
      </c>
      <c r="U194">
        <f t="shared" ref="U194:U257" si="35">(SUM(P194:T194))</f>
        <v>4.1141080343214567</v>
      </c>
    </row>
    <row r="195" spans="1:21" x14ac:dyDescent="0.25">
      <c r="A195">
        <v>10131</v>
      </c>
      <c r="B195" t="str">
        <f>VLOOKUP(A195,Data!A:K,2,FALSE)</f>
        <v>Stephen Strasburg</v>
      </c>
      <c r="C195" t="str">
        <f>VLOOKUP(A195,Data!A:K,3,FALSE)</f>
        <v>Nationals</v>
      </c>
      <c r="D195">
        <f>VLOOKUP(A195,Data!A:K,4,FALSE)</f>
        <v>23</v>
      </c>
      <c r="E195">
        <f>VLOOKUP(A195,Data!A:K,5,FALSE)</f>
        <v>127.1</v>
      </c>
      <c r="F195">
        <f>VLOOKUP(A195,Data!A:K,6,FALSE)</f>
        <v>49</v>
      </c>
      <c r="G195">
        <f>VLOOKUP(A195,Data!A:K,7,FALSE)</f>
        <v>155</v>
      </c>
      <c r="H195">
        <f>VLOOKUP(A195,Data!A:K,8,FALSE)</f>
        <v>115</v>
      </c>
      <c r="I195">
        <f>VLOOKUP(A195,Data!A:K,9,FALSE)</f>
        <v>26</v>
      </c>
      <c r="J195">
        <f>VLOOKUP(A195,Data!A:K,11,FALSE)</f>
        <v>0</v>
      </c>
      <c r="L195">
        <f t="shared" si="27"/>
        <v>-0.8814021292510742</v>
      </c>
      <c r="M195">
        <f t="shared" si="28"/>
        <v>-0.85886060633254502</v>
      </c>
      <c r="N195" s="2">
        <f t="shared" si="29"/>
        <v>11.888303173354311</v>
      </c>
      <c r="P195">
        <f t="shared" si="30"/>
        <v>1.0104761674040235</v>
      </c>
      <c r="Q195">
        <f t="shared" si="31"/>
        <v>0.4691358960939423</v>
      </c>
      <c r="R195">
        <f t="shared" si="32"/>
        <v>0.89702473266050409</v>
      </c>
      <c r="S195">
        <f t="shared" si="33"/>
        <v>0.35072528682798615</v>
      </c>
      <c r="T195">
        <f t="shared" si="34"/>
        <v>-0.29036923987051971</v>
      </c>
      <c r="U195">
        <f t="shared" si="35"/>
        <v>2.4369928431159362</v>
      </c>
    </row>
    <row r="196" spans="1:21" x14ac:dyDescent="0.25">
      <c r="A196">
        <v>10315</v>
      </c>
      <c r="B196" t="str">
        <f>VLOOKUP(A196,Data!A:K,2,FALSE)</f>
        <v>Michael Tonkin</v>
      </c>
      <c r="C196" t="str">
        <f>VLOOKUP(A196,Data!A:K,3,FALSE)</f>
        <v>Twins</v>
      </c>
      <c r="D196">
        <f>VLOOKUP(A196,Data!A:K,4,FALSE)</f>
        <v>0</v>
      </c>
      <c r="E196">
        <f>VLOOKUP(A196,Data!A:K,5,FALSE)</f>
        <v>23.1</v>
      </c>
      <c r="F196">
        <f>VLOOKUP(A196,Data!A:K,6,FALSE)</f>
        <v>9</v>
      </c>
      <c r="G196">
        <f>VLOOKUP(A196,Data!A:K,7,FALSE)</f>
        <v>19</v>
      </c>
      <c r="H196">
        <f>VLOOKUP(A196,Data!A:K,8,FALSE)</f>
        <v>21</v>
      </c>
      <c r="I196">
        <f>VLOOKUP(A196,Data!A:K,9,FALSE)</f>
        <v>9</v>
      </c>
      <c r="J196">
        <f>VLOOKUP(A196,Data!A:K,11,FALSE)</f>
        <v>0</v>
      </c>
      <c r="L196">
        <f t="shared" si="27"/>
        <v>-0.89074644018933091</v>
      </c>
      <c r="M196">
        <f t="shared" si="28"/>
        <v>-1.0054451788234915</v>
      </c>
      <c r="N196" s="2" t="str">
        <f t="shared" si="29"/>
        <v>0</v>
      </c>
      <c r="P196">
        <f t="shared" si="30"/>
        <v>-0.77712056971997234</v>
      </c>
      <c r="Q196">
        <f t="shared" si="31"/>
        <v>0.44673231396698765</v>
      </c>
      <c r="R196">
        <f t="shared" si="32"/>
        <v>0.22138660067795859</v>
      </c>
      <c r="S196">
        <f t="shared" si="33"/>
        <v>-1.3299360468242531</v>
      </c>
      <c r="T196">
        <f t="shared" si="34"/>
        <v>-0.29036923987051971</v>
      </c>
      <c r="U196">
        <f t="shared" si="35"/>
        <v>-1.729306941769799</v>
      </c>
    </row>
    <row r="197" spans="1:21" x14ac:dyDescent="0.25">
      <c r="A197">
        <v>4891</v>
      </c>
      <c r="B197" t="str">
        <f>VLOOKUP(A197,Data!A:K,2,FALSE)</f>
        <v>Peter Moylan</v>
      </c>
      <c r="C197" t="str">
        <f>VLOOKUP(A197,Data!A:K,3,FALSE)</f>
        <v>Braves</v>
      </c>
      <c r="D197">
        <f>VLOOKUP(A197,Data!A:K,4,FALSE)</f>
        <v>0</v>
      </c>
      <c r="E197">
        <f>VLOOKUP(A197,Data!A:K,5,FALSE)</f>
        <v>10.1</v>
      </c>
      <c r="F197">
        <f>VLOOKUP(A197,Data!A:K,6,FALSE)</f>
        <v>4</v>
      </c>
      <c r="G197">
        <f>VLOOKUP(A197,Data!A:K,7,FALSE)</f>
        <v>8</v>
      </c>
      <c r="H197">
        <f>VLOOKUP(A197,Data!A:K,8,FALSE)</f>
        <v>12</v>
      </c>
      <c r="I197">
        <f>VLOOKUP(A197,Data!A:K,9,FALSE)</f>
        <v>0</v>
      </c>
      <c r="J197">
        <f>VLOOKUP(A197,Data!A:K,11,FALSE)</f>
        <v>0</v>
      </c>
      <c r="L197">
        <f t="shared" si="27"/>
        <v>-0.90544522633106916</v>
      </c>
      <c r="M197">
        <f t="shared" si="28"/>
        <v>-0.91983301508208526</v>
      </c>
      <c r="N197" s="2" t="str">
        <f t="shared" si="29"/>
        <v>0</v>
      </c>
      <c r="P197">
        <f t="shared" si="30"/>
        <v>-0.94827344880631237</v>
      </c>
      <c r="Q197">
        <f t="shared" si="31"/>
        <v>0.41149103564599765</v>
      </c>
      <c r="R197">
        <f t="shared" si="32"/>
        <v>0.61599048976594617</v>
      </c>
      <c r="S197">
        <f t="shared" si="33"/>
        <v>-1.3299360468242531</v>
      </c>
      <c r="T197">
        <f t="shared" si="34"/>
        <v>-0.29036923987051971</v>
      </c>
      <c r="U197">
        <f t="shared" si="35"/>
        <v>-1.5410972100891416</v>
      </c>
    </row>
    <row r="198" spans="1:21" x14ac:dyDescent="0.25">
      <c r="A198">
        <v>2429</v>
      </c>
      <c r="B198" t="str">
        <f>VLOOKUP(A198,Data!A:K,2,FALSE)</f>
        <v>Corey Kluber</v>
      </c>
      <c r="C198" t="str">
        <f>VLOOKUP(A198,Data!A:K,3,FALSE)</f>
        <v>Indians</v>
      </c>
      <c r="D198">
        <f>VLOOKUP(A198,Data!A:K,4,FALSE)</f>
        <v>32</v>
      </c>
      <c r="E198">
        <f>VLOOKUP(A198,Data!A:K,5,FALSE)</f>
        <v>222</v>
      </c>
      <c r="F198">
        <f>VLOOKUP(A198,Data!A:K,6,FALSE)</f>
        <v>86</v>
      </c>
      <c r="G198">
        <f>VLOOKUP(A198,Data!A:K,7,FALSE)</f>
        <v>245</v>
      </c>
      <c r="H198">
        <f>VLOOKUP(A198,Data!A:K,8,FALSE)</f>
        <v>189</v>
      </c>
      <c r="I198">
        <f>VLOOKUP(A198,Data!A:K,9,FALSE)</f>
        <v>45</v>
      </c>
      <c r="J198">
        <f>VLOOKUP(A198,Data!A:K,11,FALSE)</f>
        <v>0</v>
      </c>
      <c r="L198">
        <f t="shared" si="27"/>
        <v>-0.88566410314320565</v>
      </c>
      <c r="M198">
        <f t="shared" si="28"/>
        <v>-0.81604104648836351</v>
      </c>
      <c r="N198" s="2">
        <f t="shared" si="29"/>
        <v>23.825128543177321</v>
      </c>
      <c r="P198">
        <f t="shared" si="30"/>
        <v>2.4177331732250416</v>
      </c>
      <c r="Q198">
        <f t="shared" si="31"/>
        <v>0.45891754155220899</v>
      </c>
      <c r="R198">
        <f t="shared" si="32"/>
        <v>1.0943887999277089</v>
      </c>
      <c r="S198">
        <f t="shared" si="33"/>
        <v>2.0382462520222271</v>
      </c>
      <c r="T198">
        <f t="shared" si="34"/>
        <v>-0.29036923987051971</v>
      </c>
      <c r="U198">
        <f t="shared" si="35"/>
        <v>5.7189165268566668</v>
      </c>
    </row>
    <row r="199" spans="1:21" x14ac:dyDescent="0.25">
      <c r="A199">
        <v>15423</v>
      </c>
      <c r="B199" t="str">
        <f>VLOOKUP(A199,Data!A:K,2,FALSE)</f>
        <v>Andrew Heaney</v>
      </c>
      <c r="C199" t="str">
        <f>VLOOKUP(A199,Data!A:K,3,FALSE)</f>
        <v>Angels</v>
      </c>
      <c r="D199">
        <f>VLOOKUP(A199,Data!A:K,4,FALSE)</f>
        <v>18</v>
      </c>
      <c r="E199">
        <f>VLOOKUP(A199,Data!A:K,5,FALSE)</f>
        <v>105.2</v>
      </c>
      <c r="F199">
        <f>VLOOKUP(A199,Data!A:K,6,FALSE)</f>
        <v>41</v>
      </c>
      <c r="G199">
        <f>VLOOKUP(A199,Data!A:K,7,FALSE)</f>
        <v>78</v>
      </c>
      <c r="H199">
        <f>VLOOKUP(A199,Data!A:K,8,FALSE)</f>
        <v>99</v>
      </c>
      <c r="I199">
        <f>VLOOKUP(A199,Data!A:K,9,FALSE)</f>
        <v>28</v>
      </c>
      <c r="J199">
        <f>VLOOKUP(A199,Data!A:K,11,FALSE)</f>
        <v>0</v>
      </c>
      <c r="L199">
        <f t="shared" si="27"/>
        <v>-0.89102867923882056</v>
      </c>
      <c r="M199">
        <f t="shared" si="28"/>
        <v>-0.93462437297670364</v>
      </c>
      <c r="N199" s="2">
        <f t="shared" si="29"/>
        <v>10.160634022690038</v>
      </c>
      <c r="P199">
        <f t="shared" si="30"/>
        <v>0.70620438236164129</v>
      </c>
      <c r="Q199">
        <f t="shared" si="31"/>
        <v>0.44605562782432223</v>
      </c>
      <c r="R199">
        <f t="shared" si="32"/>
        <v>0.54781411044047201</v>
      </c>
      <c r="S199">
        <f t="shared" si="33"/>
        <v>0.10648296758992593</v>
      </c>
      <c r="T199">
        <f t="shared" si="34"/>
        <v>-0.29036923987051971</v>
      </c>
      <c r="U199">
        <f t="shared" si="35"/>
        <v>1.5161878483458415</v>
      </c>
    </row>
    <row r="200" spans="1:21" x14ac:dyDescent="0.25">
      <c r="A200">
        <v>5358</v>
      </c>
      <c r="B200" t="str">
        <f>VLOOKUP(A200,Data!A:K,2,FALSE)</f>
        <v>Jose Alvarez</v>
      </c>
      <c r="C200" t="str">
        <f>VLOOKUP(A200,Data!A:K,3,FALSE)</f>
        <v>Angels</v>
      </c>
      <c r="D200">
        <f>VLOOKUP(A200,Data!A:K,4,FALSE)</f>
        <v>0</v>
      </c>
      <c r="E200">
        <f>VLOOKUP(A200,Data!A:K,5,FALSE)</f>
        <v>67</v>
      </c>
      <c r="F200">
        <f>VLOOKUP(A200,Data!A:K,6,FALSE)</f>
        <v>26</v>
      </c>
      <c r="G200">
        <f>VLOOKUP(A200,Data!A:K,7,FALSE)</f>
        <v>59</v>
      </c>
      <c r="H200">
        <f>VLOOKUP(A200,Data!A:K,8,FALSE)</f>
        <v>58</v>
      </c>
      <c r="I200">
        <f>VLOOKUP(A200,Data!A:K,9,FALSE)</f>
        <v>23</v>
      </c>
      <c r="J200">
        <f>VLOOKUP(A200,Data!A:K,11,FALSE)</f>
        <v>0</v>
      </c>
      <c r="L200">
        <f t="shared" si="27"/>
        <v>-0.88720118072589094</v>
      </c>
      <c r="M200">
        <f t="shared" si="28"/>
        <v>-0.93596441497345018</v>
      </c>
      <c r="N200" s="2" t="str">
        <f t="shared" si="29"/>
        <v>0</v>
      </c>
      <c r="P200">
        <f t="shared" si="30"/>
        <v>-7.3492066809463311E-2</v>
      </c>
      <c r="Q200">
        <f t="shared" si="31"/>
        <v>0.45523229990231856</v>
      </c>
      <c r="R200">
        <f t="shared" si="32"/>
        <v>0.5416375841111688</v>
      </c>
      <c r="S200">
        <f t="shared" si="33"/>
        <v>-1.3299360468242531</v>
      </c>
      <c r="T200">
        <f t="shared" si="34"/>
        <v>-0.29036923987051971</v>
      </c>
      <c r="U200">
        <f t="shared" si="35"/>
        <v>-0.6969274694907488</v>
      </c>
    </row>
    <row r="201" spans="1:21" x14ac:dyDescent="0.25">
      <c r="A201">
        <v>12691</v>
      </c>
      <c r="B201" t="str">
        <f>VLOOKUP(A201,Data!A:K,2,FALSE)</f>
        <v>Tyler Wilson</v>
      </c>
      <c r="C201" t="str">
        <f>VLOOKUP(A201,Data!A:K,3,FALSE)</f>
        <v>Orioles</v>
      </c>
      <c r="D201">
        <f>VLOOKUP(A201,Data!A:K,4,FALSE)</f>
        <v>5</v>
      </c>
      <c r="E201">
        <f>VLOOKUP(A201,Data!A:K,5,FALSE)</f>
        <v>36</v>
      </c>
      <c r="F201">
        <f>VLOOKUP(A201,Data!A:K,6,FALSE)</f>
        <v>14</v>
      </c>
      <c r="G201">
        <f>VLOOKUP(A201,Data!A:K,7,FALSE)</f>
        <v>13</v>
      </c>
      <c r="H201">
        <f>VLOOKUP(A201,Data!A:K,8,FALSE)</f>
        <v>39</v>
      </c>
      <c r="I201">
        <f>VLOOKUP(A201,Data!A:K,9,FALSE)</f>
        <v>11</v>
      </c>
      <c r="J201">
        <f>VLOOKUP(A201,Data!A:K,11,FALSE)</f>
        <v>0</v>
      </c>
      <c r="L201">
        <f t="shared" si="27"/>
        <v>-0.88909690974453592</v>
      </c>
      <c r="M201">
        <f t="shared" si="28"/>
        <v>-1.075267760686234</v>
      </c>
      <c r="N201" s="2">
        <f t="shared" si="29"/>
        <v>3.9286585365853655</v>
      </c>
      <c r="P201">
        <f t="shared" si="30"/>
        <v>-0.43481481154729229</v>
      </c>
      <c r="Q201">
        <f t="shared" si="31"/>
        <v>0.45068716853412077</v>
      </c>
      <c r="R201">
        <f t="shared" si="32"/>
        <v>-0.10043989155303905</v>
      </c>
      <c r="S201">
        <f t="shared" si="33"/>
        <v>-0.77453765234514971</v>
      </c>
      <c r="T201">
        <f t="shared" si="34"/>
        <v>-0.29036923987051971</v>
      </c>
      <c r="U201">
        <f t="shared" si="35"/>
        <v>-1.1494744267818799</v>
      </c>
    </row>
    <row r="202" spans="1:21" x14ac:dyDescent="0.25">
      <c r="A202">
        <v>15764</v>
      </c>
      <c r="B202" t="str">
        <f>VLOOKUP(A202,Data!A:K,2,FALSE)</f>
        <v>Masahiro Tanaka</v>
      </c>
      <c r="C202" t="str">
        <f>VLOOKUP(A202,Data!A:K,3,FALSE)</f>
        <v>Yankees</v>
      </c>
      <c r="D202">
        <f>VLOOKUP(A202,Data!A:K,4,FALSE)</f>
        <v>24</v>
      </c>
      <c r="E202">
        <f>VLOOKUP(A202,Data!A:K,5,FALSE)</f>
        <v>154</v>
      </c>
      <c r="F202">
        <f>VLOOKUP(A202,Data!A:K,6,FALSE)</f>
        <v>60</v>
      </c>
      <c r="G202">
        <f>VLOOKUP(A202,Data!A:K,7,FALSE)</f>
        <v>139</v>
      </c>
      <c r="H202">
        <f>VLOOKUP(A202,Data!A:K,8,FALSE)</f>
        <v>126</v>
      </c>
      <c r="I202">
        <f>VLOOKUP(A202,Data!A:K,9,FALSE)</f>
        <v>27</v>
      </c>
      <c r="J202">
        <f>VLOOKUP(A202,Data!A:K,11,FALSE)</f>
        <v>0</v>
      </c>
      <c r="L202">
        <f t="shared" si="27"/>
        <v>-0.89074644018933102</v>
      </c>
      <c r="M202">
        <f t="shared" si="28"/>
        <v>-0.76916556179997098</v>
      </c>
      <c r="N202" s="2">
        <f t="shared" si="29"/>
        <v>15.783507549361209</v>
      </c>
      <c r="P202">
        <f t="shared" si="30"/>
        <v>1.2196630196206615</v>
      </c>
      <c r="Q202">
        <f t="shared" si="31"/>
        <v>0.44673231396698737</v>
      </c>
      <c r="R202">
        <f t="shared" si="32"/>
        <v>1.3104474503876544</v>
      </c>
      <c r="S202">
        <f t="shared" si="33"/>
        <v>0.90139423309954037</v>
      </c>
      <c r="T202">
        <f t="shared" si="34"/>
        <v>-0.29036923987051971</v>
      </c>
      <c r="U202">
        <f t="shared" si="35"/>
        <v>3.5878677772043241</v>
      </c>
    </row>
    <row r="203" spans="1:21" x14ac:dyDescent="0.25">
      <c r="A203">
        <v>6984</v>
      </c>
      <c r="B203" t="str">
        <f>VLOOKUP(A203,Data!A:K,2,FALSE)</f>
        <v>Luis Garcia</v>
      </c>
      <c r="C203" t="str">
        <f>VLOOKUP(A203,Data!A:K,3,FALSE)</f>
        <v>Phillies</v>
      </c>
      <c r="D203">
        <f>VLOOKUP(A203,Data!A:K,4,FALSE)</f>
        <v>0</v>
      </c>
      <c r="E203">
        <f>VLOOKUP(A203,Data!A:K,5,FALSE)</f>
        <v>66.2</v>
      </c>
      <c r="F203">
        <f>VLOOKUP(A203,Data!A:K,6,FALSE)</f>
        <v>26</v>
      </c>
      <c r="G203">
        <f>VLOOKUP(A203,Data!A:K,7,FALSE)</f>
        <v>63</v>
      </c>
      <c r="H203">
        <f>VLOOKUP(A203,Data!A:K,8,FALSE)</f>
        <v>72</v>
      </c>
      <c r="I203">
        <f>VLOOKUP(A203,Data!A:K,9,FALSE)</f>
        <v>37</v>
      </c>
      <c r="J203">
        <f>VLOOKUP(A203,Data!A:K,11,FALSE)</f>
        <v>2</v>
      </c>
      <c r="L203">
        <f t="shared" si="27"/>
        <v>-0.8979226451455391</v>
      </c>
      <c r="M203">
        <f t="shared" si="28"/>
        <v>-1.2747283060219885</v>
      </c>
      <c r="N203" s="2" t="str">
        <f t="shared" si="29"/>
        <v>0</v>
      </c>
      <c r="P203">
        <f t="shared" si="30"/>
        <v>0.19274574510262119</v>
      </c>
      <c r="Q203">
        <f t="shared" si="31"/>
        <v>0.42952690436979124</v>
      </c>
      <c r="R203">
        <f t="shared" si="32"/>
        <v>-1.0197941453111719</v>
      </c>
      <c r="S203">
        <f t="shared" si="33"/>
        <v>-1.3299360468242531</v>
      </c>
      <c r="T203">
        <f t="shared" si="34"/>
        <v>-2.094983654612749E-2</v>
      </c>
      <c r="U203">
        <f t="shared" si="35"/>
        <v>-1.7484073792091401</v>
      </c>
    </row>
    <row r="204" spans="1:21" x14ac:dyDescent="0.25">
      <c r="A204">
        <v>11486</v>
      </c>
      <c r="B204" t="str">
        <f>VLOOKUP(A204,Data!A:K,2,FALSE)</f>
        <v>Robbie Ray</v>
      </c>
      <c r="C204" t="str">
        <f>VLOOKUP(A204,Data!A:K,3,FALSE)</f>
        <v>Diamondbacks</v>
      </c>
      <c r="D204">
        <f>VLOOKUP(A204,Data!A:K,4,FALSE)</f>
        <v>23</v>
      </c>
      <c r="E204">
        <f>VLOOKUP(A204,Data!A:K,5,FALSE)</f>
        <v>127.2</v>
      </c>
      <c r="F204">
        <f>VLOOKUP(A204,Data!A:K,6,FALSE)</f>
        <v>50</v>
      </c>
      <c r="G204">
        <f>VLOOKUP(A204,Data!A:K,7,FALSE)</f>
        <v>119</v>
      </c>
      <c r="H204">
        <f>VLOOKUP(A204,Data!A:K,8,FALSE)</f>
        <v>121</v>
      </c>
      <c r="I204">
        <f>VLOOKUP(A204,Data!A:K,9,FALSE)</f>
        <v>49</v>
      </c>
      <c r="J204">
        <f>VLOOKUP(A204,Data!A:K,11,FALSE)</f>
        <v>0</v>
      </c>
      <c r="L204">
        <f t="shared" si="27"/>
        <v>-0.89868286025391098</v>
      </c>
      <c r="M204">
        <f t="shared" si="28"/>
        <v>-1.0346916187735458</v>
      </c>
      <c r="N204" s="2">
        <f t="shared" si="29"/>
        <v>11.732455131155085</v>
      </c>
      <c r="P204">
        <f t="shared" si="30"/>
        <v>1.1245780867949169</v>
      </c>
      <c r="Q204">
        <f t="shared" si="31"/>
        <v>0.42770424010625185</v>
      </c>
      <c r="R204">
        <f t="shared" si="32"/>
        <v>8.6583805818937529E-2</v>
      </c>
      <c r="S204">
        <f t="shared" si="33"/>
        <v>0.32869289291690973</v>
      </c>
      <c r="T204">
        <f t="shared" si="34"/>
        <v>-0.29036923987051971</v>
      </c>
      <c r="U204">
        <f t="shared" si="35"/>
        <v>1.6771897857664961</v>
      </c>
    </row>
    <row r="205" spans="1:21" x14ac:dyDescent="0.25">
      <c r="A205">
        <v>4772</v>
      </c>
      <c r="B205" t="str">
        <f>VLOOKUP(A205,Data!A:K,2,FALSE)</f>
        <v>Felix Hernandez</v>
      </c>
      <c r="C205" t="str">
        <f>VLOOKUP(A205,Data!A:K,3,FALSE)</f>
        <v>Mariners</v>
      </c>
      <c r="D205">
        <f>VLOOKUP(A205,Data!A:K,4,FALSE)</f>
        <v>31</v>
      </c>
      <c r="E205">
        <f>VLOOKUP(A205,Data!A:K,5,FALSE)</f>
        <v>201.2</v>
      </c>
      <c r="F205">
        <f>VLOOKUP(A205,Data!A:K,6,FALSE)</f>
        <v>79</v>
      </c>
      <c r="G205">
        <f>VLOOKUP(A205,Data!A:K,7,FALSE)</f>
        <v>191</v>
      </c>
      <c r="H205">
        <f>VLOOKUP(A205,Data!A:K,8,FALSE)</f>
        <v>180</v>
      </c>
      <c r="I205">
        <f>VLOOKUP(A205,Data!A:K,9,FALSE)</f>
        <v>58</v>
      </c>
      <c r="J205">
        <f>VLOOKUP(A205,Data!A:K,11,FALSE)</f>
        <v>0</v>
      </c>
      <c r="L205">
        <f t="shared" si="27"/>
        <v>-0.8976823385804672</v>
      </c>
      <c r="M205">
        <f t="shared" si="28"/>
        <v>-0.91579464945921008</v>
      </c>
      <c r="N205" s="2">
        <f t="shared" si="29"/>
        <v>20.665198645525216</v>
      </c>
      <c r="P205">
        <f t="shared" si="30"/>
        <v>2.2465802941387016</v>
      </c>
      <c r="Q205">
        <f t="shared" si="31"/>
        <v>0.43010305470359417</v>
      </c>
      <c r="R205">
        <f t="shared" si="32"/>
        <v>0.63460413893336076</v>
      </c>
      <c r="S205">
        <f t="shared" si="33"/>
        <v>1.5915237956216535</v>
      </c>
      <c r="T205">
        <f t="shared" si="34"/>
        <v>-0.29036923987051971</v>
      </c>
      <c r="U205">
        <f t="shared" si="35"/>
        <v>4.6124420435267899</v>
      </c>
    </row>
    <row r="206" spans="1:21" x14ac:dyDescent="0.25">
      <c r="A206">
        <v>13048</v>
      </c>
      <c r="B206" t="str">
        <f>VLOOKUP(A206,Data!A:K,2,FALSE)</f>
        <v>Hisashi Iwakuma</v>
      </c>
      <c r="C206" t="str">
        <f>VLOOKUP(A206,Data!A:K,3,FALSE)</f>
        <v>Mariners</v>
      </c>
      <c r="D206">
        <f>VLOOKUP(A206,Data!A:K,4,FALSE)</f>
        <v>20</v>
      </c>
      <c r="E206">
        <f>VLOOKUP(A206,Data!A:K,5,FALSE)</f>
        <v>129.19999999999999</v>
      </c>
      <c r="F206">
        <f>VLOOKUP(A206,Data!A:K,6,FALSE)</f>
        <v>51</v>
      </c>
      <c r="G206">
        <f>VLOOKUP(A206,Data!A:K,7,FALSE)</f>
        <v>111</v>
      </c>
      <c r="H206">
        <f>VLOOKUP(A206,Data!A:K,8,FALSE)</f>
        <v>117</v>
      </c>
      <c r="I206">
        <f>VLOOKUP(A206,Data!A:K,9,FALSE)</f>
        <v>21</v>
      </c>
      <c r="J206">
        <f>VLOOKUP(A206,Data!A:K,11,FALSE)</f>
        <v>0</v>
      </c>
      <c r="L206">
        <f t="shared" si="27"/>
        <v>-0.90246678808655911</v>
      </c>
      <c r="M206">
        <f t="shared" si="28"/>
        <v>-0.82692418499832976</v>
      </c>
      <c r="N206" s="2">
        <f t="shared" si="29"/>
        <v>13.1923406076166</v>
      </c>
      <c r="P206">
        <f t="shared" si="30"/>
        <v>1.0485101405343213</v>
      </c>
      <c r="Q206">
        <f t="shared" si="31"/>
        <v>0.41863203151630335</v>
      </c>
      <c r="R206">
        <f t="shared" si="32"/>
        <v>1.0442261992663395</v>
      </c>
      <c r="S206">
        <f t="shared" si="33"/>
        <v>0.53507836576964019</v>
      </c>
      <c r="T206">
        <f t="shared" si="34"/>
        <v>-0.29036923987051971</v>
      </c>
      <c r="U206">
        <f t="shared" si="35"/>
        <v>2.7560774972160851</v>
      </c>
    </row>
    <row r="207" spans="1:21" x14ac:dyDescent="0.25">
      <c r="A207">
        <v>3990</v>
      </c>
      <c r="B207" t="str">
        <f>VLOOKUP(A207,Data!A:K,2,FALSE)</f>
        <v>Edinson Volquez</v>
      </c>
      <c r="C207" t="str">
        <f>VLOOKUP(A207,Data!A:K,3,FALSE)</f>
        <v>Royals</v>
      </c>
      <c r="D207">
        <f>VLOOKUP(A207,Data!A:K,4,FALSE)</f>
        <v>33</v>
      </c>
      <c r="E207">
        <f>VLOOKUP(A207,Data!A:K,5,FALSE)</f>
        <v>200.1</v>
      </c>
      <c r="F207">
        <f>VLOOKUP(A207,Data!A:K,6,FALSE)</f>
        <v>79</v>
      </c>
      <c r="G207">
        <f>VLOOKUP(A207,Data!A:K,7,FALSE)</f>
        <v>155</v>
      </c>
      <c r="H207">
        <f>VLOOKUP(A207,Data!A:K,8,FALSE)</f>
        <v>190</v>
      </c>
      <c r="I207">
        <f>VLOOKUP(A207,Data!A:K,9,FALSE)</f>
        <v>72</v>
      </c>
      <c r="J207">
        <f>VLOOKUP(A207,Data!A:K,11,FALSE)</f>
        <v>0</v>
      </c>
      <c r="L207">
        <f t="shared" si="27"/>
        <v>-0.90261712404992511</v>
      </c>
      <c r="M207">
        <f t="shared" si="28"/>
        <v>-1.0136857090247433</v>
      </c>
      <c r="N207" s="2">
        <f t="shared" si="29"/>
        <v>19.638384466303428</v>
      </c>
      <c r="P207">
        <f t="shared" si="30"/>
        <v>2.4367501597901908</v>
      </c>
      <c r="Q207">
        <f t="shared" si="31"/>
        <v>0.41827159144488879</v>
      </c>
      <c r="R207">
        <f t="shared" si="32"/>
        <v>0.18340431961585432</v>
      </c>
      <c r="S207">
        <f t="shared" si="33"/>
        <v>1.4463620460683739</v>
      </c>
      <c r="T207">
        <f t="shared" si="34"/>
        <v>-0.29036923987051971</v>
      </c>
      <c r="U207">
        <f t="shared" si="35"/>
        <v>4.194418877048788</v>
      </c>
    </row>
    <row r="208" spans="1:21" x14ac:dyDescent="0.25">
      <c r="A208">
        <v>3926</v>
      </c>
      <c r="B208" t="str">
        <f>VLOOKUP(A208,Data!A:K,2,FALSE)</f>
        <v>Casey Fien</v>
      </c>
      <c r="C208" t="str">
        <f>VLOOKUP(A208,Data!A:K,3,FALSE)</f>
        <v>Twins</v>
      </c>
      <c r="D208">
        <f>VLOOKUP(A208,Data!A:K,4,FALSE)</f>
        <v>0</v>
      </c>
      <c r="E208">
        <f>VLOOKUP(A208,Data!A:K,5,FALSE)</f>
        <v>63.1</v>
      </c>
      <c r="F208">
        <f>VLOOKUP(A208,Data!A:K,6,FALSE)</f>
        <v>25</v>
      </c>
      <c r="G208">
        <f>VLOOKUP(A208,Data!A:K,7,FALSE)</f>
        <v>41</v>
      </c>
      <c r="H208">
        <f>VLOOKUP(A208,Data!A:K,8,FALSE)</f>
        <v>61</v>
      </c>
      <c r="I208">
        <f>VLOOKUP(A208,Data!A:K,9,FALSE)</f>
        <v>8</v>
      </c>
      <c r="J208">
        <f>VLOOKUP(A208,Data!A:K,11,FALSE)</f>
        <v>0</v>
      </c>
      <c r="L208">
        <f t="shared" si="27"/>
        <v>-0.90580396057288015</v>
      </c>
      <c r="M208">
        <f t="shared" si="28"/>
        <v>-0.84658165373838512</v>
      </c>
      <c r="N208" s="2" t="str">
        <f t="shared" si="29"/>
        <v>0</v>
      </c>
      <c r="P208">
        <f t="shared" si="30"/>
        <v>-1.6441107114016633E-2</v>
      </c>
      <c r="Q208">
        <f t="shared" si="31"/>
        <v>0.41063094739537459</v>
      </c>
      <c r="R208">
        <f t="shared" si="32"/>
        <v>0.95362092455466008</v>
      </c>
      <c r="S208">
        <f t="shared" si="33"/>
        <v>-1.3299360468242531</v>
      </c>
      <c r="T208">
        <f t="shared" si="34"/>
        <v>-0.29036923987051971</v>
      </c>
      <c r="U208">
        <f t="shared" si="35"/>
        <v>-0.27249452185875483</v>
      </c>
    </row>
    <row r="209" spans="1:21" x14ac:dyDescent="0.25">
      <c r="A209">
        <v>5070</v>
      </c>
      <c r="B209" t="str">
        <f>VLOOKUP(A209,Data!A:K,2,FALSE)</f>
        <v>Josh Fields</v>
      </c>
      <c r="C209" t="str">
        <f>VLOOKUP(A209,Data!A:K,3,FALSE)</f>
        <v>Astros</v>
      </c>
      <c r="D209">
        <f>VLOOKUP(A209,Data!A:K,4,FALSE)</f>
        <v>0</v>
      </c>
      <c r="E209">
        <f>VLOOKUP(A209,Data!A:K,5,FALSE)</f>
        <v>50.2</v>
      </c>
      <c r="F209">
        <f>VLOOKUP(A209,Data!A:K,6,FALSE)</f>
        <v>20</v>
      </c>
      <c r="G209">
        <f>VLOOKUP(A209,Data!A:K,7,FALSE)</f>
        <v>67</v>
      </c>
      <c r="H209">
        <f>VLOOKUP(A209,Data!A:K,8,FALSE)</f>
        <v>39</v>
      </c>
      <c r="I209">
        <f>VLOOKUP(A209,Data!A:K,9,FALSE)</f>
        <v>19</v>
      </c>
      <c r="J209">
        <f>VLOOKUP(A209,Data!A:K,11,FALSE)</f>
        <v>0</v>
      </c>
      <c r="L209">
        <f t="shared" si="27"/>
        <v>-0.91085625358005951</v>
      </c>
      <c r="M209">
        <f t="shared" si="28"/>
        <v>-0.89448569096129737</v>
      </c>
      <c r="N209" s="2" t="str">
        <f t="shared" si="29"/>
        <v>0</v>
      </c>
      <c r="P209">
        <f t="shared" si="30"/>
        <v>-0.43481481154729229</v>
      </c>
      <c r="Q209">
        <f t="shared" si="31"/>
        <v>0.39851775231189651</v>
      </c>
      <c r="R209">
        <f t="shared" si="32"/>
        <v>0.73282146610066912</v>
      </c>
      <c r="S209">
        <f t="shared" si="33"/>
        <v>-1.3299360468242531</v>
      </c>
      <c r="T209">
        <f t="shared" si="34"/>
        <v>-0.29036923987051971</v>
      </c>
      <c r="U209">
        <f t="shared" si="35"/>
        <v>-0.92378087982949952</v>
      </c>
    </row>
    <row r="210" spans="1:21" x14ac:dyDescent="0.25">
      <c r="A210">
        <v>11632</v>
      </c>
      <c r="B210" t="str">
        <f>VLOOKUP(A210,Data!A:K,2,FALSE)</f>
        <v>Heath Hembree</v>
      </c>
      <c r="C210" t="str">
        <f>VLOOKUP(A210,Data!A:K,3,FALSE)</f>
        <v>Red Sox</v>
      </c>
      <c r="D210">
        <f>VLOOKUP(A210,Data!A:K,4,FALSE)</f>
        <v>0</v>
      </c>
      <c r="E210">
        <f>VLOOKUP(A210,Data!A:K,5,FALSE)</f>
        <v>25.1</v>
      </c>
      <c r="F210">
        <f>VLOOKUP(A210,Data!A:K,6,FALSE)</f>
        <v>10</v>
      </c>
      <c r="G210">
        <f>VLOOKUP(A210,Data!A:K,7,FALSE)</f>
        <v>15</v>
      </c>
      <c r="H210">
        <f>VLOOKUP(A210,Data!A:K,8,FALSE)</f>
        <v>25</v>
      </c>
      <c r="I210">
        <f>VLOOKUP(A210,Data!A:K,9,FALSE)</f>
        <v>9</v>
      </c>
      <c r="J210">
        <f>VLOOKUP(A210,Data!A:K,11,FALSE)</f>
        <v>0</v>
      </c>
      <c r="L210">
        <f t="shared" si="27"/>
        <v>-0.91085625358005951</v>
      </c>
      <c r="M210">
        <f t="shared" si="28"/>
        <v>-1.0487073618166936</v>
      </c>
      <c r="N210" s="2" t="str">
        <f t="shared" si="29"/>
        <v>0</v>
      </c>
      <c r="P210">
        <f t="shared" si="30"/>
        <v>-0.7010526234593768</v>
      </c>
      <c r="Q210">
        <f t="shared" si="31"/>
        <v>0.39851775231189651</v>
      </c>
      <c r="R210">
        <f t="shared" si="32"/>
        <v>2.1982393220728397E-2</v>
      </c>
      <c r="S210">
        <f t="shared" si="33"/>
        <v>-1.3299360468242531</v>
      </c>
      <c r="T210">
        <f t="shared" si="34"/>
        <v>-0.29036923987051971</v>
      </c>
      <c r="U210">
        <f t="shared" si="35"/>
        <v>-1.9008577646215248</v>
      </c>
    </row>
    <row r="211" spans="1:21" x14ac:dyDescent="0.25">
      <c r="A211">
        <v>12304</v>
      </c>
      <c r="B211" t="str">
        <f>VLOOKUP(A211,Data!A:K,2,FALSE)</f>
        <v>Chris Bassitt</v>
      </c>
      <c r="C211" t="str">
        <f>VLOOKUP(A211,Data!A:K,3,FALSE)</f>
        <v>Athletics</v>
      </c>
      <c r="D211">
        <f>VLOOKUP(A211,Data!A:K,4,FALSE)</f>
        <v>13</v>
      </c>
      <c r="E211">
        <f>VLOOKUP(A211,Data!A:K,5,FALSE)</f>
        <v>86</v>
      </c>
      <c r="F211">
        <f>VLOOKUP(A211,Data!A:K,6,FALSE)</f>
        <v>34</v>
      </c>
      <c r="G211">
        <f>VLOOKUP(A211,Data!A:K,7,FALSE)</f>
        <v>64</v>
      </c>
      <c r="H211">
        <f>VLOOKUP(A211,Data!A:K,8,FALSE)</f>
        <v>78</v>
      </c>
      <c r="I211">
        <f>VLOOKUP(A211,Data!A:K,9,FALSE)</f>
        <v>30</v>
      </c>
      <c r="J211">
        <f>VLOOKUP(A211,Data!A:K,11,FALSE)</f>
        <v>0</v>
      </c>
      <c r="L211">
        <f t="shared" si="27"/>
        <v>-0.90386596140142184</v>
      </c>
      <c r="M211">
        <f t="shared" si="28"/>
        <v>-0.97224210547629708</v>
      </c>
      <c r="N211" s="2">
        <f t="shared" si="29"/>
        <v>8.8956003025146515</v>
      </c>
      <c r="P211">
        <f t="shared" si="30"/>
        <v>0.30684766449351453</v>
      </c>
      <c r="Q211">
        <f t="shared" si="31"/>
        <v>0.41527742415397401</v>
      </c>
      <c r="R211">
        <f t="shared" si="32"/>
        <v>0.37442632423934108</v>
      </c>
      <c r="S211">
        <f t="shared" si="33"/>
        <v>-7.2356117203125944E-2</v>
      </c>
      <c r="T211">
        <f t="shared" si="34"/>
        <v>-0.29036923987051971</v>
      </c>
      <c r="U211">
        <f t="shared" si="35"/>
        <v>0.73382605581318394</v>
      </c>
    </row>
    <row r="212" spans="1:21" x14ac:dyDescent="0.25">
      <c r="A212">
        <v>5028</v>
      </c>
      <c r="B212" t="str">
        <f>VLOOKUP(A212,Data!A:K,2,FALSE)</f>
        <v>Bo Schultz</v>
      </c>
      <c r="C212" t="str">
        <f>VLOOKUP(A212,Data!A:K,3,FALSE)</f>
        <v>Blue Jays</v>
      </c>
      <c r="D212">
        <f>VLOOKUP(A212,Data!A:K,4,FALSE)</f>
        <v>0</v>
      </c>
      <c r="E212">
        <f>VLOOKUP(A212,Data!A:K,5,FALSE)</f>
        <v>43</v>
      </c>
      <c r="F212">
        <f>VLOOKUP(A212,Data!A:K,6,FALSE)</f>
        <v>17</v>
      </c>
      <c r="G212">
        <f>VLOOKUP(A212,Data!A:K,7,FALSE)</f>
        <v>31</v>
      </c>
      <c r="H212">
        <f>VLOOKUP(A212,Data!A:K,8,FALSE)</f>
        <v>32</v>
      </c>
      <c r="I212">
        <f>VLOOKUP(A212,Data!A:K,9,FALSE)</f>
        <v>14</v>
      </c>
      <c r="J212">
        <f>VLOOKUP(A212,Data!A:K,11,FALSE)</f>
        <v>1</v>
      </c>
      <c r="L212">
        <f t="shared" si="27"/>
        <v>-0.90386596140142184</v>
      </c>
      <c r="M212">
        <f t="shared" si="28"/>
        <v>-0.82820623799832715</v>
      </c>
      <c r="N212" s="2" t="str">
        <f t="shared" si="29"/>
        <v>0</v>
      </c>
      <c r="P212">
        <f t="shared" si="30"/>
        <v>-0.56793371750333455</v>
      </c>
      <c r="Q212">
        <f t="shared" si="31"/>
        <v>0.41527742415397401</v>
      </c>
      <c r="R212">
        <f t="shared" si="32"/>
        <v>1.0383169560267458</v>
      </c>
      <c r="S212">
        <f t="shared" si="33"/>
        <v>-1.3299360468242531</v>
      </c>
      <c r="T212">
        <f t="shared" si="34"/>
        <v>-0.15565953820832359</v>
      </c>
      <c r="U212">
        <f t="shared" si="35"/>
        <v>-0.59993492235519141</v>
      </c>
    </row>
    <row r="213" spans="1:21" x14ac:dyDescent="0.25">
      <c r="A213">
        <v>16208</v>
      </c>
      <c r="B213" t="str">
        <f>VLOOKUP(A213,Data!A:K,2,FALSE)</f>
        <v>Brandon Finnegan</v>
      </c>
      <c r="C213" t="str">
        <f>VLOOKUP(A213,Data!A:K,3,FALSE)</f>
        <v>- - -</v>
      </c>
      <c r="D213">
        <f>VLOOKUP(A213,Data!A:K,4,FALSE)</f>
        <v>4</v>
      </c>
      <c r="E213">
        <f>VLOOKUP(A213,Data!A:K,5,FALSE)</f>
        <v>48</v>
      </c>
      <c r="F213">
        <f>VLOOKUP(A213,Data!A:K,6,FALSE)</f>
        <v>19</v>
      </c>
      <c r="G213">
        <f>VLOOKUP(A213,Data!A:K,7,FALSE)</f>
        <v>45</v>
      </c>
      <c r="H213">
        <f>VLOOKUP(A213,Data!A:K,8,FALSE)</f>
        <v>37</v>
      </c>
      <c r="I213">
        <f>VLOOKUP(A213,Data!A:K,9,FALSE)</f>
        <v>21</v>
      </c>
      <c r="J213">
        <f>VLOOKUP(A213,Data!A:K,11,FALSE)</f>
        <v>0</v>
      </c>
      <c r="L213">
        <f t="shared" si="27"/>
        <v>-0.90497364027568827</v>
      </c>
      <c r="M213">
        <f t="shared" si="28"/>
        <v>-0.93548295179702357</v>
      </c>
      <c r="N213" s="2">
        <f t="shared" si="29"/>
        <v>6.2373780487804877</v>
      </c>
      <c r="P213">
        <f t="shared" si="30"/>
        <v>-0.47284878467759006</v>
      </c>
      <c r="Q213">
        <f t="shared" si="31"/>
        <v>0.41262169332546306</v>
      </c>
      <c r="R213">
        <f t="shared" si="32"/>
        <v>0.54385674589341804</v>
      </c>
      <c r="S213">
        <f t="shared" si="33"/>
        <v>-0.44815166118944116</v>
      </c>
      <c r="T213">
        <f t="shared" si="34"/>
        <v>-0.29036923987051971</v>
      </c>
      <c r="U213">
        <f t="shared" si="35"/>
        <v>-0.25489124651866985</v>
      </c>
    </row>
    <row r="214" spans="1:21" x14ac:dyDescent="0.25">
      <c r="A214">
        <v>1051</v>
      </c>
      <c r="B214" t="str">
        <f>VLOOKUP(A214,Data!A:K,2,FALSE)</f>
        <v>Jake Peavy</v>
      </c>
      <c r="C214" t="str">
        <f>VLOOKUP(A214,Data!A:K,3,FALSE)</f>
        <v>Giants</v>
      </c>
      <c r="D214">
        <f>VLOOKUP(A214,Data!A:K,4,FALSE)</f>
        <v>19</v>
      </c>
      <c r="E214">
        <f>VLOOKUP(A214,Data!A:K,5,FALSE)</f>
        <v>110.2</v>
      </c>
      <c r="F214">
        <f>VLOOKUP(A214,Data!A:K,6,FALSE)</f>
        <v>44</v>
      </c>
      <c r="G214">
        <f>VLOOKUP(A214,Data!A:K,7,FALSE)</f>
        <v>78</v>
      </c>
      <c r="H214">
        <f>VLOOKUP(A214,Data!A:K,8,FALSE)</f>
        <v>99</v>
      </c>
      <c r="I214">
        <f>VLOOKUP(A214,Data!A:K,9,FALSE)</f>
        <v>25</v>
      </c>
      <c r="J214">
        <f>VLOOKUP(A214,Data!A:K,11,FALSE)</f>
        <v>0</v>
      </c>
      <c r="L214">
        <f t="shared" si="27"/>
        <v>-0.9128399695588183</v>
      </c>
      <c r="M214">
        <f t="shared" si="28"/>
        <v>-0.87114251972837542</v>
      </c>
      <c r="N214" s="2">
        <f t="shared" si="29"/>
        <v>10.408354359405664</v>
      </c>
      <c r="P214">
        <f t="shared" si="30"/>
        <v>0.70620438236164129</v>
      </c>
      <c r="Q214">
        <f t="shared" si="31"/>
        <v>0.39376166658868683</v>
      </c>
      <c r="R214">
        <f t="shared" si="32"/>
        <v>0.84041489382877599</v>
      </c>
      <c r="S214">
        <f t="shared" si="33"/>
        <v>0.14150343984793573</v>
      </c>
      <c r="T214">
        <f t="shared" si="34"/>
        <v>-0.29036923987051971</v>
      </c>
      <c r="U214">
        <f t="shared" si="35"/>
        <v>1.7915151427565197</v>
      </c>
    </row>
    <row r="215" spans="1:21" x14ac:dyDescent="0.25">
      <c r="A215">
        <v>6483</v>
      </c>
      <c r="B215" t="str">
        <f>VLOOKUP(A215,Data!A:K,2,FALSE)</f>
        <v>Steve Cishek</v>
      </c>
      <c r="C215" t="str">
        <f>VLOOKUP(A215,Data!A:K,3,FALSE)</f>
        <v>- - -</v>
      </c>
      <c r="D215">
        <f>VLOOKUP(A215,Data!A:K,4,FALSE)</f>
        <v>0</v>
      </c>
      <c r="E215">
        <f>VLOOKUP(A215,Data!A:K,5,FALSE)</f>
        <v>55.1</v>
      </c>
      <c r="F215">
        <f>VLOOKUP(A215,Data!A:K,6,FALSE)</f>
        <v>22</v>
      </c>
      <c r="G215">
        <f>VLOOKUP(A215,Data!A:K,7,FALSE)</f>
        <v>48</v>
      </c>
      <c r="H215">
        <f>VLOOKUP(A215,Data!A:K,8,FALSE)</f>
        <v>55</v>
      </c>
      <c r="I215">
        <f>VLOOKUP(A215,Data!A:K,9,FALSE)</f>
        <v>27</v>
      </c>
      <c r="J215">
        <f>VLOOKUP(A215,Data!A:K,11,FALSE)</f>
        <v>4</v>
      </c>
      <c r="L215">
        <f t="shared" si="27"/>
        <v>-0.9128399695588183</v>
      </c>
      <c r="M215">
        <f t="shared" si="28"/>
        <v>-1.1521562357697868</v>
      </c>
      <c r="N215" s="2" t="str">
        <f t="shared" si="29"/>
        <v>0</v>
      </c>
      <c r="P215">
        <f t="shared" si="30"/>
        <v>-0.13054302650490998</v>
      </c>
      <c r="Q215">
        <f t="shared" si="31"/>
        <v>0.39376166658868683</v>
      </c>
      <c r="R215">
        <f t="shared" si="32"/>
        <v>-0.45483452390527124</v>
      </c>
      <c r="S215">
        <f t="shared" si="33"/>
        <v>-1.3299360468242531</v>
      </c>
      <c r="T215">
        <f t="shared" si="34"/>
        <v>0.24846956677826471</v>
      </c>
      <c r="U215">
        <f t="shared" si="35"/>
        <v>-1.2730823638674829</v>
      </c>
    </row>
    <row r="216" spans="1:21" x14ac:dyDescent="0.25">
      <c r="A216">
        <v>3281</v>
      </c>
      <c r="B216" t="str">
        <f>VLOOKUP(A216,Data!A:K,2,FALSE)</f>
        <v>Joe Smith</v>
      </c>
      <c r="C216" t="str">
        <f>VLOOKUP(A216,Data!A:K,3,FALSE)</f>
        <v>Angels</v>
      </c>
      <c r="D216">
        <f>VLOOKUP(A216,Data!A:K,4,FALSE)</f>
        <v>0</v>
      </c>
      <c r="E216">
        <f>VLOOKUP(A216,Data!A:K,5,FALSE)</f>
        <v>65.099999999999994</v>
      </c>
      <c r="F216">
        <f>VLOOKUP(A216,Data!A:K,6,FALSE)</f>
        <v>26</v>
      </c>
      <c r="G216">
        <f>VLOOKUP(A216,Data!A:K,7,FALSE)</f>
        <v>57</v>
      </c>
      <c r="H216">
        <f>VLOOKUP(A216,Data!A:K,8,FALSE)</f>
        <v>64</v>
      </c>
      <c r="I216">
        <f>VLOOKUP(A216,Data!A:K,9,FALSE)</f>
        <v>19</v>
      </c>
      <c r="J216">
        <f>VLOOKUP(A216,Data!A:K,11,FALSE)</f>
        <v>5</v>
      </c>
      <c r="L216">
        <f t="shared" si="27"/>
        <v>-0.91309491718332869</v>
      </c>
      <c r="M216">
        <f t="shared" si="28"/>
        <v>-0.98706607340413732</v>
      </c>
      <c r="N216" s="2" t="str">
        <f t="shared" si="29"/>
        <v>0</v>
      </c>
      <c r="P216">
        <f t="shared" si="30"/>
        <v>4.0609852581430045E-2</v>
      </c>
      <c r="Q216">
        <f t="shared" si="31"/>
        <v>0.39315041338001994</v>
      </c>
      <c r="R216">
        <f t="shared" si="32"/>
        <v>0.30609963863295675</v>
      </c>
      <c r="S216">
        <f t="shared" si="33"/>
        <v>-1.3299360468242531</v>
      </c>
      <c r="T216">
        <f t="shared" si="34"/>
        <v>0.3831792684404608</v>
      </c>
      <c r="U216">
        <f t="shared" si="35"/>
        <v>-0.20689687378938559</v>
      </c>
    </row>
    <row r="217" spans="1:21" x14ac:dyDescent="0.25">
      <c r="A217">
        <v>4026</v>
      </c>
      <c r="B217" t="str">
        <f>VLOOKUP(A217,Data!A:K,2,FALSE)</f>
        <v>Hector Santiago</v>
      </c>
      <c r="C217" t="str">
        <f>VLOOKUP(A217,Data!A:K,3,FALSE)</f>
        <v>Angels</v>
      </c>
      <c r="D217">
        <f>VLOOKUP(A217,Data!A:K,4,FALSE)</f>
        <v>32</v>
      </c>
      <c r="E217">
        <f>VLOOKUP(A217,Data!A:K,5,FALSE)</f>
        <v>180.2</v>
      </c>
      <c r="F217">
        <f>VLOOKUP(A217,Data!A:K,6,FALSE)</f>
        <v>72</v>
      </c>
      <c r="G217">
        <f>VLOOKUP(A217,Data!A:K,7,FALSE)</f>
        <v>162</v>
      </c>
      <c r="H217">
        <f>VLOOKUP(A217,Data!A:K,8,FALSE)</f>
        <v>156</v>
      </c>
      <c r="I217">
        <f>VLOOKUP(A217,Data!A:K,9,FALSE)</f>
        <v>71</v>
      </c>
      <c r="J217">
        <f>VLOOKUP(A217,Data!A:K,11,FALSE)</f>
        <v>0</v>
      </c>
      <c r="L217">
        <f t="shared" si="27"/>
        <v>-0.91348469559926959</v>
      </c>
      <c r="M217">
        <f t="shared" si="28"/>
        <v>-0.97525950503084391</v>
      </c>
      <c r="N217" s="2">
        <f t="shared" si="29"/>
        <v>16.642877381049054</v>
      </c>
      <c r="P217">
        <f t="shared" si="30"/>
        <v>1.7901726165751282</v>
      </c>
      <c r="Q217">
        <f t="shared" si="31"/>
        <v>0.39221589473968932</v>
      </c>
      <c r="R217">
        <f t="shared" si="32"/>
        <v>0.36051851549906655</v>
      </c>
      <c r="S217">
        <f t="shared" si="33"/>
        <v>1.0228842074351694</v>
      </c>
      <c r="T217">
        <f t="shared" si="34"/>
        <v>-0.29036923987051971</v>
      </c>
      <c r="U217">
        <f t="shared" si="35"/>
        <v>3.2754219943785339</v>
      </c>
    </row>
    <row r="218" spans="1:21" x14ac:dyDescent="0.25">
      <c r="A218">
        <v>12905</v>
      </c>
      <c r="B218" t="str">
        <f>VLOOKUP(A218,Data!A:K,2,FALSE)</f>
        <v>Logan Verrett</v>
      </c>
      <c r="C218" t="str">
        <f>VLOOKUP(A218,Data!A:K,3,FALSE)</f>
        <v>- - -</v>
      </c>
      <c r="D218">
        <f>VLOOKUP(A218,Data!A:K,4,FALSE)</f>
        <v>4</v>
      </c>
      <c r="E218">
        <f>VLOOKUP(A218,Data!A:K,5,FALSE)</f>
        <v>47.2</v>
      </c>
      <c r="F218">
        <f>VLOOKUP(A218,Data!A:K,6,FALSE)</f>
        <v>19</v>
      </c>
      <c r="G218">
        <f>VLOOKUP(A218,Data!A:K,7,FALSE)</f>
        <v>39</v>
      </c>
      <c r="H218">
        <f>VLOOKUP(A218,Data!A:K,8,FALSE)</f>
        <v>34</v>
      </c>
      <c r="I218">
        <f>VLOOKUP(A218,Data!A:K,9,FALSE)</f>
        <v>15</v>
      </c>
      <c r="J218">
        <f>VLOOKUP(A218,Data!A:K,11,FALSE)</f>
        <v>1</v>
      </c>
      <c r="L218">
        <f t="shared" si="27"/>
        <v>-0.9203121765515474</v>
      </c>
      <c r="M218">
        <f t="shared" si="28"/>
        <v>-0.80371708891971039</v>
      </c>
      <c r="N218" s="2">
        <f t="shared" si="29"/>
        <v>6.08072895135731</v>
      </c>
      <c r="P218">
        <f t="shared" si="30"/>
        <v>-0.52989974437303677</v>
      </c>
      <c r="Q218">
        <f t="shared" si="31"/>
        <v>0.37584657320862402</v>
      </c>
      <c r="R218">
        <f t="shared" si="32"/>
        <v>1.1511924289100919</v>
      </c>
      <c r="S218">
        <f t="shared" si="33"/>
        <v>-0.4702973010803167</v>
      </c>
      <c r="T218">
        <f t="shared" si="34"/>
        <v>-0.15565953820832359</v>
      </c>
      <c r="U218">
        <f t="shared" si="35"/>
        <v>0.37118241845703881</v>
      </c>
    </row>
    <row r="219" spans="1:21" x14ac:dyDescent="0.25">
      <c r="A219">
        <v>16149</v>
      </c>
      <c r="B219" t="str">
        <f>VLOOKUP(A219,Data!A:K,2,FALSE)</f>
        <v>Aaron Nola</v>
      </c>
      <c r="C219" t="str">
        <f>VLOOKUP(A219,Data!A:K,3,FALSE)</f>
        <v>Phillies</v>
      </c>
      <c r="D219">
        <f>VLOOKUP(A219,Data!A:K,4,FALSE)</f>
        <v>13</v>
      </c>
      <c r="E219">
        <f>VLOOKUP(A219,Data!A:K,5,FALSE)</f>
        <v>77.2</v>
      </c>
      <c r="F219">
        <f>VLOOKUP(A219,Data!A:K,6,FALSE)</f>
        <v>31</v>
      </c>
      <c r="G219">
        <f>VLOOKUP(A219,Data!A:K,7,FALSE)</f>
        <v>68</v>
      </c>
      <c r="H219">
        <f>VLOOKUP(A219,Data!A:K,8,FALSE)</f>
        <v>74</v>
      </c>
      <c r="I219">
        <f>VLOOKUP(A219,Data!A:K,9,FALSE)</f>
        <v>19</v>
      </c>
      <c r="J219">
        <f>VLOOKUP(A219,Data!A:K,11,FALSE)</f>
        <v>0</v>
      </c>
      <c r="L219">
        <f t="shared" si="27"/>
        <v>-0.91805343382207816</v>
      </c>
      <c r="M219">
        <f t="shared" si="28"/>
        <v>-0.93264157066774889</v>
      </c>
      <c r="N219" s="2">
        <f t="shared" si="29"/>
        <v>7.3848403471081348</v>
      </c>
      <c r="P219">
        <f t="shared" si="30"/>
        <v>0.23077971823291896</v>
      </c>
      <c r="Q219">
        <f t="shared" si="31"/>
        <v>0.38126205312765665</v>
      </c>
      <c r="R219">
        <f t="shared" si="32"/>
        <v>0.55695324988296424</v>
      </c>
      <c r="S219">
        <f t="shared" si="33"/>
        <v>-0.28593376612890686</v>
      </c>
      <c r="T219">
        <f t="shared" si="34"/>
        <v>-0.29036923987051971</v>
      </c>
      <c r="U219">
        <f t="shared" si="35"/>
        <v>0.5926920152441133</v>
      </c>
    </row>
    <row r="220" spans="1:21" x14ac:dyDescent="0.25">
      <c r="A220">
        <v>9323</v>
      </c>
      <c r="B220" t="str">
        <f>VLOOKUP(A220,Data!A:K,2,FALSE)</f>
        <v>Patrick Corbin</v>
      </c>
      <c r="C220" t="str">
        <f>VLOOKUP(A220,Data!A:K,3,FALSE)</f>
        <v>Diamondbacks</v>
      </c>
      <c r="D220">
        <f>VLOOKUP(A220,Data!A:K,4,FALSE)</f>
        <v>16</v>
      </c>
      <c r="E220">
        <f>VLOOKUP(A220,Data!A:K,5,FALSE)</f>
        <v>85</v>
      </c>
      <c r="F220">
        <f>VLOOKUP(A220,Data!A:K,6,FALSE)</f>
        <v>34</v>
      </c>
      <c r="G220">
        <f>VLOOKUP(A220,Data!A:K,7,FALSE)</f>
        <v>78</v>
      </c>
      <c r="H220">
        <f>VLOOKUP(A220,Data!A:K,8,FALSE)</f>
        <v>91</v>
      </c>
      <c r="I220">
        <f>VLOOKUP(A220,Data!A:K,9,FALSE)</f>
        <v>17</v>
      </c>
      <c r="J220">
        <f>VLOOKUP(A220,Data!A:K,11,FALSE)</f>
        <v>0</v>
      </c>
      <c r="L220">
        <f t="shared" si="27"/>
        <v>-0.91449967859437975</v>
      </c>
      <c r="M220">
        <f t="shared" si="28"/>
        <v>-0.98368024789366526</v>
      </c>
      <c r="N220" s="2">
        <f t="shared" si="29"/>
        <v>7.4851382113821128</v>
      </c>
      <c r="P220">
        <f t="shared" si="30"/>
        <v>0.5540684898404501</v>
      </c>
      <c r="Q220">
        <f t="shared" si="31"/>
        <v>0.38978240820026822</v>
      </c>
      <c r="R220">
        <f t="shared" si="32"/>
        <v>0.32170559759740019</v>
      </c>
      <c r="S220">
        <f t="shared" si="33"/>
        <v>-0.2717545565415378</v>
      </c>
      <c r="T220">
        <f t="shared" si="34"/>
        <v>-0.29036923987051971</v>
      </c>
      <c r="U220">
        <f t="shared" si="35"/>
        <v>0.70343269922606089</v>
      </c>
    </row>
    <row r="221" spans="1:21" x14ac:dyDescent="0.25">
      <c r="A221">
        <v>1757</v>
      </c>
      <c r="B221" t="str">
        <f>VLOOKUP(A221,Data!A:K,2,FALSE)</f>
        <v>Dan Haren</v>
      </c>
      <c r="C221" t="str">
        <f>VLOOKUP(A221,Data!A:K,3,FALSE)</f>
        <v>- - -</v>
      </c>
      <c r="D221">
        <f>VLOOKUP(A221,Data!A:K,4,FALSE)</f>
        <v>32</v>
      </c>
      <c r="E221">
        <f>VLOOKUP(A221,Data!A:K,5,FALSE)</f>
        <v>187.1</v>
      </c>
      <c r="F221">
        <f>VLOOKUP(A221,Data!A:K,6,FALSE)</f>
        <v>75</v>
      </c>
      <c r="G221">
        <f>VLOOKUP(A221,Data!A:K,7,FALSE)</f>
        <v>132</v>
      </c>
      <c r="H221">
        <f>VLOOKUP(A221,Data!A:K,8,FALSE)</f>
        <v>174</v>
      </c>
      <c r="I221">
        <f>VLOOKUP(A221,Data!A:K,9,FALSE)</f>
        <v>38</v>
      </c>
      <c r="J221">
        <f>VLOOKUP(A221,Data!A:K,11,FALSE)</f>
        <v>0</v>
      </c>
      <c r="L221">
        <f t="shared" si="27"/>
        <v>-0.91645478212958964</v>
      </c>
      <c r="M221">
        <f t="shared" si="28"/>
        <v>-0.87722539279073619</v>
      </c>
      <c r="N221" s="2">
        <f t="shared" si="29"/>
        <v>17.723672832666324</v>
      </c>
      <c r="P221">
        <f t="shared" si="30"/>
        <v>2.1324783747478082</v>
      </c>
      <c r="Q221">
        <f t="shared" si="31"/>
        <v>0.38509492263742739</v>
      </c>
      <c r="R221">
        <f t="shared" si="32"/>
        <v>0.81237769371213875</v>
      </c>
      <c r="S221">
        <f t="shared" si="33"/>
        <v>1.1756773435651122</v>
      </c>
      <c r="T221">
        <f t="shared" si="34"/>
        <v>-0.29036923987051971</v>
      </c>
      <c r="U221">
        <f t="shared" si="35"/>
        <v>4.2152590947919659</v>
      </c>
    </row>
    <row r="222" spans="1:21" x14ac:dyDescent="0.25">
      <c r="A222">
        <v>7410</v>
      </c>
      <c r="B222" t="str">
        <f>VLOOKUP(A222,Data!A:K,2,FALSE)</f>
        <v>J.A. Happ</v>
      </c>
      <c r="C222" t="str">
        <f>VLOOKUP(A222,Data!A:K,3,FALSE)</f>
        <v>- - -</v>
      </c>
      <c r="D222">
        <f>VLOOKUP(A222,Data!A:K,4,FALSE)</f>
        <v>31</v>
      </c>
      <c r="E222">
        <f>VLOOKUP(A222,Data!A:K,5,FALSE)</f>
        <v>172</v>
      </c>
      <c r="F222">
        <f>VLOOKUP(A222,Data!A:K,6,FALSE)</f>
        <v>69</v>
      </c>
      <c r="G222">
        <f>VLOOKUP(A222,Data!A:K,7,FALSE)</f>
        <v>151</v>
      </c>
      <c r="H222">
        <f>VLOOKUP(A222,Data!A:K,8,FALSE)</f>
        <v>173</v>
      </c>
      <c r="I222">
        <f>VLOOKUP(A222,Data!A:K,9,FALSE)</f>
        <v>45</v>
      </c>
      <c r="J222">
        <f>VLOOKUP(A222,Data!A:K,11,FALSE)</f>
        <v>0</v>
      </c>
      <c r="L222">
        <f t="shared" si="27"/>
        <v>-0.91715810789261931</v>
      </c>
      <c r="M222">
        <f t="shared" si="28"/>
        <v>-0.98124434719367026</v>
      </c>
      <c r="N222" s="2">
        <f t="shared" si="29"/>
        <v>15.655793628285119</v>
      </c>
      <c r="P222">
        <f t="shared" si="30"/>
        <v>2.1134613881826594</v>
      </c>
      <c r="Q222">
        <f t="shared" si="31"/>
        <v>0.38340865421184162</v>
      </c>
      <c r="R222">
        <f t="shared" si="32"/>
        <v>0.33293315975262799</v>
      </c>
      <c r="S222">
        <f t="shared" si="33"/>
        <v>0.88333918808665846</v>
      </c>
      <c r="T222">
        <f t="shared" si="34"/>
        <v>-0.29036923987051971</v>
      </c>
      <c r="U222">
        <f t="shared" si="35"/>
        <v>3.4227731503632683</v>
      </c>
    </row>
    <row r="223" spans="1:21" x14ac:dyDescent="0.25">
      <c r="A223">
        <v>8992</v>
      </c>
      <c r="B223" t="str">
        <f>VLOOKUP(A223,Data!A:K,2,FALSE)</f>
        <v>Arquimedes Caminero</v>
      </c>
      <c r="C223" t="str">
        <f>VLOOKUP(A223,Data!A:K,3,FALSE)</f>
        <v>Pirates</v>
      </c>
      <c r="D223">
        <f>VLOOKUP(A223,Data!A:K,4,FALSE)</f>
        <v>0</v>
      </c>
      <c r="E223">
        <f>VLOOKUP(A223,Data!A:K,5,FALSE)</f>
        <v>74.2</v>
      </c>
      <c r="F223">
        <f>VLOOKUP(A223,Data!A:K,6,FALSE)</f>
        <v>30</v>
      </c>
      <c r="G223">
        <f>VLOOKUP(A223,Data!A:K,7,FALSE)</f>
        <v>73</v>
      </c>
      <c r="H223">
        <f>VLOOKUP(A223,Data!A:K,8,FALSE)</f>
        <v>63</v>
      </c>
      <c r="I223">
        <f>VLOOKUP(A223,Data!A:K,9,FALSE)</f>
        <v>29</v>
      </c>
      <c r="J223">
        <f>VLOOKUP(A223,Data!A:K,11,FALSE)</f>
        <v>0</v>
      </c>
      <c r="L223">
        <f t="shared" si="27"/>
        <v>-0.92435951340402267</v>
      </c>
      <c r="M223">
        <f t="shared" si="28"/>
        <v>-0.95991558582016345</v>
      </c>
      <c r="N223" s="2" t="str">
        <f t="shared" si="29"/>
        <v>0</v>
      </c>
      <c r="P223">
        <f t="shared" si="30"/>
        <v>2.1592866016281152E-2</v>
      </c>
      <c r="Q223">
        <f t="shared" si="31"/>
        <v>0.36614282467446019</v>
      </c>
      <c r="R223">
        <f t="shared" si="32"/>
        <v>0.43124176240443607</v>
      </c>
      <c r="S223">
        <f t="shared" si="33"/>
        <v>-1.3299360468242531</v>
      </c>
      <c r="T223">
        <f t="shared" si="34"/>
        <v>-0.29036923987051971</v>
      </c>
      <c r="U223">
        <f t="shared" si="35"/>
        <v>-0.80132783359959547</v>
      </c>
    </row>
    <row r="224" spans="1:21" x14ac:dyDescent="0.25">
      <c r="A224">
        <v>13046</v>
      </c>
      <c r="B224" t="str">
        <f>VLOOKUP(A224,Data!A:K,2,FALSE)</f>
        <v>Tsuyoshi Wada</v>
      </c>
      <c r="C224" t="str">
        <f>VLOOKUP(A224,Data!A:K,3,FALSE)</f>
        <v>Cubs</v>
      </c>
      <c r="D224">
        <f>VLOOKUP(A224,Data!A:K,4,FALSE)</f>
        <v>7</v>
      </c>
      <c r="E224">
        <f>VLOOKUP(A224,Data!A:K,5,FALSE)</f>
        <v>32.1</v>
      </c>
      <c r="F224">
        <f>VLOOKUP(A224,Data!A:K,6,FALSE)</f>
        <v>13</v>
      </c>
      <c r="G224">
        <f>VLOOKUP(A224,Data!A:K,7,FALSE)</f>
        <v>31</v>
      </c>
      <c r="H224">
        <f>VLOOKUP(A224,Data!A:K,8,FALSE)</f>
        <v>30</v>
      </c>
      <c r="I224">
        <f>VLOOKUP(A224,Data!A:K,9,FALSE)</f>
        <v>11</v>
      </c>
      <c r="J224">
        <f>VLOOKUP(A224,Data!A:K,11,FALSE)</f>
        <v>0</v>
      </c>
      <c r="L224">
        <f t="shared" si="27"/>
        <v>-0.92589531321860874</v>
      </c>
      <c r="M224">
        <f t="shared" si="28"/>
        <v>-0.98884437057500385</v>
      </c>
      <c r="N224" s="2">
        <f t="shared" si="29"/>
        <v>2.4129701390471858</v>
      </c>
      <c r="P224">
        <f t="shared" si="30"/>
        <v>-0.60596769063363232</v>
      </c>
      <c r="Q224">
        <f t="shared" si="31"/>
        <v>0.36246064655517557</v>
      </c>
      <c r="R224">
        <f t="shared" si="32"/>
        <v>0.29790310499904848</v>
      </c>
      <c r="S224">
        <f t="shared" si="33"/>
        <v>-0.98881204007419343</v>
      </c>
      <c r="T224">
        <f t="shared" si="34"/>
        <v>-0.29036923987051971</v>
      </c>
      <c r="U224">
        <f t="shared" si="35"/>
        <v>-1.2247852190241215</v>
      </c>
    </row>
    <row r="225" spans="1:21" x14ac:dyDescent="0.25">
      <c r="A225">
        <v>11137</v>
      </c>
      <c r="B225" t="str">
        <f>VLOOKUP(A225,Data!A:K,2,FALSE)</f>
        <v>Mike Bolsinger</v>
      </c>
      <c r="C225" t="str">
        <f>VLOOKUP(A225,Data!A:K,3,FALSE)</f>
        <v>Dodgers</v>
      </c>
      <c r="D225">
        <f>VLOOKUP(A225,Data!A:K,4,FALSE)</f>
        <v>21</v>
      </c>
      <c r="E225">
        <f>VLOOKUP(A225,Data!A:K,5,FALSE)</f>
        <v>109.1</v>
      </c>
      <c r="F225">
        <f>VLOOKUP(A225,Data!A:K,6,FALSE)</f>
        <v>44</v>
      </c>
      <c r="G225">
        <f>VLOOKUP(A225,Data!A:K,7,FALSE)</f>
        <v>98</v>
      </c>
      <c r="H225">
        <f>VLOOKUP(A225,Data!A:K,8,FALSE)</f>
        <v>104</v>
      </c>
      <c r="I225">
        <f>VLOOKUP(A225,Data!A:K,9,FALSE)</f>
        <v>45</v>
      </c>
      <c r="J225">
        <f>VLOOKUP(A225,Data!A:K,11,FALSE)</f>
        <v>0</v>
      </c>
      <c r="L225">
        <f t="shared" si="27"/>
        <v>-0.9220436722766433</v>
      </c>
      <c r="M225">
        <f t="shared" si="28"/>
        <v>-1.057330205008425</v>
      </c>
      <c r="N225" s="2">
        <f t="shared" si="29"/>
        <v>9.3552361151475836</v>
      </c>
      <c r="P225">
        <f t="shared" si="30"/>
        <v>0.80128931518738578</v>
      </c>
      <c r="Q225">
        <f t="shared" si="31"/>
        <v>0.37169520164832642</v>
      </c>
      <c r="R225">
        <f t="shared" si="32"/>
        <v>-1.7762046234519723E-2</v>
      </c>
      <c r="S225">
        <f t="shared" si="33"/>
        <v>-7.3769417405242406E-3</v>
      </c>
      <c r="T225">
        <f t="shared" si="34"/>
        <v>-0.29036923987051971</v>
      </c>
      <c r="U225">
        <f t="shared" si="35"/>
        <v>0.85747628899014838</v>
      </c>
    </row>
    <row r="226" spans="1:21" x14ac:dyDescent="0.25">
      <c r="A226">
        <v>4682</v>
      </c>
      <c r="B226" t="str">
        <f>VLOOKUP(A226,Data!A:K,2,FALSE)</f>
        <v>Pat Neshek</v>
      </c>
      <c r="C226" t="str">
        <f>VLOOKUP(A226,Data!A:K,3,FALSE)</f>
        <v>Astros</v>
      </c>
      <c r="D226">
        <f>VLOOKUP(A226,Data!A:K,4,FALSE)</f>
        <v>0</v>
      </c>
      <c r="E226">
        <f>VLOOKUP(A226,Data!A:K,5,FALSE)</f>
        <v>54.2</v>
      </c>
      <c r="F226">
        <f>VLOOKUP(A226,Data!A:K,6,FALSE)</f>
        <v>22</v>
      </c>
      <c r="G226">
        <f>VLOOKUP(A226,Data!A:K,7,FALSE)</f>
        <v>51</v>
      </c>
      <c r="H226">
        <f>VLOOKUP(A226,Data!A:K,8,FALSE)</f>
        <v>49</v>
      </c>
      <c r="I226">
        <f>VLOOKUP(A226,Data!A:K,9,FALSE)</f>
        <v>12</v>
      </c>
      <c r="J226">
        <f>VLOOKUP(A226,Data!A:K,11,FALSE)</f>
        <v>1</v>
      </c>
      <c r="L226">
        <f t="shared" si="27"/>
        <v>-0.92799782883193527</v>
      </c>
      <c r="M226">
        <f t="shared" si="28"/>
        <v>-0.87132398615017337</v>
      </c>
      <c r="N226" s="2" t="str">
        <f t="shared" si="29"/>
        <v>0</v>
      </c>
      <c r="P226">
        <f t="shared" si="30"/>
        <v>-0.24464494589580335</v>
      </c>
      <c r="Q226">
        <f t="shared" si="31"/>
        <v>0.35741973112250131</v>
      </c>
      <c r="R226">
        <f t="shared" si="32"/>
        <v>0.83957847815311748</v>
      </c>
      <c r="S226">
        <f t="shared" si="33"/>
        <v>-1.3299360468242531</v>
      </c>
      <c r="T226">
        <f t="shared" si="34"/>
        <v>-0.15565953820832359</v>
      </c>
      <c r="U226">
        <f t="shared" si="35"/>
        <v>-0.53324232165276131</v>
      </c>
    </row>
    <row r="227" spans="1:21" x14ac:dyDescent="0.25">
      <c r="A227">
        <v>6632</v>
      </c>
      <c r="B227" t="str">
        <f>VLOOKUP(A227,Data!A:K,2,FALSE)</f>
        <v>Carlos Carrasco</v>
      </c>
      <c r="C227" t="str">
        <f>VLOOKUP(A227,Data!A:K,3,FALSE)</f>
        <v>Indians</v>
      </c>
      <c r="D227">
        <f>VLOOKUP(A227,Data!A:K,4,FALSE)</f>
        <v>30</v>
      </c>
      <c r="E227">
        <f>VLOOKUP(A227,Data!A:K,5,FALSE)</f>
        <v>183.2</v>
      </c>
      <c r="F227">
        <f>VLOOKUP(A227,Data!A:K,6,FALSE)</f>
        <v>74</v>
      </c>
      <c r="G227">
        <f>VLOOKUP(A227,Data!A:K,7,FALSE)</f>
        <v>216</v>
      </c>
      <c r="H227">
        <f>VLOOKUP(A227,Data!A:K,8,FALSE)</f>
        <v>154</v>
      </c>
      <c r="I227">
        <f>VLOOKUP(A227,Data!A:K,9,FALSE)</f>
        <v>43</v>
      </c>
      <c r="J227">
        <f>VLOOKUP(A227,Data!A:K,11,FALSE)</f>
        <v>0</v>
      </c>
      <c r="L227">
        <f t="shared" si="27"/>
        <v>-0.923484937445198</v>
      </c>
      <c r="M227">
        <f t="shared" si="28"/>
        <v>-0.83251080336100125</v>
      </c>
      <c r="N227" s="2">
        <f t="shared" si="29"/>
        <v>17.791892995349162</v>
      </c>
      <c r="P227">
        <f t="shared" si="30"/>
        <v>1.7521386434448305</v>
      </c>
      <c r="Q227">
        <f t="shared" si="31"/>
        <v>0.36823967637912358</v>
      </c>
      <c r="R227">
        <f t="shared" si="32"/>
        <v>1.018476338073492</v>
      </c>
      <c r="S227">
        <f t="shared" si="33"/>
        <v>1.1853216963314086</v>
      </c>
      <c r="T227">
        <f t="shared" si="34"/>
        <v>-0.29036923987051971</v>
      </c>
      <c r="U227">
        <f t="shared" si="35"/>
        <v>4.0338071143583347</v>
      </c>
    </row>
    <row r="228" spans="1:21" x14ac:dyDescent="0.25">
      <c r="A228">
        <v>10534</v>
      </c>
      <c r="B228" t="str">
        <f>VLOOKUP(A228,Data!A:K,2,FALSE)</f>
        <v>Jake Petricka</v>
      </c>
      <c r="C228" t="str">
        <f>VLOOKUP(A228,Data!A:K,3,FALSE)</f>
        <v>White Sox</v>
      </c>
      <c r="D228">
        <f>VLOOKUP(A228,Data!A:K,4,FALSE)</f>
        <v>0</v>
      </c>
      <c r="E228">
        <f>VLOOKUP(A228,Data!A:K,5,FALSE)</f>
        <v>52</v>
      </c>
      <c r="F228">
        <f>VLOOKUP(A228,Data!A:K,6,FALSE)</f>
        <v>21</v>
      </c>
      <c r="G228">
        <f>VLOOKUP(A228,Data!A:K,7,FALSE)</f>
        <v>33</v>
      </c>
      <c r="H228">
        <f>VLOOKUP(A228,Data!A:K,8,FALSE)</f>
        <v>56</v>
      </c>
      <c r="I228">
        <f>VLOOKUP(A228,Data!A:K,9,FALSE)</f>
        <v>18</v>
      </c>
      <c r="J228">
        <f>VLOOKUP(A228,Data!A:K,11,FALSE)</f>
        <v>2</v>
      </c>
      <c r="L228">
        <f t="shared" si="27"/>
        <v>-0.92329294473471035</v>
      </c>
      <c r="M228">
        <f t="shared" si="28"/>
        <v>-1.1017358901800489</v>
      </c>
      <c r="N228" s="2" t="str">
        <f t="shared" si="29"/>
        <v>0</v>
      </c>
      <c r="P228">
        <f t="shared" si="30"/>
        <v>-0.1115260399397611</v>
      </c>
      <c r="Q228">
        <f t="shared" si="31"/>
        <v>0.36869999116162688</v>
      </c>
      <c r="R228">
        <f t="shared" si="32"/>
        <v>-0.22243688799260466</v>
      </c>
      <c r="S228">
        <f t="shared" si="33"/>
        <v>-1.3299360468242531</v>
      </c>
      <c r="T228">
        <f t="shared" si="34"/>
        <v>-2.094983654612749E-2</v>
      </c>
      <c r="U228">
        <f t="shared" si="35"/>
        <v>-1.3161488201411196</v>
      </c>
    </row>
    <row r="229" spans="1:21" x14ac:dyDescent="0.25">
      <c r="A229">
        <v>12972</v>
      </c>
      <c r="B229" t="str">
        <f>VLOOKUP(A229,Data!A:K,2,FALSE)</f>
        <v>Joe Ross</v>
      </c>
      <c r="C229" t="str">
        <f>VLOOKUP(A229,Data!A:K,3,FALSE)</f>
        <v>Nationals</v>
      </c>
      <c r="D229">
        <f>VLOOKUP(A229,Data!A:K,4,FALSE)</f>
        <v>13</v>
      </c>
      <c r="E229">
        <f>VLOOKUP(A229,Data!A:K,5,FALSE)</f>
        <v>76.2</v>
      </c>
      <c r="F229">
        <f>VLOOKUP(A229,Data!A:K,6,FALSE)</f>
        <v>31</v>
      </c>
      <c r="G229">
        <f>VLOOKUP(A229,Data!A:K,7,FALSE)</f>
        <v>69</v>
      </c>
      <c r="H229">
        <f>VLOOKUP(A229,Data!A:K,8,FALSE)</f>
        <v>64</v>
      </c>
      <c r="I229">
        <f>VLOOKUP(A229,Data!A:K,9,FALSE)</f>
        <v>21</v>
      </c>
      <c r="J229">
        <f>VLOOKUP(A229,Data!A:K,11,FALSE)</f>
        <v>0</v>
      </c>
      <c r="L229">
        <f t="shared" si="27"/>
        <v>-0.9301013791478272</v>
      </c>
      <c r="M229">
        <f t="shared" si="28"/>
        <v>-0.86360087866138457</v>
      </c>
      <c r="N229" s="2">
        <f t="shared" si="29"/>
        <v>7.1544171307854807</v>
      </c>
      <c r="P229">
        <f t="shared" si="30"/>
        <v>4.0609852581430045E-2</v>
      </c>
      <c r="Q229">
        <f t="shared" si="31"/>
        <v>0.35237633492435866</v>
      </c>
      <c r="R229">
        <f t="shared" si="32"/>
        <v>0.87517585261179698</v>
      </c>
      <c r="S229">
        <f t="shared" si="33"/>
        <v>-0.3185089271424027</v>
      </c>
      <c r="T229">
        <f t="shared" si="34"/>
        <v>-0.29036923987051971</v>
      </c>
      <c r="U229">
        <f t="shared" si="35"/>
        <v>0.6592838731046633</v>
      </c>
    </row>
    <row r="230" spans="1:21" x14ac:dyDescent="0.25">
      <c r="A230">
        <v>4972</v>
      </c>
      <c r="B230" t="str">
        <f>VLOOKUP(A230,Data!A:K,2,FALSE)</f>
        <v>Cole Hamels</v>
      </c>
      <c r="C230" t="str">
        <f>VLOOKUP(A230,Data!A:K,3,FALSE)</f>
        <v>- - -</v>
      </c>
      <c r="D230">
        <f>VLOOKUP(A230,Data!A:K,4,FALSE)</f>
        <v>32</v>
      </c>
      <c r="E230">
        <f>VLOOKUP(A230,Data!A:K,5,FALSE)</f>
        <v>212.1</v>
      </c>
      <c r="F230">
        <f>VLOOKUP(A230,Data!A:K,6,FALSE)</f>
        <v>86</v>
      </c>
      <c r="G230">
        <f>VLOOKUP(A230,Data!A:K,7,FALSE)</f>
        <v>215</v>
      </c>
      <c r="H230">
        <f>VLOOKUP(A230,Data!A:K,8,FALSE)</f>
        <v>190</v>
      </c>
      <c r="I230">
        <f>VLOOKUP(A230,Data!A:K,9,FALSE)</f>
        <v>62</v>
      </c>
      <c r="J230">
        <f>VLOOKUP(A230,Data!A:K,11,FALSE)</f>
        <v>0</v>
      </c>
      <c r="L230">
        <f t="shared" si="27"/>
        <v>-0.92700344600561835</v>
      </c>
      <c r="M230">
        <f t="shared" si="28"/>
        <v>-0.91983301508208537</v>
      </c>
      <c r="N230" s="2">
        <f t="shared" si="29"/>
        <v>21.64254320902473</v>
      </c>
      <c r="P230">
        <f t="shared" si="30"/>
        <v>2.4367501597901908</v>
      </c>
      <c r="Q230">
        <f t="shared" si="31"/>
        <v>0.35980382744187961</v>
      </c>
      <c r="R230">
        <f t="shared" si="32"/>
        <v>0.61599048976594573</v>
      </c>
      <c r="S230">
        <f t="shared" si="33"/>
        <v>1.7296919760235838</v>
      </c>
      <c r="T230">
        <f t="shared" si="34"/>
        <v>-0.29036923987051971</v>
      </c>
      <c r="U230">
        <f t="shared" si="35"/>
        <v>4.8518672131510803</v>
      </c>
    </row>
    <row r="231" spans="1:21" x14ac:dyDescent="0.25">
      <c r="A231">
        <v>9784</v>
      </c>
      <c r="B231" t="str">
        <f>VLOOKUP(A231,Data!A:K,2,FALSE)</f>
        <v>Garrett Richards</v>
      </c>
      <c r="C231" t="str">
        <f>VLOOKUP(A231,Data!A:K,3,FALSE)</f>
        <v>Angels</v>
      </c>
      <c r="D231">
        <f>VLOOKUP(A231,Data!A:K,4,FALSE)</f>
        <v>32</v>
      </c>
      <c r="E231">
        <f>VLOOKUP(A231,Data!A:K,5,FALSE)</f>
        <v>207.1</v>
      </c>
      <c r="F231">
        <f>VLOOKUP(A231,Data!A:K,6,FALSE)</f>
        <v>84</v>
      </c>
      <c r="G231">
        <f>VLOOKUP(A231,Data!A:K,7,FALSE)</f>
        <v>176</v>
      </c>
      <c r="H231">
        <f>VLOOKUP(A231,Data!A:K,8,FALSE)</f>
        <v>181</v>
      </c>
      <c r="I231">
        <f>VLOOKUP(A231,Data!A:K,9,FALSE)</f>
        <v>76</v>
      </c>
      <c r="J231">
        <f>VLOOKUP(A231,Data!A:K,11,FALSE)</f>
        <v>0</v>
      </c>
      <c r="L231">
        <f t="shared" si="27"/>
        <v>-0.92730532353848272</v>
      </c>
      <c r="M231">
        <f t="shared" si="28"/>
        <v>-0.96073175488836648</v>
      </c>
      <c r="N231" s="2">
        <f t="shared" si="29"/>
        <v>20.825352035268295</v>
      </c>
      <c r="P231">
        <f t="shared" si="30"/>
        <v>2.2655972807038505</v>
      </c>
      <c r="Q231">
        <f t="shared" si="31"/>
        <v>0.35908005678136784</v>
      </c>
      <c r="R231">
        <f t="shared" si="32"/>
        <v>0.42747987303741763</v>
      </c>
      <c r="S231">
        <f t="shared" si="33"/>
        <v>1.6141648408296709</v>
      </c>
      <c r="T231">
        <f t="shared" si="34"/>
        <v>-0.29036923987051971</v>
      </c>
      <c r="U231">
        <f t="shared" si="35"/>
        <v>4.3759528114817865</v>
      </c>
    </row>
    <row r="232" spans="1:21" x14ac:dyDescent="0.25">
      <c r="A232">
        <v>4505</v>
      </c>
      <c r="B232" t="str">
        <f>VLOOKUP(A232,Data!A:K,2,FALSE)</f>
        <v>Jordan Zimmermann</v>
      </c>
      <c r="C232" t="str">
        <f>VLOOKUP(A232,Data!A:K,3,FALSE)</f>
        <v>Nationals</v>
      </c>
      <c r="D232">
        <f>VLOOKUP(A232,Data!A:K,4,FALSE)</f>
        <v>33</v>
      </c>
      <c r="E232">
        <f>VLOOKUP(A232,Data!A:K,5,FALSE)</f>
        <v>201.2</v>
      </c>
      <c r="F232">
        <f>VLOOKUP(A232,Data!A:K,6,FALSE)</f>
        <v>82</v>
      </c>
      <c r="G232">
        <f>VLOOKUP(A232,Data!A:K,7,FALSE)</f>
        <v>164</v>
      </c>
      <c r="H232">
        <f>VLOOKUP(A232,Data!A:K,8,FALSE)</f>
        <v>204</v>
      </c>
      <c r="I232">
        <f>VLOOKUP(A232,Data!A:K,9,FALSE)</f>
        <v>39</v>
      </c>
      <c r="J232">
        <f>VLOOKUP(A232,Data!A:K,11,FALSE)</f>
        <v>0</v>
      </c>
      <c r="L232">
        <f t="shared" si="27"/>
        <v>-0.93177154131137108</v>
      </c>
      <c r="M232">
        <f t="shared" si="28"/>
        <v>-0.93503403285121023</v>
      </c>
      <c r="N232" s="2">
        <f t="shared" si="29"/>
        <v>19.400636021270742</v>
      </c>
      <c r="P232">
        <f t="shared" si="30"/>
        <v>2.7029879717022749</v>
      </c>
      <c r="Q232">
        <f t="shared" si="31"/>
        <v>0.34837201449414956</v>
      </c>
      <c r="R232">
        <f t="shared" si="32"/>
        <v>0.54592590469237434</v>
      </c>
      <c r="S232">
        <f t="shared" si="33"/>
        <v>1.4127513101310567</v>
      </c>
      <c r="T232">
        <f t="shared" si="34"/>
        <v>-0.29036923987051971</v>
      </c>
      <c r="U232">
        <f t="shared" si="35"/>
        <v>4.7196679611493355</v>
      </c>
    </row>
    <row r="233" spans="1:21" x14ac:dyDescent="0.25">
      <c r="A233">
        <v>11426</v>
      </c>
      <c r="B233" t="str">
        <f>VLOOKUP(A233,Data!A:K,2,FALSE)</f>
        <v>Drew Pomeranz</v>
      </c>
      <c r="C233" t="str">
        <f>VLOOKUP(A233,Data!A:K,3,FALSE)</f>
        <v>Athletics</v>
      </c>
      <c r="D233">
        <f>VLOOKUP(A233,Data!A:K,4,FALSE)</f>
        <v>9</v>
      </c>
      <c r="E233">
        <f>VLOOKUP(A233,Data!A:K,5,FALSE)</f>
        <v>86</v>
      </c>
      <c r="F233">
        <f>VLOOKUP(A233,Data!A:K,6,FALSE)</f>
        <v>35</v>
      </c>
      <c r="G233">
        <f>VLOOKUP(A233,Data!A:K,7,FALSE)</f>
        <v>82</v>
      </c>
      <c r="H233">
        <f>VLOOKUP(A233,Data!A:K,8,FALSE)</f>
        <v>71</v>
      </c>
      <c r="I233">
        <f>VLOOKUP(A233,Data!A:K,9,FALSE)</f>
        <v>31</v>
      </c>
      <c r="J233">
        <f>VLOOKUP(A233,Data!A:K,11,FALSE)</f>
        <v>3</v>
      </c>
      <c r="L233">
        <f t="shared" si="27"/>
        <v>-0.93045025438381668</v>
      </c>
      <c r="M233">
        <f t="shared" si="28"/>
        <v>-0.91822865517205832</v>
      </c>
      <c r="N233" s="2">
        <f t="shared" si="29"/>
        <v>10.357577046700699</v>
      </c>
      <c r="P233">
        <f t="shared" si="30"/>
        <v>0.1737287585374723</v>
      </c>
      <c r="Q233">
        <f t="shared" si="31"/>
        <v>0.35153988426970945</v>
      </c>
      <c r="R233">
        <f t="shared" si="32"/>
        <v>0.62338531115961804</v>
      </c>
      <c r="S233">
        <f t="shared" si="33"/>
        <v>0.13432500026361588</v>
      </c>
      <c r="T233">
        <f t="shared" si="34"/>
        <v>0.11375986511606861</v>
      </c>
      <c r="U233">
        <f t="shared" si="35"/>
        <v>1.396738819346484</v>
      </c>
    </row>
    <row r="234" spans="1:21" x14ac:dyDescent="0.25">
      <c r="A234">
        <v>11801</v>
      </c>
      <c r="B234" t="str">
        <f>VLOOKUP(A234,Data!A:K,2,FALSE)</f>
        <v>Hansel Robles</v>
      </c>
      <c r="C234" t="str">
        <f>VLOOKUP(A234,Data!A:K,3,FALSE)</f>
        <v>Mets</v>
      </c>
      <c r="D234">
        <f>VLOOKUP(A234,Data!A:K,4,FALSE)</f>
        <v>0</v>
      </c>
      <c r="E234">
        <f>VLOOKUP(A234,Data!A:K,5,FALSE)</f>
        <v>54</v>
      </c>
      <c r="F234">
        <f>VLOOKUP(A234,Data!A:K,6,FALSE)</f>
        <v>22</v>
      </c>
      <c r="G234">
        <f>VLOOKUP(A234,Data!A:K,7,FALSE)</f>
        <v>61</v>
      </c>
      <c r="H234">
        <f>VLOOKUP(A234,Data!A:K,8,FALSE)</f>
        <v>37</v>
      </c>
      <c r="I234">
        <f>VLOOKUP(A234,Data!A:K,9,FALSE)</f>
        <v>18</v>
      </c>
      <c r="J234">
        <f>VLOOKUP(A234,Data!A:K,11,FALSE)</f>
        <v>0</v>
      </c>
      <c r="L234">
        <f t="shared" si="27"/>
        <v>-0.93143485782760915</v>
      </c>
      <c r="M234">
        <f t="shared" si="28"/>
        <v>-0.78852969116990479</v>
      </c>
      <c r="N234" s="2" t="str">
        <f t="shared" si="29"/>
        <v>0</v>
      </c>
      <c r="P234">
        <f t="shared" si="30"/>
        <v>-0.47284878467759006</v>
      </c>
      <c r="Q234">
        <f t="shared" si="31"/>
        <v>0.34917923464436612</v>
      </c>
      <c r="R234">
        <f t="shared" si="32"/>
        <v>1.2211942365422581</v>
      </c>
      <c r="S234">
        <f t="shared" si="33"/>
        <v>-1.3299360468242531</v>
      </c>
      <c r="T234">
        <f t="shared" si="34"/>
        <v>-0.29036923987051971</v>
      </c>
      <c r="U234">
        <f t="shared" si="35"/>
        <v>-0.52278060018573869</v>
      </c>
    </row>
    <row r="235" spans="1:21" x14ac:dyDescent="0.25">
      <c r="A235">
        <v>4530</v>
      </c>
      <c r="B235" t="str">
        <f>VLOOKUP(A235,Data!A:K,2,FALSE)</f>
        <v>Mitchell Harris</v>
      </c>
      <c r="C235" t="str">
        <f>VLOOKUP(A235,Data!A:K,3,FALSE)</f>
        <v>Cardinals</v>
      </c>
      <c r="D235">
        <f>VLOOKUP(A235,Data!A:K,4,FALSE)</f>
        <v>0</v>
      </c>
      <c r="E235">
        <f>VLOOKUP(A235,Data!A:K,5,FALSE)</f>
        <v>27</v>
      </c>
      <c r="F235">
        <f>VLOOKUP(A235,Data!A:K,6,FALSE)</f>
        <v>11</v>
      </c>
      <c r="G235">
        <f>VLOOKUP(A235,Data!A:K,7,FALSE)</f>
        <v>15</v>
      </c>
      <c r="H235">
        <f>VLOOKUP(A235,Data!A:K,8,FALSE)</f>
        <v>30</v>
      </c>
      <c r="I235">
        <f>VLOOKUP(A235,Data!A:K,9,FALSE)</f>
        <v>13</v>
      </c>
      <c r="J235">
        <f>VLOOKUP(A235,Data!A:K,11,FALSE)</f>
        <v>0</v>
      </c>
      <c r="L235">
        <f t="shared" si="27"/>
        <v>-0.93143485782760915</v>
      </c>
      <c r="M235">
        <f t="shared" si="28"/>
        <v>-1.2329736989202147</v>
      </c>
      <c r="N235" s="2" t="str">
        <f t="shared" si="29"/>
        <v>0</v>
      </c>
      <c r="P235">
        <f t="shared" si="30"/>
        <v>-0.60596769063363232</v>
      </c>
      <c r="Q235">
        <f t="shared" si="31"/>
        <v>0.34917923464436612</v>
      </c>
      <c r="R235">
        <f t="shared" si="32"/>
        <v>-0.82733866200545092</v>
      </c>
      <c r="S235">
        <f t="shared" si="33"/>
        <v>-1.3299360468242531</v>
      </c>
      <c r="T235">
        <f t="shared" si="34"/>
        <v>-0.29036923987051971</v>
      </c>
      <c r="U235">
        <f t="shared" si="35"/>
        <v>-2.7044324046894901</v>
      </c>
    </row>
    <row r="236" spans="1:21" x14ac:dyDescent="0.25">
      <c r="A236">
        <v>10688</v>
      </c>
      <c r="B236" t="str">
        <f>VLOOKUP(A236,Data!A:K,2,FALSE)</f>
        <v>Tyler Thornburg</v>
      </c>
      <c r="C236" t="str">
        <f>VLOOKUP(A236,Data!A:K,3,FALSE)</f>
        <v>Brewers</v>
      </c>
      <c r="D236">
        <f>VLOOKUP(A236,Data!A:K,4,FALSE)</f>
        <v>0</v>
      </c>
      <c r="E236">
        <f>VLOOKUP(A236,Data!A:K,5,FALSE)</f>
        <v>34.1</v>
      </c>
      <c r="F236">
        <f>VLOOKUP(A236,Data!A:K,6,FALSE)</f>
        <v>14</v>
      </c>
      <c r="G236">
        <f>VLOOKUP(A236,Data!A:K,7,FALSE)</f>
        <v>34</v>
      </c>
      <c r="H236">
        <f>VLOOKUP(A236,Data!A:K,8,FALSE)</f>
        <v>31</v>
      </c>
      <c r="I236">
        <f>VLOOKUP(A236,Data!A:K,9,FALSE)</f>
        <v>12</v>
      </c>
      <c r="J236">
        <f>VLOOKUP(A236,Data!A:K,11,FALSE)</f>
        <v>0</v>
      </c>
      <c r="L236">
        <f t="shared" si="27"/>
        <v>-0.93863603374789717</v>
      </c>
      <c r="M236">
        <f t="shared" si="28"/>
        <v>-0.97625483492216414</v>
      </c>
      <c r="N236" s="2" t="str">
        <f t="shared" si="29"/>
        <v>0</v>
      </c>
      <c r="P236">
        <f t="shared" si="30"/>
        <v>-0.58695070406848338</v>
      </c>
      <c r="Q236">
        <f t="shared" si="31"/>
        <v>0.33191395556634357</v>
      </c>
      <c r="R236">
        <f t="shared" si="32"/>
        <v>0.35593083743001519</v>
      </c>
      <c r="S236">
        <f t="shared" si="33"/>
        <v>-1.3299360468242531</v>
      </c>
      <c r="T236">
        <f t="shared" si="34"/>
        <v>-0.29036923987051971</v>
      </c>
      <c r="U236">
        <f t="shared" si="35"/>
        <v>-1.5194111977668976</v>
      </c>
    </row>
    <row r="237" spans="1:21" x14ac:dyDescent="0.25">
      <c r="A237">
        <v>4020</v>
      </c>
      <c r="B237" t="str">
        <f>VLOOKUP(A237,Data!A:K,2,FALSE)</f>
        <v>Yusmeiro Petit</v>
      </c>
      <c r="C237" t="str">
        <f>VLOOKUP(A237,Data!A:K,3,FALSE)</f>
        <v>Giants</v>
      </c>
      <c r="D237">
        <f>VLOOKUP(A237,Data!A:K,4,FALSE)</f>
        <v>1</v>
      </c>
      <c r="E237">
        <f>VLOOKUP(A237,Data!A:K,5,FALSE)</f>
        <v>76</v>
      </c>
      <c r="F237">
        <f>VLOOKUP(A237,Data!A:K,6,FALSE)</f>
        <v>31</v>
      </c>
      <c r="G237">
        <f>VLOOKUP(A237,Data!A:K,7,FALSE)</f>
        <v>59</v>
      </c>
      <c r="H237">
        <f>VLOOKUP(A237,Data!A:K,8,FALSE)</f>
        <v>75</v>
      </c>
      <c r="I237">
        <f>VLOOKUP(A237,Data!A:K,9,FALSE)</f>
        <v>15</v>
      </c>
      <c r="J237">
        <f>VLOOKUP(A237,Data!A:K,11,FALSE)</f>
        <v>1</v>
      </c>
      <c r="L237">
        <f t="shared" si="27"/>
        <v>-0.93254901435611104</v>
      </c>
      <c r="M237">
        <f t="shared" si="28"/>
        <v>-0.91680724858510465</v>
      </c>
      <c r="N237" s="2">
        <f t="shared" si="29"/>
        <v>11.953907787762088</v>
      </c>
      <c r="P237">
        <f t="shared" si="30"/>
        <v>0.24979670479806787</v>
      </c>
      <c r="Q237">
        <f t="shared" si="31"/>
        <v>0.34650797322621479</v>
      </c>
      <c r="R237">
        <f t="shared" si="32"/>
        <v>0.62993686344699384</v>
      </c>
      <c r="S237">
        <f t="shared" si="33"/>
        <v>0.35999987691342766</v>
      </c>
      <c r="T237">
        <f t="shared" si="34"/>
        <v>-0.15565953820832359</v>
      </c>
      <c r="U237">
        <f t="shared" si="35"/>
        <v>1.4305818801763805</v>
      </c>
    </row>
    <row r="238" spans="1:21" x14ac:dyDescent="0.25">
      <c r="A238">
        <v>12638</v>
      </c>
      <c r="B238" t="str">
        <f>VLOOKUP(A238,Data!A:K,2,FALSE)</f>
        <v>Nate Karns</v>
      </c>
      <c r="C238" t="str">
        <f>VLOOKUP(A238,Data!A:K,3,FALSE)</f>
        <v>Rays</v>
      </c>
      <c r="D238">
        <f>VLOOKUP(A238,Data!A:K,4,FALSE)</f>
        <v>26</v>
      </c>
      <c r="E238">
        <f>VLOOKUP(A238,Data!A:K,5,FALSE)</f>
        <v>147</v>
      </c>
      <c r="F238">
        <f>VLOOKUP(A238,Data!A:K,6,FALSE)</f>
        <v>60</v>
      </c>
      <c r="G238">
        <f>VLOOKUP(A238,Data!A:K,7,FALSE)</f>
        <v>145</v>
      </c>
      <c r="H238">
        <f>VLOOKUP(A238,Data!A:K,8,FALSE)</f>
        <v>132</v>
      </c>
      <c r="I238">
        <f>VLOOKUP(A238,Data!A:K,9,FALSE)</f>
        <v>56</v>
      </c>
      <c r="J238">
        <f>VLOOKUP(A238,Data!A:K,11,FALSE)</f>
        <v>0</v>
      </c>
      <c r="L238">
        <f t="shared" si="27"/>
        <v>-0.93316293734120392</v>
      </c>
      <c r="M238">
        <f t="shared" si="28"/>
        <v>-0.99012410943189544</v>
      </c>
      <c r="N238" s="2">
        <f t="shared" si="29"/>
        <v>13.396316575410651</v>
      </c>
      <c r="P238">
        <f t="shared" si="30"/>
        <v>1.3337649390115549</v>
      </c>
      <c r="Q238">
        <f t="shared" si="31"/>
        <v>0.3450360536692742</v>
      </c>
      <c r="R238">
        <f t="shared" si="32"/>
        <v>0.29200452811607458</v>
      </c>
      <c r="S238">
        <f t="shared" si="33"/>
        <v>0.56391465275415442</v>
      </c>
      <c r="T238">
        <f t="shared" si="34"/>
        <v>-0.29036923987051971</v>
      </c>
      <c r="U238">
        <f t="shared" si="35"/>
        <v>2.2443509336805385</v>
      </c>
    </row>
    <row r="239" spans="1:21" x14ac:dyDescent="0.25">
      <c r="A239">
        <v>3299</v>
      </c>
      <c r="B239" t="str">
        <f>VLOOKUP(A239,Data!A:K,2,FALSE)</f>
        <v>Chris Hatcher</v>
      </c>
      <c r="C239" t="str">
        <f>VLOOKUP(A239,Data!A:K,3,FALSE)</f>
        <v>Dodgers</v>
      </c>
      <c r="D239">
        <f>VLOOKUP(A239,Data!A:K,4,FALSE)</f>
        <v>0</v>
      </c>
      <c r="E239">
        <f>VLOOKUP(A239,Data!A:K,5,FALSE)</f>
        <v>39</v>
      </c>
      <c r="F239">
        <f>VLOOKUP(A239,Data!A:K,6,FALSE)</f>
        <v>16</v>
      </c>
      <c r="G239">
        <f>VLOOKUP(A239,Data!A:K,7,FALSE)</f>
        <v>45</v>
      </c>
      <c r="H239">
        <f>VLOOKUP(A239,Data!A:K,8,FALSE)</f>
        <v>35</v>
      </c>
      <c r="I239">
        <f>VLOOKUP(A239,Data!A:K,9,FALSE)</f>
        <v>13</v>
      </c>
      <c r="J239">
        <f>VLOOKUP(A239,Data!A:K,11,FALSE)</f>
        <v>4</v>
      </c>
      <c r="L239">
        <f t="shared" si="27"/>
        <v>-0.93794838830192806</v>
      </c>
      <c r="M239">
        <f t="shared" si="28"/>
        <v>-0.95285266177733963</v>
      </c>
      <c r="N239" s="2" t="str">
        <f t="shared" si="29"/>
        <v>0</v>
      </c>
      <c r="P239">
        <f t="shared" si="30"/>
        <v>-0.51088275780788783</v>
      </c>
      <c r="Q239">
        <f t="shared" si="31"/>
        <v>0.33356262943055781</v>
      </c>
      <c r="R239">
        <f t="shared" si="32"/>
        <v>0.46379621697995305</v>
      </c>
      <c r="S239">
        <f t="shared" si="33"/>
        <v>-1.3299360468242531</v>
      </c>
      <c r="T239">
        <f t="shared" si="34"/>
        <v>0.24846956677826471</v>
      </c>
      <c r="U239">
        <f t="shared" si="35"/>
        <v>-0.79499039144336547</v>
      </c>
    </row>
    <row r="240" spans="1:21" x14ac:dyDescent="0.25">
      <c r="A240">
        <v>8223</v>
      </c>
      <c r="B240" t="str">
        <f>VLOOKUP(A240,Data!A:K,2,FALSE)</f>
        <v>Brett Anderson</v>
      </c>
      <c r="C240" t="str">
        <f>VLOOKUP(A240,Data!A:K,3,FALSE)</f>
        <v>Dodgers</v>
      </c>
      <c r="D240">
        <f>VLOOKUP(A240,Data!A:K,4,FALSE)</f>
        <v>31</v>
      </c>
      <c r="E240">
        <f>VLOOKUP(A240,Data!A:K,5,FALSE)</f>
        <v>180.1</v>
      </c>
      <c r="F240">
        <f>VLOOKUP(A240,Data!A:K,6,FALSE)</f>
        <v>74</v>
      </c>
      <c r="G240">
        <f>VLOOKUP(A240,Data!A:K,7,FALSE)</f>
        <v>116</v>
      </c>
      <c r="H240">
        <f>VLOOKUP(A240,Data!A:K,8,FALSE)</f>
        <v>194</v>
      </c>
      <c r="I240">
        <f>VLOOKUP(A240,Data!A:K,9,FALSE)</f>
        <v>46</v>
      </c>
      <c r="J240">
        <f>VLOOKUP(A240,Data!A:K,11,FALSE)</f>
        <v>0</v>
      </c>
      <c r="L240">
        <f t="shared" si="27"/>
        <v>-0.93938056935014036</v>
      </c>
      <c r="M240">
        <f t="shared" si="28"/>
        <v>-1.0316838925407064</v>
      </c>
      <c r="N240" s="2">
        <f t="shared" si="29"/>
        <v>16.674558397999302</v>
      </c>
      <c r="P240">
        <f t="shared" si="30"/>
        <v>2.5128181060507861</v>
      </c>
      <c r="Q240">
        <f t="shared" si="31"/>
        <v>0.33012888391991474</v>
      </c>
      <c r="R240">
        <f t="shared" si="32"/>
        <v>0.10044702825045244</v>
      </c>
      <c r="S240">
        <f t="shared" si="33"/>
        <v>1.0273629845510159</v>
      </c>
      <c r="T240">
        <f t="shared" si="34"/>
        <v>-0.29036923987051971</v>
      </c>
      <c r="U240">
        <f t="shared" si="35"/>
        <v>3.6803877629016499</v>
      </c>
    </row>
    <row r="241" spans="1:21" x14ac:dyDescent="0.25">
      <c r="A241">
        <v>7754</v>
      </c>
      <c r="B241" t="str">
        <f>VLOOKUP(A241,Data!A:K,2,FALSE)</f>
        <v>Mike Fiers</v>
      </c>
      <c r="C241" t="str">
        <f>VLOOKUP(A241,Data!A:K,3,FALSE)</f>
        <v>- - -</v>
      </c>
      <c r="D241">
        <f>VLOOKUP(A241,Data!A:K,4,FALSE)</f>
        <v>30</v>
      </c>
      <c r="E241">
        <f>VLOOKUP(A241,Data!A:K,5,FALSE)</f>
        <v>180.1</v>
      </c>
      <c r="F241">
        <f>VLOOKUP(A241,Data!A:K,6,FALSE)</f>
        <v>74</v>
      </c>
      <c r="G241">
        <f>VLOOKUP(A241,Data!A:K,7,FALSE)</f>
        <v>180</v>
      </c>
      <c r="H241">
        <f>VLOOKUP(A241,Data!A:K,8,FALSE)</f>
        <v>162</v>
      </c>
      <c r="I241">
        <f>VLOOKUP(A241,Data!A:K,9,FALSE)</f>
        <v>64</v>
      </c>
      <c r="J241">
        <f>VLOOKUP(A241,Data!A:K,11,FALSE)</f>
        <v>0</v>
      </c>
      <c r="L241">
        <f t="shared" si="27"/>
        <v>-0.93938056935014036</v>
      </c>
      <c r="M241">
        <f t="shared" si="28"/>
        <v>-0.97150233214249848</v>
      </c>
      <c r="N241" s="2">
        <f t="shared" si="29"/>
        <v>17.081332412435724</v>
      </c>
      <c r="P241">
        <f t="shared" si="30"/>
        <v>1.9042745359660216</v>
      </c>
      <c r="Q241">
        <f t="shared" si="31"/>
        <v>0.33012888391991474</v>
      </c>
      <c r="R241">
        <f t="shared" si="32"/>
        <v>0.37783609011609492</v>
      </c>
      <c r="S241">
        <f t="shared" si="33"/>
        <v>1.0848690346263605</v>
      </c>
      <c r="T241">
        <f t="shared" si="34"/>
        <v>-0.29036923987051971</v>
      </c>
      <c r="U241">
        <f t="shared" si="35"/>
        <v>3.4067393047578718</v>
      </c>
    </row>
    <row r="242" spans="1:21" x14ac:dyDescent="0.25">
      <c r="A242">
        <v>10130</v>
      </c>
      <c r="B242" t="str">
        <f>VLOOKUP(A242,Data!A:K,2,FALSE)</f>
        <v>Mike Leake</v>
      </c>
      <c r="C242" t="str">
        <f>VLOOKUP(A242,Data!A:K,3,FALSE)</f>
        <v>- - -</v>
      </c>
      <c r="D242">
        <f>VLOOKUP(A242,Data!A:K,4,FALSE)</f>
        <v>30</v>
      </c>
      <c r="E242">
        <f>VLOOKUP(A242,Data!A:K,5,FALSE)</f>
        <v>192</v>
      </c>
      <c r="F242">
        <f>VLOOKUP(A242,Data!A:K,6,FALSE)</f>
        <v>79</v>
      </c>
      <c r="G242">
        <f>VLOOKUP(A242,Data!A:K,7,FALSE)</f>
        <v>119</v>
      </c>
      <c r="H242">
        <f>VLOOKUP(A242,Data!A:K,8,FALSE)</f>
        <v>174</v>
      </c>
      <c r="I242">
        <f>VLOOKUP(A242,Data!A:K,9,FALSE)</f>
        <v>49</v>
      </c>
      <c r="J242">
        <f>VLOOKUP(A242,Data!A:K,11,FALSE)</f>
        <v>0</v>
      </c>
      <c r="L242">
        <f t="shared" si="27"/>
        <v>-0.94069628397078131</v>
      </c>
      <c r="M242">
        <f t="shared" si="28"/>
        <v>-0.89919266487386318</v>
      </c>
      <c r="N242" s="2">
        <f t="shared" si="29"/>
        <v>18.999199695121948</v>
      </c>
      <c r="P242">
        <f t="shared" si="30"/>
        <v>2.1324783747478082</v>
      </c>
      <c r="Q242">
        <f t="shared" si="31"/>
        <v>0.32697437410598257</v>
      </c>
      <c r="R242">
        <f t="shared" si="32"/>
        <v>0.71112606523047894</v>
      </c>
      <c r="S242">
        <f t="shared" si="33"/>
        <v>1.3559998543981757</v>
      </c>
      <c r="T242">
        <f t="shared" si="34"/>
        <v>-0.29036923987051971</v>
      </c>
      <c r="U242">
        <f t="shared" si="35"/>
        <v>4.2362094286119252</v>
      </c>
    </row>
    <row r="243" spans="1:21" x14ac:dyDescent="0.25">
      <c r="A243">
        <v>13183</v>
      </c>
      <c r="B243" t="str">
        <f>VLOOKUP(A243,Data!A:K,2,FALSE)</f>
        <v>Zachary Davies</v>
      </c>
      <c r="C243" t="str">
        <f>VLOOKUP(A243,Data!A:K,3,FALSE)</f>
        <v>Brewers</v>
      </c>
      <c r="D243">
        <f>VLOOKUP(A243,Data!A:K,4,FALSE)</f>
        <v>6</v>
      </c>
      <c r="E243">
        <f>VLOOKUP(A243,Data!A:K,5,FALSE)</f>
        <v>34</v>
      </c>
      <c r="F243">
        <f>VLOOKUP(A243,Data!A:K,6,FALSE)</f>
        <v>14</v>
      </c>
      <c r="G243">
        <f>VLOOKUP(A243,Data!A:K,7,FALSE)</f>
        <v>24</v>
      </c>
      <c r="H243">
        <f>VLOOKUP(A243,Data!A:K,8,FALSE)</f>
        <v>26</v>
      </c>
      <c r="I243">
        <f>VLOOKUP(A243,Data!A:K,9,FALSE)</f>
        <v>15</v>
      </c>
      <c r="J243">
        <f>VLOOKUP(A243,Data!A:K,11,FALSE)</f>
        <v>0</v>
      </c>
      <c r="L243">
        <f t="shared" si="27"/>
        <v>-0.94139672796480278</v>
      </c>
      <c r="M243">
        <f t="shared" si="28"/>
        <v>-0.93358542045463599</v>
      </c>
      <c r="N243" s="2">
        <f t="shared" si="29"/>
        <v>3.0825729316116695</v>
      </c>
      <c r="P243">
        <f t="shared" si="30"/>
        <v>-0.68203563689422786</v>
      </c>
      <c r="Q243">
        <f t="shared" si="31"/>
        <v>0.32529501490560048</v>
      </c>
      <c r="R243">
        <f t="shared" si="32"/>
        <v>0.55260285409404908</v>
      </c>
      <c r="S243">
        <f t="shared" si="33"/>
        <v>-0.8941496222372195</v>
      </c>
      <c r="T243">
        <f t="shared" si="34"/>
        <v>-0.29036923987051971</v>
      </c>
      <c r="U243">
        <f t="shared" si="35"/>
        <v>-0.98865663000231763</v>
      </c>
    </row>
    <row r="244" spans="1:21" x14ac:dyDescent="0.25">
      <c r="A244">
        <v>10133</v>
      </c>
      <c r="B244" t="str">
        <f>VLOOKUP(A244,Data!A:K,2,FALSE)</f>
        <v>Brad Boxberger</v>
      </c>
      <c r="C244" t="str">
        <f>VLOOKUP(A244,Data!A:K,3,FALSE)</f>
        <v>Rays</v>
      </c>
      <c r="D244">
        <f>VLOOKUP(A244,Data!A:K,4,FALSE)</f>
        <v>0</v>
      </c>
      <c r="E244">
        <f>VLOOKUP(A244,Data!A:K,5,FALSE)</f>
        <v>63</v>
      </c>
      <c r="F244">
        <f>VLOOKUP(A244,Data!A:K,6,FALSE)</f>
        <v>26</v>
      </c>
      <c r="G244">
        <f>VLOOKUP(A244,Data!A:K,7,FALSE)</f>
        <v>74</v>
      </c>
      <c r="H244">
        <f>VLOOKUP(A244,Data!A:K,8,FALSE)</f>
        <v>54</v>
      </c>
      <c r="I244">
        <f>VLOOKUP(A244,Data!A:K,9,FALSE)</f>
        <v>32</v>
      </c>
      <c r="J244">
        <f>VLOOKUP(A244,Data!A:K,11,FALSE)</f>
        <v>41</v>
      </c>
      <c r="L244">
        <f t="shared" si="27"/>
        <v>-0.94353141442277277</v>
      </c>
      <c r="M244">
        <f t="shared" si="28"/>
        <v>-1.0568345990744699</v>
      </c>
      <c r="N244" s="2" t="str">
        <f t="shared" si="29"/>
        <v>0</v>
      </c>
      <c r="P244">
        <f t="shared" si="30"/>
        <v>-0.14956001307005887</v>
      </c>
      <c r="Q244">
        <f t="shared" si="31"/>
        <v>0.32017696781872229</v>
      </c>
      <c r="R244">
        <f t="shared" si="32"/>
        <v>-1.5477697604055212E-2</v>
      </c>
      <c r="S244">
        <f t="shared" si="33"/>
        <v>-1.3299360468242531</v>
      </c>
      <c r="T244">
        <f t="shared" si="34"/>
        <v>5.2327285282795204</v>
      </c>
      <c r="U244">
        <f t="shared" si="35"/>
        <v>4.0579317385998754</v>
      </c>
    </row>
    <row r="245" spans="1:21" x14ac:dyDescent="0.25">
      <c r="A245">
        <v>8268</v>
      </c>
      <c r="B245" t="str">
        <f>VLOOKUP(A245,Data!A:K,2,FALSE)</f>
        <v>Ross Ohlendorf</v>
      </c>
      <c r="C245" t="str">
        <f>VLOOKUP(A245,Data!A:K,3,FALSE)</f>
        <v>Rangers</v>
      </c>
      <c r="D245">
        <f>VLOOKUP(A245,Data!A:K,4,FALSE)</f>
        <v>0</v>
      </c>
      <c r="E245">
        <f>VLOOKUP(A245,Data!A:K,5,FALSE)</f>
        <v>19.100000000000001</v>
      </c>
      <c r="F245">
        <f>VLOOKUP(A245,Data!A:K,6,FALSE)</f>
        <v>8</v>
      </c>
      <c r="G245">
        <f>VLOOKUP(A245,Data!A:K,7,FALSE)</f>
        <v>19</v>
      </c>
      <c r="H245">
        <f>VLOOKUP(A245,Data!A:K,8,FALSE)</f>
        <v>21</v>
      </c>
      <c r="I245">
        <f>VLOOKUP(A245,Data!A:K,9,FALSE)</f>
        <v>7</v>
      </c>
      <c r="J245">
        <f>VLOOKUP(A245,Data!A:K,11,FALSE)</f>
        <v>1</v>
      </c>
      <c r="L245">
        <f t="shared" si="27"/>
        <v>-0.95759128648626157</v>
      </c>
      <c r="M245">
        <f t="shared" si="28"/>
        <v>-1.1349423065672499</v>
      </c>
      <c r="N245" s="2" t="str">
        <f t="shared" si="29"/>
        <v>0</v>
      </c>
      <c r="P245">
        <f t="shared" si="30"/>
        <v>-0.77712056971997234</v>
      </c>
      <c r="Q245">
        <f t="shared" si="31"/>
        <v>0.28646752679624582</v>
      </c>
      <c r="R245">
        <f t="shared" si="32"/>
        <v>-0.37549202030585521</v>
      </c>
      <c r="S245">
        <f t="shared" si="33"/>
        <v>-1.3299360468242531</v>
      </c>
      <c r="T245">
        <f t="shared" si="34"/>
        <v>-0.15565953820832359</v>
      </c>
      <c r="U245">
        <f t="shared" si="35"/>
        <v>-2.3517406482621586</v>
      </c>
    </row>
    <row r="246" spans="1:21" x14ac:dyDescent="0.25">
      <c r="A246">
        <v>6943</v>
      </c>
      <c r="B246" t="str">
        <f>VLOOKUP(A246,Data!A:K,2,FALSE)</f>
        <v>Luke Hochevar</v>
      </c>
      <c r="C246" t="str">
        <f>VLOOKUP(A246,Data!A:K,3,FALSE)</f>
        <v>Royals</v>
      </c>
      <c r="D246">
        <f>VLOOKUP(A246,Data!A:K,4,FALSE)</f>
        <v>0</v>
      </c>
      <c r="E246">
        <f>VLOOKUP(A246,Data!A:K,5,FALSE)</f>
        <v>50.2</v>
      </c>
      <c r="F246">
        <f>VLOOKUP(A246,Data!A:K,6,FALSE)</f>
        <v>21</v>
      </c>
      <c r="G246">
        <f>VLOOKUP(A246,Data!A:K,7,FALSE)</f>
        <v>49</v>
      </c>
      <c r="H246">
        <f>VLOOKUP(A246,Data!A:K,8,FALSE)</f>
        <v>49</v>
      </c>
      <c r="I246">
        <f>VLOOKUP(A246,Data!A:K,9,FALSE)</f>
        <v>16</v>
      </c>
      <c r="J246">
        <f>VLOOKUP(A246,Data!A:K,11,FALSE)</f>
        <v>1</v>
      </c>
      <c r="L246">
        <f t="shared" si="27"/>
        <v>-0.95639906625906246</v>
      </c>
      <c r="M246">
        <f t="shared" si="28"/>
        <v>-1.0024408605600748</v>
      </c>
      <c r="N246" s="2" t="str">
        <f t="shared" si="29"/>
        <v>0</v>
      </c>
      <c r="P246">
        <f t="shared" si="30"/>
        <v>-0.24464494589580335</v>
      </c>
      <c r="Q246">
        <f t="shared" si="31"/>
        <v>0.28932595091654323</v>
      </c>
      <c r="R246">
        <f t="shared" si="32"/>
        <v>0.23523411508471037</v>
      </c>
      <c r="S246">
        <f t="shared" si="33"/>
        <v>-1.3299360468242531</v>
      </c>
      <c r="T246">
        <f t="shared" si="34"/>
        <v>-0.15565953820832359</v>
      </c>
      <c r="U246">
        <f t="shared" si="35"/>
        <v>-1.2056804649271267</v>
      </c>
    </row>
    <row r="247" spans="1:21" x14ac:dyDescent="0.25">
      <c r="A247">
        <v>9674</v>
      </c>
      <c r="B247" t="str">
        <f>VLOOKUP(A247,Data!A:K,2,FALSE)</f>
        <v>Vidal Nuno</v>
      </c>
      <c r="C247" t="str">
        <f>VLOOKUP(A247,Data!A:K,3,FALSE)</f>
        <v>- - -</v>
      </c>
      <c r="D247">
        <f>VLOOKUP(A247,Data!A:K,4,FALSE)</f>
        <v>10</v>
      </c>
      <c r="E247">
        <f>VLOOKUP(A247,Data!A:K,5,FALSE)</f>
        <v>89</v>
      </c>
      <c r="F247">
        <f>VLOOKUP(A247,Data!A:K,6,FALSE)</f>
        <v>37</v>
      </c>
      <c r="G247">
        <f>VLOOKUP(A247,Data!A:K,7,FALSE)</f>
        <v>81</v>
      </c>
      <c r="H247">
        <f>VLOOKUP(A247,Data!A:K,8,FALSE)</f>
        <v>90</v>
      </c>
      <c r="I247">
        <f>VLOOKUP(A247,Data!A:K,9,FALSE)</f>
        <v>22</v>
      </c>
      <c r="J247">
        <f>VLOOKUP(A247,Data!A:K,11,FALSE)</f>
        <v>0</v>
      </c>
      <c r="L247">
        <f t="shared" si="27"/>
        <v>-0.95046314910090035</v>
      </c>
      <c r="M247">
        <f t="shared" si="28"/>
        <v>-0.97426508114312249</v>
      </c>
      <c r="N247" s="2">
        <f t="shared" si="29"/>
        <v>10.355814378368501</v>
      </c>
      <c r="P247">
        <f t="shared" si="30"/>
        <v>0.53505150327530127</v>
      </c>
      <c r="Q247">
        <f t="shared" si="31"/>
        <v>0.30355769132312838</v>
      </c>
      <c r="R247">
        <f t="shared" si="32"/>
        <v>0.36510201761311351</v>
      </c>
      <c r="S247">
        <f t="shared" si="33"/>
        <v>0.13407581007500946</v>
      </c>
      <c r="T247">
        <f t="shared" si="34"/>
        <v>-0.29036923987051971</v>
      </c>
      <c r="U247">
        <f t="shared" si="35"/>
        <v>1.0474177824160329</v>
      </c>
    </row>
    <row r="248" spans="1:21" x14ac:dyDescent="0.25">
      <c r="A248">
        <v>8402</v>
      </c>
      <c r="B248" t="str">
        <f>VLOOKUP(A248,Data!A:K,2,FALSE)</f>
        <v>Steve Geltz</v>
      </c>
      <c r="C248" t="str">
        <f>VLOOKUP(A248,Data!A:K,3,FALSE)</f>
        <v>Rays</v>
      </c>
      <c r="D248">
        <f>VLOOKUP(A248,Data!A:K,4,FALSE)</f>
        <v>2</v>
      </c>
      <c r="E248">
        <f>VLOOKUP(A248,Data!A:K,5,FALSE)</f>
        <v>67.099999999999994</v>
      </c>
      <c r="F248">
        <f>VLOOKUP(A248,Data!A:K,6,FALSE)</f>
        <v>28</v>
      </c>
      <c r="G248">
        <f>VLOOKUP(A248,Data!A:K,7,FALSE)</f>
        <v>61</v>
      </c>
      <c r="H248">
        <f>VLOOKUP(A248,Data!A:K,8,FALSE)</f>
        <v>45</v>
      </c>
      <c r="I248">
        <f>VLOOKUP(A248,Data!A:K,9,FALSE)</f>
        <v>26</v>
      </c>
      <c r="J248">
        <f>VLOOKUP(A248,Data!A:K,11,FALSE)</f>
        <v>2</v>
      </c>
      <c r="L248">
        <f t="shared" si="27"/>
        <v>-0.9540235097109776</v>
      </c>
      <c r="M248">
        <f t="shared" si="28"/>
        <v>-0.81919058012340218</v>
      </c>
      <c r="N248" s="2">
        <f t="shared" si="29"/>
        <v>10.084339597494333</v>
      </c>
      <c r="P248">
        <f t="shared" si="30"/>
        <v>-0.32071289215639892</v>
      </c>
      <c r="Q248">
        <f t="shared" si="31"/>
        <v>0.29502149942449696</v>
      </c>
      <c r="R248">
        <f t="shared" si="32"/>
        <v>1.0798719583144816</v>
      </c>
      <c r="S248">
        <f t="shared" si="33"/>
        <v>9.5697148240446298E-2</v>
      </c>
      <c r="T248">
        <f t="shared" si="34"/>
        <v>-2.094983654612749E-2</v>
      </c>
      <c r="U248">
        <f t="shared" si="35"/>
        <v>1.1289278772768983</v>
      </c>
    </row>
    <row r="249" spans="1:21" x14ac:dyDescent="0.25">
      <c r="A249">
        <v>4538</v>
      </c>
      <c r="B249" t="str">
        <f>VLOOKUP(A249,Data!A:K,2,FALSE)</f>
        <v>Jason Hammel</v>
      </c>
      <c r="C249" t="str">
        <f>VLOOKUP(A249,Data!A:K,3,FALSE)</f>
        <v>Cubs</v>
      </c>
      <c r="D249">
        <f>VLOOKUP(A249,Data!A:K,4,FALSE)</f>
        <v>31</v>
      </c>
      <c r="E249">
        <f>VLOOKUP(A249,Data!A:K,5,FALSE)</f>
        <v>170.2</v>
      </c>
      <c r="F249">
        <f>VLOOKUP(A249,Data!A:K,6,FALSE)</f>
        <v>71</v>
      </c>
      <c r="G249">
        <f>VLOOKUP(A249,Data!A:K,7,FALSE)</f>
        <v>172</v>
      </c>
      <c r="H249">
        <f>VLOOKUP(A249,Data!A:K,8,FALSE)</f>
        <v>158</v>
      </c>
      <c r="I249">
        <f>VLOOKUP(A249,Data!A:K,9,FALSE)</f>
        <v>40</v>
      </c>
      <c r="J249">
        <f>VLOOKUP(A249,Data!A:K,11,FALSE)</f>
        <v>0</v>
      </c>
      <c r="L249">
        <f t="shared" si="27"/>
        <v>-0.95372322532610121</v>
      </c>
      <c r="M249">
        <f t="shared" si="28"/>
        <v>-0.9006473088333109</v>
      </c>
      <c r="N249" s="2">
        <f t="shared" si="29"/>
        <v>14.872270308484516</v>
      </c>
      <c r="P249">
        <f t="shared" si="30"/>
        <v>1.828206589705426</v>
      </c>
      <c r="Q249">
        <f t="shared" si="31"/>
        <v>0.29574145041098193</v>
      </c>
      <c r="R249">
        <f t="shared" si="32"/>
        <v>0.70442131512779227</v>
      </c>
      <c r="S249">
        <f t="shared" si="33"/>
        <v>0.77257171114720868</v>
      </c>
      <c r="T249">
        <f t="shared" si="34"/>
        <v>-0.29036923987051971</v>
      </c>
      <c r="U249">
        <f t="shared" si="35"/>
        <v>3.3105718265208894</v>
      </c>
    </row>
    <row r="250" spans="1:21" x14ac:dyDescent="0.25">
      <c r="A250">
        <v>16137</v>
      </c>
      <c r="B250" t="str">
        <f>VLOOKUP(A250,Data!A:K,2,FALSE)</f>
        <v>Carlos Rodon</v>
      </c>
      <c r="C250" t="str">
        <f>VLOOKUP(A250,Data!A:K,3,FALSE)</f>
        <v>White Sox</v>
      </c>
      <c r="D250">
        <f>VLOOKUP(A250,Data!A:K,4,FALSE)</f>
        <v>23</v>
      </c>
      <c r="E250">
        <f>VLOOKUP(A250,Data!A:K,5,FALSE)</f>
        <v>139.1</v>
      </c>
      <c r="F250">
        <f>VLOOKUP(A250,Data!A:K,6,FALSE)</f>
        <v>58</v>
      </c>
      <c r="G250">
        <f>VLOOKUP(A250,Data!A:K,7,FALSE)</f>
        <v>139</v>
      </c>
      <c r="H250">
        <f>VLOOKUP(A250,Data!A:K,8,FALSE)</f>
        <v>130</v>
      </c>
      <c r="I250">
        <f>VLOOKUP(A250,Data!A:K,9,FALSE)</f>
        <v>71</v>
      </c>
      <c r="J250">
        <f>VLOOKUP(A250,Data!A:K,11,FALSE)</f>
        <v>0</v>
      </c>
      <c r="L250">
        <f t="shared" si="27"/>
        <v>-0.95328866568069781</v>
      </c>
      <c r="M250">
        <f t="shared" si="28"/>
        <v>-1.1187113610820401</v>
      </c>
      <c r="N250" s="2">
        <f t="shared" si="29"/>
        <v>13.123565546223396</v>
      </c>
      <c r="P250">
        <f t="shared" si="30"/>
        <v>1.295730965881257</v>
      </c>
      <c r="Q250">
        <f t="shared" si="31"/>
        <v>0.29678333490831776</v>
      </c>
      <c r="R250">
        <f t="shared" si="32"/>
        <v>-0.300680288746485</v>
      </c>
      <c r="S250">
        <f t="shared" si="33"/>
        <v>0.52535556641655945</v>
      </c>
      <c r="T250">
        <f t="shared" si="34"/>
        <v>-0.29036923987051971</v>
      </c>
      <c r="U250">
        <f t="shared" si="35"/>
        <v>1.5268203385891295</v>
      </c>
    </row>
    <row r="251" spans="1:21" x14ac:dyDescent="0.25">
      <c r="A251">
        <v>10314</v>
      </c>
      <c r="B251" t="str">
        <f>VLOOKUP(A251,Data!A:K,2,FALSE)</f>
        <v>Erasmo Ramirez</v>
      </c>
      <c r="C251" t="str">
        <f>VLOOKUP(A251,Data!A:K,3,FALSE)</f>
        <v>Rays</v>
      </c>
      <c r="D251">
        <f>VLOOKUP(A251,Data!A:K,4,FALSE)</f>
        <v>27</v>
      </c>
      <c r="E251">
        <f>VLOOKUP(A251,Data!A:K,5,FALSE)</f>
        <v>163.1</v>
      </c>
      <c r="F251">
        <f>VLOOKUP(A251,Data!A:K,6,FALSE)</f>
        <v>68</v>
      </c>
      <c r="G251">
        <f>VLOOKUP(A251,Data!A:K,7,FALSE)</f>
        <v>126</v>
      </c>
      <c r="H251">
        <f>VLOOKUP(A251,Data!A:K,8,FALSE)</f>
        <v>145</v>
      </c>
      <c r="I251">
        <f>VLOOKUP(A251,Data!A:K,9,FALSE)</f>
        <v>40</v>
      </c>
      <c r="J251">
        <f>VLOOKUP(A251,Data!A:K,11,FALSE)</f>
        <v>0</v>
      </c>
      <c r="L251">
        <f t="shared" si="27"/>
        <v>-0.95318789307813956</v>
      </c>
      <c r="M251">
        <f t="shared" si="28"/>
        <v>-0.87814632571064599</v>
      </c>
      <c r="N251" s="2">
        <f t="shared" si="29"/>
        <v>15.375996570511379</v>
      </c>
      <c r="P251">
        <f t="shared" si="30"/>
        <v>1.5809857643584904</v>
      </c>
      <c r="Q251">
        <f t="shared" si="31"/>
        <v>0.29702494365747845</v>
      </c>
      <c r="R251">
        <f t="shared" si="32"/>
        <v>0.80813292642786316</v>
      </c>
      <c r="S251">
        <f t="shared" si="33"/>
        <v>0.84378399762651257</v>
      </c>
      <c r="T251">
        <f t="shared" si="34"/>
        <v>-0.29036923987051971</v>
      </c>
      <c r="U251">
        <f t="shared" si="35"/>
        <v>3.2395583921998252</v>
      </c>
    </row>
    <row r="252" spans="1:21" x14ac:dyDescent="0.25">
      <c r="A252">
        <v>12515</v>
      </c>
      <c r="B252" t="str">
        <f>VLOOKUP(A252,Data!A:K,2,FALSE)</f>
        <v>Taylor Hill</v>
      </c>
      <c r="C252" t="str">
        <f>VLOOKUP(A252,Data!A:K,3,FALSE)</f>
        <v>Nationals</v>
      </c>
      <c r="D252">
        <f>VLOOKUP(A252,Data!A:K,4,FALSE)</f>
        <v>0</v>
      </c>
      <c r="E252">
        <f>VLOOKUP(A252,Data!A:K,5,FALSE)</f>
        <v>12</v>
      </c>
      <c r="F252">
        <f>VLOOKUP(A252,Data!A:K,6,FALSE)</f>
        <v>5</v>
      </c>
      <c r="G252">
        <f>VLOOKUP(A252,Data!A:K,7,FALSE)</f>
        <v>9</v>
      </c>
      <c r="H252">
        <f>VLOOKUP(A252,Data!A:K,8,FALSE)</f>
        <v>14</v>
      </c>
      <c r="I252">
        <f>VLOOKUP(A252,Data!A:K,9,FALSE)</f>
        <v>4</v>
      </c>
      <c r="J252">
        <f>VLOOKUP(A252,Data!A:K,11,FALSE)</f>
        <v>0</v>
      </c>
      <c r="L252">
        <f t="shared" si="27"/>
        <v>-0.95260383186914555</v>
      </c>
      <c r="M252">
        <f t="shared" si="28"/>
        <v>-1.1612891815411326</v>
      </c>
      <c r="N252" s="2" t="str">
        <f t="shared" si="29"/>
        <v>0</v>
      </c>
      <c r="P252">
        <f t="shared" si="30"/>
        <v>-0.9102394756760146</v>
      </c>
      <c r="Q252">
        <f t="shared" si="31"/>
        <v>0.29842526769948929</v>
      </c>
      <c r="R252">
        <f t="shared" si="32"/>
        <v>-0.49693012998162756</v>
      </c>
      <c r="S252">
        <f t="shared" si="33"/>
        <v>-1.3299360468242531</v>
      </c>
      <c r="T252">
        <f t="shared" si="34"/>
        <v>-0.29036923987051971</v>
      </c>
      <c r="U252">
        <f t="shared" si="35"/>
        <v>-2.7290496246529252</v>
      </c>
    </row>
    <row r="253" spans="1:21" x14ac:dyDescent="0.25">
      <c r="A253">
        <v>5231</v>
      </c>
      <c r="B253" t="str">
        <f>VLOOKUP(A253,Data!A:K,2,FALSE)</f>
        <v>Vin Mazzaro</v>
      </c>
      <c r="C253" t="str">
        <f>VLOOKUP(A253,Data!A:K,3,FALSE)</f>
        <v>Marlins</v>
      </c>
      <c r="D253">
        <f>VLOOKUP(A253,Data!A:K,4,FALSE)</f>
        <v>0</v>
      </c>
      <c r="E253">
        <f>VLOOKUP(A253,Data!A:K,5,FALSE)</f>
        <v>12</v>
      </c>
      <c r="F253">
        <f>VLOOKUP(A253,Data!A:K,6,FALSE)</f>
        <v>5</v>
      </c>
      <c r="G253">
        <f>VLOOKUP(A253,Data!A:K,7,FALSE)</f>
        <v>6</v>
      </c>
      <c r="H253">
        <f>VLOOKUP(A253,Data!A:K,8,FALSE)</f>
        <v>15</v>
      </c>
      <c r="I253">
        <f>VLOOKUP(A253,Data!A:K,9,FALSE)</f>
        <v>6</v>
      </c>
      <c r="J253">
        <f>VLOOKUP(A253,Data!A:K,11,FALSE)</f>
        <v>0</v>
      </c>
      <c r="L253">
        <f t="shared" si="27"/>
        <v>-0.95260383186914555</v>
      </c>
      <c r="M253">
        <f t="shared" si="28"/>
        <v>-1.3548373784646548</v>
      </c>
      <c r="N253" s="2" t="str">
        <f t="shared" si="29"/>
        <v>0</v>
      </c>
      <c r="P253">
        <f t="shared" si="30"/>
        <v>-0.89122248911086566</v>
      </c>
      <c r="Q253">
        <f t="shared" si="31"/>
        <v>0.29842526769948929</v>
      </c>
      <c r="R253">
        <f t="shared" si="32"/>
        <v>-1.3890331664459532</v>
      </c>
      <c r="S253">
        <f t="shared" si="33"/>
        <v>-1.3299360468242531</v>
      </c>
      <c r="T253">
        <f t="shared" si="34"/>
        <v>-0.29036923987051971</v>
      </c>
      <c r="U253">
        <f t="shared" si="35"/>
        <v>-3.6021356745521023</v>
      </c>
    </row>
    <row r="254" spans="1:21" x14ac:dyDescent="0.25">
      <c r="A254">
        <v>11334</v>
      </c>
      <c r="B254" t="str">
        <f>VLOOKUP(A254,Data!A:K,2,FALSE)</f>
        <v>Tyler Lyons</v>
      </c>
      <c r="C254" t="str">
        <f>VLOOKUP(A254,Data!A:K,3,FALSE)</f>
        <v>Cardinals</v>
      </c>
      <c r="D254">
        <f>VLOOKUP(A254,Data!A:K,4,FALSE)</f>
        <v>8</v>
      </c>
      <c r="E254">
        <f>VLOOKUP(A254,Data!A:K,5,FALSE)</f>
        <v>60</v>
      </c>
      <c r="F254">
        <f>VLOOKUP(A254,Data!A:K,6,FALSE)</f>
        <v>25</v>
      </c>
      <c r="G254">
        <f>VLOOKUP(A254,Data!A:K,7,FALSE)</f>
        <v>60</v>
      </c>
      <c r="H254">
        <f>VLOOKUP(A254,Data!A:K,8,FALSE)</f>
        <v>59</v>
      </c>
      <c r="I254">
        <f>VLOOKUP(A254,Data!A:K,9,FALSE)</f>
        <v>15</v>
      </c>
      <c r="J254">
        <f>VLOOKUP(A254,Data!A:K,11,FALSE)</f>
        <v>0</v>
      </c>
      <c r="L254">
        <f t="shared" si="27"/>
        <v>-0.95260383186914566</v>
      </c>
      <c r="M254">
        <f t="shared" si="28"/>
        <v>-0.95483777148937576</v>
      </c>
      <c r="N254" s="2">
        <f t="shared" si="29"/>
        <v>6.4560975609756097</v>
      </c>
      <c r="P254">
        <f t="shared" si="30"/>
        <v>-5.4475080244314418E-2</v>
      </c>
      <c r="Q254">
        <f t="shared" si="31"/>
        <v>0.29842526769948907</v>
      </c>
      <c r="R254">
        <f t="shared" si="32"/>
        <v>0.45464644224698558</v>
      </c>
      <c r="S254">
        <f t="shared" si="33"/>
        <v>-0.41723106455749109</v>
      </c>
      <c r="T254">
        <f t="shared" si="34"/>
        <v>-0.29036923987051971</v>
      </c>
      <c r="U254">
        <f t="shared" si="35"/>
        <v>-9.0036747258506189E-3</v>
      </c>
    </row>
    <row r="255" spans="1:21" x14ac:dyDescent="0.25">
      <c r="A255">
        <v>13475</v>
      </c>
      <c r="B255" t="str">
        <f>VLOOKUP(A255,Data!A:K,2,FALSE)</f>
        <v>Daniel Norris</v>
      </c>
      <c r="C255" t="str">
        <f>VLOOKUP(A255,Data!A:K,3,FALSE)</f>
        <v>- - -</v>
      </c>
      <c r="D255">
        <f>VLOOKUP(A255,Data!A:K,4,FALSE)</f>
        <v>13</v>
      </c>
      <c r="E255">
        <f>VLOOKUP(A255,Data!A:K,5,FALSE)</f>
        <v>60</v>
      </c>
      <c r="F255">
        <f>VLOOKUP(A255,Data!A:K,6,FALSE)</f>
        <v>25</v>
      </c>
      <c r="G255">
        <f>VLOOKUP(A255,Data!A:K,7,FALSE)</f>
        <v>45</v>
      </c>
      <c r="H255">
        <f>VLOOKUP(A255,Data!A:K,8,FALSE)</f>
        <v>53</v>
      </c>
      <c r="I255">
        <f>VLOOKUP(A255,Data!A:K,9,FALSE)</f>
        <v>19</v>
      </c>
      <c r="J255">
        <f>VLOOKUP(A255,Data!A:K,11,FALSE)</f>
        <v>0</v>
      </c>
      <c r="L255">
        <f t="shared" si="27"/>
        <v>-0.95260383186914566</v>
      </c>
      <c r="M255">
        <f t="shared" si="28"/>
        <v>-0.92903134523290609</v>
      </c>
      <c r="N255" s="2">
        <f t="shared" si="29"/>
        <v>4.3935975609756079</v>
      </c>
      <c r="P255">
        <f t="shared" si="30"/>
        <v>-0.16857699963520778</v>
      </c>
      <c r="Q255">
        <f t="shared" si="31"/>
        <v>0.29842526769948907</v>
      </c>
      <c r="R255">
        <f t="shared" si="32"/>
        <v>0.57359351377556256</v>
      </c>
      <c r="S255">
        <f t="shared" si="33"/>
        <v>-0.70880875652172659</v>
      </c>
      <c r="T255">
        <f t="shared" si="34"/>
        <v>-0.29036923987051971</v>
      </c>
      <c r="U255">
        <f t="shared" si="35"/>
        <v>-0.29573621455240245</v>
      </c>
    </row>
    <row r="256" spans="1:21" x14ac:dyDescent="0.25">
      <c r="A256">
        <v>14457</v>
      </c>
      <c r="B256" t="str">
        <f>VLOOKUP(A256,Data!A:K,2,FALSE)</f>
        <v>Adam Conley</v>
      </c>
      <c r="C256" t="str">
        <f>VLOOKUP(A256,Data!A:K,3,FALSE)</f>
        <v>Marlins</v>
      </c>
      <c r="D256">
        <f>VLOOKUP(A256,Data!A:K,4,FALSE)</f>
        <v>11</v>
      </c>
      <c r="E256">
        <f>VLOOKUP(A256,Data!A:K,5,FALSE)</f>
        <v>67</v>
      </c>
      <c r="F256">
        <f>VLOOKUP(A256,Data!A:K,6,FALSE)</f>
        <v>28</v>
      </c>
      <c r="G256">
        <f>VLOOKUP(A256,Data!A:K,7,FALSE)</f>
        <v>59</v>
      </c>
      <c r="H256">
        <f>VLOOKUP(A256,Data!A:K,8,FALSE)</f>
        <v>65</v>
      </c>
      <c r="I256">
        <f>VLOOKUP(A256,Data!A:K,9,FALSE)</f>
        <v>21</v>
      </c>
      <c r="J256">
        <f>VLOOKUP(A256,Data!A:K,11,FALSE)</f>
        <v>0</v>
      </c>
      <c r="L256">
        <f t="shared" si="27"/>
        <v>-0.95544742539711336</v>
      </c>
      <c r="M256">
        <f t="shared" si="28"/>
        <v>-0.99373999614465081</v>
      </c>
      <c r="N256" s="2">
        <f t="shared" si="29"/>
        <v>6.3432641669700267</v>
      </c>
      <c r="P256">
        <f t="shared" si="30"/>
        <v>5.9626839146578937E-2</v>
      </c>
      <c r="Q256">
        <f t="shared" si="31"/>
        <v>0.29160757064719184</v>
      </c>
      <c r="R256">
        <f t="shared" si="32"/>
        <v>0.27533817024122093</v>
      </c>
      <c r="S256">
        <f t="shared" si="33"/>
        <v>-0.43318243454567973</v>
      </c>
      <c r="T256">
        <f t="shared" si="34"/>
        <v>-0.29036923987051971</v>
      </c>
      <c r="U256">
        <f t="shared" si="35"/>
        <v>-9.697909438120772E-2</v>
      </c>
    </row>
    <row r="257" spans="1:21" x14ac:dyDescent="0.25">
      <c r="A257">
        <v>13119</v>
      </c>
      <c r="B257" t="str">
        <f>VLOOKUP(A257,Data!A:K,2,FALSE)</f>
        <v>Taylor Jungmann</v>
      </c>
      <c r="C257" t="str">
        <f>VLOOKUP(A257,Data!A:K,3,FALSE)</f>
        <v>Brewers</v>
      </c>
      <c r="D257">
        <f>VLOOKUP(A257,Data!A:K,4,FALSE)</f>
        <v>21</v>
      </c>
      <c r="E257">
        <f>VLOOKUP(A257,Data!A:K,5,FALSE)</f>
        <v>119.1</v>
      </c>
      <c r="F257">
        <f>VLOOKUP(A257,Data!A:K,6,FALSE)</f>
        <v>50</v>
      </c>
      <c r="G257">
        <f>VLOOKUP(A257,Data!A:K,7,FALSE)</f>
        <v>107</v>
      </c>
      <c r="H257">
        <f>VLOOKUP(A257,Data!A:K,8,FALSE)</f>
        <v>106</v>
      </c>
      <c r="I257">
        <f>VLOOKUP(A257,Data!A:K,9,FALSE)</f>
        <v>47</v>
      </c>
      <c r="J257">
        <f>VLOOKUP(A257,Data!A:K,11,FALSE)</f>
        <v>0</v>
      </c>
      <c r="L257">
        <f t="shared" si="27"/>
        <v>-0.95980234949032317</v>
      </c>
      <c r="M257">
        <f t="shared" si="28"/>
        <v>-0.99455496655915643</v>
      </c>
      <c r="N257" s="2">
        <f t="shared" si="29"/>
        <v>10.637893960803584</v>
      </c>
      <c r="P257">
        <f t="shared" si="30"/>
        <v>0.83932328831768355</v>
      </c>
      <c r="Q257">
        <f t="shared" si="31"/>
        <v>0.28116636206332152</v>
      </c>
      <c r="R257">
        <f t="shared" si="32"/>
        <v>0.27158180571308049</v>
      </c>
      <c r="S257">
        <f t="shared" si="33"/>
        <v>0.17395368333399452</v>
      </c>
      <c r="T257">
        <f t="shared" si="34"/>
        <v>-0.29036923987051971</v>
      </c>
      <c r="U257">
        <f t="shared" si="35"/>
        <v>1.2756558995575604</v>
      </c>
    </row>
    <row r="258" spans="1:21" x14ac:dyDescent="0.25">
      <c r="A258">
        <v>7411</v>
      </c>
      <c r="B258" t="str">
        <f>VLOOKUP(A258,Data!A:K,2,FALSE)</f>
        <v>Austin Adams</v>
      </c>
      <c r="C258" t="str">
        <f>VLOOKUP(A258,Data!A:K,3,FALSE)</f>
        <v>Indians</v>
      </c>
      <c r="D258">
        <f>VLOOKUP(A258,Data!A:K,4,FALSE)</f>
        <v>0</v>
      </c>
      <c r="E258">
        <f>VLOOKUP(A258,Data!A:K,5,FALSE)</f>
        <v>33.1</v>
      </c>
      <c r="F258">
        <f>VLOOKUP(A258,Data!A:K,6,FALSE)</f>
        <v>14</v>
      </c>
      <c r="G258">
        <f>VLOOKUP(A258,Data!A:K,7,FALSE)</f>
        <v>23</v>
      </c>
      <c r="H258">
        <f>VLOOKUP(A258,Data!A:K,8,FALSE)</f>
        <v>37</v>
      </c>
      <c r="I258">
        <f>VLOOKUP(A258,Data!A:K,9,FALSE)</f>
        <v>13</v>
      </c>
      <c r="J258">
        <f>VLOOKUP(A258,Data!A:K,11,FALSE)</f>
        <v>1</v>
      </c>
      <c r="L258">
        <f t="shared" ref="L258:L321" si="36">(F258*9)/(E258*($X$2/$X$3))*-1</f>
        <v>-0.96699361784904214</v>
      </c>
      <c r="M258">
        <f t="shared" ref="M258:M321" si="37">(I258+H258)/(E258*($X$4/$X$3))*-1</f>
        <v>-1.1694755101119161</v>
      </c>
      <c r="N258" s="2" t="str">
        <f t="shared" ref="N258:N321" si="38">IF(ISERROR((((E258/D258)/6.15)-(0.11*((F258*9)/E258)))*D258),"0",(((E258/D258)/6.15)-(0.11*((F258*9)/E258)))*D258)</f>
        <v>0</v>
      </c>
      <c r="P258">
        <f t="shared" ref="P258:P321" si="39">STANDARDIZE(H258,$X$6,$X$7)</f>
        <v>-0.47284878467759006</v>
      </c>
      <c r="Q258">
        <f t="shared" ref="Q258:Q321" si="40">STANDARDIZE(L258,$X$9,$X$10)</f>
        <v>0.26392483699677788</v>
      </c>
      <c r="R258">
        <f t="shared" ref="R258:R321" si="41">STANDARDIZE(M258,$X$12,$X$13)</f>
        <v>-0.53466258469613115</v>
      </c>
      <c r="S258">
        <f t="shared" ref="S258:S321" si="42">STANDARDIZE(N258,$X$15,$X$16)</f>
        <v>-1.3299360468242531</v>
      </c>
      <c r="T258">
        <f t="shared" ref="T258:T321" si="43">STANDARDIZE(J258,$X$18,$X$19)</f>
        <v>-0.15565953820832359</v>
      </c>
      <c r="U258">
        <f t="shared" ref="U258:U321" si="44">(SUM(P258:T258))</f>
        <v>-2.2291821174095201</v>
      </c>
    </row>
    <row r="259" spans="1:21" x14ac:dyDescent="0.25">
      <c r="A259">
        <v>7448</v>
      </c>
      <c r="B259" t="str">
        <f>VLOOKUP(A259,Data!A:K,2,FALSE)</f>
        <v>Gio Gonzalez</v>
      </c>
      <c r="C259" t="str">
        <f>VLOOKUP(A259,Data!A:K,3,FALSE)</f>
        <v>Nationals</v>
      </c>
      <c r="D259">
        <f>VLOOKUP(A259,Data!A:K,4,FALSE)</f>
        <v>31</v>
      </c>
      <c r="E259">
        <f>VLOOKUP(A259,Data!A:K,5,FALSE)</f>
        <v>175.2</v>
      </c>
      <c r="F259">
        <f>VLOOKUP(A259,Data!A:K,6,FALSE)</f>
        <v>74</v>
      </c>
      <c r="G259">
        <f>VLOOKUP(A259,Data!A:K,7,FALSE)</f>
        <v>169</v>
      </c>
      <c r="H259">
        <f>VLOOKUP(A259,Data!A:K,8,FALSE)</f>
        <v>181</v>
      </c>
      <c r="I259">
        <f>VLOOKUP(A259,Data!A:K,9,FALSE)</f>
        <v>69</v>
      </c>
      <c r="J259">
        <f>VLOOKUP(A259,Data!A:K,11,FALSE)</f>
        <v>0</v>
      </c>
      <c r="L259">
        <f t="shared" si="36"/>
        <v>-0.96565319942899697</v>
      </c>
      <c r="M259">
        <f t="shared" si="37"/>
        <v>-1.1047271513899664</v>
      </c>
      <c r="N259" s="2">
        <f t="shared" si="38"/>
        <v>15.525133645172064</v>
      </c>
      <c r="P259">
        <f t="shared" si="39"/>
        <v>2.2655972807038505</v>
      </c>
      <c r="Q259">
        <f t="shared" si="40"/>
        <v>0.26713857574716748</v>
      </c>
      <c r="R259">
        <f t="shared" si="41"/>
        <v>-0.23622421978200761</v>
      </c>
      <c r="S259">
        <f t="shared" si="42"/>
        <v>0.86486765533117205</v>
      </c>
      <c r="T259">
        <f t="shared" si="43"/>
        <v>-0.29036923987051971</v>
      </c>
      <c r="U259">
        <f t="shared" si="44"/>
        <v>2.8710100521296629</v>
      </c>
    </row>
    <row r="260" spans="1:21" x14ac:dyDescent="0.25">
      <c r="A260">
        <v>7312</v>
      </c>
      <c r="B260" t="str">
        <f>VLOOKUP(A260,Data!A:K,2,FALSE)</f>
        <v>Josh Collmenter</v>
      </c>
      <c r="C260" t="str">
        <f>VLOOKUP(A260,Data!A:K,3,FALSE)</f>
        <v>Diamondbacks</v>
      </c>
      <c r="D260">
        <f>VLOOKUP(A260,Data!A:K,4,FALSE)</f>
        <v>12</v>
      </c>
      <c r="E260">
        <f>VLOOKUP(A260,Data!A:K,5,FALSE)</f>
        <v>121</v>
      </c>
      <c r="F260">
        <f>VLOOKUP(A260,Data!A:K,6,FALSE)</f>
        <v>51</v>
      </c>
      <c r="G260">
        <f>VLOOKUP(A260,Data!A:K,7,FALSE)</f>
        <v>63</v>
      </c>
      <c r="H260">
        <f>VLOOKUP(A260,Data!A:K,8,FALSE)</f>
        <v>129</v>
      </c>
      <c r="I260">
        <f>VLOOKUP(A260,Data!A:K,9,FALSE)</f>
        <v>24</v>
      </c>
      <c r="J260">
        <f>VLOOKUP(A260,Data!A:K,11,FALSE)</f>
        <v>1</v>
      </c>
      <c r="L260">
        <f t="shared" si="36"/>
        <v>-0.96362569438663992</v>
      </c>
      <c r="M260">
        <f t="shared" si="37"/>
        <v>-0.97893798774541763</v>
      </c>
      <c r="N260" s="2">
        <f t="shared" si="38"/>
        <v>14.667524020694753</v>
      </c>
      <c r="P260">
        <f t="shared" si="39"/>
        <v>1.2767139793161082</v>
      </c>
      <c r="Q260">
        <f t="shared" si="40"/>
        <v>0.2719996485463711</v>
      </c>
      <c r="R260">
        <f t="shared" si="41"/>
        <v>0.34356363991038091</v>
      </c>
      <c r="S260">
        <f t="shared" si="42"/>
        <v>0.74362652325291323</v>
      </c>
      <c r="T260">
        <f t="shared" si="43"/>
        <v>-0.15565953820832359</v>
      </c>
      <c r="U260">
        <f t="shared" si="44"/>
        <v>2.48024425281745</v>
      </c>
    </row>
    <row r="261" spans="1:21" x14ac:dyDescent="0.25">
      <c r="A261">
        <v>11804</v>
      </c>
      <c r="B261" t="str">
        <f>VLOOKUP(A261,Data!A:K,2,FALSE)</f>
        <v>Hector Neris</v>
      </c>
      <c r="C261" t="str">
        <f>VLOOKUP(A261,Data!A:K,3,FALSE)</f>
        <v>Phillies</v>
      </c>
      <c r="D261">
        <f>VLOOKUP(A261,Data!A:K,4,FALSE)</f>
        <v>0</v>
      </c>
      <c r="E261">
        <f>VLOOKUP(A261,Data!A:K,5,FALSE)</f>
        <v>40.1</v>
      </c>
      <c r="F261">
        <f>VLOOKUP(A261,Data!A:K,6,FALSE)</f>
        <v>17</v>
      </c>
      <c r="G261">
        <f>VLOOKUP(A261,Data!A:K,7,FALSE)</f>
        <v>41</v>
      </c>
      <c r="H261">
        <f>VLOOKUP(A261,Data!A:K,8,FALSE)</f>
        <v>38</v>
      </c>
      <c r="I261">
        <f>VLOOKUP(A261,Data!A:K,9,FALSE)</f>
        <v>10</v>
      </c>
      <c r="J261">
        <f>VLOOKUP(A261,Data!A:K,11,FALSE)</f>
        <v>0</v>
      </c>
      <c r="L261">
        <f t="shared" si="36"/>
        <v>-0.96923282644042741</v>
      </c>
      <c r="M261">
        <f t="shared" si="37"/>
        <v>-0.92671455883581655</v>
      </c>
      <c r="N261" s="2" t="str">
        <f t="shared" si="38"/>
        <v>0</v>
      </c>
      <c r="P261">
        <f t="shared" si="39"/>
        <v>-0.45383179811244118</v>
      </c>
      <c r="Q261">
        <f t="shared" si="40"/>
        <v>0.25855619142109443</v>
      </c>
      <c r="R261">
        <f t="shared" si="41"/>
        <v>0.58427205386291603</v>
      </c>
      <c r="S261">
        <f t="shared" si="42"/>
        <v>-1.3299360468242531</v>
      </c>
      <c r="T261">
        <f t="shared" si="43"/>
        <v>-0.29036923987051971</v>
      </c>
      <c r="U261">
        <f t="shared" si="44"/>
        <v>-1.2313088395232037</v>
      </c>
    </row>
    <row r="262" spans="1:21" x14ac:dyDescent="0.25">
      <c r="A262">
        <v>225</v>
      </c>
      <c r="B262" t="str">
        <f>VLOOKUP(A262,Data!A:K,2,FALSE)</f>
        <v>Mark Buehrle</v>
      </c>
      <c r="C262" t="str">
        <f>VLOOKUP(A262,Data!A:K,3,FALSE)</f>
        <v>Blue Jays</v>
      </c>
      <c r="D262">
        <f>VLOOKUP(A262,Data!A:K,4,FALSE)</f>
        <v>32</v>
      </c>
      <c r="E262">
        <f>VLOOKUP(A262,Data!A:K,5,FALSE)</f>
        <v>198.2</v>
      </c>
      <c r="F262">
        <f>VLOOKUP(A262,Data!A:K,6,FALSE)</f>
        <v>84</v>
      </c>
      <c r="G262">
        <f>VLOOKUP(A262,Data!A:K,7,FALSE)</f>
        <v>91</v>
      </c>
      <c r="H262">
        <f>VLOOKUP(A262,Data!A:K,8,FALSE)</f>
        <v>214</v>
      </c>
      <c r="I262">
        <f>VLOOKUP(A262,Data!A:K,9,FALSE)</f>
        <v>33</v>
      </c>
      <c r="J262">
        <f>VLOOKUP(A262,Data!A:K,11,FALSE)</f>
        <v>0</v>
      </c>
      <c r="L262">
        <f t="shared" si="36"/>
        <v>-0.96894516904550843</v>
      </c>
      <c r="M262">
        <f t="shared" si="37"/>
        <v>-0.96481139536044336</v>
      </c>
      <c r="N262" s="2">
        <f t="shared" si="38"/>
        <v>18.801204334949503</v>
      </c>
      <c r="P262">
        <f t="shared" si="39"/>
        <v>2.8931578373537641</v>
      </c>
      <c r="Q262">
        <f t="shared" si="40"/>
        <v>0.25924586839289859</v>
      </c>
      <c r="R262">
        <f t="shared" si="41"/>
        <v>0.40867597968851388</v>
      </c>
      <c r="S262">
        <f t="shared" si="42"/>
        <v>1.3280090519066803</v>
      </c>
      <c r="T262">
        <f t="shared" si="43"/>
        <v>-0.29036923987051971</v>
      </c>
      <c r="U262">
        <f t="shared" si="44"/>
        <v>4.598719497471337</v>
      </c>
    </row>
    <row r="263" spans="1:21" x14ac:dyDescent="0.25">
      <c r="A263">
        <v>12385</v>
      </c>
      <c r="B263" t="str">
        <f>VLOOKUP(A263,Data!A:K,2,FALSE)</f>
        <v>Nicholas Tropeano</v>
      </c>
      <c r="C263" t="str">
        <f>VLOOKUP(A263,Data!A:K,3,FALSE)</f>
        <v>Angels</v>
      </c>
      <c r="D263">
        <f>VLOOKUP(A263,Data!A:K,4,FALSE)</f>
        <v>7</v>
      </c>
      <c r="E263">
        <f>VLOOKUP(A263,Data!A:K,5,FALSE)</f>
        <v>37.200000000000003</v>
      </c>
      <c r="F263">
        <f>VLOOKUP(A263,Data!A:K,6,FALSE)</f>
        <v>16</v>
      </c>
      <c r="G263">
        <f>VLOOKUP(A263,Data!A:K,7,FALSE)</f>
        <v>38</v>
      </c>
      <c r="H263">
        <f>VLOOKUP(A263,Data!A:K,8,FALSE)</f>
        <v>40</v>
      </c>
      <c r="I263">
        <f>VLOOKUP(A263,Data!A:K,9,FALSE)</f>
        <v>10</v>
      </c>
      <c r="J263">
        <f>VLOOKUP(A263,Data!A:K,11,FALSE)</f>
        <v>0</v>
      </c>
      <c r="L263">
        <f t="shared" si="36"/>
        <v>-0.98333298773589217</v>
      </c>
      <c r="M263">
        <f t="shared" si="37"/>
        <v>-1.0405817038899037</v>
      </c>
      <c r="N263" s="2">
        <f t="shared" si="38"/>
        <v>3.0681353265145557</v>
      </c>
      <c r="P263">
        <f t="shared" si="39"/>
        <v>-0.41579782498214335</v>
      </c>
      <c r="Q263">
        <f t="shared" si="40"/>
        <v>0.2247501543924095</v>
      </c>
      <c r="R263">
        <f t="shared" si="41"/>
        <v>5.9435204587521821E-2</v>
      </c>
      <c r="S263">
        <f t="shared" si="42"/>
        <v>-0.89619068093865339</v>
      </c>
      <c r="T263">
        <f t="shared" si="43"/>
        <v>-0.29036923987051971</v>
      </c>
      <c r="U263">
        <f t="shared" si="44"/>
        <v>-1.3181723868113853</v>
      </c>
    </row>
    <row r="264" spans="1:21" x14ac:dyDescent="0.25">
      <c r="A264">
        <v>3551</v>
      </c>
      <c r="B264" t="str">
        <f>VLOOKUP(A264,Data!A:K,2,FALSE)</f>
        <v>Clayton Richard</v>
      </c>
      <c r="C264" t="str">
        <f>VLOOKUP(A264,Data!A:K,3,FALSE)</f>
        <v>Cubs</v>
      </c>
      <c r="D264">
        <f>VLOOKUP(A264,Data!A:K,4,FALSE)</f>
        <v>3</v>
      </c>
      <c r="E264">
        <f>VLOOKUP(A264,Data!A:K,5,FALSE)</f>
        <v>42.1</v>
      </c>
      <c r="F264">
        <f>VLOOKUP(A264,Data!A:K,6,FALSE)</f>
        <v>18</v>
      </c>
      <c r="G264">
        <f>VLOOKUP(A264,Data!A:K,7,FALSE)</f>
        <v>22</v>
      </c>
      <c r="H264">
        <f>VLOOKUP(A264,Data!A:K,8,FALSE)</f>
        <v>47</v>
      </c>
      <c r="I264">
        <f>VLOOKUP(A264,Data!A:K,9,FALSE)</f>
        <v>7</v>
      </c>
      <c r="J264">
        <f>VLOOKUP(A264,Data!A:K,11,FALSE)</f>
        <v>0</v>
      </c>
      <c r="L264">
        <f t="shared" si="36"/>
        <v>-0.97749371821251996</v>
      </c>
      <c r="M264">
        <f t="shared" si="37"/>
        <v>-0.99302637851498277</v>
      </c>
      <c r="N264" s="2">
        <f t="shared" si="38"/>
        <v>5.5756947260684004</v>
      </c>
      <c r="P264">
        <f t="shared" si="39"/>
        <v>-0.28267891902610115</v>
      </c>
      <c r="Q264">
        <f t="shared" si="40"/>
        <v>0.23875017592344588</v>
      </c>
      <c r="R264">
        <f t="shared" si="41"/>
        <v>0.27862737915362884</v>
      </c>
      <c r="S264">
        <f t="shared" si="42"/>
        <v>-0.54169449563677041</v>
      </c>
      <c r="T264">
        <f t="shared" si="43"/>
        <v>-0.29036923987051971</v>
      </c>
      <c r="U264">
        <f t="shared" si="44"/>
        <v>-0.59736509945631655</v>
      </c>
    </row>
    <row r="265" spans="1:21" x14ac:dyDescent="0.25">
      <c r="A265">
        <v>7196</v>
      </c>
      <c r="B265" t="str">
        <f>VLOOKUP(A265,Data!A:K,2,FALSE)</f>
        <v>Greg Holland</v>
      </c>
      <c r="C265" t="str">
        <f>VLOOKUP(A265,Data!A:K,3,FALSE)</f>
        <v>Royals</v>
      </c>
      <c r="D265">
        <f>VLOOKUP(A265,Data!A:K,4,FALSE)</f>
        <v>0</v>
      </c>
      <c r="E265">
        <f>VLOOKUP(A265,Data!A:K,5,FALSE)</f>
        <v>44.2</v>
      </c>
      <c r="F265">
        <f>VLOOKUP(A265,Data!A:K,6,FALSE)</f>
        <v>19</v>
      </c>
      <c r="G265">
        <f>VLOOKUP(A265,Data!A:K,7,FALSE)</f>
        <v>49</v>
      </c>
      <c r="H265">
        <f>VLOOKUP(A265,Data!A:K,8,FALSE)</f>
        <v>39</v>
      </c>
      <c r="I265">
        <f>VLOOKUP(A265,Data!A:K,9,FALSE)</f>
        <v>26</v>
      </c>
      <c r="J265">
        <f>VLOOKUP(A265,Data!A:K,11,FALSE)</f>
        <v>32</v>
      </c>
      <c r="L265">
        <f t="shared" si="36"/>
        <v>-0.98277680391929945</v>
      </c>
      <c r="M265">
        <f t="shared" si="37"/>
        <v>-1.1385188054324828</v>
      </c>
      <c r="N265" s="2" t="str">
        <f t="shared" si="38"/>
        <v>0</v>
      </c>
      <c r="P265">
        <f t="shared" si="39"/>
        <v>-0.43481481154729229</v>
      </c>
      <c r="Q265">
        <f t="shared" si="40"/>
        <v>0.22608364060611236</v>
      </c>
      <c r="R265">
        <f t="shared" si="41"/>
        <v>-0.39197683157405955</v>
      </c>
      <c r="S265">
        <f t="shared" si="42"/>
        <v>-1.3299360468242531</v>
      </c>
      <c r="T265">
        <f t="shared" si="43"/>
        <v>4.0203412133197558</v>
      </c>
      <c r="U265">
        <f t="shared" si="44"/>
        <v>2.0896971639802633</v>
      </c>
    </row>
    <row r="266" spans="1:21" x14ac:dyDescent="0.25">
      <c r="A266">
        <v>7558</v>
      </c>
      <c r="B266" t="str">
        <f>VLOOKUP(A266,Data!A:K,2,FALSE)</f>
        <v>Fernando Rodriguez</v>
      </c>
      <c r="C266" t="str">
        <f>VLOOKUP(A266,Data!A:K,3,FALSE)</f>
        <v>Athletics</v>
      </c>
      <c r="D266">
        <f>VLOOKUP(A266,Data!A:K,4,FALSE)</f>
        <v>0</v>
      </c>
      <c r="E266">
        <f>VLOOKUP(A266,Data!A:K,5,FALSE)</f>
        <v>58.2</v>
      </c>
      <c r="F266">
        <f>VLOOKUP(A266,Data!A:K,6,FALSE)</f>
        <v>25</v>
      </c>
      <c r="G266">
        <f>VLOOKUP(A266,Data!A:K,7,FALSE)</f>
        <v>65</v>
      </c>
      <c r="H266">
        <f>VLOOKUP(A266,Data!A:K,8,FALSE)</f>
        <v>43</v>
      </c>
      <c r="I266">
        <f>VLOOKUP(A266,Data!A:K,9,FALSE)</f>
        <v>24</v>
      </c>
      <c r="J266">
        <f>VLOOKUP(A266,Data!A:K,11,FALSE)</f>
        <v>0</v>
      </c>
      <c r="L266">
        <f t="shared" si="36"/>
        <v>-0.98206580605066562</v>
      </c>
      <c r="M266">
        <f t="shared" si="37"/>
        <v>-0.89125286555848671</v>
      </c>
      <c r="N266" s="2" t="str">
        <f t="shared" si="38"/>
        <v>0</v>
      </c>
      <c r="P266">
        <f t="shared" si="39"/>
        <v>-0.35874686528669669</v>
      </c>
      <c r="Q266">
        <f t="shared" si="40"/>
        <v>0.22778830339476303</v>
      </c>
      <c r="R266">
        <f t="shared" si="41"/>
        <v>0.74772221642564363</v>
      </c>
      <c r="S266">
        <f t="shared" si="42"/>
        <v>-1.3299360468242531</v>
      </c>
      <c r="T266">
        <f t="shared" si="43"/>
        <v>-0.29036923987051971</v>
      </c>
      <c r="U266">
        <f t="shared" si="44"/>
        <v>-1.0035416321610628</v>
      </c>
    </row>
    <row r="267" spans="1:21" x14ac:dyDescent="0.25">
      <c r="A267">
        <v>10123</v>
      </c>
      <c r="B267" t="str">
        <f>VLOOKUP(A267,Data!A:K,2,FALSE)</f>
        <v>Kyle Gibson</v>
      </c>
      <c r="C267" t="str">
        <f>VLOOKUP(A267,Data!A:K,3,FALSE)</f>
        <v>Twins</v>
      </c>
      <c r="D267">
        <f>VLOOKUP(A267,Data!A:K,4,FALSE)</f>
        <v>32</v>
      </c>
      <c r="E267">
        <f>VLOOKUP(A267,Data!A:K,5,FALSE)</f>
        <v>194.2</v>
      </c>
      <c r="F267">
        <f>VLOOKUP(A267,Data!A:K,6,FALSE)</f>
        <v>83</v>
      </c>
      <c r="G267">
        <f>VLOOKUP(A267,Data!A:K,7,FALSE)</f>
        <v>145</v>
      </c>
      <c r="H267">
        <f>VLOOKUP(A267,Data!A:K,8,FALSE)</f>
        <v>186</v>
      </c>
      <c r="I267">
        <f>VLOOKUP(A267,Data!A:K,9,FALSE)</f>
        <v>65</v>
      </c>
      <c r="J267">
        <f>VLOOKUP(A267,Data!A:K,11,FALSE)</f>
        <v>0</v>
      </c>
      <c r="L267">
        <f t="shared" si="36"/>
        <v>-0.9771301921129445</v>
      </c>
      <c r="M267">
        <f t="shared" si="37"/>
        <v>-1.0006302250835026</v>
      </c>
      <c r="N267" s="2">
        <f t="shared" si="38"/>
        <v>18.037379953614156</v>
      </c>
      <c r="P267">
        <f t="shared" si="39"/>
        <v>2.3606822135295951</v>
      </c>
      <c r="Q267">
        <f t="shared" si="40"/>
        <v>0.23962175295902874</v>
      </c>
      <c r="R267">
        <f t="shared" si="41"/>
        <v>0.24357970255209593</v>
      </c>
      <c r="S267">
        <f t="shared" si="42"/>
        <v>1.2200264336396403</v>
      </c>
      <c r="T267">
        <f t="shared" si="43"/>
        <v>-0.29036923987051971</v>
      </c>
      <c r="U267">
        <f t="shared" si="44"/>
        <v>3.7735408628098406</v>
      </c>
    </row>
    <row r="268" spans="1:21" x14ac:dyDescent="0.25">
      <c r="A268">
        <v>13781</v>
      </c>
      <c r="B268" t="str">
        <f>VLOOKUP(A268,Data!A:K,2,FALSE)</f>
        <v>Alex Wood</v>
      </c>
      <c r="C268" t="str">
        <f>VLOOKUP(A268,Data!A:K,3,FALSE)</f>
        <v>- - -</v>
      </c>
      <c r="D268">
        <f>VLOOKUP(A268,Data!A:K,4,FALSE)</f>
        <v>32</v>
      </c>
      <c r="E268">
        <f>VLOOKUP(A268,Data!A:K,5,FALSE)</f>
        <v>189.2</v>
      </c>
      <c r="F268">
        <f>VLOOKUP(A268,Data!A:K,6,FALSE)</f>
        <v>81</v>
      </c>
      <c r="G268">
        <f>VLOOKUP(A268,Data!A:K,7,FALSE)</f>
        <v>139</v>
      </c>
      <c r="H268">
        <f>VLOOKUP(A268,Data!A:K,8,FALSE)</f>
        <v>198</v>
      </c>
      <c r="I268">
        <f>VLOOKUP(A268,Data!A:K,9,FALSE)</f>
        <v>59</v>
      </c>
      <c r="J268">
        <f>VLOOKUP(A268,Data!A:K,11,FALSE)</f>
        <v>0</v>
      </c>
      <c r="L268">
        <f t="shared" si="36"/>
        <v>-0.97878533253362532</v>
      </c>
      <c r="M268">
        <f t="shared" si="37"/>
        <v>-1.0516255097113147</v>
      </c>
      <c r="N268" s="2">
        <f t="shared" si="38"/>
        <v>17.201436944602001</v>
      </c>
      <c r="P268">
        <f t="shared" si="39"/>
        <v>2.5888860523113819</v>
      </c>
      <c r="Q268">
        <f t="shared" si="40"/>
        <v>0.23565344811650143</v>
      </c>
      <c r="R268">
        <f t="shared" si="41"/>
        <v>8.5320555837820958E-3</v>
      </c>
      <c r="S268">
        <f t="shared" si="42"/>
        <v>1.1018483327032029</v>
      </c>
      <c r="T268">
        <f t="shared" si="43"/>
        <v>-0.29036923987051971</v>
      </c>
      <c r="U268">
        <f t="shared" si="44"/>
        <v>3.6445506488443491</v>
      </c>
    </row>
    <row r="269" spans="1:21" x14ac:dyDescent="0.25">
      <c r="A269">
        <v>9884</v>
      </c>
      <c r="B269" t="str">
        <f>VLOOKUP(A269,Data!A:K,2,FALSE)</f>
        <v>Travis Wood</v>
      </c>
      <c r="C269" t="str">
        <f>VLOOKUP(A269,Data!A:K,3,FALSE)</f>
        <v>Cubs</v>
      </c>
      <c r="D269">
        <f>VLOOKUP(A269,Data!A:K,4,FALSE)</f>
        <v>9</v>
      </c>
      <c r="E269">
        <f>VLOOKUP(A269,Data!A:K,5,FALSE)</f>
        <v>100.2</v>
      </c>
      <c r="F269">
        <f>VLOOKUP(A269,Data!A:K,6,FALSE)</f>
        <v>43</v>
      </c>
      <c r="G269">
        <f>VLOOKUP(A269,Data!A:K,7,FALSE)</f>
        <v>118</v>
      </c>
      <c r="H269">
        <f>VLOOKUP(A269,Data!A:K,8,FALSE)</f>
        <v>86</v>
      </c>
      <c r="I269">
        <f>VLOOKUP(A269,Data!A:K,9,FALSE)</f>
        <v>39</v>
      </c>
      <c r="J269">
        <f>VLOOKUP(A269,Data!A:K,11,FALSE)</f>
        <v>4</v>
      </c>
      <c r="L269">
        <f t="shared" si="36"/>
        <v>-0.98112490467959901</v>
      </c>
      <c r="M269">
        <f t="shared" si="37"/>
        <v>-0.96580936588583888</v>
      </c>
      <c r="N269" s="2">
        <f t="shared" si="38"/>
        <v>12.46903023221849</v>
      </c>
      <c r="P269">
        <f t="shared" si="39"/>
        <v>0.45898355701470567</v>
      </c>
      <c r="Q269">
        <f t="shared" si="40"/>
        <v>0.23004417451028347</v>
      </c>
      <c r="R269">
        <f t="shared" si="41"/>
        <v>0.40407613039950691</v>
      </c>
      <c r="S269">
        <f t="shared" si="42"/>
        <v>0.43282325312364472</v>
      </c>
      <c r="T269">
        <f t="shared" si="43"/>
        <v>0.24846956677826471</v>
      </c>
      <c r="U269">
        <f t="shared" si="44"/>
        <v>1.7743966818264054</v>
      </c>
    </row>
    <row r="270" spans="1:21" x14ac:dyDescent="0.25">
      <c r="A270">
        <v>13164</v>
      </c>
      <c r="B270" t="str">
        <f>VLOOKUP(A270,Data!A:K,2,FALSE)</f>
        <v>Eduardo Rodriguez</v>
      </c>
      <c r="C270" t="str">
        <f>VLOOKUP(A270,Data!A:K,3,FALSE)</f>
        <v>Red Sox</v>
      </c>
      <c r="D270">
        <f>VLOOKUP(A270,Data!A:K,4,FALSE)</f>
        <v>21</v>
      </c>
      <c r="E270">
        <f>VLOOKUP(A270,Data!A:K,5,FALSE)</f>
        <v>121.2</v>
      </c>
      <c r="F270">
        <f>VLOOKUP(A270,Data!A:K,6,FALSE)</f>
        <v>52</v>
      </c>
      <c r="G270">
        <f>VLOOKUP(A270,Data!A:K,7,FALSE)</f>
        <v>98</v>
      </c>
      <c r="H270">
        <f>VLOOKUP(A270,Data!A:K,8,FALSE)</f>
        <v>120</v>
      </c>
      <c r="I270">
        <f>VLOOKUP(A270,Data!A:K,9,FALSE)</f>
        <v>37</v>
      </c>
      <c r="J270">
        <f>VLOOKUP(A270,Data!A:K,11,FALSE)</f>
        <v>0</v>
      </c>
      <c r="L270">
        <f t="shared" si="36"/>
        <v>-0.98089899519199153</v>
      </c>
      <c r="M270">
        <f t="shared" si="37"/>
        <v>-1.0028734956103289</v>
      </c>
      <c r="N270" s="2">
        <f t="shared" si="38"/>
        <v>10.787515092972709</v>
      </c>
      <c r="P270">
        <f t="shared" si="39"/>
        <v>1.1055611002297681</v>
      </c>
      <c r="Q270">
        <f t="shared" si="40"/>
        <v>0.23058580693158395</v>
      </c>
      <c r="R270">
        <f t="shared" si="41"/>
        <v>0.23324001207498238</v>
      </c>
      <c r="S270">
        <f t="shared" si="42"/>
        <v>0.19510577273372753</v>
      </c>
      <c r="T270">
        <f t="shared" si="43"/>
        <v>-0.29036923987051971</v>
      </c>
      <c r="U270">
        <f t="shared" si="44"/>
        <v>1.4741234520995423</v>
      </c>
    </row>
    <row r="271" spans="1:21" x14ac:dyDescent="0.25">
      <c r="A271">
        <v>6819</v>
      </c>
      <c r="B271" t="str">
        <f>VLOOKUP(A271,Data!A:K,2,FALSE)</f>
        <v>Robbie Ross</v>
      </c>
      <c r="C271" t="str">
        <f>VLOOKUP(A271,Data!A:K,3,FALSE)</f>
        <v>Red Sox</v>
      </c>
      <c r="D271">
        <f>VLOOKUP(A271,Data!A:K,4,FALSE)</f>
        <v>0</v>
      </c>
      <c r="E271">
        <f>VLOOKUP(A271,Data!A:K,5,FALSE)</f>
        <v>60.2</v>
      </c>
      <c r="F271">
        <f>VLOOKUP(A271,Data!A:K,6,FALSE)</f>
        <v>26</v>
      </c>
      <c r="G271">
        <f>VLOOKUP(A271,Data!A:K,7,FALSE)</f>
        <v>53</v>
      </c>
      <c r="H271">
        <f>VLOOKUP(A271,Data!A:K,8,FALSE)</f>
        <v>59</v>
      </c>
      <c r="I271">
        <f>VLOOKUP(A271,Data!A:K,9,FALSE)</f>
        <v>20</v>
      </c>
      <c r="J271">
        <f>VLOOKUP(A271,Data!A:K,11,FALSE)</f>
        <v>6</v>
      </c>
      <c r="L271">
        <f t="shared" si="36"/>
        <v>-0.98741659648894831</v>
      </c>
      <c r="M271">
        <f t="shared" si="37"/>
        <v>-1.0159672795321093</v>
      </c>
      <c r="N271" s="2" t="str">
        <f t="shared" si="38"/>
        <v>0</v>
      </c>
      <c r="P271">
        <f t="shared" si="39"/>
        <v>-5.4475080244314418E-2</v>
      </c>
      <c r="Q271">
        <f t="shared" si="40"/>
        <v>0.2149594416605714</v>
      </c>
      <c r="R271">
        <f t="shared" si="41"/>
        <v>0.1728880967324507</v>
      </c>
      <c r="S271">
        <f t="shared" si="42"/>
        <v>-1.3299360468242531</v>
      </c>
      <c r="T271">
        <f t="shared" si="43"/>
        <v>0.51788897010265689</v>
      </c>
      <c r="U271">
        <f t="shared" si="44"/>
        <v>-0.47867461857288862</v>
      </c>
    </row>
    <row r="272" spans="1:21" x14ac:dyDescent="0.25">
      <c r="A272">
        <v>13881</v>
      </c>
      <c r="B272" t="str">
        <f>VLOOKUP(A272,Data!A:K,2,FALSE)</f>
        <v>Ian Thomas</v>
      </c>
      <c r="C272" t="str">
        <f>VLOOKUP(A272,Data!A:K,3,FALSE)</f>
        <v>- - -</v>
      </c>
      <c r="D272">
        <f>VLOOKUP(A272,Data!A:K,4,FALSE)</f>
        <v>1</v>
      </c>
      <c r="E272">
        <f>VLOOKUP(A272,Data!A:K,5,FALSE)</f>
        <v>23.1</v>
      </c>
      <c r="F272">
        <f>VLOOKUP(A272,Data!A:K,6,FALSE)</f>
        <v>10</v>
      </c>
      <c r="G272">
        <f>VLOOKUP(A272,Data!A:K,7,FALSE)</f>
        <v>23</v>
      </c>
      <c r="H272">
        <f>VLOOKUP(A272,Data!A:K,8,FALSE)</f>
        <v>20</v>
      </c>
      <c r="I272">
        <f>VLOOKUP(A272,Data!A:K,9,FALSE)</f>
        <v>11</v>
      </c>
      <c r="J272">
        <f>VLOOKUP(A272,Data!A:K,11,FALSE)</f>
        <v>0</v>
      </c>
      <c r="L272">
        <f t="shared" si="36"/>
        <v>-0.98971826687703435</v>
      </c>
      <c r="M272">
        <f t="shared" si="37"/>
        <v>-1.0389600181176077</v>
      </c>
      <c r="N272" s="2">
        <f t="shared" si="38"/>
        <v>3.3275261324041816</v>
      </c>
      <c r="P272">
        <f t="shared" si="39"/>
        <v>-0.79613755628512117</v>
      </c>
      <c r="Q272">
        <f t="shared" si="40"/>
        <v>0.20944103993899027</v>
      </c>
      <c r="R272">
        <f t="shared" si="41"/>
        <v>6.6909884407080372E-2</v>
      </c>
      <c r="S272">
        <f t="shared" si="42"/>
        <v>-0.85952034275778544</v>
      </c>
      <c r="T272">
        <f t="shared" si="43"/>
        <v>-0.29036923987051971</v>
      </c>
      <c r="U272">
        <f t="shared" si="44"/>
        <v>-1.6696762145673556</v>
      </c>
    </row>
    <row r="273" spans="1:21" x14ac:dyDescent="0.25">
      <c r="A273">
        <v>12572</v>
      </c>
      <c r="B273" t="str">
        <f>VLOOKUP(A273,Data!A:K,2,FALSE)</f>
        <v>Blake Treinen</v>
      </c>
      <c r="C273" t="str">
        <f>VLOOKUP(A273,Data!A:K,3,FALSE)</f>
        <v>Nationals</v>
      </c>
      <c r="D273">
        <f>VLOOKUP(A273,Data!A:K,4,FALSE)</f>
        <v>0</v>
      </c>
      <c r="E273">
        <f>VLOOKUP(A273,Data!A:K,5,FALSE)</f>
        <v>67.2</v>
      </c>
      <c r="F273">
        <f>VLOOKUP(A273,Data!A:K,6,FALSE)</f>
        <v>29</v>
      </c>
      <c r="G273">
        <f>VLOOKUP(A273,Data!A:K,7,FALSE)</f>
        <v>65</v>
      </c>
      <c r="H273">
        <f>VLOOKUP(A273,Data!A:K,8,FALSE)</f>
        <v>62</v>
      </c>
      <c r="I273">
        <f>VLOOKUP(A273,Data!A:K,9,FALSE)</f>
        <v>32</v>
      </c>
      <c r="J273">
        <f>VLOOKUP(A273,Data!A:K,11,FALSE)</f>
        <v>0</v>
      </c>
      <c r="L273">
        <f t="shared" si="36"/>
        <v>-0.98662539729304377</v>
      </c>
      <c r="M273">
        <f t="shared" si="37"/>
        <v>-1.0829482446911356</v>
      </c>
      <c r="N273" s="2" t="str">
        <f t="shared" si="38"/>
        <v>0</v>
      </c>
      <c r="P273">
        <f t="shared" si="39"/>
        <v>2.5758794511322588E-3</v>
      </c>
      <c r="Q273">
        <f t="shared" si="40"/>
        <v>0.2168563922523648</v>
      </c>
      <c r="R273">
        <f t="shared" si="41"/>
        <v>-0.13584080569844856</v>
      </c>
      <c r="S273">
        <f t="shared" si="42"/>
        <v>-1.3299360468242531</v>
      </c>
      <c r="T273">
        <f t="shared" si="43"/>
        <v>-0.29036923987051971</v>
      </c>
      <c r="U273">
        <f t="shared" si="44"/>
        <v>-1.5367138206897244</v>
      </c>
    </row>
    <row r="274" spans="1:21" x14ac:dyDescent="0.25">
      <c r="A274">
        <v>7731</v>
      </c>
      <c r="B274" t="str">
        <f>VLOOKUP(A274,Data!A:K,2,FALSE)</f>
        <v>Juan Nicasio</v>
      </c>
      <c r="C274" t="str">
        <f>VLOOKUP(A274,Data!A:K,3,FALSE)</f>
        <v>Dodgers</v>
      </c>
      <c r="D274">
        <f>VLOOKUP(A274,Data!A:K,4,FALSE)</f>
        <v>1</v>
      </c>
      <c r="E274">
        <f>VLOOKUP(A274,Data!A:K,5,FALSE)</f>
        <v>58.1</v>
      </c>
      <c r="F274">
        <f>VLOOKUP(A274,Data!A:K,6,FALSE)</f>
        <v>25</v>
      </c>
      <c r="G274">
        <f>VLOOKUP(A274,Data!A:K,7,FALSE)</f>
        <v>65</v>
      </c>
      <c r="H274">
        <f>VLOOKUP(A274,Data!A:K,8,FALSE)</f>
        <v>59</v>
      </c>
      <c r="I274">
        <f>VLOOKUP(A274,Data!A:K,9,FALSE)</f>
        <v>32</v>
      </c>
      <c r="J274">
        <f>VLOOKUP(A274,Data!A:K,11,FALSE)</f>
        <v>1</v>
      </c>
      <c r="L274">
        <f t="shared" si="36"/>
        <v>-0.98375610864283547</v>
      </c>
      <c r="M274">
        <f t="shared" si="37"/>
        <v>-1.2125911132558012</v>
      </c>
      <c r="N274" s="2">
        <f t="shared" si="38"/>
        <v>9.0211647985670904</v>
      </c>
      <c r="P274">
        <f t="shared" si="39"/>
        <v>-5.4475080244314418E-2</v>
      </c>
      <c r="Q274">
        <f t="shared" si="40"/>
        <v>0.22373569500091753</v>
      </c>
      <c r="R274">
        <f t="shared" si="41"/>
        <v>-0.73339117579144897</v>
      </c>
      <c r="S274">
        <f t="shared" si="42"/>
        <v>-5.4604938559915051E-2</v>
      </c>
      <c r="T274">
        <f t="shared" si="43"/>
        <v>-0.15565953820832359</v>
      </c>
      <c r="U274">
        <f t="shared" si="44"/>
        <v>-0.7743950378030845</v>
      </c>
    </row>
    <row r="275" spans="1:21" x14ac:dyDescent="0.25">
      <c r="A275">
        <v>7146</v>
      </c>
      <c r="B275" t="str">
        <f>VLOOKUP(A275,Data!A:K,2,FALSE)</f>
        <v>Daniel Hudson</v>
      </c>
      <c r="C275" t="str">
        <f>VLOOKUP(A275,Data!A:K,3,FALSE)</f>
        <v>Diamondbacks</v>
      </c>
      <c r="D275">
        <f>VLOOKUP(A275,Data!A:K,4,FALSE)</f>
        <v>1</v>
      </c>
      <c r="E275">
        <f>VLOOKUP(A275,Data!A:K,5,FALSE)</f>
        <v>67.2</v>
      </c>
      <c r="F275">
        <f>VLOOKUP(A275,Data!A:K,6,FALSE)</f>
        <v>29</v>
      </c>
      <c r="G275">
        <f>VLOOKUP(A275,Data!A:K,7,FALSE)</f>
        <v>71</v>
      </c>
      <c r="H275">
        <f>VLOOKUP(A275,Data!A:K,8,FALSE)</f>
        <v>64</v>
      </c>
      <c r="I275">
        <f>VLOOKUP(A275,Data!A:K,9,FALSE)</f>
        <v>25</v>
      </c>
      <c r="J275">
        <f>VLOOKUP(A275,Data!A:K,11,FALSE)</f>
        <v>4</v>
      </c>
      <c r="L275">
        <f t="shared" si="36"/>
        <v>-0.98662539729304377</v>
      </c>
      <c r="M275">
        <f t="shared" si="37"/>
        <v>-1.025344614654373</v>
      </c>
      <c r="N275" s="2">
        <f t="shared" si="38"/>
        <v>10.499597125435539</v>
      </c>
      <c r="P275">
        <f t="shared" si="39"/>
        <v>4.0609852581430045E-2</v>
      </c>
      <c r="Q275">
        <f t="shared" si="40"/>
        <v>0.2168563922523648</v>
      </c>
      <c r="R275">
        <f t="shared" si="41"/>
        <v>0.12966605039212478</v>
      </c>
      <c r="S275">
        <f t="shared" si="42"/>
        <v>0.15440252112183817</v>
      </c>
      <c r="T275">
        <f t="shared" si="43"/>
        <v>0.24846956677826471</v>
      </c>
      <c r="U275">
        <f t="shared" si="44"/>
        <v>0.7900043831260225</v>
      </c>
    </row>
    <row r="276" spans="1:21" x14ac:dyDescent="0.25">
      <c r="A276">
        <v>3580</v>
      </c>
      <c r="B276" t="str">
        <f>VLOOKUP(A276,Data!A:K,2,FALSE)</f>
        <v>C.J. Wilson</v>
      </c>
      <c r="C276" t="str">
        <f>VLOOKUP(A276,Data!A:K,3,FALSE)</f>
        <v>Angels</v>
      </c>
      <c r="D276">
        <f>VLOOKUP(A276,Data!A:K,4,FALSE)</f>
        <v>21</v>
      </c>
      <c r="E276">
        <f>VLOOKUP(A276,Data!A:K,5,FALSE)</f>
        <v>132</v>
      </c>
      <c r="F276">
        <f>VLOOKUP(A276,Data!A:K,6,FALSE)</f>
        <v>57</v>
      </c>
      <c r="G276">
        <f>VLOOKUP(A276,Data!A:K,7,FALSE)</f>
        <v>110</v>
      </c>
      <c r="H276">
        <f>VLOOKUP(A276,Data!A:K,8,FALSE)</f>
        <v>118</v>
      </c>
      <c r="I276">
        <f>VLOOKUP(A276,Data!A:K,9,FALSE)</f>
        <v>46</v>
      </c>
      <c r="J276">
        <f>VLOOKUP(A276,Data!A:K,11,FALSE)</f>
        <v>0</v>
      </c>
      <c r="L276">
        <f t="shared" si="36"/>
        <v>-0.98724397120984198</v>
      </c>
      <c r="M276">
        <f t="shared" si="37"/>
        <v>-0.96187588774114019</v>
      </c>
      <c r="N276" s="2">
        <f t="shared" si="38"/>
        <v>12.485914634146338</v>
      </c>
      <c r="P276">
        <f t="shared" si="39"/>
        <v>1.0675271270994702</v>
      </c>
      <c r="Q276">
        <f t="shared" si="40"/>
        <v>0.21537332178968968</v>
      </c>
      <c r="R276">
        <f t="shared" si="41"/>
        <v>0.42220633183010109</v>
      </c>
      <c r="S276">
        <f t="shared" si="42"/>
        <v>0.43521021794513254</v>
      </c>
      <c r="T276">
        <f t="shared" si="43"/>
        <v>-0.29036923987051971</v>
      </c>
      <c r="U276">
        <f t="shared" si="44"/>
        <v>1.8499477587938735</v>
      </c>
    </row>
    <row r="277" spans="1:21" x14ac:dyDescent="0.25">
      <c r="A277">
        <v>7531</v>
      </c>
      <c r="B277" t="str">
        <f>VLOOKUP(A277,Data!A:K,2,FALSE)</f>
        <v>Collin McHugh</v>
      </c>
      <c r="C277" t="str">
        <f>VLOOKUP(A277,Data!A:K,3,FALSE)</f>
        <v>Astros</v>
      </c>
      <c r="D277">
        <f>VLOOKUP(A277,Data!A:K,4,FALSE)</f>
        <v>32</v>
      </c>
      <c r="E277">
        <f>VLOOKUP(A277,Data!A:K,5,FALSE)</f>
        <v>203.2</v>
      </c>
      <c r="F277">
        <f>VLOOKUP(A277,Data!A:K,6,FALSE)</f>
        <v>88</v>
      </c>
      <c r="G277">
        <f>VLOOKUP(A277,Data!A:K,7,FALSE)</f>
        <v>171</v>
      </c>
      <c r="H277">
        <f>VLOOKUP(A277,Data!A:K,8,FALSE)</f>
        <v>207</v>
      </c>
      <c r="I277">
        <f>VLOOKUP(A277,Data!A:K,9,FALSE)</f>
        <v>53</v>
      </c>
      <c r="J277">
        <f>VLOOKUP(A277,Data!A:K,11,FALSE)</f>
        <v>0</v>
      </c>
      <c r="L277">
        <f t="shared" si="36"/>
        <v>-0.9901079197380096</v>
      </c>
      <c r="M277">
        <f t="shared" si="37"/>
        <v>-0.99060100787629435</v>
      </c>
      <c r="N277" s="2">
        <f t="shared" si="38"/>
        <v>19.320965367133986</v>
      </c>
      <c r="P277">
        <f t="shared" si="39"/>
        <v>2.7600389313977218</v>
      </c>
      <c r="Q277">
        <f t="shared" si="40"/>
        <v>0.20850682232470671</v>
      </c>
      <c r="R277">
        <f t="shared" si="41"/>
        <v>0.28980640611289477</v>
      </c>
      <c r="S277">
        <f t="shared" si="42"/>
        <v>1.4014881899126441</v>
      </c>
      <c r="T277">
        <f t="shared" si="43"/>
        <v>-0.29036923987051971</v>
      </c>
      <c r="U277">
        <f t="shared" si="44"/>
        <v>4.3694711098774475</v>
      </c>
    </row>
    <row r="278" spans="1:21" x14ac:dyDescent="0.25">
      <c r="A278">
        <v>14663</v>
      </c>
      <c r="B278" t="str">
        <f>VLOOKUP(A278,Data!A:K,2,FALSE)</f>
        <v>Chi Chi Gonzalez</v>
      </c>
      <c r="C278" t="str">
        <f>VLOOKUP(A278,Data!A:K,3,FALSE)</f>
        <v>Rangers</v>
      </c>
      <c r="D278">
        <f>VLOOKUP(A278,Data!A:K,4,FALSE)</f>
        <v>10</v>
      </c>
      <c r="E278">
        <f>VLOOKUP(A278,Data!A:K,5,FALSE)</f>
        <v>67</v>
      </c>
      <c r="F278">
        <f>VLOOKUP(A278,Data!A:K,6,FALSE)</f>
        <v>29</v>
      </c>
      <c r="G278">
        <f>VLOOKUP(A278,Data!A:K,7,FALSE)</f>
        <v>30</v>
      </c>
      <c r="H278">
        <f>VLOOKUP(A278,Data!A:K,8,FALSE)</f>
        <v>49</v>
      </c>
      <c r="I278">
        <f>VLOOKUP(A278,Data!A:K,9,FALSE)</f>
        <v>32</v>
      </c>
      <c r="J278">
        <f>VLOOKUP(A278,Data!A:K,11,FALSE)</f>
        <v>0</v>
      </c>
      <c r="L278">
        <f t="shared" si="36"/>
        <v>-0.98957054773272446</v>
      </c>
      <c r="M278">
        <f t="shared" si="37"/>
        <v>-0.93596441497345018</v>
      </c>
      <c r="N278" s="2">
        <f t="shared" si="38"/>
        <v>6.609234316223759</v>
      </c>
      <c r="P278">
        <f t="shared" si="39"/>
        <v>-0.24464494589580335</v>
      </c>
      <c r="Q278">
        <f t="shared" si="40"/>
        <v>0.20979520601962878</v>
      </c>
      <c r="R278">
        <f t="shared" si="41"/>
        <v>0.5416375841111688</v>
      </c>
      <c r="S278">
        <f t="shared" si="42"/>
        <v>-0.39558196799984385</v>
      </c>
      <c r="T278">
        <f t="shared" si="43"/>
        <v>-0.29036923987051971</v>
      </c>
      <c r="U278">
        <f t="shared" si="44"/>
        <v>-0.17916336363536933</v>
      </c>
    </row>
    <row r="279" spans="1:21" x14ac:dyDescent="0.25">
      <c r="A279">
        <v>11828</v>
      </c>
      <c r="B279" t="str">
        <f>VLOOKUP(A279,Data!A:K,2,FALSE)</f>
        <v>James Paxton</v>
      </c>
      <c r="C279" t="str">
        <f>VLOOKUP(A279,Data!A:K,3,FALSE)</f>
        <v>Mariners</v>
      </c>
      <c r="D279">
        <f>VLOOKUP(A279,Data!A:K,4,FALSE)</f>
        <v>13</v>
      </c>
      <c r="E279">
        <f>VLOOKUP(A279,Data!A:K,5,FALSE)</f>
        <v>67</v>
      </c>
      <c r="F279">
        <f>VLOOKUP(A279,Data!A:K,6,FALSE)</f>
        <v>29</v>
      </c>
      <c r="G279">
        <f>VLOOKUP(A279,Data!A:K,7,FALSE)</f>
        <v>56</v>
      </c>
      <c r="H279">
        <f>VLOOKUP(A279,Data!A:K,8,FALSE)</f>
        <v>67</v>
      </c>
      <c r="I279">
        <f>VLOOKUP(A279,Data!A:K,9,FALSE)</f>
        <v>29</v>
      </c>
      <c r="J279">
        <f>VLOOKUP(A279,Data!A:K,11,FALSE)</f>
        <v>0</v>
      </c>
      <c r="L279">
        <f t="shared" si="36"/>
        <v>-0.98957054773272446</v>
      </c>
      <c r="M279">
        <f t="shared" si="37"/>
        <v>-1.109291158487052</v>
      </c>
      <c r="N279" s="2">
        <f t="shared" si="38"/>
        <v>5.3237119281640588</v>
      </c>
      <c r="P279">
        <f t="shared" si="39"/>
        <v>9.7660812276876716E-2</v>
      </c>
      <c r="Q279">
        <f t="shared" si="40"/>
        <v>0.20979520601962878</v>
      </c>
      <c r="R279">
        <f t="shared" si="41"/>
        <v>-0.25726065749867422</v>
      </c>
      <c r="S279">
        <f t="shared" si="42"/>
        <v>-0.57731755630471626</v>
      </c>
      <c r="T279">
        <f t="shared" si="43"/>
        <v>-0.29036923987051971</v>
      </c>
      <c r="U279">
        <f t="shared" si="44"/>
        <v>-0.81749143537740476</v>
      </c>
    </row>
    <row r="280" spans="1:21" x14ac:dyDescent="0.25">
      <c r="A280">
        <v>4279</v>
      </c>
      <c r="B280" t="str">
        <f>VLOOKUP(A280,Data!A:K,2,FALSE)</f>
        <v>Manny Parra</v>
      </c>
      <c r="C280" t="str">
        <f>VLOOKUP(A280,Data!A:K,3,FALSE)</f>
        <v>Reds</v>
      </c>
      <c r="D280">
        <f>VLOOKUP(A280,Data!A:K,4,FALSE)</f>
        <v>0</v>
      </c>
      <c r="E280">
        <f>VLOOKUP(A280,Data!A:K,5,FALSE)</f>
        <v>32.1</v>
      </c>
      <c r="F280">
        <f>VLOOKUP(A280,Data!A:K,6,FALSE)</f>
        <v>14</v>
      </c>
      <c r="G280">
        <f>VLOOKUP(A280,Data!A:K,7,FALSE)</f>
        <v>23</v>
      </c>
      <c r="H280">
        <f>VLOOKUP(A280,Data!A:K,8,FALSE)</f>
        <v>32</v>
      </c>
      <c r="I280">
        <f>VLOOKUP(A280,Data!A:K,9,FALSE)</f>
        <v>6</v>
      </c>
      <c r="J280">
        <f>VLOOKUP(A280,Data!A:K,11,FALSE)</f>
        <v>0</v>
      </c>
      <c r="L280">
        <f t="shared" si="36"/>
        <v>-0.99711802962004026</v>
      </c>
      <c r="M280">
        <f t="shared" si="37"/>
        <v>-0.91648990443536937</v>
      </c>
      <c r="N280" s="2" t="str">
        <f t="shared" si="38"/>
        <v>0</v>
      </c>
      <c r="P280">
        <f t="shared" si="39"/>
        <v>-0.56793371750333455</v>
      </c>
      <c r="Q280">
        <f t="shared" si="40"/>
        <v>0.19169963627334549</v>
      </c>
      <c r="R280">
        <f t="shared" si="41"/>
        <v>0.63139956722870294</v>
      </c>
      <c r="S280">
        <f t="shared" si="42"/>
        <v>-1.3299360468242531</v>
      </c>
      <c r="T280">
        <f t="shared" si="43"/>
        <v>-0.29036923987051971</v>
      </c>
      <c r="U280">
        <f t="shared" si="44"/>
        <v>-1.3651398006960591</v>
      </c>
    </row>
    <row r="281" spans="1:21" x14ac:dyDescent="0.25">
      <c r="A281">
        <v>6283</v>
      </c>
      <c r="B281" t="str">
        <f>VLOOKUP(A281,Data!A:K,2,FALSE)</f>
        <v>Scott Feldman</v>
      </c>
      <c r="C281" t="str">
        <f>VLOOKUP(A281,Data!A:K,3,FALSE)</f>
        <v>Astros</v>
      </c>
      <c r="D281">
        <f>VLOOKUP(A281,Data!A:K,4,FALSE)</f>
        <v>18</v>
      </c>
      <c r="E281">
        <f>VLOOKUP(A281,Data!A:K,5,FALSE)</f>
        <v>108.1</v>
      </c>
      <c r="F281">
        <f>VLOOKUP(A281,Data!A:K,6,FALSE)</f>
        <v>47</v>
      </c>
      <c r="G281">
        <f>VLOOKUP(A281,Data!A:K,7,FALSE)</f>
        <v>61</v>
      </c>
      <c r="H281">
        <f>VLOOKUP(A281,Data!A:K,8,FALSE)</f>
        <v>115</v>
      </c>
      <c r="I281">
        <f>VLOOKUP(A281,Data!A:K,9,FALSE)</f>
        <v>27</v>
      </c>
      <c r="J281">
        <f>VLOOKUP(A281,Data!A:K,11,FALSE)</f>
        <v>0</v>
      </c>
      <c r="L281">
        <f t="shared" si="36"/>
        <v>-0.9940213897764999</v>
      </c>
      <c r="M281">
        <f t="shared" si="37"/>
        <v>-1.0169785000236868</v>
      </c>
      <c r="N281" s="2">
        <f t="shared" si="38"/>
        <v>9.829409685401199</v>
      </c>
      <c r="P281">
        <f t="shared" si="39"/>
        <v>1.0104761674040235</v>
      </c>
      <c r="Q281">
        <f t="shared" si="40"/>
        <v>0.19912402802472906</v>
      </c>
      <c r="R281">
        <f t="shared" si="41"/>
        <v>0.1682271756522728</v>
      </c>
      <c r="S281">
        <f t="shared" si="42"/>
        <v>5.9657451086137736E-2</v>
      </c>
      <c r="T281">
        <f t="shared" si="43"/>
        <v>-0.29036923987051971</v>
      </c>
      <c r="U281">
        <f t="shared" si="44"/>
        <v>1.1471155822966435</v>
      </c>
    </row>
    <row r="282" spans="1:21" x14ac:dyDescent="0.25">
      <c r="A282">
        <v>1245</v>
      </c>
      <c r="B282" t="str">
        <f>VLOOKUP(A282,Data!A:K,2,FALSE)</f>
        <v>R.A. Dickey</v>
      </c>
      <c r="C282" t="str">
        <f>VLOOKUP(A282,Data!A:K,3,FALSE)</f>
        <v>Blue Jays</v>
      </c>
      <c r="D282">
        <f>VLOOKUP(A282,Data!A:K,4,FALSE)</f>
        <v>33</v>
      </c>
      <c r="E282">
        <f>VLOOKUP(A282,Data!A:K,5,FALSE)</f>
        <v>214.1</v>
      </c>
      <c r="F282">
        <f>VLOOKUP(A282,Data!A:K,6,FALSE)</f>
        <v>93</v>
      </c>
      <c r="G282">
        <f>VLOOKUP(A282,Data!A:K,7,FALSE)</f>
        <v>126</v>
      </c>
      <c r="H282">
        <f>VLOOKUP(A282,Data!A:K,8,FALSE)</f>
        <v>195</v>
      </c>
      <c r="I282">
        <f>VLOOKUP(A282,Data!A:K,9,FALSE)</f>
        <v>61</v>
      </c>
      <c r="J282">
        <f>VLOOKUP(A282,Data!A:K,11,FALSE)</f>
        <v>0</v>
      </c>
      <c r="L282">
        <f t="shared" si="36"/>
        <v>-0.99309283172906726</v>
      </c>
      <c r="M282">
        <f t="shared" si="37"/>
        <v>-0.92570459434697183</v>
      </c>
      <c r="N282" s="2">
        <f t="shared" si="38"/>
        <v>20.621929195004228</v>
      </c>
      <c r="P282">
        <f t="shared" si="39"/>
        <v>2.531835092615935</v>
      </c>
      <c r="Q282">
        <f t="shared" si="40"/>
        <v>0.20135030523369177</v>
      </c>
      <c r="R282">
        <f t="shared" si="41"/>
        <v>0.58892718577083836</v>
      </c>
      <c r="S282">
        <f t="shared" si="42"/>
        <v>1.5854067500383953</v>
      </c>
      <c r="T282">
        <f t="shared" si="43"/>
        <v>-0.29036923987051971</v>
      </c>
      <c r="U282">
        <f t="shared" si="44"/>
        <v>4.6171500937883403</v>
      </c>
    </row>
    <row r="283" spans="1:21" x14ac:dyDescent="0.25">
      <c r="A283">
        <v>5861</v>
      </c>
      <c r="B283" t="str">
        <f>VLOOKUP(A283,Data!A:K,2,FALSE)</f>
        <v>Jason Motte</v>
      </c>
      <c r="C283" t="str">
        <f>VLOOKUP(A283,Data!A:K,3,FALSE)</f>
        <v>Cubs</v>
      </c>
      <c r="D283">
        <f>VLOOKUP(A283,Data!A:K,4,FALSE)</f>
        <v>0</v>
      </c>
      <c r="E283">
        <f>VLOOKUP(A283,Data!A:K,5,FALSE)</f>
        <v>48.1</v>
      </c>
      <c r="F283">
        <f>VLOOKUP(A283,Data!A:K,6,FALSE)</f>
        <v>21</v>
      </c>
      <c r="G283">
        <f>VLOOKUP(A283,Data!A:K,7,FALSE)</f>
        <v>34</v>
      </c>
      <c r="H283">
        <f>VLOOKUP(A283,Data!A:K,8,FALSE)</f>
        <v>48</v>
      </c>
      <c r="I283">
        <f>VLOOKUP(A283,Data!A:K,9,FALSE)</f>
        <v>11</v>
      </c>
      <c r="J283">
        <f>VLOOKUP(A283,Data!A:K,11,FALSE)</f>
        <v>6</v>
      </c>
      <c r="L283">
        <f t="shared" si="36"/>
        <v>-0.9981545348483355</v>
      </c>
      <c r="M283">
        <f t="shared" si="37"/>
        <v>-0.94963356494701068</v>
      </c>
      <c r="N283" s="2" t="str">
        <f t="shared" si="38"/>
        <v>0</v>
      </c>
      <c r="P283">
        <f t="shared" si="39"/>
        <v>-0.26366193246095221</v>
      </c>
      <c r="Q283">
        <f t="shared" si="40"/>
        <v>0.1892145488056266</v>
      </c>
      <c r="R283">
        <f t="shared" si="41"/>
        <v>0.47863368951990071</v>
      </c>
      <c r="S283">
        <f t="shared" si="42"/>
        <v>-1.3299360468242531</v>
      </c>
      <c r="T283">
        <f t="shared" si="43"/>
        <v>0.51788897010265689</v>
      </c>
      <c r="U283">
        <f t="shared" si="44"/>
        <v>-0.4078607708570211</v>
      </c>
    </row>
    <row r="284" spans="1:21" x14ac:dyDescent="0.25">
      <c r="A284">
        <v>7059</v>
      </c>
      <c r="B284" t="str">
        <f>VLOOKUP(A284,Data!A:K,2,FALSE)</f>
        <v>James Shields</v>
      </c>
      <c r="C284" t="str">
        <f>VLOOKUP(A284,Data!A:K,3,FALSE)</f>
        <v>Padres</v>
      </c>
      <c r="D284">
        <f>VLOOKUP(A284,Data!A:K,4,FALSE)</f>
        <v>33</v>
      </c>
      <c r="E284">
        <f>VLOOKUP(A284,Data!A:K,5,FALSE)</f>
        <v>202.1</v>
      </c>
      <c r="F284">
        <f>VLOOKUP(A284,Data!A:K,6,FALSE)</f>
        <v>88</v>
      </c>
      <c r="G284">
        <f>VLOOKUP(A284,Data!A:K,7,FALSE)</f>
        <v>216</v>
      </c>
      <c r="H284">
        <f>VLOOKUP(A284,Data!A:K,8,FALSE)</f>
        <v>189</v>
      </c>
      <c r="I284">
        <f>VLOOKUP(A284,Data!A:K,9,FALSE)</f>
        <v>81</v>
      </c>
      <c r="J284">
        <f>VLOOKUP(A284,Data!A:K,11,FALSE)</f>
        <v>0</v>
      </c>
      <c r="L284">
        <f t="shared" si="36"/>
        <v>-0.99549692870244222</v>
      </c>
      <c r="M284">
        <f t="shared" si="37"/>
        <v>-1.0343001122088267</v>
      </c>
      <c r="N284" s="2">
        <f t="shared" si="38"/>
        <v>18.636355663903</v>
      </c>
      <c r="P284">
        <f t="shared" si="39"/>
        <v>2.4177331732250416</v>
      </c>
      <c r="Q284">
        <f t="shared" si="40"/>
        <v>0.19558632923374317</v>
      </c>
      <c r="R284">
        <f t="shared" si="41"/>
        <v>8.8388339267108193E-2</v>
      </c>
      <c r="S284">
        <f t="shared" si="42"/>
        <v>1.304704230075354</v>
      </c>
      <c r="T284">
        <f t="shared" si="43"/>
        <v>-0.29036923987051971</v>
      </c>
      <c r="U284">
        <f t="shared" si="44"/>
        <v>3.7160428319307273</v>
      </c>
    </row>
    <row r="285" spans="1:21" x14ac:dyDescent="0.25">
      <c r="A285">
        <v>7608</v>
      </c>
      <c r="B285" t="str">
        <f>VLOOKUP(A285,Data!A:K,2,FALSE)</f>
        <v>Tommy Milone</v>
      </c>
      <c r="C285" t="str">
        <f>VLOOKUP(A285,Data!A:K,3,FALSE)</f>
        <v>Twins</v>
      </c>
      <c r="D285">
        <f>VLOOKUP(A285,Data!A:K,4,FALSE)</f>
        <v>23</v>
      </c>
      <c r="E285">
        <f>VLOOKUP(A285,Data!A:K,5,FALSE)</f>
        <v>128.19999999999999</v>
      </c>
      <c r="F285">
        <f>VLOOKUP(A285,Data!A:K,6,FALSE)</f>
        <v>56</v>
      </c>
      <c r="G285">
        <f>VLOOKUP(A285,Data!A:K,7,FALSE)</f>
        <v>91</v>
      </c>
      <c r="H285">
        <f>VLOOKUP(A285,Data!A:K,8,FALSE)</f>
        <v>128</v>
      </c>
      <c r="I285">
        <f>VLOOKUP(A285,Data!A:K,9,FALSE)</f>
        <v>36</v>
      </c>
      <c r="J285">
        <f>VLOOKUP(A285,Data!A:K,11,FALSE)</f>
        <v>1</v>
      </c>
      <c r="L285">
        <f t="shared" si="36"/>
        <v>-0.9986735959689016</v>
      </c>
      <c r="M285">
        <f t="shared" si="37"/>
        <v>-0.99038702949945789</v>
      </c>
      <c r="N285" s="2">
        <f t="shared" si="38"/>
        <v>10.899194601930414</v>
      </c>
      <c r="P285">
        <f t="shared" si="39"/>
        <v>1.2576969927509594</v>
      </c>
      <c r="Q285">
        <f t="shared" si="40"/>
        <v>0.18797006662600416</v>
      </c>
      <c r="R285">
        <f t="shared" si="41"/>
        <v>0.29079267600715231</v>
      </c>
      <c r="S285">
        <f t="shared" si="42"/>
        <v>0.21089401683631503</v>
      </c>
      <c r="T285">
        <f t="shared" si="43"/>
        <v>-0.15565953820832359</v>
      </c>
      <c r="U285">
        <f t="shared" si="44"/>
        <v>1.7916942140121073</v>
      </c>
    </row>
    <row r="286" spans="1:21" x14ac:dyDescent="0.25">
      <c r="A286">
        <v>9736</v>
      </c>
      <c r="B286" t="str">
        <f>VLOOKUP(A286,Data!A:K,2,FALSE)</f>
        <v>Burke Badenhop</v>
      </c>
      <c r="C286" t="str">
        <f>VLOOKUP(A286,Data!A:K,3,FALSE)</f>
        <v>Reds</v>
      </c>
      <c r="D286">
        <f>VLOOKUP(A286,Data!A:K,4,FALSE)</f>
        <v>0</v>
      </c>
      <c r="E286">
        <f>VLOOKUP(A286,Data!A:K,5,FALSE)</f>
        <v>66.099999999999994</v>
      </c>
      <c r="F286">
        <f>VLOOKUP(A286,Data!A:K,6,FALSE)</f>
        <v>29</v>
      </c>
      <c r="G286">
        <f>VLOOKUP(A286,Data!A:K,7,FALSE)</f>
        <v>36</v>
      </c>
      <c r="H286">
        <f>VLOOKUP(A286,Data!A:K,8,FALSE)</f>
        <v>71</v>
      </c>
      <c r="I286">
        <f>VLOOKUP(A286,Data!A:K,9,FALSE)</f>
        <v>20</v>
      </c>
      <c r="J286">
        <f>VLOOKUP(A286,Data!A:K,11,FALSE)</f>
        <v>0</v>
      </c>
      <c r="L286">
        <f t="shared" si="36"/>
        <v>-1.0030442768243957</v>
      </c>
      <c r="M286">
        <f t="shared" si="37"/>
        <v>-1.0658327334366422</v>
      </c>
      <c r="N286" s="2" t="str">
        <f t="shared" si="38"/>
        <v>0</v>
      </c>
      <c r="P286">
        <f t="shared" si="39"/>
        <v>0.1737287585374723</v>
      </c>
      <c r="Q286">
        <f t="shared" si="40"/>
        <v>0.17749108019845725</v>
      </c>
      <c r="R286">
        <f t="shared" si="41"/>
        <v>-5.6951930454593153E-2</v>
      </c>
      <c r="S286">
        <f t="shared" si="42"/>
        <v>-1.3299360468242531</v>
      </c>
      <c r="T286">
        <f t="shared" si="43"/>
        <v>-0.29036923987051971</v>
      </c>
      <c r="U286">
        <f t="shared" si="44"/>
        <v>-1.3260373784134365</v>
      </c>
    </row>
    <row r="287" spans="1:21" x14ac:dyDescent="0.25">
      <c r="A287">
        <v>6661</v>
      </c>
      <c r="B287" t="str">
        <f>VLOOKUP(A287,Data!A:K,2,FALSE)</f>
        <v>Alex Colome</v>
      </c>
      <c r="C287" t="str">
        <f>VLOOKUP(A287,Data!A:K,3,FALSE)</f>
        <v>Rays</v>
      </c>
      <c r="D287">
        <f>VLOOKUP(A287,Data!A:K,4,FALSE)</f>
        <v>13</v>
      </c>
      <c r="E287">
        <f>VLOOKUP(A287,Data!A:K,5,FALSE)</f>
        <v>109.2</v>
      </c>
      <c r="F287">
        <f>VLOOKUP(A287,Data!A:K,6,FALSE)</f>
        <v>48</v>
      </c>
      <c r="G287">
        <f>VLOOKUP(A287,Data!A:K,7,FALSE)</f>
        <v>88</v>
      </c>
      <c r="H287">
        <f>VLOOKUP(A287,Data!A:K,8,FALSE)</f>
        <v>112</v>
      </c>
      <c r="I287">
        <f>VLOOKUP(A287,Data!A:K,9,FALSE)</f>
        <v>31</v>
      </c>
      <c r="J287">
        <f>VLOOKUP(A287,Data!A:K,11,FALSE)</f>
        <v>0</v>
      </c>
      <c r="L287">
        <f t="shared" si="36"/>
        <v>-1.0049447017520658</v>
      </c>
      <c r="M287">
        <f t="shared" si="37"/>
        <v>-1.0138238886470206</v>
      </c>
      <c r="N287" s="2">
        <f t="shared" si="38"/>
        <v>12.098954703832751</v>
      </c>
      <c r="P287">
        <f t="shared" si="39"/>
        <v>0.95342520770857686</v>
      </c>
      <c r="Q287">
        <f t="shared" si="40"/>
        <v>0.17293469008852863</v>
      </c>
      <c r="R287">
        <f t="shared" si="41"/>
        <v>0.18276742161023904</v>
      </c>
      <c r="S287">
        <f t="shared" si="42"/>
        <v>0.38050530479920425</v>
      </c>
      <c r="T287">
        <f t="shared" si="43"/>
        <v>-0.29036923987051971</v>
      </c>
      <c r="U287">
        <f t="shared" si="44"/>
        <v>1.3992633843360289</v>
      </c>
    </row>
    <row r="288" spans="1:21" x14ac:dyDescent="0.25">
      <c r="A288">
        <v>12049</v>
      </c>
      <c r="B288" t="str">
        <f>VLOOKUP(A288,Data!A:K,2,FALSE)</f>
        <v>Kyle Hendricks</v>
      </c>
      <c r="C288" t="str">
        <f>VLOOKUP(A288,Data!A:K,3,FALSE)</f>
        <v>Cubs</v>
      </c>
      <c r="D288">
        <f>VLOOKUP(A288,Data!A:K,4,FALSE)</f>
        <v>32</v>
      </c>
      <c r="E288">
        <f>VLOOKUP(A288,Data!A:K,5,FALSE)</f>
        <v>180</v>
      </c>
      <c r="F288">
        <f>VLOOKUP(A288,Data!A:K,6,FALSE)</f>
        <v>79</v>
      </c>
      <c r="G288">
        <f>VLOOKUP(A288,Data!A:K,7,FALSE)</f>
        <v>167</v>
      </c>
      <c r="H288">
        <f>VLOOKUP(A288,Data!A:K,8,FALSE)</f>
        <v>166</v>
      </c>
      <c r="I288">
        <f>VLOOKUP(A288,Data!A:K,9,FALSE)</f>
        <v>43</v>
      </c>
      <c r="J288">
        <f>VLOOKUP(A288,Data!A:K,11,FALSE)</f>
        <v>0</v>
      </c>
      <c r="L288">
        <f t="shared" si="36"/>
        <v>-1.0034093695688333</v>
      </c>
      <c r="M288">
        <f t="shared" si="37"/>
        <v>-0.89892384793369151</v>
      </c>
      <c r="N288" s="2">
        <f t="shared" si="38"/>
        <v>15.364292682926827</v>
      </c>
      <c r="P288">
        <f t="shared" si="39"/>
        <v>1.9803424822266171</v>
      </c>
      <c r="Q288">
        <f t="shared" si="40"/>
        <v>0.17661574703178401</v>
      </c>
      <c r="R288">
        <f t="shared" si="41"/>
        <v>0.71236509722556884</v>
      </c>
      <c r="S288">
        <f t="shared" si="42"/>
        <v>0.84212940730946406</v>
      </c>
      <c r="T288">
        <f t="shared" si="43"/>
        <v>-0.29036923987051971</v>
      </c>
      <c r="U288">
        <f t="shared" si="44"/>
        <v>3.4210834939229149</v>
      </c>
    </row>
    <row r="289" spans="1:21" x14ac:dyDescent="0.25">
      <c r="A289">
        <v>10302</v>
      </c>
      <c r="B289" t="str">
        <f>VLOOKUP(A289,Data!A:K,2,FALSE)</f>
        <v>Chris Heston</v>
      </c>
      <c r="C289" t="str">
        <f>VLOOKUP(A289,Data!A:K,3,FALSE)</f>
        <v>Giants</v>
      </c>
      <c r="D289">
        <f>VLOOKUP(A289,Data!A:K,4,FALSE)</f>
        <v>31</v>
      </c>
      <c r="E289">
        <f>VLOOKUP(A289,Data!A:K,5,FALSE)</f>
        <v>177.2</v>
      </c>
      <c r="F289">
        <f>VLOOKUP(A289,Data!A:K,6,FALSE)</f>
        <v>78</v>
      </c>
      <c r="G289">
        <f>VLOOKUP(A289,Data!A:K,7,FALSE)</f>
        <v>141</v>
      </c>
      <c r="H289">
        <f>VLOOKUP(A289,Data!A:K,8,FALSE)</f>
        <v>169</v>
      </c>
      <c r="I289">
        <f>VLOOKUP(A289,Data!A:K,9,FALSE)</f>
        <v>64</v>
      </c>
      <c r="J289">
        <f>VLOOKUP(A289,Data!A:K,11,FALSE)</f>
        <v>0</v>
      </c>
      <c r="L289">
        <f t="shared" si="36"/>
        <v>-1.0063625131258696</v>
      </c>
      <c r="M289">
        <f t="shared" si="37"/>
        <v>-1.0179848732094956</v>
      </c>
      <c r="N289" s="2">
        <f t="shared" si="38"/>
        <v>15.303865917891679</v>
      </c>
      <c r="P289">
        <f t="shared" si="39"/>
        <v>2.0373934419220641</v>
      </c>
      <c r="Q289">
        <f t="shared" si="40"/>
        <v>0.16953539678981189</v>
      </c>
      <c r="R289">
        <f t="shared" si="41"/>
        <v>0.16358859679105497</v>
      </c>
      <c r="S289">
        <f t="shared" si="42"/>
        <v>0.83358681497888776</v>
      </c>
      <c r="T289">
        <f t="shared" si="43"/>
        <v>-0.29036923987051971</v>
      </c>
      <c r="U289">
        <f t="shared" si="44"/>
        <v>2.9137350106112994</v>
      </c>
    </row>
    <row r="290" spans="1:21" x14ac:dyDescent="0.25">
      <c r="A290">
        <v>1581</v>
      </c>
      <c r="B290" t="str">
        <f>VLOOKUP(A290,Data!A:K,2,FALSE)</f>
        <v>Sean Doolittle</v>
      </c>
      <c r="C290" t="str">
        <f>VLOOKUP(A290,Data!A:K,3,FALSE)</f>
        <v>Athletics</v>
      </c>
      <c r="D290">
        <f>VLOOKUP(A290,Data!A:K,4,FALSE)</f>
        <v>0</v>
      </c>
      <c r="E290">
        <f>VLOOKUP(A290,Data!A:K,5,FALSE)</f>
        <v>13.2</v>
      </c>
      <c r="F290">
        <f>VLOOKUP(A290,Data!A:K,6,FALSE)</f>
        <v>6</v>
      </c>
      <c r="G290">
        <f>VLOOKUP(A290,Data!A:K,7,FALSE)</f>
        <v>15</v>
      </c>
      <c r="H290">
        <f>VLOOKUP(A290,Data!A:K,8,FALSE)</f>
        <v>12</v>
      </c>
      <c r="I290">
        <f>VLOOKUP(A290,Data!A:K,9,FALSE)</f>
        <v>5</v>
      </c>
      <c r="J290">
        <f>VLOOKUP(A290,Data!A:K,11,FALSE)</f>
        <v>4</v>
      </c>
      <c r="L290">
        <f t="shared" si="36"/>
        <v>-1.0392041802208862</v>
      </c>
      <c r="M290">
        <f t="shared" si="37"/>
        <v>-0.99706646899996232</v>
      </c>
      <c r="N290" s="2" t="str">
        <f t="shared" si="38"/>
        <v>0</v>
      </c>
      <c r="P290">
        <f t="shared" si="39"/>
        <v>-0.94827344880631237</v>
      </c>
      <c r="Q290">
        <f t="shared" si="40"/>
        <v>9.0795402924991178E-2</v>
      </c>
      <c r="R290">
        <f t="shared" si="41"/>
        <v>0.26000577974567868</v>
      </c>
      <c r="S290">
        <f t="shared" si="42"/>
        <v>-1.3299360468242531</v>
      </c>
      <c r="T290">
        <f t="shared" si="43"/>
        <v>0.24846956677826471</v>
      </c>
      <c r="U290">
        <f t="shared" si="44"/>
        <v>-1.6789387461816307</v>
      </c>
    </row>
    <row r="291" spans="1:21" x14ac:dyDescent="0.25">
      <c r="A291">
        <v>813</v>
      </c>
      <c r="B291" t="str">
        <f>VLOOKUP(A291,Data!A:K,2,FALSE)</f>
        <v>Randy Choate</v>
      </c>
      <c r="C291" t="str">
        <f>VLOOKUP(A291,Data!A:K,3,FALSE)</f>
        <v>Cardinals</v>
      </c>
      <c r="D291">
        <f>VLOOKUP(A291,Data!A:K,4,FALSE)</f>
        <v>0</v>
      </c>
      <c r="E291">
        <f>VLOOKUP(A291,Data!A:K,5,FALSE)</f>
        <v>27.1</v>
      </c>
      <c r="F291">
        <f>VLOOKUP(A291,Data!A:K,6,FALSE)</f>
        <v>12</v>
      </c>
      <c r="G291">
        <f>VLOOKUP(A291,Data!A:K,7,FALSE)</f>
        <v>22</v>
      </c>
      <c r="H291">
        <f>VLOOKUP(A291,Data!A:K,8,FALSE)</f>
        <v>29</v>
      </c>
      <c r="I291">
        <f>VLOOKUP(A291,Data!A:K,9,FALSE)</f>
        <v>5</v>
      </c>
      <c r="J291">
        <f>VLOOKUP(A291,Data!A:K,11,FALSE)</f>
        <v>1</v>
      </c>
      <c r="L291">
        <f t="shared" si="36"/>
        <v>-1.0123612678166567</v>
      </c>
      <c r="M291">
        <f t="shared" si="37"/>
        <v>-0.971311984560849</v>
      </c>
      <c r="N291" s="2" t="str">
        <f t="shared" si="38"/>
        <v>0</v>
      </c>
      <c r="P291">
        <f t="shared" si="39"/>
        <v>-0.62498467719878115</v>
      </c>
      <c r="Q291">
        <f t="shared" si="40"/>
        <v>0.15515299938645913</v>
      </c>
      <c r="R291">
        <f t="shared" si="41"/>
        <v>0.3787134408652742</v>
      </c>
      <c r="S291">
        <f t="shared" si="42"/>
        <v>-1.3299360468242531</v>
      </c>
      <c r="T291">
        <f t="shared" si="43"/>
        <v>-0.15565953820832359</v>
      </c>
      <c r="U291">
        <f t="shared" si="44"/>
        <v>-1.5767138219796246</v>
      </c>
    </row>
    <row r="292" spans="1:21" x14ac:dyDescent="0.25">
      <c r="A292">
        <v>12730</v>
      </c>
      <c r="B292" t="str">
        <f>VLOOKUP(A292,Data!A:K,2,FALSE)</f>
        <v>Nick Martinez</v>
      </c>
      <c r="C292" t="str">
        <f>VLOOKUP(A292,Data!A:K,3,FALSE)</f>
        <v>Rangers</v>
      </c>
      <c r="D292">
        <f>VLOOKUP(A292,Data!A:K,4,FALSE)</f>
        <v>21</v>
      </c>
      <c r="E292">
        <f>VLOOKUP(A292,Data!A:K,5,FALSE)</f>
        <v>125</v>
      </c>
      <c r="F292">
        <f>VLOOKUP(A292,Data!A:K,6,FALSE)</f>
        <v>55</v>
      </c>
      <c r="G292">
        <f>VLOOKUP(A292,Data!A:K,7,FALSE)</f>
        <v>77</v>
      </c>
      <c r="H292">
        <f>VLOOKUP(A292,Data!A:K,8,FALSE)</f>
        <v>135</v>
      </c>
      <c r="I292">
        <f>VLOOKUP(A292,Data!A:K,9,FALSE)</f>
        <v>46</v>
      </c>
      <c r="J292">
        <f>VLOOKUP(A292,Data!A:K,11,FALSE)</f>
        <v>0</v>
      </c>
      <c r="L292">
        <f t="shared" si="36"/>
        <v>-1.0059496464538178</v>
      </c>
      <c r="M292">
        <f t="shared" si="37"/>
        <v>-1.12103115658104</v>
      </c>
      <c r="N292" s="2">
        <f t="shared" si="38"/>
        <v>11.177603252032521</v>
      </c>
      <c r="P292">
        <f t="shared" si="39"/>
        <v>1.3908158987070016</v>
      </c>
      <c r="Q292">
        <f t="shared" si="40"/>
        <v>0.17052527099839851</v>
      </c>
      <c r="R292">
        <f t="shared" si="41"/>
        <v>-0.31137269839704806</v>
      </c>
      <c r="S292">
        <f t="shared" si="42"/>
        <v>0.2502529267125092</v>
      </c>
      <c r="T292">
        <f t="shared" si="43"/>
        <v>-0.29036923987051971</v>
      </c>
      <c r="U292">
        <f t="shared" si="44"/>
        <v>1.2098521581503412</v>
      </c>
    </row>
    <row r="293" spans="1:21" x14ac:dyDescent="0.25">
      <c r="A293">
        <v>7501</v>
      </c>
      <c r="B293" t="str">
        <f>VLOOKUP(A293,Data!A:K,2,FALSE)</f>
        <v>Tom Layne</v>
      </c>
      <c r="C293" t="str">
        <f>VLOOKUP(A293,Data!A:K,3,FALSE)</f>
        <v>Red Sox</v>
      </c>
      <c r="D293">
        <f>VLOOKUP(A293,Data!A:K,4,FALSE)</f>
        <v>0</v>
      </c>
      <c r="E293">
        <f>VLOOKUP(A293,Data!A:K,5,FALSE)</f>
        <v>47.2</v>
      </c>
      <c r="F293">
        <f>VLOOKUP(A293,Data!A:K,6,FALSE)</f>
        <v>21</v>
      </c>
      <c r="G293">
        <f>VLOOKUP(A293,Data!A:K,7,FALSE)</f>
        <v>45</v>
      </c>
      <c r="H293">
        <f>VLOOKUP(A293,Data!A:K,8,FALSE)</f>
        <v>41</v>
      </c>
      <c r="I293">
        <f>VLOOKUP(A293,Data!A:K,9,FALSE)</f>
        <v>27</v>
      </c>
      <c r="J293">
        <f>VLOOKUP(A293,Data!A:K,11,FALSE)</f>
        <v>1</v>
      </c>
      <c r="L293">
        <f t="shared" si="36"/>
        <v>-1.0171871425043419</v>
      </c>
      <c r="M293">
        <f t="shared" si="37"/>
        <v>-1.1153624907457207</v>
      </c>
      <c r="N293" s="2" t="str">
        <f t="shared" si="38"/>
        <v>0</v>
      </c>
      <c r="P293">
        <f t="shared" si="39"/>
        <v>-0.39678083841699446</v>
      </c>
      <c r="Q293">
        <f t="shared" si="40"/>
        <v>0.14358265668121964</v>
      </c>
      <c r="R293">
        <f t="shared" si="41"/>
        <v>-0.28524466370195778</v>
      </c>
      <c r="S293">
        <f t="shared" si="42"/>
        <v>-1.3299360468242531</v>
      </c>
      <c r="T293">
        <f t="shared" si="43"/>
        <v>-0.15565953820832359</v>
      </c>
      <c r="U293">
        <f t="shared" si="44"/>
        <v>-2.0240384304703092</v>
      </c>
    </row>
    <row r="294" spans="1:21" x14ac:dyDescent="0.25">
      <c r="A294">
        <v>6415</v>
      </c>
      <c r="B294" t="str">
        <f>VLOOKUP(A294,Data!A:K,2,FALSE)</f>
        <v>Stolmy Pimentel</v>
      </c>
      <c r="C294" t="str">
        <f>VLOOKUP(A294,Data!A:K,3,FALSE)</f>
        <v>Rangers</v>
      </c>
      <c r="D294">
        <f>VLOOKUP(A294,Data!A:K,4,FALSE)</f>
        <v>0</v>
      </c>
      <c r="E294">
        <f>VLOOKUP(A294,Data!A:K,5,FALSE)</f>
        <v>11.1</v>
      </c>
      <c r="F294">
        <f>VLOOKUP(A294,Data!A:K,6,FALSE)</f>
        <v>5</v>
      </c>
      <c r="G294">
        <f>VLOOKUP(A294,Data!A:K,7,FALSE)</f>
        <v>7</v>
      </c>
      <c r="H294">
        <f>VLOOKUP(A294,Data!A:K,8,FALSE)</f>
        <v>11</v>
      </c>
      <c r="I294">
        <f>VLOOKUP(A294,Data!A:K,9,FALSE)</f>
        <v>3</v>
      </c>
      <c r="J294">
        <f>VLOOKUP(A294,Data!A:K,11,FALSE)</f>
        <v>0</v>
      </c>
      <c r="L294">
        <f t="shared" si="36"/>
        <v>-1.0298419803990764</v>
      </c>
      <c r="M294">
        <f t="shared" si="37"/>
        <v>-0.97645937186641785</v>
      </c>
      <c r="N294" s="2" t="str">
        <f t="shared" si="38"/>
        <v>0</v>
      </c>
      <c r="P294">
        <f t="shared" si="39"/>
        <v>-0.9672904353714612</v>
      </c>
      <c r="Q294">
        <f t="shared" si="40"/>
        <v>0.11324187479250462</v>
      </c>
      <c r="R294">
        <f t="shared" si="41"/>
        <v>0.35498808502034035</v>
      </c>
      <c r="S294">
        <f t="shared" si="42"/>
        <v>-1.3299360468242531</v>
      </c>
      <c r="T294">
        <f t="shared" si="43"/>
        <v>-0.29036923987051971</v>
      </c>
      <c r="U294">
        <f t="shared" si="44"/>
        <v>-2.119365762253389</v>
      </c>
    </row>
    <row r="295" spans="1:21" x14ac:dyDescent="0.25">
      <c r="A295">
        <v>8044</v>
      </c>
      <c r="B295" t="str">
        <f>VLOOKUP(A295,Data!A:K,2,FALSE)</f>
        <v>Jason Vargas</v>
      </c>
      <c r="C295" t="str">
        <f>VLOOKUP(A295,Data!A:K,3,FALSE)</f>
        <v>Royals</v>
      </c>
      <c r="D295">
        <f>VLOOKUP(A295,Data!A:K,4,FALSE)</f>
        <v>9</v>
      </c>
      <c r="E295">
        <f>VLOOKUP(A295,Data!A:K,5,FALSE)</f>
        <v>43</v>
      </c>
      <c r="F295">
        <f>VLOOKUP(A295,Data!A:K,6,FALSE)</f>
        <v>19</v>
      </c>
      <c r="G295">
        <f>VLOOKUP(A295,Data!A:K,7,FALSE)</f>
        <v>27</v>
      </c>
      <c r="H295">
        <f>VLOOKUP(A295,Data!A:K,8,FALSE)</f>
        <v>46</v>
      </c>
      <c r="I295">
        <f>VLOOKUP(A295,Data!A:K,9,FALSE)</f>
        <v>12</v>
      </c>
      <c r="J295">
        <f>VLOOKUP(A295,Data!A:K,11,FALSE)</f>
        <v>0</v>
      </c>
      <c r="L295">
        <f t="shared" si="36"/>
        <v>-1.0102031333310009</v>
      </c>
      <c r="M295">
        <f t="shared" si="37"/>
        <v>-1.0442600392152821</v>
      </c>
      <c r="N295" s="2">
        <f t="shared" si="38"/>
        <v>3.0548931745131402</v>
      </c>
      <c r="P295">
        <f t="shared" si="39"/>
        <v>-0.30169590559125004</v>
      </c>
      <c r="Q295">
        <f t="shared" si="40"/>
        <v>0.1603272646169164</v>
      </c>
      <c r="R295">
        <f t="shared" si="41"/>
        <v>4.2481008345638442E-2</v>
      </c>
      <c r="S295">
        <f t="shared" si="42"/>
        <v>-0.89806273723790797</v>
      </c>
      <c r="T295">
        <f t="shared" si="43"/>
        <v>-0.29036923987051971</v>
      </c>
      <c r="U295">
        <f t="shared" si="44"/>
        <v>-1.2873196097371229</v>
      </c>
    </row>
    <row r="296" spans="1:21" x14ac:dyDescent="0.25">
      <c r="A296">
        <v>979</v>
      </c>
      <c r="B296" t="str">
        <f>VLOOKUP(A296,Data!A:K,2,FALSE)</f>
        <v>Joe Beimel</v>
      </c>
      <c r="C296" t="str">
        <f>VLOOKUP(A296,Data!A:K,3,FALSE)</f>
        <v>Mariners</v>
      </c>
      <c r="D296">
        <f>VLOOKUP(A296,Data!A:K,4,FALSE)</f>
        <v>0</v>
      </c>
      <c r="E296">
        <f>VLOOKUP(A296,Data!A:K,5,FALSE)</f>
        <v>47.1</v>
      </c>
      <c r="F296">
        <f>VLOOKUP(A296,Data!A:K,6,FALSE)</f>
        <v>21</v>
      </c>
      <c r="G296">
        <f>VLOOKUP(A296,Data!A:K,7,FALSE)</f>
        <v>22</v>
      </c>
      <c r="H296">
        <f>VLOOKUP(A296,Data!A:K,8,FALSE)</f>
        <v>49</v>
      </c>
      <c r="I296">
        <f>VLOOKUP(A296,Data!A:K,9,FALSE)</f>
        <v>16</v>
      </c>
      <c r="J296">
        <f>VLOOKUP(A296,Data!A:K,11,FALSE)</f>
        <v>1</v>
      </c>
      <c r="L296">
        <f t="shared" si="36"/>
        <v>-1.0193467755032894</v>
      </c>
      <c r="M296">
        <f t="shared" si="37"/>
        <v>-1.0684189214461941</v>
      </c>
      <c r="N296" s="2" t="str">
        <f t="shared" si="38"/>
        <v>0</v>
      </c>
      <c r="P296">
        <f t="shared" si="39"/>
        <v>-0.24464494589580335</v>
      </c>
      <c r="Q296">
        <f t="shared" si="40"/>
        <v>0.13840479866946256</v>
      </c>
      <c r="R296">
        <f t="shared" si="41"/>
        <v>-6.8872197410634703E-2</v>
      </c>
      <c r="S296">
        <f t="shared" si="42"/>
        <v>-1.3299360468242531</v>
      </c>
      <c r="T296">
        <f t="shared" si="43"/>
        <v>-0.15565953820832359</v>
      </c>
      <c r="U296">
        <f t="shared" si="44"/>
        <v>-1.6607079296695524</v>
      </c>
    </row>
    <row r="297" spans="1:21" x14ac:dyDescent="0.25">
      <c r="A297">
        <v>8073</v>
      </c>
      <c r="B297" t="str">
        <f>VLOOKUP(A297,Data!A:K,2,FALSE)</f>
        <v>Dan Jennings</v>
      </c>
      <c r="C297" t="str">
        <f>VLOOKUP(A297,Data!A:K,3,FALSE)</f>
        <v>White Sox</v>
      </c>
      <c r="D297">
        <f>VLOOKUP(A297,Data!A:K,4,FALSE)</f>
        <v>0</v>
      </c>
      <c r="E297">
        <f>VLOOKUP(A297,Data!A:K,5,FALSE)</f>
        <v>56.1</v>
      </c>
      <c r="F297">
        <f>VLOOKUP(A297,Data!A:K,6,FALSE)</f>
        <v>25</v>
      </c>
      <c r="G297">
        <f>VLOOKUP(A297,Data!A:K,7,FALSE)</f>
        <v>46</v>
      </c>
      <c r="H297">
        <f>VLOOKUP(A297,Data!A:K,8,FALSE)</f>
        <v>55</v>
      </c>
      <c r="I297">
        <f>VLOOKUP(A297,Data!A:K,9,FALSE)</f>
        <v>24</v>
      </c>
      <c r="J297">
        <f>VLOOKUP(A297,Data!A:K,11,FALSE)</f>
        <v>0</v>
      </c>
      <c r="L297">
        <f t="shared" si="36"/>
        <v>-1.0188276276675354</v>
      </c>
      <c r="M297">
        <f t="shared" si="37"/>
        <v>-1.0902180076262564</v>
      </c>
      <c r="N297" s="2" t="str">
        <f t="shared" si="38"/>
        <v>0</v>
      </c>
      <c r="P297">
        <f t="shared" si="39"/>
        <v>-0.13054302650490998</v>
      </c>
      <c r="Q297">
        <f t="shared" si="40"/>
        <v>0.13964948875428498</v>
      </c>
      <c r="R297">
        <f t="shared" si="41"/>
        <v>-0.16934862283073474</v>
      </c>
      <c r="S297">
        <f t="shared" si="42"/>
        <v>-1.3299360468242531</v>
      </c>
      <c r="T297">
        <f t="shared" si="43"/>
        <v>-0.29036923987051971</v>
      </c>
      <c r="U297">
        <f t="shared" si="44"/>
        <v>-1.7805474472761327</v>
      </c>
    </row>
    <row r="298" spans="1:21" x14ac:dyDescent="0.25">
      <c r="A298">
        <v>10261</v>
      </c>
      <c r="B298" t="str">
        <f>VLOOKUP(A298,Data!A:K,2,FALSE)</f>
        <v>Alexi Ogando</v>
      </c>
      <c r="C298" t="str">
        <f>VLOOKUP(A298,Data!A:K,3,FALSE)</f>
        <v>Red Sox</v>
      </c>
      <c r="D298">
        <f>VLOOKUP(A298,Data!A:K,4,FALSE)</f>
        <v>0</v>
      </c>
      <c r="E298">
        <f>VLOOKUP(A298,Data!A:K,5,FALSE)</f>
        <v>65.099999999999994</v>
      </c>
      <c r="F298">
        <f>VLOOKUP(A298,Data!A:K,6,FALSE)</f>
        <v>29</v>
      </c>
      <c r="G298">
        <f>VLOOKUP(A298,Data!A:K,7,FALSE)</f>
        <v>53</v>
      </c>
      <c r="H298">
        <f>VLOOKUP(A298,Data!A:K,8,FALSE)</f>
        <v>59</v>
      </c>
      <c r="I298">
        <f>VLOOKUP(A298,Data!A:K,9,FALSE)</f>
        <v>28</v>
      </c>
      <c r="J298">
        <f>VLOOKUP(A298,Data!A:K,11,FALSE)</f>
        <v>0</v>
      </c>
      <c r="L298">
        <f t="shared" si="36"/>
        <v>-1.0184520230121743</v>
      </c>
      <c r="M298">
        <f t="shared" si="37"/>
        <v>-1.0346355227248187</v>
      </c>
      <c r="N298" s="2" t="str">
        <f t="shared" si="38"/>
        <v>0</v>
      </c>
      <c r="P298">
        <f t="shared" si="39"/>
        <v>-5.4475080244314418E-2</v>
      </c>
      <c r="Q298">
        <f t="shared" si="40"/>
        <v>0.14055002489860335</v>
      </c>
      <c r="R298">
        <f t="shared" si="41"/>
        <v>8.6842363925902513E-2</v>
      </c>
      <c r="S298">
        <f t="shared" si="42"/>
        <v>-1.3299360468242531</v>
      </c>
      <c r="T298">
        <f t="shared" si="43"/>
        <v>-0.29036923987051971</v>
      </c>
      <c r="U298">
        <f t="shared" si="44"/>
        <v>-1.4473879781145815</v>
      </c>
    </row>
    <row r="299" spans="1:21" x14ac:dyDescent="0.25">
      <c r="A299">
        <v>3200</v>
      </c>
      <c r="B299" t="str">
        <f>VLOOKUP(A299,Data!A:K,2,FALSE)</f>
        <v>Ervin Santana</v>
      </c>
      <c r="C299" t="str">
        <f>VLOOKUP(A299,Data!A:K,3,FALSE)</f>
        <v>Twins</v>
      </c>
      <c r="D299">
        <f>VLOOKUP(A299,Data!A:K,4,FALSE)</f>
        <v>17</v>
      </c>
      <c r="E299">
        <f>VLOOKUP(A299,Data!A:K,5,FALSE)</f>
        <v>108</v>
      </c>
      <c r="F299">
        <f>VLOOKUP(A299,Data!A:K,6,FALSE)</f>
        <v>48</v>
      </c>
      <c r="G299">
        <f>VLOOKUP(A299,Data!A:K,7,FALSE)</f>
        <v>82</v>
      </c>
      <c r="H299">
        <f>VLOOKUP(A299,Data!A:K,8,FALSE)</f>
        <v>104</v>
      </c>
      <c r="I299">
        <f>VLOOKUP(A299,Data!A:K,9,FALSE)</f>
        <v>36</v>
      </c>
      <c r="J299">
        <f>VLOOKUP(A299,Data!A:K,11,FALSE)</f>
        <v>0</v>
      </c>
      <c r="L299">
        <f t="shared" si="36"/>
        <v>-1.0161107539937555</v>
      </c>
      <c r="M299">
        <f t="shared" si="37"/>
        <v>-1.0035832433071517</v>
      </c>
      <c r="N299" s="2">
        <f t="shared" si="38"/>
        <v>10.080975609756099</v>
      </c>
      <c r="P299">
        <f t="shared" si="39"/>
        <v>0.80128931518738578</v>
      </c>
      <c r="Q299">
        <f t="shared" si="40"/>
        <v>0.14616336686485706</v>
      </c>
      <c r="R299">
        <f t="shared" si="41"/>
        <v>0.22996864047078538</v>
      </c>
      <c r="S299">
        <f t="shared" si="42"/>
        <v>9.5221577922623063E-2</v>
      </c>
      <c r="T299">
        <f t="shared" si="43"/>
        <v>-0.29036923987051971</v>
      </c>
      <c r="U299">
        <f t="shared" si="44"/>
        <v>0.98227366057513166</v>
      </c>
    </row>
    <row r="300" spans="1:21" x14ac:dyDescent="0.25">
      <c r="A300">
        <v>6869</v>
      </c>
      <c r="B300" t="str">
        <f>VLOOKUP(A300,Data!A:K,2,FALSE)</f>
        <v>Marcos Mateo</v>
      </c>
      <c r="C300" t="str">
        <f>VLOOKUP(A300,Data!A:K,3,FALSE)</f>
        <v>Padres</v>
      </c>
      <c r="D300">
        <f>VLOOKUP(A300,Data!A:K,4,FALSE)</f>
        <v>0</v>
      </c>
      <c r="E300">
        <f>VLOOKUP(A300,Data!A:K,5,FALSE)</f>
        <v>27</v>
      </c>
      <c r="F300">
        <f>VLOOKUP(A300,Data!A:K,6,FALSE)</f>
        <v>12</v>
      </c>
      <c r="G300">
        <f>VLOOKUP(A300,Data!A:K,7,FALSE)</f>
        <v>33</v>
      </c>
      <c r="H300">
        <f>VLOOKUP(A300,Data!A:K,8,FALSE)</f>
        <v>22</v>
      </c>
      <c r="I300">
        <f>VLOOKUP(A300,Data!A:K,9,FALSE)</f>
        <v>9</v>
      </c>
      <c r="J300">
        <f>VLOOKUP(A300,Data!A:K,11,FALSE)</f>
        <v>0</v>
      </c>
      <c r="L300">
        <f t="shared" si="36"/>
        <v>-1.0161107539937555</v>
      </c>
      <c r="M300">
        <f t="shared" si="37"/>
        <v>-0.88888801550062002</v>
      </c>
      <c r="N300" s="2" t="str">
        <f t="shared" si="38"/>
        <v>0</v>
      </c>
      <c r="P300">
        <f t="shared" si="39"/>
        <v>-0.7581035831548234</v>
      </c>
      <c r="Q300">
        <f t="shared" si="40"/>
        <v>0.14616336686485706</v>
      </c>
      <c r="R300">
        <f t="shared" si="41"/>
        <v>0.75862229170890405</v>
      </c>
      <c r="S300">
        <f t="shared" si="42"/>
        <v>-1.3299360468242531</v>
      </c>
      <c r="T300">
        <f t="shared" si="43"/>
        <v>-0.29036923987051971</v>
      </c>
      <c r="U300">
        <f t="shared" si="44"/>
        <v>-1.4736232112758352</v>
      </c>
    </row>
    <row r="301" spans="1:21" x14ac:dyDescent="0.25">
      <c r="A301">
        <v>6398</v>
      </c>
      <c r="B301" t="str">
        <f>VLOOKUP(A301,Data!A:K,2,FALSE)</f>
        <v>Trevor May</v>
      </c>
      <c r="C301" t="str">
        <f>VLOOKUP(A301,Data!A:K,3,FALSE)</f>
        <v>Twins</v>
      </c>
      <c r="D301">
        <f>VLOOKUP(A301,Data!A:K,4,FALSE)</f>
        <v>16</v>
      </c>
      <c r="E301">
        <f>VLOOKUP(A301,Data!A:K,5,FALSE)</f>
        <v>114.2</v>
      </c>
      <c r="F301">
        <f>VLOOKUP(A301,Data!A:K,6,FALSE)</f>
        <v>51</v>
      </c>
      <c r="G301">
        <f>VLOOKUP(A301,Data!A:K,7,FALSE)</f>
        <v>110</v>
      </c>
      <c r="H301">
        <f>VLOOKUP(A301,Data!A:K,8,FALSE)</f>
        <v>127</v>
      </c>
      <c r="I301">
        <f>VLOOKUP(A301,Data!A:K,9,FALSE)</f>
        <v>26</v>
      </c>
      <c r="J301">
        <f>VLOOKUP(A301,Data!A:K,11,FALSE)</f>
        <v>0</v>
      </c>
      <c r="L301">
        <f t="shared" si="36"/>
        <v>-1.0210044572748112</v>
      </c>
      <c r="M301">
        <f t="shared" si="37"/>
        <v>-1.0372285159123951</v>
      </c>
      <c r="N301" s="2">
        <f t="shared" si="38"/>
        <v>11.495200261985108</v>
      </c>
      <c r="P301">
        <f t="shared" si="39"/>
        <v>1.2386800061858103</v>
      </c>
      <c r="Q301">
        <f t="shared" si="40"/>
        <v>0.13443040077602403</v>
      </c>
      <c r="R301">
        <f t="shared" si="41"/>
        <v>7.4890730519148588E-2</v>
      </c>
      <c r="S301">
        <f t="shared" si="42"/>
        <v>0.29515193429394804</v>
      </c>
      <c r="T301">
        <f t="shared" si="43"/>
        <v>-0.29036923987051971</v>
      </c>
      <c r="U301">
        <f t="shared" si="44"/>
        <v>1.4527838319044111</v>
      </c>
    </row>
    <row r="302" spans="1:21" x14ac:dyDescent="0.25">
      <c r="A302">
        <v>9417</v>
      </c>
      <c r="B302" t="str">
        <f>VLOOKUP(A302,Data!A:K,2,FALSE)</f>
        <v>Kris Medlen</v>
      </c>
      <c r="C302" t="str">
        <f>VLOOKUP(A302,Data!A:K,3,FALSE)</f>
        <v>Royals</v>
      </c>
      <c r="D302">
        <f>VLOOKUP(A302,Data!A:K,4,FALSE)</f>
        <v>8</v>
      </c>
      <c r="E302">
        <f>VLOOKUP(A302,Data!A:K,5,FALSE)</f>
        <v>58.1</v>
      </c>
      <c r="F302">
        <f>VLOOKUP(A302,Data!A:K,6,FALSE)</f>
        <v>26</v>
      </c>
      <c r="G302">
        <f>VLOOKUP(A302,Data!A:K,7,FALSE)</f>
        <v>40</v>
      </c>
      <c r="H302">
        <f>VLOOKUP(A302,Data!A:K,8,FALSE)</f>
        <v>56</v>
      </c>
      <c r="I302">
        <f>VLOOKUP(A302,Data!A:K,9,FALSE)</f>
        <v>18</v>
      </c>
      <c r="J302">
        <f>VLOOKUP(A302,Data!A:K,11,FALSE)</f>
        <v>0</v>
      </c>
      <c r="L302">
        <f t="shared" si="36"/>
        <v>-1.0231063529885489</v>
      </c>
      <c r="M302">
        <f t="shared" si="37"/>
        <v>-0.98606310308713496</v>
      </c>
      <c r="N302" s="2">
        <f t="shared" si="38"/>
        <v>5.9029203923708771</v>
      </c>
      <c r="P302">
        <f t="shared" si="39"/>
        <v>-0.1115260399397611</v>
      </c>
      <c r="Q302">
        <f t="shared" si="40"/>
        <v>0.12939097159219562</v>
      </c>
      <c r="R302">
        <f t="shared" si="41"/>
        <v>0.31072253297919</v>
      </c>
      <c r="S302">
        <f t="shared" si="42"/>
        <v>-0.49543427525765038</v>
      </c>
      <c r="T302">
        <f t="shared" si="43"/>
        <v>-0.29036923987051971</v>
      </c>
      <c r="U302">
        <f t="shared" si="44"/>
        <v>-0.45721605049654557</v>
      </c>
    </row>
    <row r="303" spans="1:21" x14ac:dyDescent="0.25">
      <c r="A303">
        <v>5003</v>
      </c>
      <c r="B303" t="str">
        <f>VLOOKUP(A303,Data!A:K,2,FALSE)</f>
        <v>Jake Diekman</v>
      </c>
      <c r="C303" t="str">
        <f>VLOOKUP(A303,Data!A:K,3,FALSE)</f>
        <v>- - -</v>
      </c>
      <c r="D303">
        <f>VLOOKUP(A303,Data!A:K,4,FALSE)</f>
        <v>0</v>
      </c>
      <c r="E303">
        <f>VLOOKUP(A303,Data!A:K,5,FALSE)</f>
        <v>58.1</v>
      </c>
      <c r="F303">
        <f>VLOOKUP(A303,Data!A:K,6,FALSE)</f>
        <v>26</v>
      </c>
      <c r="G303">
        <f>VLOOKUP(A303,Data!A:K,7,FALSE)</f>
        <v>69</v>
      </c>
      <c r="H303">
        <f>VLOOKUP(A303,Data!A:K,8,FALSE)</f>
        <v>53</v>
      </c>
      <c r="I303">
        <f>VLOOKUP(A303,Data!A:K,9,FALSE)</f>
        <v>31</v>
      </c>
      <c r="J303">
        <f>VLOOKUP(A303,Data!A:K,11,FALSE)</f>
        <v>0</v>
      </c>
      <c r="L303">
        <f t="shared" si="36"/>
        <v>-1.0231063529885489</v>
      </c>
      <c r="M303">
        <f t="shared" si="37"/>
        <v>-1.1193148737745857</v>
      </c>
      <c r="N303" s="2" t="str">
        <f t="shared" si="38"/>
        <v>0</v>
      </c>
      <c r="P303">
        <f t="shared" si="39"/>
        <v>-0.16857699963520778</v>
      </c>
      <c r="Q303">
        <f t="shared" si="40"/>
        <v>0.12939097159219562</v>
      </c>
      <c r="R303">
        <f t="shared" si="41"/>
        <v>-0.30346200159177433</v>
      </c>
      <c r="S303">
        <f t="shared" si="42"/>
        <v>-1.3299360468242531</v>
      </c>
      <c r="T303">
        <f t="shared" si="43"/>
        <v>-0.29036923987051971</v>
      </c>
      <c r="U303">
        <f t="shared" si="44"/>
        <v>-1.9629533163295594</v>
      </c>
    </row>
    <row r="304" spans="1:21" x14ac:dyDescent="0.25">
      <c r="A304">
        <v>12360</v>
      </c>
      <c r="B304" t="str">
        <f>VLOOKUP(A304,Data!A:K,2,FALSE)</f>
        <v>Kevin Quackenbush</v>
      </c>
      <c r="C304" t="str">
        <f>VLOOKUP(A304,Data!A:K,3,FALSE)</f>
        <v>Padres</v>
      </c>
      <c r="D304">
        <f>VLOOKUP(A304,Data!A:K,4,FALSE)</f>
        <v>0</v>
      </c>
      <c r="E304">
        <f>VLOOKUP(A304,Data!A:K,5,FALSE)</f>
        <v>58.1</v>
      </c>
      <c r="F304">
        <f>VLOOKUP(A304,Data!A:K,6,FALSE)</f>
        <v>26</v>
      </c>
      <c r="G304">
        <f>VLOOKUP(A304,Data!A:K,7,FALSE)</f>
        <v>58</v>
      </c>
      <c r="H304">
        <f>VLOOKUP(A304,Data!A:K,8,FALSE)</f>
        <v>52</v>
      </c>
      <c r="I304">
        <f>VLOOKUP(A304,Data!A:K,9,FALSE)</f>
        <v>20</v>
      </c>
      <c r="J304">
        <f>VLOOKUP(A304,Data!A:K,11,FALSE)</f>
        <v>0</v>
      </c>
      <c r="L304">
        <f t="shared" si="36"/>
        <v>-1.0231063529885489</v>
      </c>
      <c r="M304">
        <f t="shared" si="37"/>
        <v>-0.95941274894964479</v>
      </c>
      <c r="N304" s="2" t="str">
        <f t="shared" si="38"/>
        <v>0</v>
      </c>
      <c r="P304">
        <f t="shared" si="39"/>
        <v>-0.18759398620035667</v>
      </c>
      <c r="Q304">
        <f t="shared" si="40"/>
        <v>0.12939097159219562</v>
      </c>
      <c r="R304">
        <f t="shared" si="41"/>
        <v>0.43355943989338303</v>
      </c>
      <c r="S304">
        <f t="shared" si="42"/>
        <v>-1.3299360468242531</v>
      </c>
      <c r="T304">
        <f t="shared" si="43"/>
        <v>-0.29036923987051971</v>
      </c>
      <c r="U304">
        <f t="shared" si="44"/>
        <v>-1.244948861409551</v>
      </c>
    </row>
    <row r="305" spans="1:21" x14ac:dyDescent="0.25">
      <c r="A305">
        <v>11754</v>
      </c>
      <c r="B305" t="str">
        <f>VLOOKUP(A305,Data!A:K,2,FALSE)</f>
        <v>Justin Nicolino</v>
      </c>
      <c r="C305" t="str">
        <f>VLOOKUP(A305,Data!A:K,3,FALSE)</f>
        <v>Marlins</v>
      </c>
      <c r="D305">
        <f>VLOOKUP(A305,Data!A:K,4,FALSE)</f>
        <v>12</v>
      </c>
      <c r="E305">
        <f>VLOOKUP(A305,Data!A:K,5,FALSE)</f>
        <v>74</v>
      </c>
      <c r="F305">
        <f>VLOOKUP(A305,Data!A:K,6,FALSE)</f>
        <v>33</v>
      </c>
      <c r="G305">
        <f>VLOOKUP(A305,Data!A:K,7,FALSE)</f>
        <v>23</v>
      </c>
      <c r="H305">
        <f>VLOOKUP(A305,Data!A:K,8,FALSE)</f>
        <v>72</v>
      </c>
      <c r="I305">
        <f>VLOOKUP(A305,Data!A:K,9,FALSE)</f>
        <v>20</v>
      </c>
      <c r="J305">
        <f>VLOOKUP(A305,Data!A:K,11,FALSE)</f>
        <v>0</v>
      </c>
      <c r="L305">
        <f t="shared" si="36"/>
        <v>-1.0195435605950856</v>
      </c>
      <c r="M305">
        <f t="shared" si="37"/>
        <v>-0.96250995226832614</v>
      </c>
      <c r="N305" s="2">
        <f t="shared" si="38"/>
        <v>6.7346824873654132</v>
      </c>
      <c r="P305">
        <f t="shared" si="39"/>
        <v>0.19274574510262119</v>
      </c>
      <c r="Q305">
        <f t="shared" si="40"/>
        <v>0.13793299384676935</v>
      </c>
      <c r="R305">
        <f t="shared" si="41"/>
        <v>0.41928379936011162</v>
      </c>
      <c r="S305">
        <f t="shared" si="42"/>
        <v>-0.37784723432584733</v>
      </c>
      <c r="T305">
        <f t="shared" si="43"/>
        <v>-0.29036923987051971</v>
      </c>
      <c r="U305">
        <f t="shared" si="44"/>
        <v>8.1746064113135064E-2</v>
      </c>
    </row>
    <row r="306" spans="1:21" x14ac:dyDescent="0.25">
      <c r="A306">
        <v>3959</v>
      </c>
      <c r="B306" t="str">
        <f>VLOOKUP(A306,Data!A:K,2,FALSE)</f>
        <v>David Carpenter</v>
      </c>
      <c r="C306" t="str">
        <f>VLOOKUP(A306,Data!A:K,3,FALSE)</f>
        <v>- - -</v>
      </c>
      <c r="D306">
        <f>VLOOKUP(A306,Data!A:K,4,FALSE)</f>
        <v>0</v>
      </c>
      <c r="E306">
        <f>VLOOKUP(A306,Data!A:K,5,FALSE)</f>
        <v>24.2</v>
      </c>
      <c r="F306">
        <f>VLOOKUP(A306,Data!A:K,6,FALSE)</f>
        <v>11</v>
      </c>
      <c r="G306">
        <f>VLOOKUP(A306,Data!A:K,7,FALSE)</f>
        <v>15</v>
      </c>
      <c r="H306">
        <f>VLOOKUP(A306,Data!A:K,8,FALSE)</f>
        <v>25</v>
      </c>
      <c r="I306">
        <f>VLOOKUP(A306,Data!A:K,9,FALSE)</f>
        <v>9</v>
      </c>
      <c r="J306">
        <f>VLOOKUP(A306,Data!A:K,11,FALSE)</f>
        <v>0</v>
      </c>
      <c r="L306">
        <f t="shared" si="36"/>
        <v>-1.0392041802208862</v>
      </c>
      <c r="M306">
        <f t="shared" si="37"/>
        <v>-1.0877088752726862</v>
      </c>
      <c r="N306" s="2" t="str">
        <f t="shared" si="38"/>
        <v>0</v>
      </c>
      <c r="P306">
        <f t="shared" si="39"/>
        <v>-0.7010526234593768</v>
      </c>
      <c r="Q306">
        <f t="shared" si="40"/>
        <v>9.0795402924991178E-2</v>
      </c>
      <c r="R306">
        <f t="shared" si="41"/>
        <v>-0.15778352107783478</v>
      </c>
      <c r="S306">
        <f t="shared" si="42"/>
        <v>-1.3299360468242531</v>
      </c>
      <c r="T306">
        <f t="shared" si="43"/>
        <v>-0.29036923987051971</v>
      </c>
      <c r="U306">
        <f t="shared" si="44"/>
        <v>-2.3883460283069931</v>
      </c>
    </row>
    <row r="307" spans="1:21" x14ac:dyDescent="0.25">
      <c r="A307">
        <v>12166</v>
      </c>
      <c r="B307" t="str">
        <f>VLOOKUP(A307,Data!A:K,2,FALSE)</f>
        <v>David Goforth</v>
      </c>
      <c r="C307" t="str">
        <f>VLOOKUP(A307,Data!A:K,3,FALSE)</f>
        <v>Brewers</v>
      </c>
      <c r="D307">
        <f>VLOOKUP(A307,Data!A:K,4,FALSE)</f>
        <v>0</v>
      </c>
      <c r="E307">
        <f>VLOOKUP(A307,Data!A:K,5,FALSE)</f>
        <v>24.2</v>
      </c>
      <c r="F307">
        <f>VLOOKUP(A307,Data!A:K,6,FALSE)</f>
        <v>11</v>
      </c>
      <c r="G307">
        <f>VLOOKUP(A307,Data!A:K,7,FALSE)</f>
        <v>24</v>
      </c>
      <c r="H307">
        <f>VLOOKUP(A307,Data!A:K,8,FALSE)</f>
        <v>32</v>
      </c>
      <c r="I307">
        <f>VLOOKUP(A307,Data!A:K,9,FALSE)</f>
        <v>8</v>
      </c>
      <c r="J307">
        <f>VLOOKUP(A307,Data!A:K,11,FALSE)</f>
        <v>0</v>
      </c>
      <c r="L307">
        <f t="shared" si="36"/>
        <v>-1.0392041802208862</v>
      </c>
      <c r="M307">
        <f t="shared" si="37"/>
        <v>-1.2796575003208073</v>
      </c>
      <c r="N307" s="2" t="str">
        <f t="shared" si="38"/>
        <v>0</v>
      </c>
      <c r="P307">
        <f t="shared" si="39"/>
        <v>-0.56793371750333455</v>
      </c>
      <c r="Q307">
        <f t="shared" si="40"/>
        <v>9.0795402924991178E-2</v>
      </c>
      <c r="R307">
        <f t="shared" si="41"/>
        <v>-1.0425138051746861</v>
      </c>
      <c r="S307">
        <f t="shared" si="42"/>
        <v>-1.3299360468242531</v>
      </c>
      <c r="T307">
        <f t="shared" si="43"/>
        <v>-0.29036923987051971</v>
      </c>
      <c r="U307">
        <f t="shared" si="44"/>
        <v>-3.139957406447802</v>
      </c>
    </row>
    <row r="308" spans="1:21" x14ac:dyDescent="0.25">
      <c r="A308">
        <v>7169</v>
      </c>
      <c r="B308" t="str">
        <f>VLOOKUP(A308,Data!A:K,2,FALSE)</f>
        <v>Ryan Mattheus</v>
      </c>
      <c r="C308" t="str">
        <f>VLOOKUP(A308,Data!A:K,3,FALSE)</f>
        <v>- - -</v>
      </c>
      <c r="D308">
        <f>VLOOKUP(A308,Data!A:K,4,FALSE)</f>
        <v>0</v>
      </c>
      <c r="E308">
        <f>VLOOKUP(A308,Data!A:K,5,FALSE)</f>
        <v>56</v>
      </c>
      <c r="F308">
        <f>VLOOKUP(A308,Data!A:K,6,FALSE)</f>
        <v>25</v>
      </c>
      <c r="G308">
        <f>VLOOKUP(A308,Data!A:K,7,FALSE)</f>
        <v>37</v>
      </c>
      <c r="H308">
        <f>VLOOKUP(A308,Data!A:K,8,FALSE)</f>
        <v>67</v>
      </c>
      <c r="I308">
        <f>VLOOKUP(A308,Data!A:K,9,FALSE)</f>
        <v>18</v>
      </c>
      <c r="J308">
        <f>VLOOKUP(A308,Data!A:K,11,FALSE)</f>
        <v>0</v>
      </c>
      <c r="L308">
        <f t="shared" si="36"/>
        <v>-1.0206469627169419</v>
      </c>
      <c r="M308">
        <f t="shared" si="37"/>
        <v>-1.1751140527499557</v>
      </c>
      <c r="N308" s="2" t="str">
        <f t="shared" si="38"/>
        <v>0</v>
      </c>
      <c r="P308">
        <f t="shared" si="39"/>
        <v>9.7660812276876716E-2</v>
      </c>
      <c r="Q308">
        <f t="shared" si="40"/>
        <v>0.13528751680524057</v>
      </c>
      <c r="R308">
        <f t="shared" si="41"/>
        <v>-0.56065177544336564</v>
      </c>
      <c r="S308">
        <f t="shared" si="42"/>
        <v>-1.3299360468242531</v>
      </c>
      <c r="T308">
        <f t="shared" si="43"/>
        <v>-0.29036923987051971</v>
      </c>
      <c r="U308">
        <f t="shared" si="44"/>
        <v>-1.9480087330560212</v>
      </c>
    </row>
    <row r="309" spans="1:21" x14ac:dyDescent="0.25">
      <c r="A309">
        <v>6435</v>
      </c>
      <c r="B309" t="str">
        <f>VLOOKUP(A309,Data!A:K,2,FALSE)</f>
        <v>Vance Worley</v>
      </c>
      <c r="C309" t="str">
        <f>VLOOKUP(A309,Data!A:K,3,FALSE)</f>
        <v>Pirates</v>
      </c>
      <c r="D309">
        <f>VLOOKUP(A309,Data!A:K,4,FALSE)</f>
        <v>8</v>
      </c>
      <c r="E309">
        <f>VLOOKUP(A309,Data!A:K,5,FALSE)</f>
        <v>71.2</v>
      </c>
      <c r="F309">
        <f>VLOOKUP(A309,Data!A:K,6,FALSE)</f>
        <v>32</v>
      </c>
      <c r="G309">
        <f>VLOOKUP(A309,Data!A:K,7,FALSE)</f>
        <v>49</v>
      </c>
      <c r="H309">
        <f>VLOOKUP(A309,Data!A:K,8,FALSE)</f>
        <v>81</v>
      </c>
      <c r="I309">
        <f>VLOOKUP(A309,Data!A:K,9,FALSE)</f>
        <v>21</v>
      </c>
      <c r="J309">
        <f>VLOOKUP(A309,Data!A:K,11,FALSE)</f>
        <v>0</v>
      </c>
      <c r="L309">
        <f t="shared" si="36"/>
        <v>-1.0275277287577302</v>
      </c>
      <c r="M309">
        <f t="shared" si="37"/>
        <v>-1.1090964093370368</v>
      </c>
      <c r="N309" s="2">
        <f t="shared" si="38"/>
        <v>8.0176852105599696</v>
      </c>
      <c r="P309">
        <f t="shared" si="39"/>
        <v>0.36389862418896124</v>
      </c>
      <c r="Q309">
        <f t="shared" si="40"/>
        <v>0.11879044087211439</v>
      </c>
      <c r="R309">
        <f t="shared" si="41"/>
        <v>-0.25636301902495584</v>
      </c>
      <c r="S309">
        <f t="shared" si="42"/>
        <v>-0.19646785356807892</v>
      </c>
      <c r="T309">
        <f t="shared" si="43"/>
        <v>-0.29036923987051971</v>
      </c>
      <c r="U309">
        <f t="shared" si="44"/>
        <v>-0.26051104740247888</v>
      </c>
    </row>
    <row r="310" spans="1:21" x14ac:dyDescent="0.25">
      <c r="A310">
        <v>14867</v>
      </c>
      <c r="B310" t="str">
        <f>VLOOKUP(A310,Data!A:K,2,FALSE)</f>
        <v>Nick Rumbelow</v>
      </c>
      <c r="C310" t="str">
        <f>VLOOKUP(A310,Data!A:K,3,FALSE)</f>
        <v>Yankees</v>
      </c>
      <c r="D310">
        <f>VLOOKUP(A310,Data!A:K,4,FALSE)</f>
        <v>0</v>
      </c>
      <c r="E310">
        <f>VLOOKUP(A310,Data!A:K,5,FALSE)</f>
        <v>15.2</v>
      </c>
      <c r="F310">
        <f>VLOOKUP(A310,Data!A:K,6,FALSE)</f>
        <v>7</v>
      </c>
      <c r="G310">
        <f>VLOOKUP(A310,Data!A:K,7,FALSE)</f>
        <v>15</v>
      </c>
      <c r="H310">
        <f>VLOOKUP(A310,Data!A:K,8,FALSE)</f>
        <v>16</v>
      </c>
      <c r="I310">
        <f>VLOOKUP(A310,Data!A:K,9,FALSE)</f>
        <v>5</v>
      </c>
      <c r="J310">
        <f>VLOOKUP(A310,Data!A:K,11,FALSE)</f>
        <v>0</v>
      </c>
      <c r="L310">
        <f t="shared" si="36"/>
        <v>-1.052877919434319</v>
      </c>
      <c r="M310">
        <f t="shared" si="37"/>
        <v>-1.0696084566826221</v>
      </c>
      <c r="N310" s="2" t="str">
        <f t="shared" si="38"/>
        <v>0</v>
      </c>
      <c r="P310">
        <f t="shared" si="39"/>
        <v>-0.87220550254571683</v>
      </c>
      <c r="Q310">
        <f t="shared" si="40"/>
        <v>5.8011740065859914E-2</v>
      </c>
      <c r="R310">
        <f t="shared" si="41"/>
        <v>-7.4355007445894281E-2</v>
      </c>
      <c r="S310">
        <f t="shared" si="42"/>
        <v>-1.3299360468242531</v>
      </c>
      <c r="T310">
        <f t="shared" si="43"/>
        <v>-0.29036923987051971</v>
      </c>
      <c r="U310">
        <f t="shared" si="44"/>
        <v>-2.5088540566205237</v>
      </c>
    </row>
    <row r="311" spans="1:21" x14ac:dyDescent="0.25">
      <c r="A311">
        <v>6797</v>
      </c>
      <c r="B311" t="str">
        <f>VLOOKUP(A311,Data!A:K,2,FALSE)</f>
        <v>Julio Teheran</v>
      </c>
      <c r="C311" t="str">
        <f>VLOOKUP(A311,Data!A:K,3,FALSE)</f>
        <v>Braves</v>
      </c>
      <c r="D311">
        <f>VLOOKUP(A311,Data!A:K,4,FALSE)</f>
        <v>33</v>
      </c>
      <c r="E311">
        <f>VLOOKUP(A311,Data!A:K,5,FALSE)</f>
        <v>200.2</v>
      </c>
      <c r="F311">
        <f>VLOOKUP(A311,Data!A:K,6,FALSE)</f>
        <v>90</v>
      </c>
      <c r="G311">
        <f>VLOOKUP(A311,Data!A:K,7,FALSE)</f>
        <v>171</v>
      </c>
      <c r="H311">
        <f>VLOOKUP(A311,Data!A:K,8,FALSE)</f>
        <v>189</v>
      </c>
      <c r="I311">
        <f>VLOOKUP(A311,Data!A:K,9,FALSE)</f>
        <v>73</v>
      </c>
      <c r="J311">
        <f>VLOOKUP(A311,Data!A:K,11,FALSE)</f>
        <v>0</v>
      </c>
      <c r="L311">
        <f t="shared" si="36"/>
        <v>-1.0277843540646128</v>
      </c>
      <c r="M311">
        <f t="shared" si="37"/>
        <v>-1.0131793725067491</v>
      </c>
      <c r="N311" s="2">
        <f t="shared" si="38"/>
        <v>17.866032341642093</v>
      </c>
      <c r="P311">
        <f t="shared" si="39"/>
        <v>2.4177331732250416</v>
      </c>
      <c r="Q311">
        <f t="shared" si="40"/>
        <v>0.118175165312837</v>
      </c>
      <c r="R311">
        <f t="shared" si="41"/>
        <v>0.18573812769237147</v>
      </c>
      <c r="S311">
        <f t="shared" si="42"/>
        <v>1.1958028500166595</v>
      </c>
      <c r="T311">
        <f t="shared" si="43"/>
        <v>-0.29036923987051971</v>
      </c>
      <c r="U311">
        <f t="shared" si="44"/>
        <v>3.6270800763763904</v>
      </c>
    </row>
    <row r="312" spans="1:21" x14ac:dyDescent="0.25">
      <c r="A312">
        <v>13050</v>
      </c>
      <c r="B312" t="str">
        <f>VLOOKUP(A312,Data!A:K,2,FALSE)</f>
        <v>Anthony DeSclafani</v>
      </c>
      <c r="C312" t="str">
        <f>VLOOKUP(A312,Data!A:K,3,FALSE)</f>
        <v>Reds</v>
      </c>
      <c r="D312">
        <f>VLOOKUP(A312,Data!A:K,4,FALSE)</f>
        <v>31</v>
      </c>
      <c r="E312">
        <f>VLOOKUP(A312,Data!A:K,5,FALSE)</f>
        <v>184.2</v>
      </c>
      <c r="F312">
        <f>VLOOKUP(A312,Data!A:K,6,FALSE)</f>
        <v>83</v>
      </c>
      <c r="G312">
        <f>VLOOKUP(A312,Data!A:K,7,FALSE)</f>
        <v>151</v>
      </c>
      <c r="H312">
        <f>VLOOKUP(A312,Data!A:K,8,FALSE)</f>
        <v>194</v>
      </c>
      <c r="I312">
        <f>VLOOKUP(A312,Data!A:K,9,FALSE)</f>
        <v>55</v>
      </c>
      <c r="J312">
        <f>VLOOKUP(A312,Data!A:K,11,FALSE)</f>
        <v>0</v>
      </c>
      <c r="L312">
        <f t="shared" si="36"/>
        <v>-1.0301774338128871</v>
      </c>
      <c r="M312">
        <f t="shared" si="37"/>
        <v>-1.0465472537232792</v>
      </c>
      <c r="N312" s="2">
        <f t="shared" si="38"/>
        <v>16.122392150631597</v>
      </c>
      <c r="P312">
        <f t="shared" si="39"/>
        <v>2.5128181060507861</v>
      </c>
      <c r="Q312">
        <f t="shared" si="40"/>
        <v>0.11243760381353854</v>
      </c>
      <c r="R312">
        <f t="shared" si="41"/>
        <v>3.1938771114486696E-2</v>
      </c>
      <c r="S312">
        <f t="shared" si="42"/>
        <v>0.94930268879924451</v>
      </c>
      <c r="T312">
        <f t="shared" si="43"/>
        <v>-0.29036923987051971</v>
      </c>
      <c r="U312">
        <f t="shared" si="44"/>
        <v>3.3161279299075366</v>
      </c>
    </row>
    <row r="313" spans="1:21" x14ac:dyDescent="0.25">
      <c r="A313">
        <v>15514</v>
      </c>
      <c r="B313" t="str">
        <f>VLOOKUP(A313,Data!A:K,2,FALSE)</f>
        <v>Kendall Graveman</v>
      </c>
      <c r="C313" t="str">
        <f>VLOOKUP(A313,Data!A:K,3,FALSE)</f>
        <v>Athletics</v>
      </c>
      <c r="D313">
        <f>VLOOKUP(A313,Data!A:K,4,FALSE)</f>
        <v>21</v>
      </c>
      <c r="E313">
        <f>VLOOKUP(A313,Data!A:K,5,FALSE)</f>
        <v>115.2</v>
      </c>
      <c r="F313">
        <f>VLOOKUP(A313,Data!A:K,6,FALSE)</f>
        <v>52</v>
      </c>
      <c r="G313">
        <f>VLOOKUP(A313,Data!A:K,7,FALSE)</f>
        <v>77</v>
      </c>
      <c r="H313">
        <f>VLOOKUP(A313,Data!A:K,8,FALSE)</f>
        <v>126</v>
      </c>
      <c r="I313">
        <f>VLOOKUP(A313,Data!A:K,9,FALSE)</f>
        <v>38</v>
      </c>
      <c r="J313">
        <f>VLOOKUP(A313,Data!A:K,11,FALSE)</f>
        <v>0</v>
      </c>
      <c r="L313">
        <f t="shared" si="36"/>
        <v>-1.0319874845249077</v>
      </c>
      <c r="M313">
        <f t="shared" si="37"/>
        <v>-1.1021494547033897</v>
      </c>
      <c r="N313" s="2">
        <f t="shared" si="38"/>
        <v>9.347332317073171</v>
      </c>
      <c r="P313">
        <f t="shared" si="39"/>
        <v>1.2196630196206615</v>
      </c>
      <c r="Q313">
        <f t="shared" si="40"/>
        <v>0.10809789165619961</v>
      </c>
      <c r="R313">
        <f t="shared" si="41"/>
        <v>-0.22434309106197231</v>
      </c>
      <c r="S313">
        <f t="shared" si="42"/>
        <v>-8.494309595209611E-3</v>
      </c>
      <c r="T313">
        <f t="shared" si="43"/>
        <v>-0.29036923987051971</v>
      </c>
      <c r="U313">
        <f t="shared" si="44"/>
        <v>0.80455427074915931</v>
      </c>
    </row>
    <row r="314" spans="1:21" x14ac:dyDescent="0.25">
      <c r="A314">
        <v>8580</v>
      </c>
      <c r="B314" t="str">
        <f>VLOOKUP(A314,Data!A:K,2,FALSE)</f>
        <v>Justin Miller</v>
      </c>
      <c r="C314" t="str">
        <f>VLOOKUP(A314,Data!A:K,3,FALSE)</f>
        <v>Rockies</v>
      </c>
      <c r="D314">
        <f>VLOOKUP(A314,Data!A:K,4,FALSE)</f>
        <v>0</v>
      </c>
      <c r="E314">
        <f>VLOOKUP(A314,Data!A:K,5,FALSE)</f>
        <v>33.1</v>
      </c>
      <c r="F314">
        <f>VLOOKUP(A314,Data!A:K,6,FALSE)</f>
        <v>15</v>
      </c>
      <c r="G314">
        <f>VLOOKUP(A314,Data!A:K,7,FALSE)</f>
        <v>38</v>
      </c>
      <c r="H314">
        <f>VLOOKUP(A314,Data!A:K,8,FALSE)</f>
        <v>21</v>
      </c>
      <c r="I314">
        <f>VLOOKUP(A314,Data!A:K,9,FALSE)</f>
        <v>11</v>
      </c>
      <c r="J314">
        <f>VLOOKUP(A314,Data!A:K,11,FALSE)</f>
        <v>1</v>
      </c>
      <c r="L314">
        <f t="shared" si="36"/>
        <v>-1.0360645905525452</v>
      </c>
      <c r="M314">
        <f t="shared" si="37"/>
        <v>-0.7484643264716262</v>
      </c>
      <c r="N314" s="2" t="str">
        <f t="shared" si="38"/>
        <v>0</v>
      </c>
      <c r="P314">
        <f t="shared" si="39"/>
        <v>-0.77712056971997234</v>
      </c>
      <c r="Q314">
        <f t="shared" si="40"/>
        <v>9.8322769623764517E-2</v>
      </c>
      <c r="R314">
        <f t="shared" si="41"/>
        <v>1.4058636577640329</v>
      </c>
      <c r="S314">
        <f t="shared" si="42"/>
        <v>-1.3299360468242531</v>
      </c>
      <c r="T314">
        <f t="shared" si="43"/>
        <v>-0.15565953820832359</v>
      </c>
      <c r="U314">
        <f t="shared" si="44"/>
        <v>-0.75852972736475166</v>
      </c>
    </row>
    <row r="315" spans="1:21" x14ac:dyDescent="0.25">
      <c r="A315">
        <v>2882</v>
      </c>
      <c r="B315" t="str">
        <f>VLOOKUP(A315,Data!A:K,2,FALSE)</f>
        <v>Luis Avilan</v>
      </c>
      <c r="C315" t="str">
        <f>VLOOKUP(A315,Data!A:K,3,FALSE)</f>
        <v>- - -</v>
      </c>
      <c r="D315">
        <f>VLOOKUP(A315,Data!A:K,4,FALSE)</f>
        <v>0</v>
      </c>
      <c r="E315">
        <f>VLOOKUP(A315,Data!A:K,5,FALSE)</f>
        <v>53.1</v>
      </c>
      <c r="F315">
        <f>VLOOKUP(A315,Data!A:K,6,FALSE)</f>
        <v>24</v>
      </c>
      <c r="G315">
        <f>VLOOKUP(A315,Data!A:K,7,FALSE)</f>
        <v>49</v>
      </c>
      <c r="H315">
        <f>VLOOKUP(A315,Data!A:K,8,FALSE)</f>
        <v>48</v>
      </c>
      <c r="I315">
        <f>VLOOKUP(A315,Data!A:K,9,FALSE)</f>
        <v>15</v>
      </c>
      <c r="J315">
        <f>VLOOKUP(A315,Data!A:K,11,FALSE)</f>
        <v>0</v>
      </c>
      <c r="L315">
        <f t="shared" si="36"/>
        <v>-1.0333329701631409</v>
      </c>
      <c r="M315">
        <f t="shared" si="37"/>
        <v>-0.91853381590824046</v>
      </c>
      <c r="N315" s="2" t="str">
        <f t="shared" si="38"/>
        <v>0</v>
      </c>
      <c r="P315">
        <f t="shared" si="39"/>
        <v>-0.26366193246095221</v>
      </c>
      <c r="Q315">
        <f t="shared" si="40"/>
        <v>0.10487200392665266</v>
      </c>
      <c r="R315">
        <f t="shared" si="41"/>
        <v>0.62197876321091583</v>
      </c>
      <c r="S315">
        <f t="shared" si="42"/>
        <v>-1.3299360468242531</v>
      </c>
      <c r="T315">
        <f t="shared" si="43"/>
        <v>-0.29036923987051971</v>
      </c>
      <c r="U315">
        <f t="shared" si="44"/>
        <v>-1.1571164520181565</v>
      </c>
    </row>
    <row r="316" spans="1:21" x14ac:dyDescent="0.25">
      <c r="A316">
        <v>3547</v>
      </c>
      <c r="B316" t="str">
        <f>VLOOKUP(A316,Data!A:K,2,FALSE)</f>
        <v>Carlos Frias</v>
      </c>
      <c r="C316" t="str">
        <f>VLOOKUP(A316,Data!A:K,3,FALSE)</f>
        <v>Dodgers</v>
      </c>
      <c r="D316">
        <f>VLOOKUP(A316,Data!A:K,4,FALSE)</f>
        <v>13</v>
      </c>
      <c r="E316">
        <f>VLOOKUP(A316,Data!A:K,5,FALSE)</f>
        <v>77.2</v>
      </c>
      <c r="F316">
        <f>VLOOKUP(A316,Data!A:K,6,FALSE)</f>
        <v>35</v>
      </c>
      <c r="G316">
        <f>VLOOKUP(A316,Data!A:K,7,FALSE)</f>
        <v>43</v>
      </c>
      <c r="H316">
        <f>VLOOKUP(A316,Data!A:K,8,FALSE)</f>
        <v>88</v>
      </c>
      <c r="I316">
        <f>VLOOKUP(A316,Data!A:K,9,FALSE)</f>
        <v>26</v>
      </c>
      <c r="J316">
        <f>VLOOKUP(A316,Data!A:K,11,FALSE)</f>
        <v>0</v>
      </c>
      <c r="L316">
        <f t="shared" si="36"/>
        <v>-1.0365119414120236</v>
      </c>
      <c r="M316">
        <f t="shared" si="37"/>
        <v>-1.1432380543669181</v>
      </c>
      <c r="N316" s="2">
        <f t="shared" si="38"/>
        <v>6.7180009688697915</v>
      </c>
      <c r="P316">
        <f t="shared" si="39"/>
        <v>0.49701753014500344</v>
      </c>
      <c r="Q316">
        <f t="shared" si="40"/>
        <v>9.7250217373939782E-2</v>
      </c>
      <c r="R316">
        <f t="shared" si="41"/>
        <v>-0.41372881051863331</v>
      </c>
      <c r="S316">
        <f t="shared" si="42"/>
        <v>-0.38020551731319863</v>
      </c>
      <c r="T316">
        <f t="shared" si="43"/>
        <v>-0.29036923987051971</v>
      </c>
      <c r="U316">
        <f t="shared" si="44"/>
        <v>-0.49003582018340847</v>
      </c>
    </row>
    <row r="317" spans="1:21" x14ac:dyDescent="0.25">
      <c r="A317">
        <v>5032</v>
      </c>
      <c r="B317" t="str">
        <f>VLOOKUP(A317,Data!A:K,2,FALSE)</f>
        <v>Dale Thayer</v>
      </c>
      <c r="C317" t="str">
        <f>VLOOKUP(A317,Data!A:K,3,FALSE)</f>
        <v>Padres</v>
      </c>
      <c r="D317">
        <f>VLOOKUP(A317,Data!A:K,4,FALSE)</f>
        <v>0</v>
      </c>
      <c r="E317">
        <f>VLOOKUP(A317,Data!A:K,5,FALSE)</f>
        <v>37.200000000000003</v>
      </c>
      <c r="F317">
        <f>VLOOKUP(A317,Data!A:K,6,FALSE)</f>
        <v>17</v>
      </c>
      <c r="G317">
        <f>VLOOKUP(A317,Data!A:K,7,FALSE)</f>
        <v>25</v>
      </c>
      <c r="H317">
        <f>VLOOKUP(A317,Data!A:K,8,FALSE)</f>
        <v>37</v>
      </c>
      <c r="I317">
        <f>VLOOKUP(A317,Data!A:K,9,FALSE)</f>
        <v>15</v>
      </c>
      <c r="J317">
        <f>VLOOKUP(A317,Data!A:K,11,FALSE)</f>
        <v>0</v>
      </c>
      <c r="L317">
        <f t="shared" si="36"/>
        <v>-1.0447912994693855</v>
      </c>
      <c r="M317">
        <f t="shared" si="37"/>
        <v>-1.0822049720454998</v>
      </c>
      <c r="N317" s="2" t="str">
        <f t="shared" si="38"/>
        <v>0</v>
      </c>
      <c r="P317">
        <f t="shared" si="39"/>
        <v>-0.47284878467759006</v>
      </c>
      <c r="Q317">
        <f t="shared" si="40"/>
        <v>7.7399927778249597E-2</v>
      </c>
      <c r="R317">
        <f t="shared" si="41"/>
        <v>-0.1324149107811502</v>
      </c>
      <c r="S317">
        <f t="shared" si="42"/>
        <v>-1.3299360468242531</v>
      </c>
      <c r="T317">
        <f t="shared" si="43"/>
        <v>-0.29036923987051971</v>
      </c>
      <c r="U317">
        <f t="shared" si="44"/>
        <v>-2.1481690543752636</v>
      </c>
    </row>
    <row r="318" spans="1:21" x14ac:dyDescent="0.25">
      <c r="A318">
        <v>9080</v>
      </c>
      <c r="B318" t="str">
        <f>VLOOKUP(A318,Data!A:K,2,FALSE)</f>
        <v>Zach Putnam</v>
      </c>
      <c r="C318" t="str">
        <f>VLOOKUP(A318,Data!A:K,3,FALSE)</f>
        <v>White Sox</v>
      </c>
      <c r="D318">
        <f>VLOOKUP(A318,Data!A:K,4,FALSE)</f>
        <v>0</v>
      </c>
      <c r="E318">
        <f>VLOOKUP(A318,Data!A:K,5,FALSE)</f>
        <v>48.2</v>
      </c>
      <c r="F318">
        <f>VLOOKUP(A318,Data!A:K,6,FALSE)</f>
        <v>22</v>
      </c>
      <c r="G318">
        <f>VLOOKUP(A318,Data!A:K,7,FALSE)</f>
        <v>64</v>
      </c>
      <c r="H318">
        <f>VLOOKUP(A318,Data!A:K,8,FALSE)</f>
        <v>42</v>
      </c>
      <c r="I318">
        <f>VLOOKUP(A318,Data!A:K,9,FALSE)</f>
        <v>24</v>
      </c>
      <c r="J318">
        <f>VLOOKUP(A318,Data!A:K,11,FALSE)</f>
        <v>0</v>
      </c>
      <c r="L318">
        <f t="shared" si="36"/>
        <v>-1.0435162307612216</v>
      </c>
      <c r="M318">
        <f t="shared" si="37"/>
        <v>-1.0600980080458471</v>
      </c>
      <c r="N318" s="2" t="str">
        <f t="shared" si="38"/>
        <v>0</v>
      </c>
      <c r="P318">
        <f t="shared" si="39"/>
        <v>-0.37776385185184558</v>
      </c>
      <c r="Q318">
        <f t="shared" si="40"/>
        <v>8.0456986421697366E-2</v>
      </c>
      <c r="R318">
        <f t="shared" si="41"/>
        <v>-3.0519413821855478E-2</v>
      </c>
      <c r="S318">
        <f t="shared" si="42"/>
        <v>-1.3299360468242531</v>
      </c>
      <c r="T318">
        <f t="shared" si="43"/>
        <v>-0.29036923987051971</v>
      </c>
      <c r="U318">
        <f t="shared" si="44"/>
        <v>-1.9481315659467766</v>
      </c>
    </row>
    <row r="319" spans="1:21" x14ac:dyDescent="0.25">
      <c r="A319">
        <v>15033</v>
      </c>
      <c r="B319" t="str">
        <f>VLOOKUP(A319,Data!A:K,2,FALSE)</f>
        <v>Kyle Crockett</v>
      </c>
      <c r="C319" t="str">
        <f>VLOOKUP(A319,Data!A:K,3,FALSE)</f>
        <v>Indians</v>
      </c>
      <c r="D319">
        <f>VLOOKUP(A319,Data!A:K,4,FALSE)</f>
        <v>0</v>
      </c>
      <c r="E319">
        <f>VLOOKUP(A319,Data!A:K,5,FALSE)</f>
        <v>17.2</v>
      </c>
      <c r="F319">
        <f>VLOOKUP(A319,Data!A:K,6,FALSE)</f>
        <v>8</v>
      </c>
      <c r="G319">
        <f>VLOOKUP(A319,Data!A:K,7,FALSE)</f>
        <v>15</v>
      </c>
      <c r="H319">
        <f>VLOOKUP(A319,Data!A:K,8,FALSE)</f>
        <v>17</v>
      </c>
      <c r="I319">
        <f>VLOOKUP(A319,Data!A:K,9,FALSE)</f>
        <v>7</v>
      </c>
      <c r="J319">
        <f>VLOOKUP(A319,Data!A:K,11,FALSE)</f>
        <v>0</v>
      </c>
      <c r="L319">
        <f t="shared" si="36"/>
        <v>-1.0633717192957906</v>
      </c>
      <c r="M319">
        <f t="shared" si="37"/>
        <v>-1.0802690060847746</v>
      </c>
      <c r="N319" s="2" t="str">
        <f t="shared" si="38"/>
        <v>0</v>
      </c>
      <c r="P319">
        <f t="shared" si="39"/>
        <v>-0.85318851598056789</v>
      </c>
      <c r="Q319">
        <f t="shared" si="40"/>
        <v>3.2852184848387193E-2</v>
      </c>
      <c r="R319">
        <f t="shared" si="41"/>
        <v>-0.12349164960121287</v>
      </c>
      <c r="S319">
        <f t="shared" si="42"/>
        <v>-1.3299360468242531</v>
      </c>
      <c r="T319">
        <f t="shared" si="43"/>
        <v>-0.29036923987051971</v>
      </c>
      <c r="U319">
        <f t="shared" si="44"/>
        <v>-2.5641332674281663</v>
      </c>
    </row>
    <row r="320" spans="1:21" x14ac:dyDescent="0.25">
      <c r="A320">
        <v>11855</v>
      </c>
      <c r="B320" t="str">
        <f>VLOOKUP(A320,Data!A:K,2,FALSE)</f>
        <v>Yordano Ventura</v>
      </c>
      <c r="C320" t="str">
        <f>VLOOKUP(A320,Data!A:K,3,FALSE)</f>
        <v>Royals</v>
      </c>
      <c r="D320">
        <f>VLOOKUP(A320,Data!A:K,4,FALSE)</f>
        <v>28</v>
      </c>
      <c r="E320">
        <f>VLOOKUP(A320,Data!A:K,5,FALSE)</f>
        <v>163.1</v>
      </c>
      <c r="F320">
        <f>VLOOKUP(A320,Data!A:K,6,FALSE)</f>
        <v>74</v>
      </c>
      <c r="G320">
        <f>VLOOKUP(A320,Data!A:K,7,FALSE)</f>
        <v>156</v>
      </c>
      <c r="H320">
        <f>VLOOKUP(A320,Data!A:K,8,FALSE)</f>
        <v>154</v>
      </c>
      <c r="I320">
        <f>VLOOKUP(A320,Data!A:K,9,FALSE)</f>
        <v>58</v>
      </c>
      <c r="J320">
        <f>VLOOKUP(A320,Data!A:K,11,FALSE)</f>
        <v>0</v>
      </c>
      <c r="L320">
        <f t="shared" si="36"/>
        <v>-1.0372927071732696</v>
      </c>
      <c r="M320">
        <f t="shared" si="37"/>
        <v>-1.0063082218954429</v>
      </c>
      <c r="N320" s="2">
        <f t="shared" si="38"/>
        <v>13.943501168917267</v>
      </c>
      <c r="P320">
        <f t="shared" si="39"/>
        <v>1.7521386434448305</v>
      </c>
      <c r="Q320">
        <f t="shared" si="40"/>
        <v>9.5378281607935433E-2</v>
      </c>
      <c r="R320">
        <f t="shared" si="41"/>
        <v>0.21740865948643426</v>
      </c>
      <c r="S320">
        <f t="shared" si="42"/>
        <v>0.64127068710714707</v>
      </c>
      <c r="T320">
        <f t="shared" si="43"/>
        <v>-0.29036923987051971</v>
      </c>
      <c r="U320">
        <f t="shared" si="44"/>
        <v>2.4158270317758279</v>
      </c>
    </row>
    <row r="321" spans="1:21" x14ac:dyDescent="0.25">
      <c r="A321">
        <v>3542</v>
      </c>
      <c r="B321" t="str">
        <f>VLOOKUP(A321,Data!A:K,2,FALSE)</f>
        <v>Danny Duffy</v>
      </c>
      <c r="C321" t="str">
        <f>VLOOKUP(A321,Data!A:K,3,FALSE)</f>
        <v>Royals</v>
      </c>
      <c r="D321">
        <f>VLOOKUP(A321,Data!A:K,4,FALSE)</f>
        <v>24</v>
      </c>
      <c r="E321">
        <f>VLOOKUP(A321,Data!A:K,5,FALSE)</f>
        <v>136.19999999999999</v>
      </c>
      <c r="F321">
        <f>VLOOKUP(A321,Data!A:K,6,FALSE)</f>
        <v>62</v>
      </c>
      <c r="G321">
        <f>VLOOKUP(A321,Data!A:K,7,FALSE)</f>
        <v>102</v>
      </c>
      <c r="H321">
        <f>VLOOKUP(A321,Data!A:K,8,FALSE)</f>
        <v>137</v>
      </c>
      <c r="I321">
        <f>VLOOKUP(A321,Data!A:K,9,FALSE)</f>
        <v>53</v>
      </c>
      <c r="J321">
        <f>VLOOKUP(A321,Data!A:K,11,FALSE)</f>
        <v>1</v>
      </c>
      <c r="L321">
        <f t="shared" si="36"/>
        <v>-1.0407301775486704</v>
      </c>
      <c r="M321">
        <f t="shared" si="37"/>
        <v>-1.0800046230681115</v>
      </c>
      <c r="N321" s="2">
        <f t="shared" si="38"/>
        <v>11.330482432577629</v>
      </c>
      <c r="P321">
        <f t="shared" si="39"/>
        <v>1.4288498718372993</v>
      </c>
      <c r="Q321">
        <f t="shared" si="40"/>
        <v>8.7136726893722122E-2</v>
      </c>
      <c r="R321">
        <f t="shared" si="41"/>
        <v>-0.12227305446210165</v>
      </c>
      <c r="S321">
        <f t="shared" si="42"/>
        <v>0.27186560967625528</v>
      </c>
      <c r="T321">
        <f t="shared" si="43"/>
        <v>-0.15565953820832359</v>
      </c>
      <c r="U321">
        <f t="shared" si="44"/>
        <v>1.5099196157368515</v>
      </c>
    </row>
    <row r="322" spans="1:21" x14ac:dyDescent="0.25">
      <c r="A322">
        <v>6570</v>
      </c>
      <c r="B322" t="str">
        <f>VLOOKUP(A322,Data!A:K,2,FALSE)</f>
        <v>Tom Koehler</v>
      </c>
      <c r="C322" t="str">
        <f>VLOOKUP(A322,Data!A:K,3,FALSE)</f>
        <v>Marlins</v>
      </c>
      <c r="D322">
        <f>VLOOKUP(A322,Data!A:K,4,FALSE)</f>
        <v>31</v>
      </c>
      <c r="E322">
        <f>VLOOKUP(A322,Data!A:K,5,FALSE)</f>
        <v>187.1</v>
      </c>
      <c r="F322">
        <f>VLOOKUP(A322,Data!A:K,6,FALSE)</f>
        <v>85</v>
      </c>
      <c r="G322">
        <f>VLOOKUP(A322,Data!A:K,7,FALSE)</f>
        <v>137</v>
      </c>
      <c r="H322">
        <f>VLOOKUP(A322,Data!A:K,8,FALSE)</f>
        <v>180</v>
      </c>
      <c r="I322">
        <f>VLOOKUP(A322,Data!A:K,9,FALSE)</f>
        <v>77</v>
      </c>
      <c r="J322">
        <f>VLOOKUP(A322,Data!A:K,11,FALSE)</f>
        <v>0</v>
      </c>
      <c r="L322">
        <f t="shared" ref="L322:L385" si="45">(F322*9)/(E322*($X$2/$X$3))*-1</f>
        <v>-1.0386487530802015</v>
      </c>
      <c r="M322">
        <f t="shared" ref="M322:M385" si="46">(I322+H322)/(E322*($X$4/$X$3))*-1</f>
        <v>-1.0634288959774492</v>
      </c>
      <c r="N322" s="2">
        <f t="shared" ref="N322:N385" si="47">IF(ISERROR((((E322/D322)/6.15)-(0.11*((F322*9)/E322)))*D322),"0",(((E322/D322)/6.15)-(0.11*((F322*9)/E322)))*D322)</f>
        <v>16.480220133574928</v>
      </c>
      <c r="P322">
        <f t="shared" ref="P322:P385" si="48">STANDARDIZE(H322,$X$6,$X$7)</f>
        <v>2.2465802941387016</v>
      </c>
      <c r="Q322">
        <f t="shared" ref="Q322:Q385" si="49">STANDARDIZE(L322,$X$9,$X$10)</f>
        <v>9.2127074959889282E-2</v>
      </c>
      <c r="R322">
        <f t="shared" ref="R322:R385" si="50">STANDARDIZE(M322,$X$12,$X$13)</f>
        <v>-4.5872154302712215E-2</v>
      </c>
      <c r="S322">
        <f t="shared" ref="S322:S385" si="51">STANDARDIZE(N322,$X$15,$X$16)</f>
        <v>0.9998891893504368</v>
      </c>
      <c r="T322">
        <f t="shared" ref="T322:T385" si="52">STANDARDIZE(J322,$X$18,$X$19)</f>
        <v>-0.29036923987051971</v>
      </c>
      <c r="U322">
        <f t="shared" ref="U322:U385" si="53">(SUM(P322:T322))</f>
        <v>3.0023551642757962</v>
      </c>
    </row>
    <row r="323" spans="1:21" x14ac:dyDescent="0.25">
      <c r="A323">
        <v>8185</v>
      </c>
      <c r="B323" t="str">
        <f>VLOOKUP(A323,Data!A:K,2,FALSE)</f>
        <v>Steven Wright</v>
      </c>
      <c r="C323" t="str">
        <f>VLOOKUP(A323,Data!A:K,3,FALSE)</f>
        <v>Red Sox</v>
      </c>
      <c r="D323">
        <f>VLOOKUP(A323,Data!A:K,4,FALSE)</f>
        <v>9</v>
      </c>
      <c r="E323">
        <f>VLOOKUP(A323,Data!A:K,5,FALSE)</f>
        <v>72.2</v>
      </c>
      <c r="F323">
        <f>VLOOKUP(A323,Data!A:K,6,FALSE)</f>
        <v>33</v>
      </c>
      <c r="G323">
        <f>VLOOKUP(A323,Data!A:K,7,FALSE)</f>
        <v>52</v>
      </c>
      <c r="H323">
        <f>VLOOKUP(A323,Data!A:K,8,FALSE)</f>
        <v>67</v>
      </c>
      <c r="I323">
        <f>VLOOKUP(A323,Data!A:K,9,FALSE)</f>
        <v>27</v>
      </c>
      <c r="J323">
        <f>VLOOKUP(A323,Data!A:K,11,FALSE)</f>
        <v>0</v>
      </c>
      <c r="L323">
        <f t="shared" si="45"/>
        <v>-1.0449615441002262</v>
      </c>
      <c r="M323">
        <f t="shared" si="46"/>
        <v>-1.0079518288537992</v>
      </c>
      <c r="N323" s="2">
        <f t="shared" si="47"/>
        <v>7.6673997252437891</v>
      </c>
      <c r="P323">
        <f t="shared" si="48"/>
        <v>9.7660812276876716E-2</v>
      </c>
      <c r="Q323">
        <f t="shared" si="49"/>
        <v>7.6991755405357187E-2</v>
      </c>
      <c r="R323">
        <f t="shared" si="50"/>
        <v>0.20983294045825376</v>
      </c>
      <c r="S323">
        <f t="shared" si="51"/>
        <v>-0.24598806367089779</v>
      </c>
      <c r="T323">
        <f t="shared" si="52"/>
        <v>-0.29036923987051971</v>
      </c>
      <c r="U323">
        <f t="shared" si="53"/>
        <v>-0.15187179540092985</v>
      </c>
    </row>
    <row r="324" spans="1:21" x14ac:dyDescent="0.25">
      <c r="A324">
        <v>10058</v>
      </c>
      <c r="B324" t="str">
        <f>VLOOKUP(A324,Data!A:K,2,FALSE)</f>
        <v>Tyler Matzek</v>
      </c>
      <c r="C324" t="str">
        <f>VLOOKUP(A324,Data!A:K,3,FALSE)</f>
        <v>Rockies</v>
      </c>
      <c r="D324">
        <f>VLOOKUP(A324,Data!A:K,4,FALSE)</f>
        <v>5</v>
      </c>
      <c r="E324">
        <f>VLOOKUP(A324,Data!A:K,5,FALSE)</f>
        <v>22</v>
      </c>
      <c r="F324">
        <f>VLOOKUP(A324,Data!A:K,6,FALSE)</f>
        <v>10</v>
      </c>
      <c r="G324">
        <f>VLOOKUP(A324,Data!A:K,7,FALSE)</f>
        <v>15</v>
      </c>
      <c r="H324">
        <f>VLOOKUP(A324,Data!A:K,8,FALSE)</f>
        <v>21</v>
      </c>
      <c r="I324">
        <f>VLOOKUP(A324,Data!A:K,9,FALSE)</f>
        <v>19</v>
      </c>
      <c r="J324">
        <f>VLOOKUP(A324,Data!A:K,11,FALSE)</f>
        <v>0</v>
      </c>
      <c r="L324">
        <f t="shared" si="45"/>
        <v>-1.0392041802208862</v>
      </c>
      <c r="M324">
        <f t="shared" si="46"/>
        <v>-1.407623250352888</v>
      </c>
      <c r="N324" s="2">
        <f t="shared" si="47"/>
        <v>1.3272357723577235</v>
      </c>
      <c r="P324">
        <f t="shared" si="48"/>
        <v>-0.77712056971997234</v>
      </c>
      <c r="Q324">
        <f t="shared" si="49"/>
        <v>9.0795402924991178E-2</v>
      </c>
      <c r="R324">
        <f t="shared" si="50"/>
        <v>-1.6323339945725872</v>
      </c>
      <c r="S324">
        <f t="shared" si="51"/>
        <v>-1.1423033955774973</v>
      </c>
      <c r="T324">
        <f t="shared" si="52"/>
        <v>-0.29036923987051971</v>
      </c>
      <c r="U324">
        <f t="shared" si="53"/>
        <v>-3.751331796815585</v>
      </c>
    </row>
    <row r="325" spans="1:21" x14ac:dyDescent="0.25">
      <c r="A325">
        <v>2385</v>
      </c>
      <c r="B325" t="str">
        <f>VLOOKUP(A325,Data!A:K,2,FALSE)</f>
        <v>Anthony Varvaro</v>
      </c>
      <c r="C325" t="str">
        <f>VLOOKUP(A325,Data!A:K,3,FALSE)</f>
        <v>Red Sox</v>
      </c>
      <c r="D325">
        <f>VLOOKUP(A325,Data!A:K,4,FALSE)</f>
        <v>0</v>
      </c>
      <c r="E325">
        <f>VLOOKUP(A325,Data!A:K,5,FALSE)</f>
        <v>11</v>
      </c>
      <c r="F325">
        <f>VLOOKUP(A325,Data!A:K,6,FALSE)</f>
        <v>5</v>
      </c>
      <c r="G325">
        <f>VLOOKUP(A325,Data!A:K,7,FALSE)</f>
        <v>8</v>
      </c>
      <c r="H325">
        <f>VLOOKUP(A325,Data!A:K,8,FALSE)</f>
        <v>14</v>
      </c>
      <c r="I325">
        <f>VLOOKUP(A325,Data!A:K,9,FALSE)</f>
        <v>6</v>
      </c>
      <c r="J325">
        <f>VLOOKUP(A325,Data!A:K,11,FALSE)</f>
        <v>0</v>
      </c>
      <c r="L325">
        <f t="shared" si="45"/>
        <v>-1.0392041802208862</v>
      </c>
      <c r="M325">
        <f t="shared" si="46"/>
        <v>-1.407623250352888</v>
      </c>
      <c r="N325" s="2" t="str">
        <f t="shared" si="47"/>
        <v>0</v>
      </c>
      <c r="P325">
        <f t="shared" si="48"/>
        <v>-0.9102394756760146</v>
      </c>
      <c r="Q325">
        <f t="shared" si="49"/>
        <v>9.0795402924991178E-2</v>
      </c>
      <c r="R325">
        <f t="shared" si="50"/>
        <v>-1.6323339945725872</v>
      </c>
      <c r="S325">
        <f t="shared" si="51"/>
        <v>-1.3299360468242531</v>
      </c>
      <c r="T325">
        <f t="shared" si="52"/>
        <v>-0.29036923987051971</v>
      </c>
      <c r="U325">
        <f t="shared" si="53"/>
        <v>-4.0720833540183836</v>
      </c>
    </row>
    <row r="326" spans="1:21" x14ac:dyDescent="0.25">
      <c r="A326">
        <v>3374</v>
      </c>
      <c r="B326" t="str">
        <f>VLOOKUP(A326,Data!A:K,2,FALSE)</f>
        <v>Ubaldo Jimenez</v>
      </c>
      <c r="C326" t="str">
        <f>VLOOKUP(A326,Data!A:K,3,FALSE)</f>
        <v>Orioles</v>
      </c>
      <c r="D326">
        <f>VLOOKUP(A326,Data!A:K,4,FALSE)</f>
        <v>32</v>
      </c>
      <c r="E326">
        <f>VLOOKUP(A326,Data!A:K,5,FALSE)</f>
        <v>184</v>
      </c>
      <c r="F326">
        <f>VLOOKUP(A326,Data!A:K,6,FALSE)</f>
        <v>84</v>
      </c>
      <c r="G326">
        <f>VLOOKUP(A326,Data!A:K,7,FALSE)</f>
        <v>168</v>
      </c>
      <c r="H326">
        <f>VLOOKUP(A326,Data!A:K,8,FALSE)</f>
        <v>182</v>
      </c>
      <c r="I326">
        <f>VLOOKUP(A326,Data!A:K,9,FALSE)</f>
        <v>68</v>
      </c>
      <c r="J326">
        <f>VLOOKUP(A326,Data!A:K,11,FALSE)</f>
        <v>0</v>
      </c>
      <c r="L326">
        <f t="shared" si="45"/>
        <v>-1.0437224592653247</v>
      </c>
      <c r="M326">
        <f t="shared" si="46"/>
        <v>-1.0518923745843591</v>
      </c>
      <c r="N326" s="2">
        <f t="shared" si="47"/>
        <v>15.456090491339696</v>
      </c>
      <c r="P326">
        <f t="shared" si="48"/>
        <v>2.2846142672689993</v>
      </c>
      <c r="Q326">
        <f t="shared" si="49"/>
        <v>7.9962540415017797E-2</v>
      </c>
      <c r="R326">
        <f t="shared" si="50"/>
        <v>7.3020210634262197E-3</v>
      </c>
      <c r="S326">
        <f t="shared" si="51"/>
        <v>0.85510695548129401</v>
      </c>
      <c r="T326">
        <f t="shared" si="52"/>
        <v>-0.29036923987051971</v>
      </c>
      <c r="U326">
        <f t="shared" si="53"/>
        <v>2.9366165443582175</v>
      </c>
    </row>
    <row r="327" spans="1:21" x14ac:dyDescent="0.25">
      <c r="A327">
        <v>10547</v>
      </c>
      <c r="B327" t="str">
        <f>VLOOKUP(A327,Data!A:K,2,FALSE)</f>
        <v>Jimmy Nelson</v>
      </c>
      <c r="C327" t="str">
        <f>VLOOKUP(A327,Data!A:K,3,FALSE)</f>
        <v>Brewers</v>
      </c>
      <c r="D327">
        <f>VLOOKUP(A327,Data!A:K,4,FALSE)</f>
        <v>30</v>
      </c>
      <c r="E327">
        <f>VLOOKUP(A327,Data!A:K,5,FALSE)</f>
        <v>177.1</v>
      </c>
      <c r="F327">
        <f>VLOOKUP(A327,Data!A:K,6,FALSE)</f>
        <v>81</v>
      </c>
      <c r="G327">
        <f>VLOOKUP(A327,Data!A:K,7,FALSE)</f>
        <v>148</v>
      </c>
      <c r="H327">
        <f>VLOOKUP(A327,Data!A:K,8,FALSE)</f>
        <v>163</v>
      </c>
      <c r="I327">
        <f>VLOOKUP(A327,Data!A:K,9,FALSE)</f>
        <v>65</v>
      </c>
      <c r="J327">
        <f>VLOOKUP(A327,Data!A:K,11,FALSE)</f>
        <v>0</v>
      </c>
      <c r="L327">
        <f t="shared" si="45"/>
        <v>-1.0456588645700844</v>
      </c>
      <c r="M327">
        <f t="shared" si="46"/>
        <v>-0.99670217726850452</v>
      </c>
      <c r="N327" s="2">
        <f t="shared" si="47"/>
        <v>15.212897035802655</v>
      </c>
      <c r="P327">
        <f t="shared" si="48"/>
        <v>1.9232915225311704</v>
      </c>
      <c r="Q327">
        <f t="shared" si="49"/>
        <v>7.5319885053599794E-2</v>
      </c>
      <c r="R327">
        <f t="shared" si="50"/>
        <v>0.26168487448775346</v>
      </c>
      <c r="S327">
        <f t="shared" si="51"/>
        <v>0.82072645295218027</v>
      </c>
      <c r="T327">
        <f t="shared" si="52"/>
        <v>-0.29036923987051971</v>
      </c>
      <c r="U327">
        <f t="shared" si="53"/>
        <v>2.7906534951541846</v>
      </c>
    </row>
    <row r="328" spans="1:21" x14ac:dyDescent="0.25">
      <c r="A328">
        <v>12022</v>
      </c>
      <c r="B328" t="str">
        <f>VLOOKUP(A328,Data!A:K,2,FALSE)</f>
        <v>Matt Andriese</v>
      </c>
      <c r="C328" t="str">
        <f>VLOOKUP(A328,Data!A:K,3,FALSE)</f>
        <v>Rays</v>
      </c>
      <c r="D328">
        <f>VLOOKUP(A328,Data!A:K,4,FALSE)</f>
        <v>8</v>
      </c>
      <c r="E328">
        <f>VLOOKUP(A328,Data!A:K,5,FALSE)</f>
        <v>65.2</v>
      </c>
      <c r="F328">
        <f>VLOOKUP(A328,Data!A:K,6,FALSE)</f>
        <v>30</v>
      </c>
      <c r="G328">
        <f>VLOOKUP(A328,Data!A:K,7,FALSE)</f>
        <v>49</v>
      </c>
      <c r="H328">
        <f>VLOOKUP(A328,Data!A:K,8,FALSE)</f>
        <v>69</v>
      </c>
      <c r="I328">
        <f>VLOOKUP(A328,Data!A:K,9,FALSE)</f>
        <v>18</v>
      </c>
      <c r="J328">
        <f>VLOOKUP(A328,Data!A:K,11,FALSE)</f>
        <v>2</v>
      </c>
      <c r="L328">
        <f t="shared" si="45"/>
        <v>-1.0519551517573389</v>
      </c>
      <c r="M328">
        <f t="shared" si="46"/>
        <v>-1.0330486584261609</v>
      </c>
      <c r="N328" s="2">
        <f t="shared" si="47"/>
        <v>6.9574542371190589</v>
      </c>
      <c r="P328">
        <f t="shared" si="48"/>
        <v>0.1356947854071745</v>
      </c>
      <c r="Q328">
        <f t="shared" si="49"/>
        <v>6.0224134491936136E-2</v>
      </c>
      <c r="R328">
        <f t="shared" si="50"/>
        <v>9.4156544485532664E-2</v>
      </c>
      <c r="S328">
        <f t="shared" si="51"/>
        <v>-0.34635376880924018</v>
      </c>
      <c r="T328">
        <f t="shared" si="52"/>
        <v>-2.094983654612749E-2</v>
      </c>
      <c r="U328">
        <f t="shared" si="53"/>
        <v>-7.7228140970724349E-2</v>
      </c>
    </row>
    <row r="329" spans="1:21" x14ac:dyDescent="0.25">
      <c r="A329">
        <v>4424</v>
      </c>
      <c r="B329" t="str">
        <f>VLOOKUP(A329,Data!A:K,2,FALSE)</f>
        <v>Jon Niese</v>
      </c>
      <c r="C329" t="str">
        <f>VLOOKUP(A329,Data!A:K,3,FALSE)</f>
        <v>Mets</v>
      </c>
      <c r="D329">
        <f>VLOOKUP(A329,Data!A:K,4,FALSE)</f>
        <v>29</v>
      </c>
      <c r="E329">
        <f>VLOOKUP(A329,Data!A:K,5,FALSE)</f>
        <v>176.2</v>
      </c>
      <c r="F329">
        <f>VLOOKUP(A329,Data!A:K,6,FALSE)</f>
        <v>81</v>
      </c>
      <c r="G329">
        <f>VLOOKUP(A329,Data!A:K,7,FALSE)</f>
        <v>113</v>
      </c>
      <c r="H329">
        <f>VLOOKUP(A329,Data!A:K,8,FALSE)</f>
        <v>192</v>
      </c>
      <c r="I329">
        <f>VLOOKUP(A329,Data!A:K,9,FALSE)</f>
        <v>55</v>
      </c>
      <c r="J329">
        <f>VLOOKUP(A329,Data!A:K,11,FALSE)</f>
        <v>0</v>
      </c>
      <c r="L329">
        <f t="shared" si="45"/>
        <v>-1.0509999143891142</v>
      </c>
      <c r="M329">
        <f t="shared" si="46"/>
        <v>-1.0852759282658335</v>
      </c>
      <c r="N329" s="2">
        <f t="shared" si="47"/>
        <v>15.452279375801696</v>
      </c>
      <c r="P329">
        <f t="shared" si="48"/>
        <v>2.4747841329204885</v>
      </c>
      <c r="Q329">
        <f t="shared" si="49"/>
        <v>6.2514377076024419E-2</v>
      </c>
      <c r="R329">
        <f t="shared" si="50"/>
        <v>-0.14656957309552571</v>
      </c>
      <c r="S329">
        <f t="shared" si="51"/>
        <v>0.85456817425832243</v>
      </c>
      <c r="T329">
        <f t="shared" si="52"/>
        <v>-0.29036923987051971</v>
      </c>
      <c r="U329">
        <f t="shared" si="53"/>
        <v>2.9549278712887901</v>
      </c>
    </row>
    <row r="330" spans="1:21" x14ac:dyDescent="0.25">
      <c r="A330">
        <v>5705</v>
      </c>
      <c r="B330" t="str">
        <f>VLOOKUP(A330,Data!A:K,2,FALSE)</f>
        <v>Tim Lincecum</v>
      </c>
      <c r="C330" t="str">
        <f>VLOOKUP(A330,Data!A:K,3,FALSE)</f>
        <v>Giants</v>
      </c>
      <c r="D330">
        <f>VLOOKUP(A330,Data!A:K,4,FALSE)</f>
        <v>15</v>
      </c>
      <c r="E330">
        <f>VLOOKUP(A330,Data!A:K,5,FALSE)</f>
        <v>76.099999999999994</v>
      </c>
      <c r="F330">
        <f>VLOOKUP(A330,Data!A:K,6,FALSE)</f>
        <v>35</v>
      </c>
      <c r="G330">
        <f>VLOOKUP(A330,Data!A:K,7,FALSE)</f>
        <v>60</v>
      </c>
      <c r="H330">
        <f>VLOOKUP(A330,Data!A:K,8,FALSE)</f>
        <v>75</v>
      </c>
      <c r="I330">
        <f>VLOOKUP(A330,Data!A:K,9,FALSE)</f>
        <v>38</v>
      </c>
      <c r="J330">
        <f>VLOOKUP(A330,Data!A:K,11,FALSE)</f>
        <v>0</v>
      </c>
      <c r="L330">
        <f t="shared" si="45"/>
        <v>-1.0514943742051017</v>
      </c>
      <c r="M330">
        <f t="shared" si="46"/>
        <v>-1.1495898161554796</v>
      </c>
      <c r="N330" s="2">
        <f t="shared" si="47"/>
        <v>5.5441545676954789</v>
      </c>
      <c r="P330">
        <f t="shared" si="48"/>
        <v>0.24979670479806787</v>
      </c>
      <c r="Q330">
        <f t="shared" si="49"/>
        <v>6.1328878094970438E-2</v>
      </c>
      <c r="R330">
        <f t="shared" si="50"/>
        <v>-0.44300537350678065</v>
      </c>
      <c r="S330">
        <f t="shared" si="51"/>
        <v>-0.54615335943437671</v>
      </c>
      <c r="T330">
        <f t="shared" si="52"/>
        <v>-0.29036923987051971</v>
      </c>
      <c r="U330">
        <f t="shared" si="53"/>
        <v>-0.9684023899186387</v>
      </c>
    </row>
    <row r="331" spans="1:21" x14ac:dyDescent="0.25">
      <c r="A331">
        <v>12673</v>
      </c>
      <c r="B331" t="str">
        <f>VLOOKUP(A331,Data!A:K,2,FALSE)</f>
        <v>Roenis Elias</v>
      </c>
      <c r="C331" t="str">
        <f>VLOOKUP(A331,Data!A:K,3,FALSE)</f>
        <v>Mariners</v>
      </c>
      <c r="D331">
        <f>VLOOKUP(A331,Data!A:K,4,FALSE)</f>
        <v>20</v>
      </c>
      <c r="E331">
        <f>VLOOKUP(A331,Data!A:K,5,FALSE)</f>
        <v>115.1</v>
      </c>
      <c r="F331">
        <f>VLOOKUP(A331,Data!A:K,6,FALSE)</f>
        <v>53</v>
      </c>
      <c r="G331">
        <f>VLOOKUP(A331,Data!A:K,7,FALSE)</f>
        <v>97</v>
      </c>
      <c r="H331">
        <f>VLOOKUP(A331,Data!A:K,8,FALSE)</f>
        <v>106</v>
      </c>
      <c r="I331">
        <f>VLOOKUP(A331,Data!A:K,9,FALSE)</f>
        <v>44</v>
      </c>
      <c r="J331">
        <f>VLOOKUP(A331,Data!A:K,11,FALSE)</f>
        <v>0</v>
      </c>
      <c r="L331">
        <f t="shared" si="45"/>
        <v>-1.0527472407798031</v>
      </c>
      <c r="M331">
        <f t="shared" si="46"/>
        <v>-1.0089393410435559</v>
      </c>
      <c r="N331" s="2">
        <f t="shared" si="47"/>
        <v>9.5981578408312291</v>
      </c>
      <c r="P331">
        <f t="shared" si="48"/>
        <v>0.83932328831768355</v>
      </c>
      <c r="Q331">
        <f t="shared" si="49"/>
        <v>5.8325050484148787E-2</v>
      </c>
      <c r="R331">
        <f t="shared" si="50"/>
        <v>0.20528129576700632</v>
      </c>
      <c r="S331">
        <f t="shared" si="51"/>
        <v>2.696514606689707E-2</v>
      </c>
      <c r="T331">
        <f t="shared" si="52"/>
        <v>-0.29036923987051971</v>
      </c>
      <c r="U331">
        <f t="shared" si="53"/>
        <v>0.83952554076521602</v>
      </c>
    </row>
    <row r="332" spans="1:21" x14ac:dyDescent="0.25">
      <c r="A332">
        <v>9866</v>
      </c>
      <c r="B332" t="str">
        <f>VLOOKUP(A332,Data!A:K,2,FALSE)</f>
        <v>Chaz Roe</v>
      </c>
      <c r="C332" t="str">
        <f>VLOOKUP(A332,Data!A:K,3,FALSE)</f>
        <v>Orioles</v>
      </c>
      <c r="D332">
        <f>VLOOKUP(A332,Data!A:K,4,FALSE)</f>
        <v>0</v>
      </c>
      <c r="E332">
        <f>VLOOKUP(A332,Data!A:K,5,FALSE)</f>
        <v>41.1</v>
      </c>
      <c r="F332">
        <f>VLOOKUP(A332,Data!A:K,6,FALSE)</f>
        <v>19</v>
      </c>
      <c r="G332">
        <f>VLOOKUP(A332,Data!A:K,7,FALSE)</f>
        <v>38</v>
      </c>
      <c r="H332">
        <f>VLOOKUP(A332,Data!A:K,8,FALSE)</f>
        <v>44</v>
      </c>
      <c r="I332">
        <f>VLOOKUP(A332,Data!A:K,9,FALSE)</f>
        <v>17</v>
      </c>
      <c r="J332">
        <f>VLOOKUP(A332,Data!A:K,11,FALSE)</f>
        <v>0</v>
      </c>
      <c r="L332">
        <f t="shared" si="45"/>
        <v>-1.056903521489855</v>
      </c>
      <c r="M332">
        <f t="shared" si="46"/>
        <v>-1.1490452566749243</v>
      </c>
      <c r="N332" s="2" t="str">
        <f t="shared" si="47"/>
        <v>0</v>
      </c>
      <c r="P332">
        <f t="shared" si="48"/>
        <v>-0.33972987872154781</v>
      </c>
      <c r="Q332">
        <f t="shared" si="49"/>
        <v>4.8360102095167057E-2</v>
      </c>
      <c r="R332">
        <f t="shared" si="50"/>
        <v>-0.44049538801551413</v>
      </c>
      <c r="S332">
        <f t="shared" si="51"/>
        <v>-1.3299360468242531</v>
      </c>
      <c r="T332">
        <f t="shared" si="52"/>
        <v>-0.29036923987051971</v>
      </c>
      <c r="U332">
        <f t="shared" si="53"/>
        <v>-2.3521704513366677</v>
      </c>
    </row>
    <row r="333" spans="1:21" x14ac:dyDescent="0.25">
      <c r="A333">
        <v>4079</v>
      </c>
      <c r="B333" t="str">
        <f>VLOOKUP(A333,Data!A:K,2,FALSE)</f>
        <v>Junichi Tazawa</v>
      </c>
      <c r="C333" t="str">
        <f>VLOOKUP(A333,Data!A:K,3,FALSE)</f>
        <v>Red Sox</v>
      </c>
      <c r="D333">
        <f>VLOOKUP(A333,Data!A:K,4,FALSE)</f>
        <v>0</v>
      </c>
      <c r="E333">
        <f>VLOOKUP(A333,Data!A:K,5,FALSE)</f>
        <v>58.2</v>
      </c>
      <c r="F333">
        <f>VLOOKUP(A333,Data!A:K,6,FALSE)</f>
        <v>27</v>
      </c>
      <c r="G333">
        <f>VLOOKUP(A333,Data!A:K,7,FALSE)</f>
        <v>56</v>
      </c>
      <c r="H333">
        <f>VLOOKUP(A333,Data!A:K,8,FALSE)</f>
        <v>65</v>
      </c>
      <c r="I333">
        <f>VLOOKUP(A333,Data!A:K,9,FALSE)</f>
        <v>13</v>
      </c>
      <c r="J333">
        <f>VLOOKUP(A333,Data!A:K,11,FALSE)</f>
        <v>3</v>
      </c>
      <c r="L333">
        <f t="shared" si="45"/>
        <v>-1.0606310705347188</v>
      </c>
      <c r="M333">
        <f t="shared" si="46"/>
        <v>-1.0375779628889845</v>
      </c>
      <c r="N333" s="2" t="str">
        <f t="shared" si="47"/>
        <v>0</v>
      </c>
      <c r="P333">
        <f t="shared" si="48"/>
        <v>5.9626839146578937E-2</v>
      </c>
      <c r="Q333">
        <f t="shared" si="49"/>
        <v>3.9423065248827042E-2</v>
      </c>
      <c r="R333">
        <f t="shared" si="50"/>
        <v>7.3280058273920132E-2</v>
      </c>
      <c r="S333">
        <f t="shared" si="51"/>
        <v>-1.3299360468242531</v>
      </c>
      <c r="T333">
        <f t="shared" si="52"/>
        <v>0.11375986511606861</v>
      </c>
      <c r="U333">
        <f t="shared" si="53"/>
        <v>-1.0438462190388584</v>
      </c>
    </row>
    <row r="334" spans="1:21" x14ac:dyDescent="0.25">
      <c r="A334">
        <v>17130</v>
      </c>
      <c r="B334" t="str">
        <f>VLOOKUP(A334,Data!A:K,2,FALSE)</f>
        <v>Raisel Iglesias</v>
      </c>
      <c r="C334" t="str">
        <f>VLOOKUP(A334,Data!A:K,3,FALSE)</f>
        <v>Reds</v>
      </c>
      <c r="D334">
        <f>VLOOKUP(A334,Data!A:K,4,FALSE)</f>
        <v>16</v>
      </c>
      <c r="E334">
        <f>VLOOKUP(A334,Data!A:K,5,FALSE)</f>
        <v>95.1</v>
      </c>
      <c r="F334">
        <f>VLOOKUP(A334,Data!A:K,6,FALSE)</f>
        <v>44</v>
      </c>
      <c r="G334">
        <f>VLOOKUP(A334,Data!A:K,7,FALSE)</f>
        <v>104</v>
      </c>
      <c r="H334">
        <f>VLOOKUP(A334,Data!A:K,8,FALSE)</f>
        <v>81</v>
      </c>
      <c r="I334">
        <f>VLOOKUP(A334,Data!A:K,9,FALSE)</f>
        <v>28</v>
      </c>
      <c r="J334">
        <f>VLOOKUP(A334,Data!A:K,11,FALSE)</f>
        <v>0</v>
      </c>
      <c r="L334">
        <f t="shared" si="45"/>
        <v>-1.0577809110976002</v>
      </c>
      <c r="M334">
        <f t="shared" si="46"/>
        <v>-0.88735030345589527</v>
      </c>
      <c r="N334" s="2">
        <f t="shared" si="47"/>
        <v>8.1347080095406614</v>
      </c>
      <c r="P334">
        <f t="shared" si="48"/>
        <v>0.36389862418896124</v>
      </c>
      <c r="Q334">
        <f t="shared" si="49"/>
        <v>4.6256504487559712E-2</v>
      </c>
      <c r="R334">
        <f t="shared" si="50"/>
        <v>0.76570991952518774</v>
      </c>
      <c r="S334">
        <f t="shared" si="51"/>
        <v>-0.17992422320008628</v>
      </c>
      <c r="T334">
        <f t="shared" si="52"/>
        <v>-0.29036923987051971</v>
      </c>
      <c r="U334">
        <f t="shared" si="53"/>
        <v>0.70557158513110285</v>
      </c>
    </row>
    <row r="335" spans="1:21" x14ac:dyDescent="0.25">
      <c r="A335">
        <v>4363</v>
      </c>
      <c r="B335" t="str">
        <f>VLOOKUP(A335,Data!A:K,2,FALSE)</f>
        <v>Craig Breslow</v>
      </c>
      <c r="C335" t="str">
        <f>VLOOKUP(A335,Data!A:K,3,FALSE)</f>
        <v>Red Sox</v>
      </c>
      <c r="D335">
        <f>VLOOKUP(A335,Data!A:K,4,FALSE)</f>
        <v>2</v>
      </c>
      <c r="E335">
        <f>VLOOKUP(A335,Data!A:K,5,FALSE)</f>
        <v>65</v>
      </c>
      <c r="F335">
        <f>VLOOKUP(A335,Data!A:K,6,FALSE)</f>
        <v>30</v>
      </c>
      <c r="G335">
        <f>VLOOKUP(A335,Data!A:K,7,FALSE)</f>
        <v>46</v>
      </c>
      <c r="H335">
        <f>VLOOKUP(A335,Data!A:K,8,FALSE)</f>
        <v>69</v>
      </c>
      <c r="I335">
        <f>VLOOKUP(A335,Data!A:K,9,FALSE)</f>
        <v>23</v>
      </c>
      <c r="J335">
        <f>VLOOKUP(A335,Data!A:K,11,FALSE)</f>
        <v>1</v>
      </c>
      <c r="L335">
        <f t="shared" si="45"/>
        <v>-1.0551919368396689</v>
      </c>
      <c r="M335">
        <f t="shared" si="46"/>
        <v>-1.0957805610439406</v>
      </c>
      <c r="N335" s="2">
        <f t="shared" si="47"/>
        <v>9.6552595372107568</v>
      </c>
      <c r="P335">
        <f t="shared" si="48"/>
        <v>0.1356947854071745</v>
      </c>
      <c r="Q335">
        <f t="shared" si="49"/>
        <v>5.2463735582007356E-2</v>
      </c>
      <c r="R335">
        <f t="shared" si="50"/>
        <v>-0.19498756379370269</v>
      </c>
      <c r="S335">
        <f t="shared" si="51"/>
        <v>3.5037670109362623E-2</v>
      </c>
      <c r="T335">
        <f t="shared" si="52"/>
        <v>-0.15565953820832359</v>
      </c>
      <c r="U335">
        <f t="shared" si="53"/>
        <v>-0.12745091090348182</v>
      </c>
    </row>
    <row r="336" spans="1:21" x14ac:dyDescent="0.25">
      <c r="A336">
        <v>4994</v>
      </c>
      <c r="B336" t="str">
        <f>VLOOKUP(A336,Data!A:K,2,FALSE)</f>
        <v>Fernando Abad</v>
      </c>
      <c r="C336" t="str">
        <f>VLOOKUP(A336,Data!A:K,3,FALSE)</f>
        <v>Athletics</v>
      </c>
      <c r="D336">
        <f>VLOOKUP(A336,Data!A:K,4,FALSE)</f>
        <v>0</v>
      </c>
      <c r="E336">
        <f>VLOOKUP(A336,Data!A:K,5,FALSE)</f>
        <v>47.2</v>
      </c>
      <c r="F336">
        <f>VLOOKUP(A336,Data!A:K,6,FALSE)</f>
        <v>22</v>
      </c>
      <c r="G336">
        <f>VLOOKUP(A336,Data!A:K,7,FALSE)</f>
        <v>45</v>
      </c>
      <c r="H336">
        <f>VLOOKUP(A336,Data!A:K,8,FALSE)</f>
        <v>45</v>
      </c>
      <c r="I336">
        <f>VLOOKUP(A336,Data!A:K,9,FALSE)</f>
        <v>19</v>
      </c>
      <c r="J336">
        <f>VLOOKUP(A336,Data!A:K,11,FALSE)</f>
        <v>0</v>
      </c>
      <c r="L336">
        <f t="shared" si="45"/>
        <v>-1.0656246254807391</v>
      </c>
      <c r="M336">
        <f t="shared" si="46"/>
        <v>-1.0497529324665607</v>
      </c>
      <c r="N336" s="2" t="str">
        <f t="shared" si="47"/>
        <v>0</v>
      </c>
      <c r="P336">
        <f t="shared" si="48"/>
        <v>-0.32071289215639892</v>
      </c>
      <c r="Q336">
        <f t="shared" si="49"/>
        <v>2.7450698417517693E-2</v>
      </c>
      <c r="R336">
        <f t="shared" si="50"/>
        <v>1.7163145268999948E-2</v>
      </c>
      <c r="S336">
        <f t="shared" si="51"/>
        <v>-1.3299360468242531</v>
      </c>
      <c r="T336">
        <f t="shared" si="52"/>
        <v>-0.29036923987051971</v>
      </c>
      <c r="U336">
        <f t="shared" si="53"/>
        <v>-1.8964043351646542</v>
      </c>
    </row>
    <row r="337" spans="1:21" x14ac:dyDescent="0.25">
      <c r="A337">
        <v>12800</v>
      </c>
      <c r="B337" t="str">
        <f>VLOOKUP(A337,Data!A:K,2,FALSE)</f>
        <v>Noe Ramirez</v>
      </c>
      <c r="C337" t="str">
        <f>VLOOKUP(A337,Data!A:K,3,FALSE)</f>
        <v>Red Sox</v>
      </c>
      <c r="D337">
        <f>VLOOKUP(A337,Data!A:K,4,FALSE)</f>
        <v>0</v>
      </c>
      <c r="E337">
        <f>VLOOKUP(A337,Data!A:K,5,FALSE)</f>
        <v>13</v>
      </c>
      <c r="F337">
        <f>VLOOKUP(A337,Data!A:K,6,FALSE)</f>
        <v>6</v>
      </c>
      <c r="G337">
        <f>VLOOKUP(A337,Data!A:K,7,FALSE)</f>
        <v>13</v>
      </c>
      <c r="H337">
        <f>VLOOKUP(A337,Data!A:K,8,FALSE)</f>
        <v>13</v>
      </c>
      <c r="I337">
        <f>VLOOKUP(A337,Data!A:K,9,FALSE)</f>
        <v>7</v>
      </c>
      <c r="J337">
        <f>VLOOKUP(A337,Data!A:K,11,FALSE)</f>
        <v>0</v>
      </c>
      <c r="L337">
        <f t="shared" si="45"/>
        <v>-1.0551919368396689</v>
      </c>
      <c r="M337">
        <f t="shared" si="46"/>
        <v>-1.1910658272216745</v>
      </c>
      <c r="N337" s="2" t="str">
        <f t="shared" si="47"/>
        <v>0</v>
      </c>
      <c r="P337">
        <f t="shared" si="48"/>
        <v>-0.92925646224116343</v>
      </c>
      <c r="Q337">
        <f t="shared" si="49"/>
        <v>5.2463735582007356E-2</v>
      </c>
      <c r="R337">
        <f t="shared" si="50"/>
        <v>-0.63417675097613946</v>
      </c>
      <c r="S337">
        <f t="shared" si="51"/>
        <v>-1.3299360468242531</v>
      </c>
      <c r="T337">
        <f t="shared" si="52"/>
        <v>-0.29036923987051971</v>
      </c>
      <c r="U337">
        <f t="shared" si="53"/>
        <v>-3.1312747643300685</v>
      </c>
    </row>
    <row r="338" spans="1:21" x14ac:dyDescent="0.25">
      <c r="A338">
        <v>375</v>
      </c>
      <c r="B338" t="str">
        <f>VLOOKUP(A338,Data!A:K,2,FALSE)</f>
        <v>Bartolo Colon</v>
      </c>
      <c r="C338" t="str">
        <f>VLOOKUP(A338,Data!A:K,3,FALSE)</f>
        <v>Mets</v>
      </c>
      <c r="D338">
        <f>VLOOKUP(A338,Data!A:K,4,FALSE)</f>
        <v>31</v>
      </c>
      <c r="E338">
        <f>VLOOKUP(A338,Data!A:K,5,FALSE)</f>
        <v>194.2</v>
      </c>
      <c r="F338">
        <f>VLOOKUP(A338,Data!A:K,6,FALSE)</f>
        <v>90</v>
      </c>
      <c r="G338">
        <f>VLOOKUP(A338,Data!A:K,7,FALSE)</f>
        <v>136</v>
      </c>
      <c r="H338">
        <f>VLOOKUP(A338,Data!A:K,8,FALSE)</f>
        <v>217</v>
      </c>
      <c r="I338">
        <f>VLOOKUP(A338,Data!A:K,9,FALSE)</f>
        <v>24</v>
      </c>
      <c r="J338">
        <f>VLOOKUP(A338,Data!A:K,11,FALSE)</f>
        <v>0</v>
      </c>
      <c r="L338">
        <f t="shared" si="45"/>
        <v>-1.0595387625321084</v>
      </c>
      <c r="M338">
        <f t="shared" si="46"/>
        <v>-0.96076447906423956</v>
      </c>
      <c r="N338" s="2">
        <f t="shared" si="47"/>
        <v>17.354269757939591</v>
      </c>
      <c r="P338">
        <f t="shared" si="48"/>
        <v>2.9502087970492106</v>
      </c>
      <c r="Q338">
        <f t="shared" si="49"/>
        <v>4.2041943431082536E-2</v>
      </c>
      <c r="R338">
        <f t="shared" si="50"/>
        <v>0.42732904064979432</v>
      </c>
      <c r="S338">
        <f t="shared" si="51"/>
        <v>1.1234544606883545</v>
      </c>
      <c r="T338">
        <f t="shared" si="52"/>
        <v>-0.29036923987051971</v>
      </c>
      <c r="U338">
        <f t="shared" si="53"/>
        <v>4.2526650019479222</v>
      </c>
    </row>
    <row r="339" spans="1:21" x14ac:dyDescent="0.25">
      <c r="A339">
        <v>2047</v>
      </c>
      <c r="B339" t="str">
        <f>VLOOKUP(A339,Data!A:K,2,FALSE)</f>
        <v>Jorge de la Rosa</v>
      </c>
      <c r="C339" t="str">
        <f>VLOOKUP(A339,Data!A:K,3,FALSE)</f>
        <v>Rockies</v>
      </c>
      <c r="D339">
        <f>VLOOKUP(A339,Data!A:K,4,FALSE)</f>
        <v>26</v>
      </c>
      <c r="E339">
        <f>VLOOKUP(A339,Data!A:K,5,FALSE)</f>
        <v>149</v>
      </c>
      <c r="F339">
        <f>VLOOKUP(A339,Data!A:K,6,FALSE)</f>
        <v>69</v>
      </c>
      <c r="G339">
        <f>VLOOKUP(A339,Data!A:K,7,FALSE)</f>
        <v>134</v>
      </c>
      <c r="H339">
        <f>VLOOKUP(A339,Data!A:K,8,FALSE)</f>
        <v>137</v>
      </c>
      <c r="I339">
        <f>VLOOKUP(A339,Data!A:K,9,FALSE)</f>
        <v>65</v>
      </c>
      <c r="J339">
        <f>VLOOKUP(A339,Data!A:K,11,FALSE)</f>
        <v>0</v>
      </c>
      <c r="L339">
        <f t="shared" si="45"/>
        <v>-1.0587328493793995</v>
      </c>
      <c r="M339">
        <f t="shared" si="46"/>
        <v>-1.0495767994242005</v>
      </c>
      <c r="N339" s="2">
        <f t="shared" si="47"/>
        <v>12.307776504610683</v>
      </c>
      <c r="P339">
        <f t="shared" si="48"/>
        <v>1.4288498718372993</v>
      </c>
      <c r="Q339">
        <f t="shared" si="49"/>
        <v>4.3974171673829381E-2</v>
      </c>
      <c r="R339">
        <f t="shared" si="50"/>
        <v>1.7974978313217434E-2</v>
      </c>
      <c r="S339">
        <f t="shared" si="51"/>
        <v>0.41002665204897132</v>
      </c>
      <c r="T339">
        <f t="shared" si="52"/>
        <v>-0.29036923987051971</v>
      </c>
      <c r="U339">
        <f t="shared" si="53"/>
        <v>1.6104564340027976</v>
      </c>
    </row>
    <row r="340" spans="1:21" x14ac:dyDescent="0.25">
      <c r="A340">
        <v>1514</v>
      </c>
      <c r="B340" t="str">
        <f>VLOOKUP(A340,Data!A:K,2,FALSE)</f>
        <v>Oliver Perez</v>
      </c>
      <c r="C340" t="str">
        <f>VLOOKUP(A340,Data!A:K,3,FALSE)</f>
        <v>- - -</v>
      </c>
      <c r="D340">
        <f>VLOOKUP(A340,Data!A:K,4,FALSE)</f>
        <v>0</v>
      </c>
      <c r="E340">
        <f>VLOOKUP(A340,Data!A:K,5,FALSE)</f>
        <v>41</v>
      </c>
      <c r="F340">
        <f>VLOOKUP(A340,Data!A:K,6,FALSE)</f>
        <v>19</v>
      </c>
      <c r="G340">
        <f>VLOOKUP(A340,Data!A:K,7,FALSE)</f>
        <v>51</v>
      </c>
      <c r="H340">
        <f>VLOOKUP(A340,Data!A:K,8,FALSE)</f>
        <v>39</v>
      </c>
      <c r="I340">
        <f>VLOOKUP(A340,Data!A:K,9,FALSE)</f>
        <v>15</v>
      </c>
      <c r="J340">
        <f>VLOOKUP(A340,Data!A:K,11,FALSE)</f>
        <v>0</v>
      </c>
      <c r="L340">
        <f t="shared" si="45"/>
        <v>-1.0594813349569034</v>
      </c>
      <c r="M340">
        <f t="shared" si="46"/>
        <v>-1.0196685496458726</v>
      </c>
      <c r="N340" s="2" t="str">
        <f t="shared" si="47"/>
        <v>0</v>
      </c>
      <c r="P340">
        <f t="shared" si="48"/>
        <v>-0.43481481154729229</v>
      </c>
      <c r="Q340">
        <f t="shared" si="49"/>
        <v>4.2179629709499226E-2</v>
      </c>
      <c r="R340">
        <f t="shared" si="50"/>
        <v>0.15582818938251236</v>
      </c>
      <c r="S340">
        <f t="shared" si="51"/>
        <v>-1.3299360468242531</v>
      </c>
      <c r="T340">
        <f t="shared" si="52"/>
        <v>-0.29036923987051971</v>
      </c>
      <c r="U340">
        <f t="shared" si="53"/>
        <v>-1.8571122791500536</v>
      </c>
    </row>
    <row r="341" spans="1:21" x14ac:dyDescent="0.25">
      <c r="A341">
        <v>1157</v>
      </c>
      <c r="B341" t="str">
        <f>VLOOKUP(A341,Data!A:K,2,FALSE)</f>
        <v>Tommy Hunter</v>
      </c>
      <c r="C341" t="str">
        <f>VLOOKUP(A341,Data!A:K,3,FALSE)</f>
        <v>- - -</v>
      </c>
      <c r="D341">
        <f>VLOOKUP(A341,Data!A:K,4,FALSE)</f>
        <v>0</v>
      </c>
      <c r="E341">
        <f>VLOOKUP(A341,Data!A:K,5,FALSE)</f>
        <v>60.1</v>
      </c>
      <c r="F341">
        <f>VLOOKUP(A341,Data!A:K,6,FALSE)</f>
        <v>28</v>
      </c>
      <c r="G341">
        <f>VLOOKUP(A341,Data!A:K,7,FALSE)</f>
        <v>47</v>
      </c>
      <c r="H341">
        <f>VLOOKUP(A341,Data!A:K,8,FALSE)</f>
        <v>61</v>
      </c>
      <c r="I341">
        <f>VLOOKUP(A341,Data!A:K,9,FALSE)</f>
        <v>14</v>
      </c>
      <c r="J341">
        <f>VLOOKUP(A341,Data!A:K,11,FALSE)</f>
        <v>1</v>
      </c>
      <c r="L341">
        <f t="shared" si="45"/>
        <v>-1.0651410565991113</v>
      </c>
      <c r="M341">
        <f t="shared" si="46"/>
        <v>-0.96613076667315534</v>
      </c>
      <c r="N341" s="2" t="str">
        <f t="shared" si="47"/>
        <v>0</v>
      </c>
      <c r="P341">
        <f t="shared" si="48"/>
        <v>-1.6441107114016633E-2</v>
      </c>
      <c r="Q341">
        <f t="shared" si="49"/>
        <v>2.8610085688036916E-2</v>
      </c>
      <c r="R341">
        <f t="shared" si="50"/>
        <v>0.40259472874945523</v>
      </c>
      <c r="S341">
        <f t="shared" si="51"/>
        <v>-1.3299360468242531</v>
      </c>
      <c r="T341">
        <f t="shared" si="52"/>
        <v>-0.15565953820832359</v>
      </c>
      <c r="U341">
        <f t="shared" si="53"/>
        <v>-1.0708318777091013</v>
      </c>
    </row>
    <row r="342" spans="1:21" x14ac:dyDescent="0.25">
      <c r="A342">
        <v>3397</v>
      </c>
      <c r="B342" t="str">
        <f>VLOOKUP(A342,Data!A:K,2,FALSE)</f>
        <v>Jumbo Diaz</v>
      </c>
      <c r="C342" t="str">
        <f>VLOOKUP(A342,Data!A:K,3,FALSE)</f>
        <v>Reds</v>
      </c>
      <c r="D342">
        <f>VLOOKUP(A342,Data!A:K,4,FALSE)</f>
        <v>0</v>
      </c>
      <c r="E342">
        <f>VLOOKUP(A342,Data!A:K,5,FALSE)</f>
        <v>60.1</v>
      </c>
      <c r="F342">
        <f>VLOOKUP(A342,Data!A:K,6,FALSE)</f>
        <v>28</v>
      </c>
      <c r="G342">
        <f>VLOOKUP(A342,Data!A:K,7,FALSE)</f>
        <v>70</v>
      </c>
      <c r="H342">
        <f>VLOOKUP(A342,Data!A:K,8,FALSE)</f>
        <v>58</v>
      </c>
      <c r="I342">
        <f>VLOOKUP(A342,Data!A:K,9,FALSE)</f>
        <v>18</v>
      </c>
      <c r="J342">
        <f>VLOOKUP(A342,Data!A:K,11,FALSE)</f>
        <v>1</v>
      </c>
      <c r="L342">
        <f t="shared" si="45"/>
        <v>-1.0651410565991113</v>
      </c>
      <c r="M342">
        <f t="shared" si="46"/>
        <v>-0.97901251022879743</v>
      </c>
      <c r="N342" s="2" t="str">
        <f t="shared" si="47"/>
        <v>0</v>
      </c>
      <c r="P342">
        <f t="shared" si="48"/>
        <v>-7.3492066809463311E-2</v>
      </c>
      <c r="Q342">
        <f t="shared" si="49"/>
        <v>2.8610085688036916E-2</v>
      </c>
      <c r="R342">
        <f t="shared" si="50"/>
        <v>0.34322015061539024</v>
      </c>
      <c r="S342">
        <f t="shared" si="51"/>
        <v>-1.3299360468242531</v>
      </c>
      <c r="T342">
        <f t="shared" si="52"/>
        <v>-0.15565953820832359</v>
      </c>
      <c r="U342">
        <f t="shared" si="53"/>
        <v>-1.1872574155386131</v>
      </c>
    </row>
    <row r="343" spans="1:21" x14ac:dyDescent="0.25">
      <c r="A343">
        <v>5448</v>
      </c>
      <c r="B343" t="str">
        <f>VLOOKUP(A343,Data!A:K,2,FALSE)</f>
        <v>Jesse Chavez</v>
      </c>
      <c r="C343" t="str">
        <f>VLOOKUP(A343,Data!A:K,3,FALSE)</f>
        <v>Athletics</v>
      </c>
      <c r="D343">
        <f>VLOOKUP(A343,Data!A:K,4,FALSE)</f>
        <v>26</v>
      </c>
      <c r="E343">
        <f>VLOOKUP(A343,Data!A:K,5,FALSE)</f>
        <v>157</v>
      </c>
      <c r="F343">
        <f>VLOOKUP(A343,Data!A:K,6,FALSE)</f>
        <v>73</v>
      </c>
      <c r="G343">
        <f>VLOOKUP(A343,Data!A:K,7,FALSE)</f>
        <v>136</v>
      </c>
      <c r="H343">
        <f>VLOOKUP(A343,Data!A:K,8,FALSE)</f>
        <v>164</v>
      </c>
      <c r="I343">
        <f>VLOOKUP(A343,Data!A:K,9,FALSE)</f>
        <v>48</v>
      </c>
      <c r="J343">
        <f>VLOOKUP(A343,Data!A:K,11,FALSE)</f>
        <v>1</v>
      </c>
      <c r="L343">
        <f t="shared" si="45"/>
        <v>-1.063033065882002</v>
      </c>
      <c r="M343">
        <f t="shared" si="46"/>
        <v>-1.0454068215996608</v>
      </c>
      <c r="N343" s="2">
        <f t="shared" si="47"/>
        <v>13.560175029775774</v>
      </c>
      <c r="P343">
        <f t="shared" si="48"/>
        <v>1.9423085090963195</v>
      </c>
      <c r="Q343">
        <f t="shared" si="49"/>
        <v>3.3664128031626495E-2</v>
      </c>
      <c r="R343">
        <f t="shared" si="50"/>
        <v>3.7195254907840786E-2</v>
      </c>
      <c r="S343">
        <f t="shared" si="51"/>
        <v>0.58707948666087417</v>
      </c>
      <c r="T343">
        <f t="shared" si="52"/>
        <v>-0.15565953820832359</v>
      </c>
      <c r="U343">
        <f t="shared" si="53"/>
        <v>2.4445878404883374</v>
      </c>
    </row>
    <row r="344" spans="1:21" x14ac:dyDescent="0.25">
      <c r="A344">
        <v>10982</v>
      </c>
      <c r="B344" t="str">
        <f>VLOOKUP(A344,Data!A:K,2,FALSE)</f>
        <v>Chase Whitley</v>
      </c>
      <c r="C344" t="str">
        <f>VLOOKUP(A344,Data!A:K,3,FALSE)</f>
        <v>Yankees</v>
      </c>
      <c r="D344">
        <f>VLOOKUP(A344,Data!A:K,4,FALSE)</f>
        <v>4</v>
      </c>
      <c r="E344">
        <f>VLOOKUP(A344,Data!A:K,5,FALSE)</f>
        <v>19.100000000000001</v>
      </c>
      <c r="F344">
        <f>VLOOKUP(A344,Data!A:K,6,FALSE)</f>
        <v>9</v>
      </c>
      <c r="G344">
        <f>VLOOKUP(A344,Data!A:K,7,FALSE)</f>
        <v>16</v>
      </c>
      <c r="H344">
        <f>VLOOKUP(A344,Data!A:K,8,FALSE)</f>
        <v>20</v>
      </c>
      <c r="I344">
        <f>VLOOKUP(A344,Data!A:K,9,FALSE)</f>
        <v>5</v>
      </c>
      <c r="J344">
        <f>VLOOKUP(A344,Data!A:K,11,FALSE)</f>
        <v>0</v>
      </c>
      <c r="L344">
        <f t="shared" si="45"/>
        <v>-1.0772901972970441</v>
      </c>
      <c r="M344">
        <f t="shared" si="46"/>
        <v>-1.0133413451493303</v>
      </c>
      <c r="N344" s="2">
        <f t="shared" si="47"/>
        <v>1.2397224705231349</v>
      </c>
      <c r="P344">
        <f t="shared" si="48"/>
        <v>-0.79613755628512117</v>
      </c>
      <c r="Q344">
        <f t="shared" si="49"/>
        <v>-5.1825488159360986E-4</v>
      </c>
      <c r="R344">
        <f t="shared" si="50"/>
        <v>0.18499156281309256</v>
      </c>
      <c r="S344">
        <f t="shared" si="51"/>
        <v>-1.1546752387605752</v>
      </c>
      <c r="T344">
        <f t="shared" si="52"/>
        <v>-0.29036923987051971</v>
      </c>
      <c r="U344">
        <f t="shared" si="53"/>
        <v>-2.0567087269847169</v>
      </c>
    </row>
    <row r="345" spans="1:21" x14ac:dyDescent="0.25">
      <c r="A345">
        <v>9425</v>
      </c>
      <c r="B345" t="str">
        <f>VLOOKUP(A345,Data!A:K,2,FALSE)</f>
        <v>Doug Fister</v>
      </c>
      <c r="C345" t="str">
        <f>VLOOKUP(A345,Data!A:K,3,FALSE)</f>
        <v>Nationals</v>
      </c>
      <c r="D345">
        <f>VLOOKUP(A345,Data!A:K,4,FALSE)</f>
        <v>15</v>
      </c>
      <c r="E345">
        <f>VLOOKUP(A345,Data!A:K,5,FALSE)</f>
        <v>103</v>
      </c>
      <c r="F345">
        <f>VLOOKUP(A345,Data!A:K,6,FALSE)</f>
        <v>48</v>
      </c>
      <c r="G345">
        <f>VLOOKUP(A345,Data!A:K,7,FALSE)</f>
        <v>63</v>
      </c>
      <c r="H345">
        <f>VLOOKUP(A345,Data!A:K,8,FALSE)</f>
        <v>120</v>
      </c>
      <c r="I345">
        <f>VLOOKUP(A345,Data!A:K,9,FALSE)</f>
        <v>24</v>
      </c>
      <c r="J345">
        <f>VLOOKUP(A345,Data!A:K,11,FALSE)</f>
        <v>1</v>
      </c>
      <c r="L345">
        <f t="shared" si="45"/>
        <v>-1.0654365187507338</v>
      </c>
      <c r="M345">
        <f t="shared" si="46"/>
        <v>-1.0823666158053276</v>
      </c>
      <c r="N345" s="2">
        <f t="shared" si="47"/>
        <v>9.8275791301602311</v>
      </c>
      <c r="P345">
        <f t="shared" si="48"/>
        <v>1.1055611002297681</v>
      </c>
      <c r="Q345">
        <f t="shared" si="49"/>
        <v>2.790169631368724E-2</v>
      </c>
      <c r="R345">
        <f t="shared" si="50"/>
        <v>-0.13315995977287406</v>
      </c>
      <c r="S345">
        <f t="shared" si="51"/>
        <v>5.939866365720467E-2</v>
      </c>
      <c r="T345">
        <f t="shared" si="52"/>
        <v>-0.15565953820832359</v>
      </c>
      <c r="U345">
        <f t="shared" si="53"/>
        <v>0.90404196221946231</v>
      </c>
    </row>
    <row r="346" spans="1:21" x14ac:dyDescent="0.25">
      <c r="A346">
        <v>9132</v>
      </c>
      <c r="B346" t="str">
        <f>VLOOKUP(A346,Data!A:K,2,FALSE)</f>
        <v>Nathan Eovaldi</v>
      </c>
      <c r="C346" t="str">
        <f>VLOOKUP(A346,Data!A:K,3,FALSE)</f>
        <v>Yankees</v>
      </c>
      <c r="D346">
        <f>VLOOKUP(A346,Data!A:K,4,FALSE)</f>
        <v>27</v>
      </c>
      <c r="E346">
        <f>VLOOKUP(A346,Data!A:K,5,FALSE)</f>
        <v>154.1</v>
      </c>
      <c r="F346">
        <f>VLOOKUP(A346,Data!A:K,6,FALSE)</f>
        <v>72</v>
      </c>
      <c r="G346">
        <f>VLOOKUP(A346,Data!A:K,7,FALSE)</f>
        <v>121</v>
      </c>
      <c r="H346">
        <f>VLOOKUP(A346,Data!A:K,8,FALSE)</f>
        <v>175</v>
      </c>
      <c r="I346">
        <f>VLOOKUP(A346,Data!A:K,9,FALSE)</f>
        <v>49</v>
      </c>
      <c r="J346">
        <f>VLOOKUP(A346,Data!A:K,11,FALSE)</f>
        <v>0</v>
      </c>
      <c r="L346">
        <f t="shared" si="45"/>
        <v>-1.0682020905060894</v>
      </c>
      <c r="M346">
        <f t="shared" si="46"/>
        <v>-1.1253678419433861</v>
      </c>
      <c r="N346" s="2">
        <f t="shared" si="47"/>
        <v>12.567877473713086</v>
      </c>
      <c r="P346">
        <f t="shared" si="48"/>
        <v>2.151495361312957</v>
      </c>
      <c r="Q346">
        <f t="shared" si="49"/>
        <v>2.1271061443069887E-2</v>
      </c>
      <c r="R346">
        <f t="shared" si="50"/>
        <v>-0.33136136396683397</v>
      </c>
      <c r="S346">
        <f t="shared" si="51"/>
        <v>0.44679738671492991</v>
      </c>
      <c r="T346">
        <f t="shared" si="52"/>
        <v>-0.29036923987051971</v>
      </c>
      <c r="U346">
        <f t="shared" si="53"/>
        <v>1.9978332056336028</v>
      </c>
    </row>
    <row r="347" spans="1:21" x14ac:dyDescent="0.25">
      <c r="A347">
        <v>9059</v>
      </c>
      <c r="B347" t="str">
        <f>VLOOKUP(A347,Data!A:K,2,FALSE)</f>
        <v>John Axford</v>
      </c>
      <c r="C347" t="str">
        <f>VLOOKUP(A347,Data!A:K,3,FALSE)</f>
        <v>Rockies</v>
      </c>
      <c r="D347">
        <f>VLOOKUP(A347,Data!A:K,4,FALSE)</f>
        <v>0</v>
      </c>
      <c r="E347">
        <f>VLOOKUP(A347,Data!A:K,5,FALSE)</f>
        <v>55.2</v>
      </c>
      <c r="F347">
        <f>VLOOKUP(A347,Data!A:K,6,FALSE)</f>
        <v>26</v>
      </c>
      <c r="G347">
        <f>VLOOKUP(A347,Data!A:K,7,FALSE)</f>
        <v>62</v>
      </c>
      <c r="H347">
        <f>VLOOKUP(A347,Data!A:K,8,FALSE)</f>
        <v>56</v>
      </c>
      <c r="I347">
        <f>VLOOKUP(A347,Data!A:K,9,FALSE)</f>
        <v>32</v>
      </c>
      <c r="J347">
        <f>VLOOKUP(A347,Data!A:K,11,FALSE)</f>
        <v>25</v>
      </c>
      <c r="L347">
        <f t="shared" si="45"/>
        <v>-1.076856505591208</v>
      </c>
      <c r="M347">
        <f t="shared" si="46"/>
        <v>-1.2342203861789813</v>
      </c>
      <c r="N347" s="2" t="str">
        <f t="shared" si="47"/>
        <v>0</v>
      </c>
      <c r="P347">
        <f t="shared" si="48"/>
        <v>-0.1115260399397611</v>
      </c>
      <c r="Q347">
        <f t="shared" si="49"/>
        <v>5.2154867520991981E-4</v>
      </c>
      <c r="R347">
        <f t="shared" si="50"/>
        <v>-0.83308489734499569</v>
      </c>
      <c r="S347">
        <f t="shared" si="51"/>
        <v>-1.3299360468242531</v>
      </c>
      <c r="T347">
        <f t="shared" si="52"/>
        <v>3.0773733016843829</v>
      </c>
      <c r="U347">
        <f t="shared" si="53"/>
        <v>0.80334786625058285</v>
      </c>
    </row>
    <row r="348" spans="1:21" x14ac:dyDescent="0.25">
      <c r="A348">
        <v>6324</v>
      </c>
      <c r="B348" t="str">
        <f>VLOOKUP(A348,Data!A:K,2,FALSE)</f>
        <v>Al Alburquerque</v>
      </c>
      <c r="C348" t="str">
        <f>VLOOKUP(A348,Data!A:K,3,FALSE)</f>
        <v>Tigers</v>
      </c>
      <c r="D348">
        <f>VLOOKUP(A348,Data!A:K,4,FALSE)</f>
        <v>0</v>
      </c>
      <c r="E348">
        <f>VLOOKUP(A348,Data!A:K,5,FALSE)</f>
        <v>62</v>
      </c>
      <c r="F348">
        <f>VLOOKUP(A348,Data!A:K,6,FALSE)</f>
        <v>29</v>
      </c>
      <c r="G348">
        <f>VLOOKUP(A348,Data!A:K,7,FALSE)</f>
        <v>58</v>
      </c>
      <c r="H348">
        <f>VLOOKUP(A348,Data!A:K,8,FALSE)</f>
        <v>63</v>
      </c>
      <c r="I348">
        <f>VLOOKUP(A348,Data!A:K,9,FALSE)</f>
        <v>33</v>
      </c>
      <c r="J348">
        <f>VLOOKUP(A348,Data!A:K,11,FALSE)</f>
        <v>0</v>
      </c>
      <c r="L348">
        <f t="shared" si="45"/>
        <v>-1.0693746241627828</v>
      </c>
      <c r="M348">
        <f t="shared" si="46"/>
        <v>-1.198750122881169</v>
      </c>
      <c r="N348" s="2" t="str">
        <f t="shared" si="47"/>
        <v>0</v>
      </c>
      <c r="P348">
        <f t="shared" si="48"/>
        <v>2.1592866016281152E-2</v>
      </c>
      <c r="Q348">
        <f t="shared" si="49"/>
        <v>1.8459837132585737E-2</v>
      </c>
      <c r="R348">
        <f t="shared" si="50"/>
        <v>-0.66959523381343189</v>
      </c>
      <c r="S348">
        <f t="shared" si="51"/>
        <v>-1.3299360468242531</v>
      </c>
      <c r="T348">
        <f t="shared" si="52"/>
        <v>-0.29036923987051971</v>
      </c>
      <c r="U348">
        <f t="shared" si="53"/>
        <v>-2.2498478173593379</v>
      </c>
    </row>
    <row r="349" spans="1:21" x14ac:dyDescent="0.25">
      <c r="A349">
        <v>10587</v>
      </c>
      <c r="B349" t="str">
        <f>VLOOKUP(A349,Data!A:K,2,FALSE)</f>
        <v>Chad Bettis</v>
      </c>
      <c r="C349" t="str">
        <f>VLOOKUP(A349,Data!A:K,3,FALSE)</f>
        <v>Rockies</v>
      </c>
      <c r="D349">
        <f>VLOOKUP(A349,Data!A:K,4,FALSE)</f>
        <v>20</v>
      </c>
      <c r="E349">
        <f>VLOOKUP(A349,Data!A:K,5,FALSE)</f>
        <v>115</v>
      </c>
      <c r="F349">
        <f>VLOOKUP(A349,Data!A:K,6,FALSE)</f>
        <v>54</v>
      </c>
      <c r="G349">
        <f>VLOOKUP(A349,Data!A:K,7,FALSE)</f>
        <v>98</v>
      </c>
      <c r="H349">
        <f>VLOOKUP(A349,Data!A:K,8,FALSE)</f>
        <v>120</v>
      </c>
      <c r="I349">
        <f>VLOOKUP(A349,Data!A:K,9,FALSE)</f>
        <v>42</v>
      </c>
      <c r="J349">
        <f>VLOOKUP(A349,Data!A:K,11,FALSE)</f>
        <v>0</v>
      </c>
      <c r="L349">
        <f t="shared" si="45"/>
        <v>-1.0735431009586198</v>
      </c>
      <c r="M349">
        <f t="shared" si="46"/>
        <v>-1.0906020139690638</v>
      </c>
      <c r="N349" s="2">
        <f t="shared" si="47"/>
        <v>9.4017956875220925</v>
      </c>
      <c r="P349">
        <f t="shared" si="48"/>
        <v>1.1055611002297681</v>
      </c>
      <c r="Q349">
        <f t="shared" si="49"/>
        <v>8.4656478491904417E-3</v>
      </c>
      <c r="R349">
        <f t="shared" si="50"/>
        <v>-0.17111858622943973</v>
      </c>
      <c r="S349">
        <f t="shared" si="51"/>
        <v>-7.9476833359038476E-4</v>
      </c>
      <c r="T349">
        <f t="shared" si="52"/>
        <v>-0.29036923987051971</v>
      </c>
      <c r="U349">
        <f t="shared" si="53"/>
        <v>0.65174415364540872</v>
      </c>
    </row>
    <row r="350" spans="1:21" x14ac:dyDescent="0.25">
      <c r="A350">
        <v>13974</v>
      </c>
      <c r="B350" t="str">
        <f>VLOOKUP(A350,Data!A:K,2,FALSE)</f>
        <v>Ryan Dull</v>
      </c>
      <c r="C350" t="str">
        <f>VLOOKUP(A350,Data!A:K,3,FALSE)</f>
        <v>Athletics</v>
      </c>
      <c r="D350">
        <f>VLOOKUP(A350,Data!A:K,4,FALSE)</f>
        <v>0</v>
      </c>
      <c r="E350">
        <f>VLOOKUP(A350,Data!A:K,5,FALSE)</f>
        <v>17</v>
      </c>
      <c r="F350">
        <f>VLOOKUP(A350,Data!A:K,6,FALSE)</f>
        <v>8</v>
      </c>
      <c r="G350">
        <f>VLOOKUP(A350,Data!A:K,7,FALSE)</f>
        <v>16</v>
      </c>
      <c r="H350">
        <f>VLOOKUP(A350,Data!A:K,8,FALSE)</f>
        <v>12</v>
      </c>
      <c r="I350">
        <f>VLOOKUP(A350,Data!A:K,9,FALSE)</f>
        <v>6</v>
      </c>
      <c r="J350">
        <f>VLOOKUP(A350,Data!A:K,11,FALSE)</f>
        <v>1</v>
      </c>
      <c r="L350">
        <f t="shared" si="45"/>
        <v>-1.0758819748169175</v>
      </c>
      <c r="M350">
        <f t="shared" si="46"/>
        <v>-0.81973353991138775</v>
      </c>
      <c r="N350" s="2" t="str">
        <f t="shared" si="47"/>
        <v>0</v>
      </c>
      <c r="P350">
        <f t="shared" si="48"/>
        <v>-0.94827344880631237</v>
      </c>
      <c r="Q350">
        <f t="shared" si="49"/>
        <v>2.858048432262764E-3</v>
      </c>
      <c r="R350">
        <f t="shared" si="50"/>
        <v>1.0773693461318872</v>
      </c>
      <c r="S350">
        <f t="shared" si="51"/>
        <v>-1.3299360468242531</v>
      </c>
      <c r="T350">
        <f t="shared" si="52"/>
        <v>-0.15565953820832359</v>
      </c>
      <c r="U350">
        <f t="shared" si="53"/>
        <v>-1.3536416392747392</v>
      </c>
    </row>
    <row r="351" spans="1:21" x14ac:dyDescent="0.25">
      <c r="A351">
        <v>11449</v>
      </c>
      <c r="B351" t="str">
        <f>VLOOKUP(A351,Data!A:K,2,FALSE)</f>
        <v>Matt Grace</v>
      </c>
      <c r="C351" t="str">
        <f>VLOOKUP(A351,Data!A:K,3,FALSE)</f>
        <v>Nationals</v>
      </c>
      <c r="D351">
        <f>VLOOKUP(A351,Data!A:K,4,FALSE)</f>
        <v>0</v>
      </c>
      <c r="E351">
        <f>VLOOKUP(A351,Data!A:K,5,FALSE)</f>
        <v>17</v>
      </c>
      <c r="F351">
        <f>VLOOKUP(A351,Data!A:K,6,FALSE)</f>
        <v>8</v>
      </c>
      <c r="G351">
        <f>VLOOKUP(A351,Data!A:K,7,FALSE)</f>
        <v>14</v>
      </c>
      <c r="H351">
        <f>VLOOKUP(A351,Data!A:K,8,FALSE)</f>
        <v>26</v>
      </c>
      <c r="I351">
        <f>VLOOKUP(A351,Data!A:K,9,FALSE)</f>
        <v>8</v>
      </c>
      <c r="J351">
        <f>VLOOKUP(A351,Data!A:K,11,FALSE)</f>
        <v>0</v>
      </c>
      <c r="L351">
        <f t="shared" si="45"/>
        <v>-1.0758819748169175</v>
      </c>
      <c r="M351">
        <f t="shared" si="46"/>
        <v>-1.5483855753881768</v>
      </c>
      <c r="N351" s="2" t="str">
        <f t="shared" si="47"/>
        <v>0</v>
      </c>
      <c r="P351">
        <f t="shared" si="48"/>
        <v>-0.68203563689422786</v>
      </c>
      <c r="Q351">
        <f t="shared" si="49"/>
        <v>2.858048432262764E-3</v>
      </c>
      <c r="R351">
        <f t="shared" si="50"/>
        <v>-2.281136202910278</v>
      </c>
      <c r="S351">
        <f t="shared" si="51"/>
        <v>-1.3299360468242531</v>
      </c>
      <c r="T351">
        <f t="shared" si="52"/>
        <v>-0.29036923987051971</v>
      </c>
      <c r="U351">
        <f t="shared" si="53"/>
        <v>-4.5806190780670164</v>
      </c>
    </row>
    <row r="352" spans="1:21" x14ac:dyDescent="0.25">
      <c r="A352">
        <v>4971</v>
      </c>
      <c r="B352" t="str">
        <f>VLOOKUP(A352,Data!A:K,2,FALSE)</f>
        <v>Fernando Salas</v>
      </c>
      <c r="C352" t="str">
        <f>VLOOKUP(A352,Data!A:K,3,FALSE)</f>
        <v>Angels</v>
      </c>
      <c r="D352">
        <f>VLOOKUP(A352,Data!A:K,4,FALSE)</f>
        <v>0</v>
      </c>
      <c r="E352">
        <f>VLOOKUP(A352,Data!A:K,5,FALSE)</f>
        <v>63.2</v>
      </c>
      <c r="F352">
        <f>VLOOKUP(A352,Data!A:K,6,FALSE)</f>
        <v>30</v>
      </c>
      <c r="G352">
        <f>VLOOKUP(A352,Data!A:K,7,FALSE)</f>
        <v>74</v>
      </c>
      <c r="H352">
        <f>VLOOKUP(A352,Data!A:K,8,FALSE)</f>
        <v>61</v>
      </c>
      <c r="I352">
        <f>VLOOKUP(A352,Data!A:K,9,FALSE)</f>
        <v>12</v>
      </c>
      <c r="J352">
        <f>VLOOKUP(A352,Data!A:K,11,FALSE)</f>
        <v>0</v>
      </c>
      <c r="L352">
        <f t="shared" si="45"/>
        <v>-1.0852448717496594</v>
      </c>
      <c r="M352">
        <f t="shared" si="46"/>
        <v>-0.89424166933019711</v>
      </c>
      <c r="N352" s="2" t="str">
        <f t="shared" si="47"/>
        <v>0</v>
      </c>
      <c r="P352">
        <f t="shared" si="48"/>
        <v>-1.6441107114016633E-2</v>
      </c>
      <c r="Q352">
        <f t="shared" si="49"/>
        <v>-1.9590094803222258E-2</v>
      </c>
      <c r="R352">
        <f t="shared" si="50"/>
        <v>0.73394621146914985</v>
      </c>
      <c r="S352">
        <f t="shared" si="51"/>
        <v>-1.3299360468242531</v>
      </c>
      <c r="T352">
        <f t="shared" si="52"/>
        <v>-0.29036923987051971</v>
      </c>
      <c r="U352">
        <f t="shared" si="53"/>
        <v>-0.92239027714286181</v>
      </c>
    </row>
    <row r="353" spans="1:21" x14ac:dyDescent="0.25">
      <c r="A353">
        <v>5843</v>
      </c>
      <c r="B353" t="str">
        <f>VLOOKUP(A353,Data!A:K,2,FALSE)</f>
        <v>Radhames Liz</v>
      </c>
      <c r="C353" t="str">
        <f>VLOOKUP(A353,Data!A:K,3,FALSE)</f>
        <v>Pirates</v>
      </c>
      <c r="D353">
        <f>VLOOKUP(A353,Data!A:K,4,FALSE)</f>
        <v>0</v>
      </c>
      <c r="E353">
        <f>VLOOKUP(A353,Data!A:K,5,FALSE)</f>
        <v>23.1</v>
      </c>
      <c r="F353">
        <f>VLOOKUP(A353,Data!A:K,6,FALSE)</f>
        <v>11</v>
      </c>
      <c r="G353">
        <f>VLOOKUP(A353,Data!A:K,7,FALSE)</f>
        <v>27</v>
      </c>
      <c r="H353">
        <f>VLOOKUP(A353,Data!A:K,8,FALSE)</f>
        <v>26</v>
      </c>
      <c r="I353">
        <f>VLOOKUP(A353,Data!A:K,9,FALSE)</f>
        <v>12</v>
      </c>
      <c r="J353">
        <f>VLOOKUP(A353,Data!A:K,11,FALSE)</f>
        <v>0</v>
      </c>
      <c r="L353">
        <f t="shared" si="45"/>
        <v>-1.0886900935647377</v>
      </c>
      <c r="M353">
        <f t="shared" si="46"/>
        <v>-1.2735638931764224</v>
      </c>
      <c r="N353" s="2" t="str">
        <f t="shared" si="47"/>
        <v>0</v>
      </c>
      <c r="P353">
        <f t="shared" si="48"/>
        <v>-0.68203563689422786</v>
      </c>
      <c r="Q353">
        <f t="shared" si="49"/>
        <v>-2.7850234089006835E-2</v>
      </c>
      <c r="R353">
        <f t="shared" si="50"/>
        <v>-1.0144271294890712</v>
      </c>
      <c r="S353">
        <f t="shared" si="51"/>
        <v>-1.3299360468242531</v>
      </c>
      <c r="T353">
        <f t="shared" si="52"/>
        <v>-0.29036923987051971</v>
      </c>
      <c r="U353">
        <f t="shared" si="53"/>
        <v>-3.3446182871670787</v>
      </c>
    </row>
    <row r="354" spans="1:21" x14ac:dyDescent="0.25">
      <c r="A354">
        <v>14107</v>
      </c>
      <c r="B354" t="str">
        <f>VLOOKUP(A354,Data!A:K,2,FALSE)</f>
        <v>Kevin Gausman</v>
      </c>
      <c r="C354" t="str">
        <f>VLOOKUP(A354,Data!A:K,3,FALSE)</f>
        <v>Orioles</v>
      </c>
      <c r="D354">
        <f>VLOOKUP(A354,Data!A:K,4,FALSE)</f>
        <v>17</v>
      </c>
      <c r="E354">
        <f>VLOOKUP(A354,Data!A:K,5,FALSE)</f>
        <v>112.1</v>
      </c>
      <c r="F354">
        <f>VLOOKUP(A354,Data!A:K,6,FALSE)</f>
        <v>53</v>
      </c>
      <c r="G354">
        <f>VLOOKUP(A354,Data!A:K,7,FALSE)</f>
        <v>103</v>
      </c>
      <c r="H354">
        <f>VLOOKUP(A354,Data!A:K,8,FALSE)</f>
        <v>109</v>
      </c>
      <c r="I354">
        <f>VLOOKUP(A354,Data!A:K,9,FALSE)</f>
        <v>29</v>
      </c>
      <c r="J354">
        <f>VLOOKUP(A354,Data!A:K,11,FALSE)</f>
        <v>0</v>
      </c>
      <c r="L354">
        <f t="shared" si="45"/>
        <v>-1.0809206727364438</v>
      </c>
      <c r="M354">
        <f t="shared" si="46"/>
        <v>-0.9530651623709564</v>
      </c>
      <c r="N354" s="2">
        <f t="shared" si="47"/>
        <v>10.270550394174768</v>
      </c>
      <c r="P354">
        <f t="shared" si="48"/>
        <v>0.89637424801313015</v>
      </c>
      <c r="Q354">
        <f t="shared" si="49"/>
        <v>-9.2225515604941449E-3</v>
      </c>
      <c r="R354">
        <f t="shared" si="50"/>
        <v>0.4628167584893586</v>
      </c>
      <c r="S354">
        <f t="shared" si="51"/>
        <v>0.12202195518100512</v>
      </c>
      <c r="T354">
        <f t="shared" si="52"/>
        <v>-0.29036923987051971</v>
      </c>
      <c r="U354">
        <f t="shared" si="53"/>
        <v>1.1816211702524799</v>
      </c>
    </row>
    <row r="355" spans="1:21" x14ac:dyDescent="0.25">
      <c r="A355">
        <v>12143</v>
      </c>
      <c r="B355" t="str">
        <f>VLOOKUP(A355,Data!A:K,2,FALSE)</f>
        <v>Jason Garcia</v>
      </c>
      <c r="C355" t="str">
        <f>VLOOKUP(A355,Data!A:K,3,FALSE)</f>
        <v>Orioles</v>
      </c>
      <c r="D355">
        <f>VLOOKUP(A355,Data!A:K,4,FALSE)</f>
        <v>0</v>
      </c>
      <c r="E355">
        <f>VLOOKUP(A355,Data!A:K,5,FALSE)</f>
        <v>29.2</v>
      </c>
      <c r="F355">
        <f>VLOOKUP(A355,Data!A:K,6,FALSE)</f>
        <v>14</v>
      </c>
      <c r="G355">
        <f>VLOOKUP(A355,Data!A:K,7,FALSE)</f>
        <v>22</v>
      </c>
      <c r="H355">
        <f>VLOOKUP(A355,Data!A:K,8,FALSE)</f>
        <v>25</v>
      </c>
      <c r="I355">
        <f>VLOOKUP(A355,Data!A:K,9,FALSE)</f>
        <v>17</v>
      </c>
      <c r="J355">
        <f>VLOOKUP(A355,Data!A:K,11,FALSE)</f>
        <v>0</v>
      </c>
      <c r="L355">
        <f t="shared" si="45"/>
        <v>-1.0961468750275101</v>
      </c>
      <c r="M355">
        <f t="shared" si="46"/>
        <v>-1.1135649686010862</v>
      </c>
      <c r="N355" s="2" t="str">
        <f t="shared" si="47"/>
        <v>0</v>
      </c>
      <c r="P355">
        <f t="shared" si="48"/>
        <v>-0.7010526234593768</v>
      </c>
      <c r="Q355">
        <f t="shared" si="49"/>
        <v>-4.5728343776048265E-2</v>
      </c>
      <c r="R355">
        <f t="shared" si="50"/>
        <v>-0.27695951825069892</v>
      </c>
      <c r="S355">
        <f t="shared" si="51"/>
        <v>-1.3299360468242531</v>
      </c>
      <c r="T355">
        <f t="shared" si="52"/>
        <v>-0.29036923987051971</v>
      </c>
      <c r="U355">
        <f t="shared" si="53"/>
        <v>-2.6440457721808968</v>
      </c>
    </row>
    <row r="356" spans="1:21" x14ac:dyDescent="0.25">
      <c r="A356">
        <v>10637</v>
      </c>
      <c r="B356" t="str">
        <f>VLOOKUP(A356,Data!A:K,2,FALSE)</f>
        <v>Adam Liberatore</v>
      </c>
      <c r="C356" t="str">
        <f>VLOOKUP(A356,Data!A:K,3,FALSE)</f>
        <v>Dodgers</v>
      </c>
      <c r="D356">
        <f>VLOOKUP(A356,Data!A:K,4,FALSE)</f>
        <v>0</v>
      </c>
      <c r="E356">
        <f>VLOOKUP(A356,Data!A:K,5,FALSE)</f>
        <v>29.2</v>
      </c>
      <c r="F356">
        <f>VLOOKUP(A356,Data!A:K,6,FALSE)</f>
        <v>14</v>
      </c>
      <c r="G356">
        <f>VLOOKUP(A356,Data!A:K,7,FALSE)</f>
        <v>29</v>
      </c>
      <c r="H356">
        <f>VLOOKUP(A356,Data!A:K,8,FALSE)</f>
        <v>26</v>
      </c>
      <c r="I356">
        <f>VLOOKUP(A356,Data!A:K,9,FALSE)</f>
        <v>9</v>
      </c>
      <c r="J356">
        <f>VLOOKUP(A356,Data!A:K,11,FALSE)</f>
        <v>0</v>
      </c>
      <c r="L356">
        <f t="shared" si="45"/>
        <v>-1.0961468750275101</v>
      </c>
      <c r="M356">
        <f t="shared" si="46"/>
        <v>-0.92797080716757185</v>
      </c>
      <c r="N356" s="2" t="str">
        <f t="shared" si="47"/>
        <v>0</v>
      </c>
      <c r="P356">
        <f t="shared" si="48"/>
        <v>-0.68203563689422786</v>
      </c>
      <c r="Q356">
        <f t="shared" si="49"/>
        <v>-4.5728343776048265E-2</v>
      </c>
      <c r="R356">
        <f t="shared" si="50"/>
        <v>0.57848174959180476</v>
      </c>
      <c r="S356">
        <f t="shared" si="51"/>
        <v>-1.3299360468242531</v>
      </c>
      <c r="T356">
        <f t="shared" si="52"/>
        <v>-0.29036923987051971</v>
      </c>
      <c r="U356">
        <f t="shared" si="53"/>
        <v>-1.7695875177732443</v>
      </c>
    </row>
    <row r="357" spans="1:21" x14ac:dyDescent="0.25">
      <c r="A357">
        <v>4064</v>
      </c>
      <c r="B357" t="str">
        <f>VLOOKUP(A357,Data!A:K,2,FALSE)</f>
        <v>Brian Duensing</v>
      </c>
      <c r="C357" t="str">
        <f>VLOOKUP(A357,Data!A:K,3,FALSE)</f>
        <v>Twins</v>
      </c>
      <c r="D357">
        <f>VLOOKUP(A357,Data!A:K,4,FALSE)</f>
        <v>0</v>
      </c>
      <c r="E357">
        <f>VLOOKUP(A357,Data!A:K,5,FALSE)</f>
        <v>48.2</v>
      </c>
      <c r="F357">
        <f>VLOOKUP(A357,Data!A:K,6,FALSE)</f>
        <v>23</v>
      </c>
      <c r="G357">
        <f>VLOOKUP(A357,Data!A:K,7,FALSE)</f>
        <v>24</v>
      </c>
      <c r="H357">
        <f>VLOOKUP(A357,Data!A:K,8,FALSE)</f>
        <v>46</v>
      </c>
      <c r="I357">
        <f>VLOOKUP(A357,Data!A:K,9,FALSE)</f>
        <v>21</v>
      </c>
      <c r="J357">
        <f>VLOOKUP(A357,Data!A:K,11,FALSE)</f>
        <v>1</v>
      </c>
      <c r="L357">
        <f t="shared" si="45"/>
        <v>-1.0909487867049135</v>
      </c>
      <c r="M357">
        <f t="shared" si="46"/>
        <v>-1.0761600990768447</v>
      </c>
      <c r="N357" s="2" t="str">
        <f t="shared" si="47"/>
        <v>0</v>
      </c>
      <c r="P357">
        <f t="shared" si="48"/>
        <v>-0.30169590559125004</v>
      </c>
      <c r="Q357">
        <f t="shared" si="49"/>
        <v>-3.3265595114542017E-2</v>
      </c>
      <c r="R357">
        <f t="shared" si="50"/>
        <v>-0.10455286083134288</v>
      </c>
      <c r="S357">
        <f t="shared" si="51"/>
        <v>-1.3299360468242531</v>
      </c>
      <c r="T357">
        <f t="shared" si="52"/>
        <v>-0.15565953820832359</v>
      </c>
      <c r="U357">
        <f t="shared" si="53"/>
        <v>-1.9251099465697119</v>
      </c>
    </row>
    <row r="358" spans="1:21" x14ac:dyDescent="0.25">
      <c r="A358">
        <v>5203</v>
      </c>
      <c r="B358" t="str">
        <f>VLOOKUP(A358,Data!A:K,2,FALSE)</f>
        <v>Mike Pelfrey</v>
      </c>
      <c r="C358" t="str">
        <f>VLOOKUP(A358,Data!A:K,3,FALSE)</f>
        <v>Twins</v>
      </c>
      <c r="D358">
        <f>VLOOKUP(A358,Data!A:K,4,FALSE)</f>
        <v>30</v>
      </c>
      <c r="E358">
        <f>VLOOKUP(A358,Data!A:K,5,FALSE)</f>
        <v>164.2</v>
      </c>
      <c r="F358">
        <f>VLOOKUP(A358,Data!A:K,6,FALSE)</f>
        <v>78</v>
      </c>
      <c r="G358">
        <f>VLOOKUP(A358,Data!A:K,7,FALSE)</f>
        <v>86</v>
      </c>
      <c r="H358">
        <f>VLOOKUP(A358,Data!A:K,8,FALSE)</f>
        <v>198</v>
      </c>
      <c r="I358">
        <f>VLOOKUP(A358,Data!A:K,9,FALSE)</f>
        <v>45</v>
      </c>
      <c r="J358">
        <f>VLOOKUP(A358,Data!A:K,11,FALSE)</f>
        <v>0</v>
      </c>
      <c r="L358">
        <f t="shared" si="45"/>
        <v>-1.0860379861504512</v>
      </c>
      <c r="M358">
        <f t="shared" si="46"/>
        <v>-1.14572988678236</v>
      </c>
      <c r="N358" s="2">
        <f t="shared" si="47"/>
        <v>12.590782606973445</v>
      </c>
      <c r="P358">
        <f t="shared" si="48"/>
        <v>2.5888860523113819</v>
      </c>
      <c r="Q358">
        <f t="shared" si="49"/>
        <v>-2.1491637221022392E-2</v>
      </c>
      <c r="R358">
        <f t="shared" si="50"/>
        <v>-0.42521417333528799</v>
      </c>
      <c r="S358">
        <f t="shared" si="51"/>
        <v>0.4500355083586578</v>
      </c>
      <c r="T358">
        <f t="shared" si="52"/>
        <v>-0.29036923987051971</v>
      </c>
      <c r="U358">
        <f t="shared" si="53"/>
        <v>2.3018465102432102</v>
      </c>
    </row>
    <row r="359" spans="1:21" x14ac:dyDescent="0.25">
      <c r="A359">
        <v>12317</v>
      </c>
      <c r="B359" t="str">
        <f>VLOOKUP(A359,Data!A:K,2,FALSE)</f>
        <v>Colin Rea</v>
      </c>
      <c r="C359" t="str">
        <f>VLOOKUP(A359,Data!A:K,3,FALSE)</f>
        <v>Padres</v>
      </c>
      <c r="D359">
        <f>VLOOKUP(A359,Data!A:K,4,FALSE)</f>
        <v>6</v>
      </c>
      <c r="E359">
        <f>VLOOKUP(A359,Data!A:K,5,FALSE)</f>
        <v>31.2</v>
      </c>
      <c r="F359">
        <f>VLOOKUP(A359,Data!A:K,6,FALSE)</f>
        <v>15</v>
      </c>
      <c r="G359">
        <f>VLOOKUP(A359,Data!A:K,7,FALSE)</f>
        <v>26</v>
      </c>
      <c r="H359">
        <f>VLOOKUP(A359,Data!A:K,8,FALSE)</f>
        <v>29</v>
      </c>
      <c r="I359">
        <f>VLOOKUP(A359,Data!A:K,9,FALSE)</f>
        <v>11</v>
      </c>
      <c r="J359">
        <f>VLOOKUP(A359,Data!A:K,11,FALSE)</f>
        <v>0</v>
      </c>
      <c r="L359">
        <f t="shared" si="45"/>
        <v>-1.0991582675413218</v>
      </c>
      <c r="M359">
        <f t="shared" si="46"/>
        <v>-0.99255485601806215</v>
      </c>
      <c r="N359" s="2">
        <f t="shared" si="47"/>
        <v>2.2174015009380863</v>
      </c>
      <c r="P359">
        <f t="shared" si="48"/>
        <v>-0.62498467719878115</v>
      </c>
      <c r="Q359">
        <f t="shared" si="49"/>
        <v>-5.2948349611199236E-2</v>
      </c>
      <c r="R359">
        <f t="shared" si="50"/>
        <v>0.28080072232060416</v>
      </c>
      <c r="S359">
        <f t="shared" si="51"/>
        <v>-1.0164597744356187</v>
      </c>
      <c r="T359">
        <f t="shared" si="52"/>
        <v>-0.29036923987051971</v>
      </c>
      <c r="U359">
        <f t="shared" si="53"/>
        <v>-1.7039613187955147</v>
      </c>
    </row>
    <row r="360" spans="1:21" x14ac:dyDescent="0.25">
      <c r="A360">
        <v>12235</v>
      </c>
      <c r="B360" t="str">
        <f>VLOOKUP(A360,Data!A:K,2,FALSE)</f>
        <v>Seth Maness</v>
      </c>
      <c r="C360" t="str">
        <f>VLOOKUP(A360,Data!A:K,3,FALSE)</f>
        <v>Cardinals</v>
      </c>
      <c r="D360">
        <f>VLOOKUP(A360,Data!A:K,4,FALSE)</f>
        <v>0</v>
      </c>
      <c r="E360">
        <f>VLOOKUP(A360,Data!A:K,5,FALSE)</f>
        <v>63.1</v>
      </c>
      <c r="F360">
        <f>VLOOKUP(A360,Data!A:K,6,FALSE)</f>
        <v>30</v>
      </c>
      <c r="G360">
        <f>VLOOKUP(A360,Data!A:K,7,FALSE)</f>
        <v>46</v>
      </c>
      <c r="H360">
        <f>VLOOKUP(A360,Data!A:K,8,FALSE)</f>
        <v>77</v>
      </c>
      <c r="I360">
        <f>VLOOKUP(A360,Data!A:K,9,FALSE)</f>
        <v>13</v>
      </c>
      <c r="J360">
        <f>VLOOKUP(A360,Data!A:K,11,FALSE)</f>
        <v>3</v>
      </c>
      <c r="L360">
        <f t="shared" si="45"/>
        <v>-1.0869647526874562</v>
      </c>
      <c r="M360">
        <f t="shared" si="46"/>
        <v>-1.1042369396587632</v>
      </c>
      <c r="N360" s="2" t="str">
        <f t="shared" si="47"/>
        <v>0</v>
      </c>
      <c r="P360">
        <f t="shared" si="48"/>
        <v>0.28783067792836564</v>
      </c>
      <c r="Q360">
        <f t="shared" si="49"/>
        <v>-2.3713619169343305E-2</v>
      </c>
      <c r="R360">
        <f t="shared" si="50"/>
        <v>-0.2339647341300202</v>
      </c>
      <c r="S360">
        <f t="shared" si="51"/>
        <v>-1.3299360468242531</v>
      </c>
      <c r="T360">
        <f t="shared" si="52"/>
        <v>0.11375986511606861</v>
      </c>
      <c r="U360">
        <f t="shared" si="53"/>
        <v>-1.1860238570791823</v>
      </c>
    </row>
    <row r="361" spans="1:21" x14ac:dyDescent="0.25">
      <c r="A361">
        <v>2267</v>
      </c>
      <c r="B361" t="str">
        <f>VLOOKUP(A361,Data!A:K,2,FALSE)</f>
        <v>Brandon Gomes</v>
      </c>
      <c r="C361" t="str">
        <f>VLOOKUP(A361,Data!A:K,3,FALSE)</f>
        <v>Rays</v>
      </c>
      <c r="D361">
        <f>VLOOKUP(A361,Data!A:K,4,FALSE)</f>
        <v>0</v>
      </c>
      <c r="E361">
        <f>VLOOKUP(A361,Data!A:K,5,FALSE)</f>
        <v>59</v>
      </c>
      <c r="F361">
        <f>VLOOKUP(A361,Data!A:K,6,FALSE)</f>
        <v>28</v>
      </c>
      <c r="G361">
        <f>VLOOKUP(A361,Data!A:K,7,FALSE)</f>
        <v>44</v>
      </c>
      <c r="H361">
        <f>VLOOKUP(A361,Data!A:K,8,FALSE)</f>
        <v>55</v>
      </c>
      <c r="I361">
        <f>VLOOKUP(A361,Data!A:K,9,FALSE)</f>
        <v>15</v>
      </c>
      <c r="J361">
        <f>VLOOKUP(A361,Data!A:K,11,FALSE)</f>
        <v>1</v>
      </c>
      <c r="L361">
        <f t="shared" si="45"/>
        <v>-1.084999618671298</v>
      </c>
      <c r="M361">
        <f t="shared" si="46"/>
        <v>-0.91853381590824046</v>
      </c>
      <c r="N361" s="2" t="str">
        <f t="shared" si="47"/>
        <v>0</v>
      </c>
      <c r="P361">
        <f t="shared" si="48"/>
        <v>-0.13054302650490998</v>
      </c>
      <c r="Q361">
        <f t="shared" si="49"/>
        <v>-1.9002084887963188E-2</v>
      </c>
      <c r="R361">
        <f t="shared" si="50"/>
        <v>0.62197876321091583</v>
      </c>
      <c r="S361">
        <f t="shared" si="51"/>
        <v>-1.3299360468242531</v>
      </c>
      <c r="T361">
        <f t="shared" si="52"/>
        <v>-0.15565953820832359</v>
      </c>
      <c r="U361">
        <f t="shared" si="53"/>
        <v>-1.0131619332145341</v>
      </c>
    </row>
    <row r="362" spans="1:21" x14ac:dyDescent="0.25">
      <c r="A362">
        <v>6986</v>
      </c>
      <c r="B362" t="str">
        <f>VLOOKUP(A362,Data!A:K,2,FALSE)</f>
        <v>Ian Kennedy</v>
      </c>
      <c r="C362" t="str">
        <f>VLOOKUP(A362,Data!A:K,3,FALSE)</f>
        <v>Padres</v>
      </c>
      <c r="D362">
        <f>VLOOKUP(A362,Data!A:K,4,FALSE)</f>
        <v>30</v>
      </c>
      <c r="E362">
        <f>VLOOKUP(A362,Data!A:K,5,FALSE)</f>
        <v>168.1</v>
      </c>
      <c r="F362">
        <f>VLOOKUP(A362,Data!A:K,6,FALSE)</f>
        <v>80</v>
      </c>
      <c r="G362">
        <f>VLOOKUP(A362,Data!A:K,7,FALSE)</f>
        <v>174</v>
      </c>
      <c r="H362">
        <f>VLOOKUP(A362,Data!A:K,8,FALSE)</f>
        <v>166</v>
      </c>
      <c r="I362">
        <f>VLOOKUP(A362,Data!A:K,9,FALSE)</f>
        <v>52</v>
      </c>
      <c r="J362">
        <f>VLOOKUP(A362,Data!A:K,11,FALSE)</f>
        <v>0</v>
      </c>
      <c r="L362">
        <f t="shared" si="45"/>
        <v>-1.0880424492497083</v>
      </c>
      <c r="M362">
        <f t="shared" si="46"/>
        <v>-1.0040096830298113</v>
      </c>
      <c r="N362" s="2">
        <f t="shared" si="47"/>
        <v>13.198889549871108</v>
      </c>
      <c r="P362">
        <f t="shared" si="48"/>
        <v>1.9803424822266171</v>
      </c>
      <c r="Q362">
        <f t="shared" si="49"/>
        <v>-2.6297465490370792E-2</v>
      </c>
      <c r="R362">
        <f t="shared" si="50"/>
        <v>0.2280030929870028</v>
      </c>
      <c r="S362">
        <f t="shared" si="51"/>
        <v>0.5360041962992772</v>
      </c>
      <c r="T362">
        <f t="shared" si="52"/>
        <v>-0.29036923987051971</v>
      </c>
      <c r="U362">
        <f t="shared" si="53"/>
        <v>2.427683066152007</v>
      </c>
    </row>
    <row r="363" spans="1:21" x14ac:dyDescent="0.25">
      <c r="A363">
        <v>4259</v>
      </c>
      <c r="B363" t="str">
        <f>VLOOKUP(A363,Data!A:K,2,FALSE)</f>
        <v>David Hernandez</v>
      </c>
      <c r="C363" t="str">
        <f>VLOOKUP(A363,Data!A:K,3,FALSE)</f>
        <v>Diamondbacks</v>
      </c>
      <c r="D363">
        <f>VLOOKUP(A363,Data!A:K,4,FALSE)</f>
        <v>0</v>
      </c>
      <c r="E363">
        <f>VLOOKUP(A363,Data!A:K,5,FALSE)</f>
        <v>33.200000000000003</v>
      </c>
      <c r="F363">
        <f>VLOOKUP(A363,Data!A:K,6,FALSE)</f>
        <v>16</v>
      </c>
      <c r="G363">
        <f>VLOOKUP(A363,Data!A:K,7,FALSE)</f>
        <v>33</v>
      </c>
      <c r="H363">
        <f>VLOOKUP(A363,Data!A:K,8,FALSE)</f>
        <v>33</v>
      </c>
      <c r="I363">
        <f>VLOOKUP(A363,Data!A:K,9,FALSE)</f>
        <v>11</v>
      </c>
      <c r="J363">
        <f>VLOOKUP(A363,Data!A:K,11,FALSE)</f>
        <v>0</v>
      </c>
      <c r="L363">
        <f t="shared" si="45"/>
        <v>-1.1018068416799758</v>
      </c>
      <c r="M363">
        <f t="shared" si="46"/>
        <v>-1.0260386342933701</v>
      </c>
      <c r="N363" s="2" t="str">
        <f t="shared" si="47"/>
        <v>0</v>
      </c>
      <c r="P363">
        <f t="shared" si="48"/>
        <v>-0.5489167309381856</v>
      </c>
      <c r="Q363">
        <f t="shared" si="49"/>
        <v>-5.9298475225248178E-2</v>
      </c>
      <c r="R363">
        <f t="shared" si="50"/>
        <v>0.12646717260790133</v>
      </c>
      <c r="S363">
        <f t="shared" si="51"/>
        <v>-1.3299360468242531</v>
      </c>
      <c r="T363">
        <f t="shared" si="52"/>
        <v>-0.29036923987051971</v>
      </c>
      <c r="U363">
        <f t="shared" si="53"/>
        <v>-2.1020533202503051</v>
      </c>
    </row>
    <row r="364" spans="1:21" x14ac:dyDescent="0.25">
      <c r="A364">
        <v>10240</v>
      </c>
      <c r="B364" t="str">
        <f>VLOOKUP(A364,Data!A:K,2,FALSE)</f>
        <v>Ariel Pena</v>
      </c>
      <c r="C364" t="str">
        <f>VLOOKUP(A364,Data!A:K,3,FALSE)</f>
        <v>Brewers</v>
      </c>
      <c r="D364">
        <f>VLOOKUP(A364,Data!A:K,4,FALSE)</f>
        <v>5</v>
      </c>
      <c r="E364">
        <f>VLOOKUP(A364,Data!A:K,5,FALSE)</f>
        <v>27.1</v>
      </c>
      <c r="F364">
        <f>VLOOKUP(A364,Data!A:K,6,FALSE)</f>
        <v>13</v>
      </c>
      <c r="G364">
        <f>VLOOKUP(A364,Data!A:K,7,FALSE)</f>
        <v>27</v>
      </c>
      <c r="H364">
        <f>VLOOKUP(A364,Data!A:K,8,FALSE)</f>
        <v>24</v>
      </c>
      <c r="I364">
        <f>VLOOKUP(A364,Data!A:K,9,FALSE)</f>
        <v>14</v>
      </c>
      <c r="J364">
        <f>VLOOKUP(A364,Data!A:K,11,FALSE)</f>
        <v>0</v>
      </c>
      <c r="L364">
        <f t="shared" si="45"/>
        <v>-1.0967247068013779</v>
      </c>
      <c r="M364">
        <f t="shared" si="46"/>
        <v>-1.0855839827444782</v>
      </c>
      <c r="N364" s="2">
        <f t="shared" si="47"/>
        <v>2.0319653196531964</v>
      </c>
      <c r="P364">
        <f t="shared" si="48"/>
        <v>-0.72006961002452563</v>
      </c>
      <c r="Q364">
        <f t="shared" si="49"/>
        <v>-4.7113732349582507E-2</v>
      </c>
      <c r="R364">
        <f t="shared" si="50"/>
        <v>-0.14798945889226059</v>
      </c>
      <c r="S364">
        <f t="shared" si="51"/>
        <v>-1.0426750732214176</v>
      </c>
      <c r="T364">
        <f t="shared" si="52"/>
        <v>-0.29036923987051971</v>
      </c>
      <c r="U364">
        <f t="shared" si="53"/>
        <v>-2.2482171143583058</v>
      </c>
    </row>
    <row r="365" spans="1:21" x14ac:dyDescent="0.25">
      <c r="A365">
        <v>1351</v>
      </c>
      <c r="B365" t="str">
        <f>VLOOKUP(A365,Data!A:K,2,FALSE)</f>
        <v>Nick Hagadone</v>
      </c>
      <c r="C365" t="str">
        <f>VLOOKUP(A365,Data!A:K,3,FALSE)</f>
        <v>Indians</v>
      </c>
      <c r="D365">
        <f>VLOOKUP(A365,Data!A:K,4,FALSE)</f>
        <v>0</v>
      </c>
      <c r="E365">
        <f>VLOOKUP(A365,Data!A:K,5,FALSE)</f>
        <v>27.1</v>
      </c>
      <c r="F365">
        <f>VLOOKUP(A365,Data!A:K,6,FALSE)</f>
        <v>13</v>
      </c>
      <c r="G365">
        <f>VLOOKUP(A365,Data!A:K,7,FALSE)</f>
        <v>28</v>
      </c>
      <c r="H365">
        <f>VLOOKUP(A365,Data!A:K,8,FALSE)</f>
        <v>30</v>
      </c>
      <c r="I365">
        <f>VLOOKUP(A365,Data!A:K,9,FALSE)</f>
        <v>12</v>
      </c>
      <c r="J365">
        <f>VLOOKUP(A365,Data!A:K,11,FALSE)</f>
        <v>0</v>
      </c>
      <c r="L365">
        <f t="shared" si="45"/>
        <v>-1.0967247068013779</v>
      </c>
      <c r="M365">
        <f t="shared" si="46"/>
        <v>-1.1998559809281075</v>
      </c>
      <c r="N365" s="2" t="str">
        <f t="shared" si="47"/>
        <v>0</v>
      </c>
      <c r="P365">
        <f t="shared" si="48"/>
        <v>-0.60596769063363232</v>
      </c>
      <c r="Q365">
        <f t="shared" si="49"/>
        <v>-4.7113732349582507E-2</v>
      </c>
      <c r="R365">
        <f t="shared" si="50"/>
        <v>-0.67469235864979593</v>
      </c>
      <c r="S365">
        <f t="shared" si="51"/>
        <v>-1.3299360468242531</v>
      </c>
      <c r="T365">
        <f t="shared" si="52"/>
        <v>-0.29036923987051971</v>
      </c>
      <c r="U365">
        <f t="shared" si="53"/>
        <v>-2.9480790683277838</v>
      </c>
    </row>
    <row r="366" spans="1:21" x14ac:dyDescent="0.25">
      <c r="A366">
        <v>6895</v>
      </c>
      <c r="B366" t="str">
        <f>VLOOKUP(A366,Data!A:K,2,FALSE)</f>
        <v>Chase Anderson</v>
      </c>
      <c r="C366" t="str">
        <f>VLOOKUP(A366,Data!A:K,3,FALSE)</f>
        <v>Diamondbacks</v>
      </c>
      <c r="D366">
        <f>VLOOKUP(A366,Data!A:K,4,FALSE)</f>
        <v>27</v>
      </c>
      <c r="E366">
        <f>VLOOKUP(A366,Data!A:K,5,FALSE)</f>
        <v>152.19999999999999</v>
      </c>
      <c r="F366">
        <f>VLOOKUP(A366,Data!A:K,6,FALSE)</f>
        <v>73</v>
      </c>
      <c r="G366">
        <f>VLOOKUP(A366,Data!A:K,7,FALSE)</f>
        <v>111</v>
      </c>
      <c r="H366">
        <f>VLOOKUP(A366,Data!A:K,8,FALSE)</f>
        <v>158</v>
      </c>
      <c r="I366">
        <f>VLOOKUP(A366,Data!A:K,9,FALSE)</f>
        <v>40</v>
      </c>
      <c r="J366">
        <f>VLOOKUP(A366,Data!A:K,11,FALSE)</f>
        <v>0</v>
      </c>
      <c r="L366">
        <f t="shared" si="45"/>
        <v>-1.0965584188138917</v>
      </c>
      <c r="M366">
        <f t="shared" si="46"/>
        <v>-1.007162759286659</v>
      </c>
      <c r="N366" s="2">
        <f t="shared" si="47"/>
        <v>11.92740243368268</v>
      </c>
      <c r="P366">
        <f t="shared" si="48"/>
        <v>1.828206589705426</v>
      </c>
      <c r="Q366">
        <f t="shared" si="49"/>
        <v>-4.6715046281771935E-2</v>
      </c>
      <c r="R366">
        <f t="shared" si="50"/>
        <v>0.21346992270875498</v>
      </c>
      <c r="S366">
        <f t="shared" si="51"/>
        <v>0.35625278844449748</v>
      </c>
      <c r="T366">
        <f t="shared" si="52"/>
        <v>-0.29036923987051971</v>
      </c>
      <c r="U366">
        <f t="shared" si="53"/>
        <v>2.0608450147063873</v>
      </c>
    </row>
    <row r="367" spans="1:21" x14ac:dyDescent="0.25">
      <c r="A367">
        <v>1483</v>
      </c>
      <c r="B367" t="str">
        <f>VLOOKUP(A367,Data!A:K,2,FALSE)</f>
        <v>Jon Edwards</v>
      </c>
      <c r="C367" t="str">
        <f>VLOOKUP(A367,Data!A:K,3,FALSE)</f>
        <v>- - -</v>
      </c>
      <c r="D367">
        <f>VLOOKUP(A367,Data!A:K,4,FALSE)</f>
        <v>0</v>
      </c>
      <c r="E367">
        <f>VLOOKUP(A367,Data!A:K,5,FALSE)</f>
        <v>16.2</v>
      </c>
      <c r="F367">
        <f>VLOOKUP(A367,Data!A:K,6,FALSE)</f>
        <v>8</v>
      </c>
      <c r="G367">
        <f>VLOOKUP(A367,Data!A:K,7,FALSE)</f>
        <v>22</v>
      </c>
      <c r="H367">
        <f>VLOOKUP(A367,Data!A:K,8,FALSE)</f>
        <v>12</v>
      </c>
      <c r="I367">
        <f>VLOOKUP(A367,Data!A:K,9,FALSE)</f>
        <v>16</v>
      </c>
      <c r="J367">
        <f>VLOOKUP(A367,Data!A:K,11,FALSE)</f>
        <v>0</v>
      </c>
      <c r="L367">
        <f t="shared" si="45"/>
        <v>-1.1290119488819503</v>
      </c>
      <c r="M367">
        <f t="shared" si="46"/>
        <v>-1.3381109910762021</v>
      </c>
      <c r="N367" s="2" t="str">
        <f t="shared" si="47"/>
        <v>0</v>
      </c>
      <c r="P367">
        <f t="shared" si="48"/>
        <v>-0.94827344880631237</v>
      </c>
      <c r="Q367">
        <f t="shared" si="49"/>
        <v>-0.12452445684115428</v>
      </c>
      <c r="R367">
        <f t="shared" si="50"/>
        <v>-1.3119378423070602</v>
      </c>
      <c r="S367">
        <f t="shared" si="51"/>
        <v>-1.3299360468242531</v>
      </c>
      <c r="T367">
        <f t="shared" si="52"/>
        <v>-0.29036923987051971</v>
      </c>
      <c r="U367">
        <f t="shared" si="53"/>
        <v>-4.0050410346492997</v>
      </c>
    </row>
    <row r="368" spans="1:21" x14ac:dyDescent="0.25">
      <c r="A368">
        <v>5525</v>
      </c>
      <c r="B368" t="str">
        <f>VLOOKUP(A368,Data!A:K,2,FALSE)</f>
        <v>Boone Logan</v>
      </c>
      <c r="C368" t="str">
        <f>VLOOKUP(A368,Data!A:K,3,FALSE)</f>
        <v>Rockies</v>
      </c>
      <c r="D368">
        <f>VLOOKUP(A368,Data!A:K,4,FALSE)</f>
        <v>0</v>
      </c>
      <c r="E368">
        <f>VLOOKUP(A368,Data!A:K,5,FALSE)</f>
        <v>35.1</v>
      </c>
      <c r="F368">
        <f>VLOOKUP(A368,Data!A:K,6,FALSE)</f>
        <v>17</v>
      </c>
      <c r="G368">
        <f>VLOOKUP(A368,Data!A:K,7,FALSE)</f>
        <v>44</v>
      </c>
      <c r="H368">
        <f>VLOOKUP(A368,Data!A:K,8,FALSE)</f>
        <v>40</v>
      </c>
      <c r="I368">
        <f>VLOOKUP(A368,Data!A:K,9,FALSE)</f>
        <v>17</v>
      </c>
      <c r="J368">
        <f>VLOOKUP(A368,Data!A:K,11,FALSE)</f>
        <v>0</v>
      </c>
      <c r="L368">
        <f t="shared" si="45"/>
        <v>-1.1073001806342206</v>
      </c>
      <c r="M368">
        <f t="shared" si="46"/>
        <v>-1.257236150956212</v>
      </c>
      <c r="N368" s="2" t="str">
        <f t="shared" si="47"/>
        <v>0</v>
      </c>
      <c r="P368">
        <f t="shared" si="48"/>
        <v>-0.41579782498214335</v>
      </c>
      <c r="Q368">
        <f t="shared" si="49"/>
        <v>-7.2469106128459998E-2</v>
      </c>
      <c r="R368">
        <f t="shared" si="50"/>
        <v>-0.93916924207505403</v>
      </c>
      <c r="S368">
        <f t="shared" si="51"/>
        <v>-1.3299360468242531</v>
      </c>
      <c r="T368">
        <f t="shared" si="52"/>
        <v>-0.29036923987051971</v>
      </c>
      <c r="U368">
        <f t="shared" si="53"/>
        <v>-3.0477414598804304</v>
      </c>
    </row>
    <row r="369" spans="1:21" x14ac:dyDescent="0.25">
      <c r="A369">
        <v>8782</v>
      </c>
      <c r="B369" t="str">
        <f>VLOOKUP(A369,Data!A:K,2,FALSE)</f>
        <v>Andrew Cashner</v>
      </c>
      <c r="C369" t="str">
        <f>VLOOKUP(A369,Data!A:K,3,FALSE)</f>
        <v>Padres</v>
      </c>
      <c r="D369">
        <f>VLOOKUP(A369,Data!A:K,4,FALSE)</f>
        <v>31</v>
      </c>
      <c r="E369">
        <f>VLOOKUP(A369,Data!A:K,5,FALSE)</f>
        <v>184.2</v>
      </c>
      <c r="F369">
        <f>VLOOKUP(A369,Data!A:K,6,FALSE)</f>
        <v>89</v>
      </c>
      <c r="G369">
        <f>VLOOKUP(A369,Data!A:K,7,FALSE)</f>
        <v>165</v>
      </c>
      <c r="H369">
        <f>VLOOKUP(A369,Data!A:K,8,FALSE)</f>
        <v>200</v>
      </c>
      <c r="I369">
        <f>VLOOKUP(A369,Data!A:K,9,FALSE)</f>
        <v>66</v>
      </c>
      <c r="J369">
        <f>VLOOKUP(A369,Data!A:K,11,FALSE)</f>
        <v>0</v>
      </c>
      <c r="L369">
        <f t="shared" si="45"/>
        <v>-1.104648091678879</v>
      </c>
      <c r="M369">
        <f t="shared" si="46"/>
        <v>-1.1179982710457521</v>
      </c>
      <c r="N369" s="2">
        <f t="shared" si="47"/>
        <v>15.122717883530623</v>
      </c>
      <c r="P369">
        <f t="shared" si="48"/>
        <v>2.6269200254416796</v>
      </c>
      <c r="Q369">
        <f t="shared" si="49"/>
        <v>-6.6110553516974382E-2</v>
      </c>
      <c r="R369">
        <f t="shared" si="50"/>
        <v>-0.2973935116193579</v>
      </c>
      <c r="S369">
        <f t="shared" si="51"/>
        <v>0.80797773582113996</v>
      </c>
      <c r="T369">
        <f t="shared" si="52"/>
        <v>-0.29036923987051971</v>
      </c>
      <c r="U369">
        <f t="shared" si="53"/>
        <v>2.7810244562559672</v>
      </c>
    </row>
    <row r="370" spans="1:21" x14ac:dyDescent="0.25">
      <c r="A370">
        <v>2332</v>
      </c>
      <c r="B370" t="str">
        <f>VLOOKUP(A370,Data!A:K,2,FALSE)</f>
        <v>Joel Peralta</v>
      </c>
      <c r="C370" t="str">
        <f>VLOOKUP(A370,Data!A:K,3,FALSE)</f>
        <v>Dodgers</v>
      </c>
      <c r="D370">
        <f>VLOOKUP(A370,Data!A:K,4,FALSE)</f>
        <v>0</v>
      </c>
      <c r="E370">
        <f>VLOOKUP(A370,Data!A:K,5,FALSE)</f>
        <v>29</v>
      </c>
      <c r="F370">
        <f>VLOOKUP(A370,Data!A:K,6,FALSE)</f>
        <v>14</v>
      </c>
      <c r="G370">
        <f>VLOOKUP(A370,Data!A:K,7,FALSE)</f>
        <v>24</v>
      </c>
      <c r="H370">
        <f>VLOOKUP(A370,Data!A:K,8,FALSE)</f>
        <v>28</v>
      </c>
      <c r="I370">
        <f>VLOOKUP(A370,Data!A:K,9,FALSE)</f>
        <v>8</v>
      </c>
      <c r="J370">
        <f>VLOOKUP(A370,Data!A:K,11,FALSE)</f>
        <v>3</v>
      </c>
      <c r="L370">
        <f t="shared" si="45"/>
        <v>-1.1037065086483895</v>
      </c>
      <c r="M370">
        <f t="shared" si="46"/>
        <v>-0.96106690886162693</v>
      </c>
      <c r="N370" s="2" t="str">
        <f t="shared" si="47"/>
        <v>0</v>
      </c>
      <c r="P370">
        <f t="shared" si="48"/>
        <v>-0.64400166376393009</v>
      </c>
      <c r="Q370">
        <f t="shared" si="49"/>
        <v>-6.3853048079462224E-2</v>
      </c>
      <c r="R370">
        <f t="shared" si="50"/>
        <v>0.42593508015388137</v>
      </c>
      <c r="S370">
        <f t="shared" si="51"/>
        <v>-1.3299360468242531</v>
      </c>
      <c r="T370">
        <f t="shared" si="52"/>
        <v>0.11375986511606861</v>
      </c>
      <c r="U370">
        <f t="shared" si="53"/>
        <v>-1.4980958133976956</v>
      </c>
    </row>
    <row r="371" spans="1:21" x14ac:dyDescent="0.25">
      <c r="A371">
        <v>7525</v>
      </c>
      <c r="B371" t="str">
        <f>VLOOKUP(A371,Data!A:K,2,FALSE)</f>
        <v>Evan Scribner</v>
      </c>
      <c r="C371" t="str">
        <f>VLOOKUP(A371,Data!A:K,3,FALSE)</f>
        <v>Athletics</v>
      </c>
      <c r="D371">
        <f>VLOOKUP(A371,Data!A:K,4,FALSE)</f>
        <v>0</v>
      </c>
      <c r="E371">
        <f>VLOOKUP(A371,Data!A:K,5,FALSE)</f>
        <v>60</v>
      </c>
      <c r="F371">
        <f>VLOOKUP(A371,Data!A:K,6,FALSE)</f>
        <v>29</v>
      </c>
      <c r="G371">
        <f>VLOOKUP(A371,Data!A:K,7,FALSE)</f>
        <v>64</v>
      </c>
      <c r="H371">
        <f>VLOOKUP(A371,Data!A:K,8,FALSE)</f>
        <v>58</v>
      </c>
      <c r="I371">
        <f>VLOOKUP(A371,Data!A:K,9,FALSE)</f>
        <v>4</v>
      </c>
      <c r="J371">
        <f>VLOOKUP(A371,Data!A:K,11,FALSE)</f>
        <v>0</v>
      </c>
      <c r="L371">
        <f t="shared" si="45"/>
        <v>-1.1050204449682088</v>
      </c>
      <c r="M371">
        <f t="shared" si="46"/>
        <v>-0.79999921395055806</v>
      </c>
      <c r="N371" s="2" t="str">
        <f t="shared" si="47"/>
        <v>0</v>
      </c>
      <c r="P371">
        <f t="shared" si="48"/>
        <v>-7.3492066809463311E-2</v>
      </c>
      <c r="Q371">
        <f t="shared" si="49"/>
        <v>-6.7003294303626643E-2</v>
      </c>
      <c r="R371">
        <f t="shared" si="50"/>
        <v>1.1683288714184459</v>
      </c>
      <c r="S371">
        <f t="shared" si="51"/>
        <v>-1.3299360468242531</v>
      </c>
      <c r="T371">
        <f t="shared" si="52"/>
        <v>-0.29036923987051971</v>
      </c>
      <c r="U371">
        <f t="shared" si="53"/>
        <v>-0.59247177638941695</v>
      </c>
    </row>
    <row r="372" spans="1:21" x14ac:dyDescent="0.25">
      <c r="A372">
        <v>3273</v>
      </c>
      <c r="B372" t="str">
        <f>VLOOKUP(A372,Data!A:K,2,FALSE)</f>
        <v>Roberto Hernandez</v>
      </c>
      <c r="C372" t="str">
        <f>VLOOKUP(A372,Data!A:K,3,FALSE)</f>
        <v>Astros</v>
      </c>
      <c r="D372">
        <f>VLOOKUP(A372,Data!A:K,4,FALSE)</f>
        <v>11</v>
      </c>
      <c r="E372">
        <f>VLOOKUP(A372,Data!A:K,5,FALSE)</f>
        <v>84.2</v>
      </c>
      <c r="F372">
        <f>VLOOKUP(A372,Data!A:K,6,FALSE)</f>
        <v>41</v>
      </c>
      <c r="G372">
        <f>VLOOKUP(A372,Data!A:K,7,FALSE)</f>
        <v>42</v>
      </c>
      <c r="H372">
        <f>VLOOKUP(A372,Data!A:K,8,FALSE)</f>
        <v>90</v>
      </c>
      <c r="I372">
        <f>VLOOKUP(A372,Data!A:K,9,FALSE)</f>
        <v>26</v>
      </c>
      <c r="J372">
        <f>VLOOKUP(A372,Data!A:K,11,FALSE)</f>
        <v>0</v>
      </c>
      <c r="L372">
        <f t="shared" si="45"/>
        <v>-1.1132567346309254</v>
      </c>
      <c r="M372">
        <f t="shared" si="46"/>
        <v>-1.0665838880346112</v>
      </c>
      <c r="N372" s="2">
        <f t="shared" si="47"/>
        <v>8.3883253191201756</v>
      </c>
      <c r="P372">
        <f t="shared" si="48"/>
        <v>0.53505150327530127</v>
      </c>
      <c r="Q372">
        <f t="shared" si="49"/>
        <v>-8.6750324673153717E-2</v>
      </c>
      <c r="R372">
        <f t="shared" si="50"/>
        <v>-6.041415489457129E-2</v>
      </c>
      <c r="S372">
        <f t="shared" si="51"/>
        <v>-0.14407008997857176</v>
      </c>
      <c r="T372">
        <f t="shared" si="52"/>
        <v>-0.29036923987051971</v>
      </c>
      <c r="U372">
        <f t="shared" si="53"/>
        <v>-4.6552306141515204E-2</v>
      </c>
    </row>
    <row r="373" spans="1:21" x14ac:dyDescent="0.25">
      <c r="A373">
        <v>11189</v>
      </c>
      <c r="B373" t="str">
        <f>VLOOKUP(A373,Data!A:K,2,FALSE)</f>
        <v>Vincent Velasquez</v>
      </c>
      <c r="C373" t="str">
        <f>VLOOKUP(A373,Data!A:K,3,FALSE)</f>
        <v>Astros</v>
      </c>
      <c r="D373">
        <f>VLOOKUP(A373,Data!A:K,4,FALSE)</f>
        <v>7</v>
      </c>
      <c r="E373">
        <f>VLOOKUP(A373,Data!A:K,5,FALSE)</f>
        <v>55.2</v>
      </c>
      <c r="F373">
        <f>VLOOKUP(A373,Data!A:K,6,FALSE)</f>
        <v>27</v>
      </c>
      <c r="G373">
        <f>VLOOKUP(A373,Data!A:K,7,FALSE)</f>
        <v>58</v>
      </c>
      <c r="H373">
        <f>VLOOKUP(A373,Data!A:K,8,FALSE)</f>
        <v>50</v>
      </c>
      <c r="I373">
        <f>VLOOKUP(A373,Data!A:K,9,FALSE)</f>
        <v>21</v>
      </c>
      <c r="J373">
        <f>VLOOKUP(A373,Data!A:K,11,FALSE)</f>
        <v>0</v>
      </c>
      <c r="L373">
        <f t="shared" si="45"/>
        <v>-1.1182740634985622</v>
      </c>
      <c r="M373">
        <f t="shared" si="46"/>
        <v>-0.99579144793985996</v>
      </c>
      <c r="N373" s="2">
        <f t="shared" si="47"/>
        <v>5.5859358430540818</v>
      </c>
      <c r="P373">
        <f t="shared" si="48"/>
        <v>-0.22562795933065444</v>
      </c>
      <c r="Q373">
        <f t="shared" si="49"/>
        <v>-9.8779690999549793E-2</v>
      </c>
      <c r="R373">
        <f t="shared" si="50"/>
        <v>0.26588261134294083</v>
      </c>
      <c r="S373">
        <f t="shared" si="51"/>
        <v>-0.54024669866522101</v>
      </c>
      <c r="T373">
        <f t="shared" si="52"/>
        <v>-0.29036923987051971</v>
      </c>
      <c r="U373">
        <f t="shared" si="53"/>
        <v>-0.88914097752300414</v>
      </c>
    </row>
    <row r="374" spans="1:21" x14ac:dyDescent="0.25">
      <c r="A374">
        <v>5372</v>
      </c>
      <c r="B374" t="str">
        <f>VLOOKUP(A374,Data!A:K,2,FALSE)</f>
        <v>Michael Pineda</v>
      </c>
      <c r="C374" t="str">
        <f>VLOOKUP(A374,Data!A:K,3,FALSE)</f>
        <v>Yankees</v>
      </c>
      <c r="D374">
        <f>VLOOKUP(A374,Data!A:K,4,FALSE)</f>
        <v>27</v>
      </c>
      <c r="E374">
        <f>VLOOKUP(A374,Data!A:K,5,FALSE)</f>
        <v>160.19999999999999</v>
      </c>
      <c r="F374">
        <f>VLOOKUP(A374,Data!A:K,6,FALSE)</f>
        <v>78</v>
      </c>
      <c r="G374">
        <f>VLOOKUP(A374,Data!A:K,7,FALSE)</f>
        <v>156</v>
      </c>
      <c r="H374">
        <f>VLOOKUP(A374,Data!A:K,8,FALSE)</f>
        <v>176</v>
      </c>
      <c r="I374">
        <f>VLOOKUP(A374,Data!A:K,9,FALSE)</f>
        <v>21</v>
      </c>
      <c r="J374">
        <f>VLOOKUP(A374,Data!A:K,11,FALSE)</f>
        <v>0</v>
      </c>
      <c r="L374">
        <f t="shared" si="45"/>
        <v>-1.1131550394875411</v>
      </c>
      <c r="M374">
        <f t="shared" si="46"/>
        <v>-0.95203482631545222</v>
      </c>
      <c r="N374" s="2">
        <f t="shared" si="47"/>
        <v>13.034173746231836</v>
      </c>
      <c r="P374">
        <f t="shared" si="48"/>
        <v>2.1705123478781063</v>
      </c>
      <c r="Q374">
        <f t="shared" si="49"/>
        <v>-8.6506504073456503E-2</v>
      </c>
      <c r="R374">
        <f t="shared" si="50"/>
        <v>0.46756578709465813</v>
      </c>
      <c r="S374">
        <f t="shared" si="51"/>
        <v>0.51271815806646603</v>
      </c>
      <c r="T374">
        <f t="shared" si="52"/>
        <v>-0.29036923987051971</v>
      </c>
      <c r="U374">
        <f t="shared" si="53"/>
        <v>2.7739205490952545</v>
      </c>
    </row>
    <row r="375" spans="1:21" x14ac:dyDescent="0.25">
      <c r="A375">
        <v>8753</v>
      </c>
      <c r="B375" t="str">
        <f>VLOOKUP(A375,Data!A:K,2,FALSE)</f>
        <v>Tanner Roark</v>
      </c>
      <c r="C375" t="str">
        <f>VLOOKUP(A375,Data!A:K,3,FALSE)</f>
        <v>Nationals</v>
      </c>
      <c r="D375">
        <f>VLOOKUP(A375,Data!A:K,4,FALSE)</f>
        <v>12</v>
      </c>
      <c r="E375">
        <f>VLOOKUP(A375,Data!A:K,5,FALSE)</f>
        <v>111</v>
      </c>
      <c r="F375">
        <f>VLOOKUP(A375,Data!A:K,6,FALSE)</f>
        <v>54</v>
      </c>
      <c r="G375">
        <f>VLOOKUP(A375,Data!A:K,7,FALSE)</f>
        <v>70</v>
      </c>
      <c r="H375">
        <f>VLOOKUP(A375,Data!A:K,8,FALSE)</f>
        <v>119</v>
      </c>
      <c r="I375">
        <f>VLOOKUP(A375,Data!A:K,9,FALSE)</f>
        <v>26</v>
      </c>
      <c r="J375">
        <f>VLOOKUP(A375,Data!A:K,11,FALSE)</f>
        <v>1</v>
      </c>
      <c r="L375">
        <f t="shared" si="45"/>
        <v>-1.1122293388310025</v>
      </c>
      <c r="M375">
        <f t="shared" si="46"/>
        <v>-1.0113329208616471</v>
      </c>
      <c r="N375" s="2">
        <f t="shared" si="47"/>
        <v>12.269321028345416</v>
      </c>
      <c r="P375">
        <f t="shared" si="48"/>
        <v>1.0865441136646192</v>
      </c>
      <c r="Q375">
        <f t="shared" si="49"/>
        <v>-8.4287077641612168E-2</v>
      </c>
      <c r="R375">
        <f t="shared" si="50"/>
        <v>0.1942487991709124</v>
      </c>
      <c r="S375">
        <f t="shared" si="51"/>
        <v>0.40459016283063837</v>
      </c>
      <c r="T375">
        <f t="shared" si="52"/>
        <v>-0.15565953820832359</v>
      </c>
      <c r="U375">
        <f t="shared" si="53"/>
        <v>1.4454364598162339</v>
      </c>
    </row>
    <row r="376" spans="1:21" x14ac:dyDescent="0.25">
      <c r="A376">
        <v>2170</v>
      </c>
      <c r="B376" t="str">
        <f>VLOOKUP(A376,Data!A:K,2,FALSE)</f>
        <v>Chad Qualls</v>
      </c>
      <c r="C376" t="str">
        <f>VLOOKUP(A376,Data!A:K,3,FALSE)</f>
        <v>Astros</v>
      </c>
      <c r="D376">
        <f>VLOOKUP(A376,Data!A:K,4,FALSE)</f>
        <v>0</v>
      </c>
      <c r="E376">
        <f>VLOOKUP(A376,Data!A:K,5,FALSE)</f>
        <v>49.1</v>
      </c>
      <c r="F376">
        <f>VLOOKUP(A376,Data!A:K,6,FALSE)</f>
        <v>24</v>
      </c>
      <c r="G376">
        <f>VLOOKUP(A376,Data!A:K,7,FALSE)</f>
        <v>46</v>
      </c>
      <c r="H376">
        <f>VLOOKUP(A376,Data!A:K,8,FALSE)</f>
        <v>46</v>
      </c>
      <c r="I376">
        <f>VLOOKUP(A376,Data!A:K,9,FALSE)</f>
        <v>9</v>
      </c>
      <c r="J376">
        <f>VLOOKUP(A376,Data!A:K,11,FALSE)</f>
        <v>4</v>
      </c>
      <c r="L376">
        <f t="shared" si="45"/>
        <v>-1.1175148821927248</v>
      </c>
      <c r="M376">
        <f t="shared" si="46"/>
        <v>-0.86722206360844933</v>
      </c>
      <c r="N376" s="2" t="str">
        <f t="shared" si="47"/>
        <v>0</v>
      </c>
      <c r="P376">
        <f t="shared" si="48"/>
        <v>-0.30169590559125004</v>
      </c>
      <c r="Q376">
        <f t="shared" si="49"/>
        <v>-9.6959505343597055E-2</v>
      </c>
      <c r="R376">
        <f t="shared" si="50"/>
        <v>0.85848507409655272</v>
      </c>
      <c r="S376">
        <f t="shared" si="51"/>
        <v>-1.3299360468242531</v>
      </c>
      <c r="T376">
        <f t="shared" si="52"/>
        <v>0.24846956677826471</v>
      </c>
      <c r="U376">
        <f t="shared" si="53"/>
        <v>-0.62163681688428285</v>
      </c>
    </row>
    <row r="377" spans="1:21" x14ac:dyDescent="0.25">
      <c r="A377">
        <v>5595</v>
      </c>
      <c r="B377" t="str">
        <f>VLOOKUP(A377,Data!A:K,2,FALSE)</f>
        <v>Arnold Leon</v>
      </c>
      <c r="C377" t="str">
        <f>VLOOKUP(A377,Data!A:K,3,FALSE)</f>
        <v>Athletics</v>
      </c>
      <c r="D377">
        <f>VLOOKUP(A377,Data!A:K,4,FALSE)</f>
        <v>0</v>
      </c>
      <c r="E377">
        <f>VLOOKUP(A377,Data!A:K,5,FALSE)</f>
        <v>26.2</v>
      </c>
      <c r="F377">
        <f>VLOOKUP(A377,Data!A:K,6,FALSE)</f>
        <v>13</v>
      </c>
      <c r="G377">
        <f>VLOOKUP(A377,Data!A:K,7,FALSE)</f>
        <v>19</v>
      </c>
      <c r="H377">
        <f>VLOOKUP(A377,Data!A:K,8,FALSE)</f>
        <v>30</v>
      </c>
      <c r="I377">
        <f>VLOOKUP(A377,Data!A:K,9,FALSE)</f>
        <v>9</v>
      </c>
      <c r="J377">
        <f>VLOOKUP(A377,Data!A:K,11,FALSE)</f>
        <v>0</v>
      </c>
      <c r="L377">
        <f t="shared" si="45"/>
        <v>-1.1343984562716543</v>
      </c>
      <c r="M377">
        <f t="shared" si="46"/>
        <v>-1.1524243786286048</v>
      </c>
      <c r="N377" s="2" t="str">
        <f t="shared" si="47"/>
        <v>0</v>
      </c>
      <c r="P377">
        <f t="shared" si="48"/>
        <v>-0.60596769063363232</v>
      </c>
      <c r="Q377">
        <f t="shared" si="49"/>
        <v>-0.13743895224697536</v>
      </c>
      <c r="R377">
        <f t="shared" si="50"/>
        <v>-0.45607044892219256</v>
      </c>
      <c r="S377">
        <f t="shared" si="51"/>
        <v>-1.3299360468242531</v>
      </c>
      <c r="T377">
        <f t="shared" si="52"/>
        <v>-0.29036923987051971</v>
      </c>
      <c r="U377">
        <f t="shared" si="53"/>
        <v>-2.8197823784975729</v>
      </c>
    </row>
    <row r="378" spans="1:21" x14ac:dyDescent="0.25">
      <c r="A378">
        <v>9419</v>
      </c>
      <c r="B378" t="str">
        <f>VLOOKUP(A378,Data!A:K,2,FALSE)</f>
        <v>Zac Rosscup</v>
      </c>
      <c r="C378" t="str">
        <f>VLOOKUP(A378,Data!A:K,3,FALSE)</f>
        <v>Cubs</v>
      </c>
      <c r="D378">
        <f>VLOOKUP(A378,Data!A:K,4,FALSE)</f>
        <v>0</v>
      </c>
      <c r="E378">
        <f>VLOOKUP(A378,Data!A:K,5,FALSE)</f>
        <v>26.2</v>
      </c>
      <c r="F378">
        <f>VLOOKUP(A378,Data!A:K,6,FALSE)</f>
        <v>13</v>
      </c>
      <c r="G378">
        <f>VLOOKUP(A378,Data!A:K,7,FALSE)</f>
        <v>29</v>
      </c>
      <c r="H378">
        <f>VLOOKUP(A378,Data!A:K,8,FALSE)</f>
        <v>26</v>
      </c>
      <c r="I378">
        <f>VLOOKUP(A378,Data!A:K,9,FALSE)</f>
        <v>13</v>
      </c>
      <c r="J378">
        <f>VLOOKUP(A378,Data!A:K,11,FALSE)</f>
        <v>0</v>
      </c>
      <c r="L378">
        <f t="shared" si="45"/>
        <v>-1.1343984562716543</v>
      </c>
      <c r="M378">
        <f t="shared" si="46"/>
        <v>-1.1524243786286048</v>
      </c>
      <c r="N378" s="2" t="str">
        <f t="shared" si="47"/>
        <v>0</v>
      </c>
      <c r="P378">
        <f t="shared" si="48"/>
        <v>-0.68203563689422786</v>
      </c>
      <c r="Q378">
        <f t="shared" si="49"/>
        <v>-0.13743895224697536</v>
      </c>
      <c r="R378">
        <f t="shared" si="50"/>
        <v>-0.45607044892219256</v>
      </c>
      <c r="S378">
        <f t="shared" si="51"/>
        <v>-1.3299360468242531</v>
      </c>
      <c r="T378">
        <f t="shared" si="52"/>
        <v>-0.29036923987051971</v>
      </c>
      <c r="U378">
        <f t="shared" si="53"/>
        <v>-2.8958503247581686</v>
      </c>
    </row>
    <row r="379" spans="1:21" x14ac:dyDescent="0.25">
      <c r="A379">
        <v>7108</v>
      </c>
      <c r="B379" t="str">
        <f>VLOOKUP(A379,Data!A:K,2,FALSE)</f>
        <v>Pat Venditte</v>
      </c>
      <c r="C379" t="str">
        <f>VLOOKUP(A379,Data!A:K,3,FALSE)</f>
        <v>Athletics</v>
      </c>
      <c r="D379">
        <f>VLOOKUP(A379,Data!A:K,4,FALSE)</f>
        <v>0</v>
      </c>
      <c r="E379">
        <f>VLOOKUP(A379,Data!A:K,5,FALSE)</f>
        <v>28.2</v>
      </c>
      <c r="F379">
        <f>VLOOKUP(A379,Data!A:K,6,FALSE)</f>
        <v>14</v>
      </c>
      <c r="G379">
        <f>VLOOKUP(A379,Data!A:K,7,FALSE)</f>
        <v>23</v>
      </c>
      <c r="H379">
        <f>VLOOKUP(A379,Data!A:K,8,FALSE)</f>
        <v>22</v>
      </c>
      <c r="I379">
        <f>VLOOKUP(A379,Data!A:K,9,FALSE)</f>
        <v>12</v>
      </c>
      <c r="J379">
        <f>VLOOKUP(A379,Data!A:K,11,FALSE)</f>
        <v>0</v>
      </c>
      <c r="L379">
        <f t="shared" si="45"/>
        <v>-1.1350173315887693</v>
      </c>
      <c r="M379">
        <f t="shared" si="46"/>
        <v>-0.93342392842549671</v>
      </c>
      <c r="N379" s="2" t="str">
        <f t="shared" si="47"/>
        <v>0</v>
      </c>
      <c r="P379">
        <f t="shared" si="48"/>
        <v>-0.7581035831548234</v>
      </c>
      <c r="Q379">
        <f t="shared" si="49"/>
        <v>-0.13892274533615503</v>
      </c>
      <c r="R379">
        <f t="shared" si="50"/>
        <v>0.55334720372814505</v>
      </c>
      <c r="S379">
        <f t="shared" si="51"/>
        <v>-1.3299360468242531</v>
      </c>
      <c r="T379">
        <f t="shared" si="52"/>
        <v>-0.29036923987051971</v>
      </c>
      <c r="U379">
        <f t="shared" si="53"/>
        <v>-1.9639844114576064</v>
      </c>
    </row>
    <row r="380" spans="1:21" x14ac:dyDescent="0.25">
      <c r="A380">
        <v>7450</v>
      </c>
      <c r="B380" t="str">
        <f>VLOOKUP(A380,Data!A:K,2,FALSE)</f>
        <v>Phil Hughes</v>
      </c>
      <c r="C380" t="str">
        <f>VLOOKUP(A380,Data!A:K,3,FALSE)</f>
        <v>Twins</v>
      </c>
      <c r="D380">
        <f>VLOOKUP(A380,Data!A:K,4,FALSE)</f>
        <v>25</v>
      </c>
      <c r="E380">
        <f>VLOOKUP(A380,Data!A:K,5,FALSE)</f>
        <v>155.1</v>
      </c>
      <c r="F380">
        <f>VLOOKUP(A380,Data!A:K,6,FALSE)</f>
        <v>76</v>
      </c>
      <c r="G380">
        <f>VLOOKUP(A380,Data!A:K,7,FALSE)</f>
        <v>94</v>
      </c>
      <c r="H380">
        <f>VLOOKUP(A380,Data!A:K,8,FALSE)</f>
        <v>184</v>
      </c>
      <c r="I380">
        <f>VLOOKUP(A380,Data!A:K,9,FALSE)</f>
        <v>16</v>
      </c>
      <c r="J380">
        <f>VLOOKUP(A380,Data!A:K,11,FALSE)</f>
        <v>0</v>
      </c>
      <c r="L380">
        <f t="shared" si="45"/>
        <v>-1.1202768467629411</v>
      </c>
      <c r="M380">
        <f t="shared" si="46"/>
        <v>-0.99831436195240286</v>
      </c>
      <c r="N380" s="2">
        <f t="shared" si="47"/>
        <v>13.091852620653865</v>
      </c>
      <c r="P380">
        <f t="shared" si="48"/>
        <v>2.3226482403992974</v>
      </c>
      <c r="Q380">
        <f t="shared" si="49"/>
        <v>-0.10358149175751724</v>
      </c>
      <c r="R380">
        <f t="shared" si="50"/>
        <v>0.25425398711857128</v>
      </c>
      <c r="S380">
        <f t="shared" si="51"/>
        <v>0.52087227834722738</v>
      </c>
      <c r="T380">
        <f t="shared" si="52"/>
        <v>-0.29036923987051971</v>
      </c>
      <c r="U380">
        <f t="shared" si="53"/>
        <v>2.7038237742370592</v>
      </c>
    </row>
    <row r="381" spans="1:21" x14ac:dyDescent="0.25">
      <c r="A381">
        <v>5876</v>
      </c>
      <c r="B381" t="str">
        <f>VLOOKUP(A381,Data!A:K,2,FALSE)</f>
        <v>Gonzalez Germen</v>
      </c>
      <c r="C381" t="str">
        <f>VLOOKUP(A381,Data!A:K,3,FALSE)</f>
        <v>- - -</v>
      </c>
      <c r="D381">
        <f>VLOOKUP(A381,Data!A:K,4,FALSE)</f>
        <v>1</v>
      </c>
      <c r="E381">
        <f>VLOOKUP(A381,Data!A:K,5,FALSE)</f>
        <v>38.200000000000003</v>
      </c>
      <c r="F381">
        <f>VLOOKUP(A381,Data!A:K,6,FALSE)</f>
        <v>19</v>
      </c>
      <c r="G381">
        <f>VLOOKUP(A381,Data!A:K,7,FALSE)</f>
        <v>33</v>
      </c>
      <c r="H381">
        <f>VLOOKUP(A381,Data!A:K,8,FALSE)</f>
        <v>41</v>
      </c>
      <c r="I381">
        <f>VLOOKUP(A381,Data!A:K,9,FALSE)</f>
        <v>26</v>
      </c>
      <c r="J381">
        <f>VLOOKUP(A381,Data!A:K,11,FALSE)</f>
        <v>1</v>
      </c>
      <c r="L381">
        <f t="shared" si="45"/>
        <v>-1.1371396527024356</v>
      </c>
      <c r="M381">
        <f t="shared" si="46"/>
        <v>-1.3578774025001026</v>
      </c>
      <c r="N381" s="2">
        <f t="shared" si="47"/>
        <v>5.7189737368577882</v>
      </c>
      <c r="P381">
        <f t="shared" si="48"/>
        <v>-0.39678083841699446</v>
      </c>
      <c r="Q381">
        <f t="shared" si="49"/>
        <v>-0.14401114572051371</v>
      </c>
      <c r="R381">
        <f t="shared" si="50"/>
        <v>-1.4030452560239259</v>
      </c>
      <c r="S381">
        <f t="shared" si="51"/>
        <v>-0.52143899829233964</v>
      </c>
      <c r="T381">
        <f t="shared" si="52"/>
        <v>-0.15565953820832359</v>
      </c>
      <c r="U381">
        <f t="shared" si="53"/>
        <v>-2.6209357766620975</v>
      </c>
    </row>
    <row r="382" spans="1:21" x14ac:dyDescent="0.25">
      <c r="A382">
        <v>921</v>
      </c>
      <c r="B382" t="str">
        <f>VLOOKUP(A382,Data!A:K,2,FALSE)</f>
        <v>Tim Hudson</v>
      </c>
      <c r="C382" t="str">
        <f>VLOOKUP(A382,Data!A:K,3,FALSE)</f>
        <v>Giants</v>
      </c>
      <c r="D382">
        <f>VLOOKUP(A382,Data!A:K,4,FALSE)</f>
        <v>22</v>
      </c>
      <c r="E382">
        <f>VLOOKUP(A382,Data!A:K,5,FALSE)</f>
        <v>123.2</v>
      </c>
      <c r="F382">
        <f>VLOOKUP(A382,Data!A:K,6,FALSE)</f>
        <v>61</v>
      </c>
      <c r="G382">
        <f>VLOOKUP(A382,Data!A:K,7,FALSE)</f>
        <v>64</v>
      </c>
      <c r="H382">
        <f>VLOOKUP(A382,Data!A:K,8,FALSE)</f>
        <v>134</v>
      </c>
      <c r="I382">
        <f>VLOOKUP(A382,Data!A:K,9,FALSE)</f>
        <v>37</v>
      </c>
      <c r="J382">
        <f>VLOOKUP(A382,Data!A:K,11,FALSE)</f>
        <v>0</v>
      </c>
      <c r="L382">
        <f t="shared" si="45"/>
        <v>-1.1319902677406082</v>
      </c>
      <c r="M382">
        <f t="shared" si="46"/>
        <v>-1.0745695348676063</v>
      </c>
      <c r="N382" s="2">
        <f t="shared" si="47"/>
        <v>9.2485917537746811</v>
      </c>
      <c r="P382">
        <f t="shared" si="48"/>
        <v>1.3717989121418526</v>
      </c>
      <c r="Q382">
        <f t="shared" si="49"/>
        <v>-0.13166516647625631</v>
      </c>
      <c r="R382">
        <f t="shared" si="50"/>
        <v>-9.7221626630727975E-2</v>
      </c>
      <c r="S382">
        <f t="shared" si="51"/>
        <v>-2.2453361983002174E-2</v>
      </c>
      <c r="T382">
        <f t="shared" si="52"/>
        <v>-0.29036923987051971</v>
      </c>
      <c r="U382">
        <f t="shared" si="53"/>
        <v>0.83008951718134649</v>
      </c>
    </row>
    <row r="383" spans="1:21" x14ac:dyDescent="0.25">
      <c r="A383">
        <v>2141</v>
      </c>
      <c r="B383" t="str">
        <f>VLOOKUP(A383,Data!A:K,2,FALSE)</f>
        <v>Chris Narveson</v>
      </c>
      <c r="C383" t="str">
        <f>VLOOKUP(A383,Data!A:K,3,FALSE)</f>
        <v>Marlins</v>
      </c>
      <c r="D383">
        <f>VLOOKUP(A383,Data!A:K,4,FALSE)</f>
        <v>2</v>
      </c>
      <c r="E383">
        <f>VLOOKUP(A383,Data!A:K,5,FALSE)</f>
        <v>30.1</v>
      </c>
      <c r="F383">
        <f>VLOOKUP(A383,Data!A:K,6,FALSE)</f>
        <v>15</v>
      </c>
      <c r="G383">
        <f>VLOOKUP(A383,Data!A:K,7,FALSE)</f>
        <v>32</v>
      </c>
      <c r="H383">
        <f>VLOOKUP(A383,Data!A:K,8,FALSE)</f>
        <v>24</v>
      </c>
      <c r="I383">
        <f>VLOOKUP(A383,Data!A:K,9,FALSE)</f>
        <v>9</v>
      </c>
      <c r="J383">
        <f>VLOOKUP(A383,Data!A:K,11,FALSE)</f>
        <v>0</v>
      </c>
      <c r="L383">
        <f t="shared" si="45"/>
        <v>-1.1393268421026326</v>
      </c>
      <c r="M383">
        <f t="shared" si="46"/>
        <v>-0.84878279049517991</v>
      </c>
      <c r="N383" s="2">
        <f t="shared" si="47"/>
        <v>3.9075979796342817</v>
      </c>
      <c r="P383">
        <f t="shared" si="48"/>
        <v>-0.72006961002452563</v>
      </c>
      <c r="Q383">
        <f t="shared" si="49"/>
        <v>-0.14925507196379648</v>
      </c>
      <c r="R383">
        <f t="shared" si="50"/>
        <v>0.94347543719997407</v>
      </c>
      <c r="S383">
        <f t="shared" si="51"/>
        <v>-0.77751500438746635</v>
      </c>
      <c r="T383">
        <f t="shared" si="52"/>
        <v>-0.29036923987051971</v>
      </c>
      <c r="U383">
        <f t="shared" si="53"/>
        <v>-0.99373348904633407</v>
      </c>
    </row>
    <row r="384" spans="1:21" x14ac:dyDescent="0.25">
      <c r="A384">
        <v>3656</v>
      </c>
      <c r="B384" t="str">
        <f>VLOOKUP(A384,Data!A:K,2,FALSE)</f>
        <v>Jim Johnson</v>
      </c>
      <c r="C384" t="str">
        <f>VLOOKUP(A384,Data!A:K,3,FALSE)</f>
        <v>- - -</v>
      </c>
      <c r="D384">
        <f>VLOOKUP(A384,Data!A:K,4,FALSE)</f>
        <v>0</v>
      </c>
      <c r="E384">
        <f>VLOOKUP(A384,Data!A:K,5,FALSE)</f>
        <v>66.2</v>
      </c>
      <c r="F384">
        <f>VLOOKUP(A384,Data!A:K,6,FALSE)</f>
        <v>33</v>
      </c>
      <c r="G384">
        <f>VLOOKUP(A384,Data!A:K,7,FALSE)</f>
        <v>50</v>
      </c>
      <c r="H384">
        <f>VLOOKUP(A384,Data!A:K,8,FALSE)</f>
        <v>77</v>
      </c>
      <c r="I384">
        <f>VLOOKUP(A384,Data!A:K,9,FALSE)</f>
        <v>20</v>
      </c>
      <c r="J384">
        <f>VLOOKUP(A384,Data!A:K,11,FALSE)</f>
        <v>10</v>
      </c>
      <c r="L384">
        <f t="shared" si="45"/>
        <v>-1.1396710496077997</v>
      </c>
      <c r="M384">
        <f t="shared" si="46"/>
        <v>-1.1343912448085585</v>
      </c>
      <c r="N384" s="2" t="str">
        <f t="shared" si="47"/>
        <v>0</v>
      </c>
      <c r="P384">
        <f t="shared" si="48"/>
        <v>0.28783067792836564</v>
      </c>
      <c r="Q384">
        <f t="shared" si="49"/>
        <v>-0.15008033143575553</v>
      </c>
      <c r="R384">
        <f t="shared" si="50"/>
        <v>-0.37295206449111684</v>
      </c>
      <c r="S384">
        <f t="shared" si="51"/>
        <v>-1.3299360468242531</v>
      </c>
      <c r="T384">
        <f t="shared" si="52"/>
        <v>1.0567277767514414</v>
      </c>
      <c r="U384">
        <f t="shared" si="53"/>
        <v>-0.50840998807131843</v>
      </c>
    </row>
    <row r="385" spans="1:21" x14ac:dyDescent="0.25">
      <c r="A385">
        <v>4776</v>
      </c>
      <c r="B385" t="str">
        <f>VLOOKUP(A385,Data!A:K,2,FALSE)</f>
        <v>Matt Shoemaker</v>
      </c>
      <c r="C385" t="str">
        <f>VLOOKUP(A385,Data!A:K,3,FALSE)</f>
        <v>Angels</v>
      </c>
      <c r="D385">
        <f>VLOOKUP(A385,Data!A:K,4,FALSE)</f>
        <v>24</v>
      </c>
      <c r="E385">
        <f>VLOOKUP(A385,Data!A:K,5,FALSE)</f>
        <v>135.1</v>
      </c>
      <c r="F385">
        <f>VLOOKUP(A385,Data!A:K,6,FALSE)</f>
        <v>67</v>
      </c>
      <c r="G385">
        <f>VLOOKUP(A385,Data!A:K,7,FALSE)</f>
        <v>116</v>
      </c>
      <c r="H385">
        <f>VLOOKUP(A385,Data!A:K,8,FALSE)</f>
        <v>135</v>
      </c>
      <c r="I385">
        <f>VLOOKUP(A385,Data!A:K,9,FALSE)</f>
        <v>35</v>
      </c>
      <c r="J385">
        <f>VLOOKUP(A385,Data!A:K,11,FALSE)</f>
        <v>0</v>
      </c>
      <c r="L385">
        <f t="shared" si="45"/>
        <v>-1.1338171440751934</v>
      </c>
      <c r="M385">
        <f t="shared" si="46"/>
        <v>-0.97418781575125857</v>
      </c>
      <c r="N385" s="2">
        <f t="shared" si="47"/>
        <v>10.184208024167582</v>
      </c>
      <c r="P385">
        <f t="shared" si="48"/>
        <v>1.3908158987070016</v>
      </c>
      <c r="Q385">
        <f t="shared" si="49"/>
        <v>-0.13604521913804257</v>
      </c>
      <c r="R385">
        <f t="shared" si="50"/>
        <v>0.36545814953162808</v>
      </c>
      <c r="S385">
        <f t="shared" si="51"/>
        <v>0.10981564780383311</v>
      </c>
      <c r="T385">
        <f t="shared" si="52"/>
        <v>-0.29036923987051971</v>
      </c>
      <c r="U385">
        <f t="shared" si="53"/>
        <v>1.4396752370339003</v>
      </c>
    </row>
    <row r="386" spans="1:21" x14ac:dyDescent="0.25">
      <c r="A386">
        <v>3855</v>
      </c>
      <c r="B386" t="str">
        <f>VLOOKUP(A386,Data!A:K,2,FALSE)</f>
        <v>Brett Oberholtzer</v>
      </c>
      <c r="C386" t="str">
        <f>VLOOKUP(A386,Data!A:K,3,FALSE)</f>
        <v>Astros</v>
      </c>
      <c r="D386">
        <f>VLOOKUP(A386,Data!A:K,4,FALSE)</f>
        <v>8</v>
      </c>
      <c r="E386">
        <f>VLOOKUP(A386,Data!A:K,5,FALSE)</f>
        <v>38.1</v>
      </c>
      <c r="F386">
        <f>VLOOKUP(A386,Data!A:K,6,FALSE)</f>
        <v>19</v>
      </c>
      <c r="G386">
        <f>VLOOKUP(A386,Data!A:K,7,FALSE)</f>
        <v>27</v>
      </c>
      <c r="H386">
        <f>VLOOKUP(A386,Data!A:K,8,FALSE)</f>
        <v>44</v>
      </c>
      <c r="I386">
        <f>VLOOKUP(A386,Data!A:K,9,FALSE)</f>
        <v>17</v>
      </c>
      <c r="J386">
        <f>VLOOKUP(A386,Data!A:K,11,FALSE)</f>
        <v>0</v>
      </c>
      <c r="L386">
        <f t="shared" ref="L386:L449" si="54">(F386*9)/(E386*($X$2/$X$3))*-1</f>
        <v>-1.1401242712134656</v>
      </c>
      <c r="M386">
        <f t="shared" ref="M386:M449" si="55">(I386+H386)/(E386*($X$4/$X$3))*-1</f>
        <v>-1.2395212611375168</v>
      </c>
      <c r="N386" s="2">
        <f t="shared" ref="N386:N449" si="56">IF(ISERROR((((E386/D386)/6.15)-(0.11*((F386*9)/E386)))*D386),"0",(((E386/D386)/6.15)-(0.11*((F386*9)/E386)))*D386)</f>
        <v>2.2455156520069139</v>
      </c>
      <c r="P386">
        <f t="shared" ref="P386:P449" si="57">STANDARDIZE(H386,$X$6,$X$7)</f>
        <v>-0.33972987872154781</v>
      </c>
      <c r="Q386">
        <f t="shared" ref="Q386:Q449" si="58">STANDARDIZE(L386,$X$9,$X$10)</f>
        <v>-0.15116695917442319</v>
      </c>
      <c r="R386">
        <f t="shared" ref="R386:R449" si="59">STANDARDIZE(M386,$X$12,$X$13)</f>
        <v>-0.85751770902495039</v>
      </c>
      <c r="S386">
        <f t="shared" ref="S386:S449" si="60">STANDARDIZE(N386,$X$15,$X$16)</f>
        <v>-1.0124852487240152</v>
      </c>
      <c r="T386">
        <f t="shared" ref="T386:T449" si="61">STANDARDIZE(J386,$X$18,$X$19)</f>
        <v>-0.29036923987051971</v>
      </c>
      <c r="U386">
        <f t="shared" ref="U386:U449" si="62">(SUM(P386:T386))</f>
        <v>-2.651269035515456</v>
      </c>
    </row>
    <row r="387" spans="1:21" x14ac:dyDescent="0.25">
      <c r="A387">
        <v>8779</v>
      </c>
      <c r="B387" t="str">
        <f>VLOOKUP(A387,Data!A:K,2,FALSE)</f>
        <v>Wade Miley</v>
      </c>
      <c r="C387" t="str">
        <f>VLOOKUP(A387,Data!A:K,3,FALSE)</f>
        <v>Red Sox</v>
      </c>
      <c r="D387">
        <f>VLOOKUP(A387,Data!A:K,4,FALSE)</f>
        <v>32</v>
      </c>
      <c r="E387">
        <f>VLOOKUP(A387,Data!A:K,5,FALSE)</f>
        <v>193.2</v>
      </c>
      <c r="F387">
        <f>VLOOKUP(A387,Data!A:K,6,FALSE)</f>
        <v>96</v>
      </c>
      <c r="G387">
        <f>VLOOKUP(A387,Data!A:K,7,FALSE)</f>
        <v>147</v>
      </c>
      <c r="H387">
        <f>VLOOKUP(A387,Data!A:K,8,FALSE)</f>
        <v>201</v>
      </c>
      <c r="I387">
        <f>VLOOKUP(A387,Data!A:K,9,FALSE)</f>
        <v>64</v>
      </c>
      <c r="J387">
        <f>VLOOKUP(A387,Data!A:K,11,FALSE)</f>
        <v>0</v>
      </c>
      <c r="L387">
        <f t="shared" si="54"/>
        <v>-1.1360244454588568</v>
      </c>
      <c r="M387">
        <f t="shared" si="55"/>
        <v>-1.0619103971994486</v>
      </c>
      <c r="N387" s="2">
        <f t="shared" si="56"/>
        <v>15.673019239509159</v>
      </c>
      <c r="P387">
        <f t="shared" si="57"/>
        <v>2.6459370120068284</v>
      </c>
      <c r="Q387">
        <f t="shared" si="58"/>
        <v>-0.14133736514587544</v>
      </c>
      <c r="R387">
        <f t="shared" si="59"/>
        <v>-3.8873084343631348E-2</v>
      </c>
      <c r="S387">
        <f t="shared" si="60"/>
        <v>0.88577439000829672</v>
      </c>
      <c r="T387">
        <f t="shared" si="61"/>
        <v>-0.29036923987051971</v>
      </c>
      <c r="U387">
        <f t="shared" si="62"/>
        <v>3.061131712655099</v>
      </c>
    </row>
    <row r="388" spans="1:21" x14ac:dyDescent="0.25">
      <c r="A388">
        <v>6902</v>
      </c>
      <c r="B388" t="str">
        <f>VLOOKUP(A388,Data!A:K,2,FALSE)</f>
        <v>Martin Perez</v>
      </c>
      <c r="C388" t="str">
        <f>VLOOKUP(A388,Data!A:K,3,FALSE)</f>
        <v>Rangers</v>
      </c>
      <c r="D388">
        <f>VLOOKUP(A388,Data!A:K,4,FALSE)</f>
        <v>14</v>
      </c>
      <c r="E388">
        <f>VLOOKUP(A388,Data!A:K,5,FALSE)</f>
        <v>78.2</v>
      </c>
      <c r="F388">
        <f>VLOOKUP(A388,Data!A:K,6,FALSE)</f>
        <v>39</v>
      </c>
      <c r="G388">
        <f>VLOOKUP(A388,Data!A:K,7,FALSE)</f>
        <v>48</v>
      </c>
      <c r="H388">
        <f>VLOOKUP(A388,Data!A:K,8,FALSE)</f>
        <v>88</v>
      </c>
      <c r="I388">
        <f>VLOOKUP(A388,Data!A:K,9,FALSE)</f>
        <v>24</v>
      </c>
      <c r="J388">
        <f>VLOOKUP(A388,Data!A:K,11,FALSE)</f>
        <v>0</v>
      </c>
      <c r="L388">
        <f t="shared" si="54"/>
        <v>-1.1402010059201027</v>
      </c>
      <c r="M388">
        <f t="shared" si="55"/>
        <v>-1.1088183148559834</v>
      </c>
      <c r="N388" s="2">
        <f t="shared" si="56"/>
        <v>5.803170939637786</v>
      </c>
      <c r="P388">
        <f t="shared" si="57"/>
        <v>0.49701753014500344</v>
      </c>
      <c r="Q388">
        <f t="shared" si="58"/>
        <v>-0.15135093553324624</v>
      </c>
      <c r="R388">
        <f t="shared" si="59"/>
        <v>-0.25508122495549335</v>
      </c>
      <c r="S388">
        <f t="shared" si="60"/>
        <v>-0.50953595535588569</v>
      </c>
      <c r="T388">
        <f t="shared" si="61"/>
        <v>-0.29036923987051971</v>
      </c>
      <c r="U388">
        <f t="shared" si="62"/>
        <v>-0.70931982557014162</v>
      </c>
    </row>
    <row r="389" spans="1:21" x14ac:dyDescent="0.25">
      <c r="A389">
        <v>10343</v>
      </c>
      <c r="B389" t="str">
        <f>VLOOKUP(A389,Data!A:K,2,FALSE)</f>
        <v>Aaron Loup</v>
      </c>
      <c r="C389" t="str">
        <f>VLOOKUP(A389,Data!A:K,3,FALSE)</f>
        <v>Blue Jays</v>
      </c>
      <c r="D389">
        <f>VLOOKUP(A389,Data!A:K,4,FALSE)</f>
        <v>0</v>
      </c>
      <c r="E389">
        <f>VLOOKUP(A389,Data!A:K,5,FALSE)</f>
        <v>42.1</v>
      </c>
      <c r="F389">
        <f>VLOOKUP(A389,Data!A:K,6,FALSE)</f>
        <v>21</v>
      </c>
      <c r="G389">
        <f>VLOOKUP(A389,Data!A:K,7,FALSE)</f>
        <v>46</v>
      </c>
      <c r="H389">
        <f>VLOOKUP(A389,Data!A:K,8,FALSE)</f>
        <v>47</v>
      </c>
      <c r="I389">
        <f>VLOOKUP(A389,Data!A:K,9,FALSE)</f>
        <v>7</v>
      </c>
      <c r="J389">
        <f>VLOOKUP(A389,Data!A:K,11,FALSE)</f>
        <v>0</v>
      </c>
      <c r="L389">
        <f t="shared" si="54"/>
        <v>-1.1404093379146065</v>
      </c>
      <c r="M389">
        <f t="shared" si="55"/>
        <v>-0.99302637851498277</v>
      </c>
      <c r="N389" s="2" t="str">
        <f t="shared" si="56"/>
        <v>0</v>
      </c>
      <c r="P389">
        <f t="shared" si="57"/>
        <v>-0.28267891902610115</v>
      </c>
      <c r="Q389">
        <f t="shared" si="58"/>
        <v>-0.15185042479247357</v>
      </c>
      <c r="R389">
        <f t="shared" si="59"/>
        <v>0.27862737915362884</v>
      </c>
      <c r="S389">
        <f t="shared" si="60"/>
        <v>-1.3299360468242531</v>
      </c>
      <c r="T389">
        <f t="shared" si="61"/>
        <v>-0.29036923987051971</v>
      </c>
      <c r="U389">
        <f t="shared" si="62"/>
        <v>-1.7762072513597189</v>
      </c>
    </row>
    <row r="390" spans="1:21" x14ac:dyDescent="0.25">
      <c r="A390">
        <v>11753</v>
      </c>
      <c r="B390" t="str">
        <f>VLOOKUP(A390,Data!A:K,2,FALSE)</f>
        <v>Kyle Ryan</v>
      </c>
      <c r="C390" t="str">
        <f>VLOOKUP(A390,Data!A:K,3,FALSE)</f>
        <v>Tigers</v>
      </c>
      <c r="D390">
        <f>VLOOKUP(A390,Data!A:K,4,FALSE)</f>
        <v>6</v>
      </c>
      <c r="E390">
        <f>VLOOKUP(A390,Data!A:K,5,FALSE)</f>
        <v>56.1</v>
      </c>
      <c r="F390">
        <f>VLOOKUP(A390,Data!A:K,6,FALSE)</f>
        <v>28</v>
      </c>
      <c r="G390">
        <f>VLOOKUP(A390,Data!A:K,7,FALSE)</f>
        <v>30</v>
      </c>
      <c r="H390">
        <f>VLOOKUP(A390,Data!A:K,8,FALSE)</f>
        <v>60</v>
      </c>
      <c r="I390">
        <f>VLOOKUP(A390,Data!A:K,9,FALSE)</f>
        <v>20</v>
      </c>
      <c r="J390">
        <f>VLOOKUP(A390,Data!A:K,11,FALSE)</f>
        <v>0</v>
      </c>
      <c r="L390">
        <f t="shared" si="54"/>
        <v>-1.1410869429876398</v>
      </c>
      <c r="M390">
        <f t="shared" si="55"/>
        <v>-1.1040182355708927</v>
      </c>
      <c r="N390" s="2">
        <f t="shared" si="56"/>
        <v>6.157245337159253</v>
      </c>
      <c r="P390">
        <f t="shared" si="57"/>
        <v>-3.5458093679165525E-2</v>
      </c>
      <c r="Q390">
        <f t="shared" si="58"/>
        <v>-0.15347502622147677</v>
      </c>
      <c r="R390">
        <f t="shared" si="59"/>
        <v>-0.23295668247168555</v>
      </c>
      <c r="S390">
        <f t="shared" si="60"/>
        <v>-0.4594801029374922</v>
      </c>
      <c r="T390">
        <f t="shared" si="61"/>
        <v>-0.29036923987051971</v>
      </c>
      <c r="U390">
        <f t="shared" si="62"/>
        <v>-1.1717391451803398</v>
      </c>
    </row>
    <row r="391" spans="1:21" x14ac:dyDescent="0.25">
      <c r="A391">
        <v>12580</v>
      </c>
      <c r="B391" t="str">
        <f>VLOOKUP(A391,Data!A:K,2,FALSE)</f>
        <v>Adam Morgan</v>
      </c>
      <c r="C391" t="str">
        <f>VLOOKUP(A391,Data!A:K,3,FALSE)</f>
        <v>Phillies</v>
      </c>
      <c r="D391">
        <f>VLOOKUP(A391,Data!A:K,4,FALSE)</f>
        <v>15</v>
      </c>
      <c r="E391">
        <f>VLOOKUP(A391,Data!A:K,5,FALSE)</f>
        <v>84.1</v>
      </c>
      <c r="F391">
        <f>VLOOKUP(A391,Data!A:K,6,FALSE)</f>
        <v>42</v>
      </c>
      <c r="G391">
        <f>VLOOKUP(A391,Data!A:K,7,FALSE)</f>
        <v>49</v>
      </c>
      <c r="H391">
        <f>VLOOKUP(A391,Data!A:K,8,FALSE)</f>
        <v>88</v>
      </c>
      <c r="I391">
        <f>VLOOKUP(A391,Data!A:K,9,FALSE)</f>
        <v>17</v>
      </c>
      <c r="J391">
        <f>VLOOKUP(A391,Data!A:K,11,FALSE)</f>
        <v>0</v>
      </c>
      <c r="L391">
        <f t="shared" si="54"/>
        <v>-1.1417653537741961</v>
      </c>
      <c r="M391">
        <f t="shared" si="55"/>
        <v>-0.96659028190106178</v>
      </c>
      <c r="N391" s="2">
        <f t="shared" si="56"/>
        <v>6.2586255232350165</v>
      </c>
      <c r="P391">
        <f t="shared" si="57"/>
        <v>0.49701753014500344</v>
      </c>
      <c r="Q391">
        <f t="shared" si="58"/>
        <v>-0.15510155940009776</v>
      </c>
      <c r="R391">
        <f t="shared" si="59"/>
        <v>0.40047672952945262</v>
      </c>
      <c r="S391">
        <f t="shared" si="60"/>
        <v>-0.44514788443234027</v>
      </c>
      <c r="T391">
        <f t="shared" si="61"/>
        <v>-0.29036923987051971</v>
      </c>
      <c r="U391">
        <f t="shared" si="62"/>
        <v>6.8755759714982378E-3</v>
      </c>
    </row>
    <row r="392" spans="1:21" x14ac:dyDescent="0.25">
      <c r="A392">
        <v>2929</v>
      </c>
      <c r="B392" t="str">
        <f>VLOOKUP(A392,Data!A:K,2,FALSE)</f>
        <v>Jeff Locke</v>
      </c>
      <c r="C392" t="str">
        <f>VLOOKUP(A392,Data!A:K,3,FALSE)</f>
        <v>Pirates</v>
      </c>
      <c r="D392">
        <f>VLOOKUP(A392,Data!A:K,4,FALSE)</f>
        <v>30</v>
      </c>
      <c r="E392">
        <f>VLOOKUP(A392,Data!A:K,5,FALSE)</f>
        <v>168.1</v>
      </c>
      <c r="F392">
        <f>VLOOKUP(A392,Data!A:K,6,FALSE)</f>
        <v>84</v>
      </c>
      <c r="G392">
        <f>VLOOKUP(A392,Data!A:K,7,FALSE)</f>
        <v>129</v>
      </c>
      <c r="H392">
        <f>VLOOKUP(A392,Data!A:K,8,FALSE)</f>
        <v>179</v>
      </c>
      <c r="I392">
        <f>VLOOKUP(A392,Data!A:K,9,FALSE)</f>
        <v>60</v>
      </c>
      <c r="J392">
        <f>VLOOKUP(A392,Data!A:K,11,FALSE)</f>
        <v>0</v>
      </c>
      <c r="L392">
        <f t="shared" si="54"/>
        <v>-1.1424445717121936</v>
      </c>
      <c r="M392">
        <f t="shared" si="55"/>
        <v>-1.1007262121290133</v>
      </c>
      <c r="N392" s="2">
        <f t="shared" si="56"/>
        <v>12.492167360697998</v>
      </c>
      <c r="P392">
        <f t="shared" si="57"/>
        <v>2.2275633075735528</v>
      </c>
      <c r="Q392">
        <f t="shared" si="58"/>
        <v>-0.15673002777583731</v>
      </c>
      <c r="R392">
        <f t="shared" si="59"/>
        <v>-0.21778307633484928</v>
      </c>
      <c r="S392">
        <f t="shared" si="60"/>
        <v>0.43609417216400109</v>
      </c>
      <c r="T392">
        <f t="shared" si="61"/>
        <v>-0.29036923987051971</v>
      </c>
      <c r="U392">
        <f t="shared" si="62"/>
        <v>1.9987751357563475</v>
      </c>
    </row>
    <row r="393" spans="1:21" x14ac:dyDescent="0.25">
      <c r="A393">
        <v>12760</v>
      </c>
      <c r="B393" t="str">
        <f>VLOOKUP(A393,Data!A:K,2,FALSE)</f>
        <v>Rafael Montero</v>
      </c>
      <c r="C393" t="str">
        <f>VLOOKUP(A393,Data!A:K,3,FALSE)</f>
        <v>Mets</v>
      </c>
      <c r="D393">
        <f>VLOOKUP(A393,Data!A:K,4,FALSE)</f>
        <v>1</v>
      </c>
      <c r="E393">
        <f>VLOOKUP(A393,Data!A:K,5,FALSE)</f>
        <v>10</v>
      </c>
      <c r="F393">
        <f>VLOOKUP(A393,Data!A:K,6,FALSE)</f>
        <v>5</v>
      </c>
      <c r="G393">
        <f>VLOOKUP(A393,Data!A:K,7,FALSE)</f>
        <v>13</v>
      </c>
      <c r="H393">
        <f>VLOOKUP(A393,Data!A:K,8,FALSE)</f>
        <v>9</v>
      </c>
      <c r="I393">
        <f>VLOOKUP(A393,Data!A:K,9,FALSE)</f>
        <v>5</v>
      </c>
      <c r="J393">
        <f>VLOOKUP(A393,Data!A:K,11,FALSE)</f>
        <v>0</v>
      </c>
      <c r="L393">
        <f t="shared" si="54"/>
        <v>-1.1431245982429747</v>
      </c>
      <c r="M393">
        <f t="shared" si="55"/>
        <v>-1.0838699027717238</v>
      </c>
      <c r="N393" s="2">
        <f t="shared" si="56"/>
        <v>1.1310162601626015</v>
      </c>
      <c r="P393">
        <f t="shared" si="57"/>
        <v>-1.005324408501759</v>
      </c>
      <c r="Q393">
        <f t="shared" si="58"/>
        <v>-0.15836043480440584</v>
      </c>
      <c r="R393">
        <f t="shared" si="59"/>
        <v>-0.14008891539589768</v>
      </c>
      <c r="S393">
        <f t="shared" si="60"/>
        <v>-1.1700431446607464</v>
      </c>
      <c r="T393">
        <f t="shared" si="61"/>
        <v>-0.29036923987051971</v>
      </c>
      <c r="U393">
        <f t="shared" si="62"/>
        <v>-2.7641861432333283</v>
      </c>
    </row>
    <row r="394" spans="1:21" x14ac:dyDescent="0.25">
      <c r="A394">
        <v>7982</v>
      </c>
      <c r="B394" t="str">
        <f>VLOOKUP(A394,Data!A:K,2,FALSE)</f>
        <v>Anthony Bass</v>
      </c>
      <c r="C394" t="str">
        <f>VLOOKUP(A394,Data!A:K,3,FALSE)</f>
        <v>Rangers</v>
      </c>
      <c r="D394">
        <f>VLOOKUP(A394,Data!A:K,4,FALSE)</f>
        <v>0</v>
      </c>
      <c r="E394">
        <f>VLOOKUP(A394,Data!A:K,5,FALSE)</f>
        <v>64</v>
      </c>
      <c r="F394">
        <f>VLOOKUP(A394,Data!A:K,6,FALSE)</f>
        <v>32</v>
      </c>
      <c r="G394">
        <f>VLOOKUP(A394,Data!A:K,7,FALSE)</f>
        <v>45</v>
      </c>
      <c r="H394">
        <f>VLOOKUP(A394,Data!A:K,8,FALSE)</f>
        <v>66</v>
      </c>
      <c r="I394">
        <f>VLOOKUP(A394,Data!A:K,9,FALSE)</f>
        <v>20</v>
      </c>
      <c r="J394">
        <f>VLOOKUP(A394,Data!A:K,11,FALSE)</f>
        <v>0</v>
      </c>
      <c r="L394">
        <f t="shared" si="54"/>
        <v>-1.1431245982429747</v>
      </c>
      <c r="M394">
        <f t="shared" si="55"/>
        <v>-1.0403215584639314</v>
      </c>
      <c r="N394" s="2" t="str">
        <f t="shared" si="56"/>
        <v>0</v>
      </c>
      <c r="P394">
        <f t="shared" si="57"/>
        <v>7.864382571172783E-2</v>
      </c>
      <c r="Q394">
        <f t="shared" si="58"/>
        <v>-0.15836043480440584</v>
      </c>
      <c r="R394">
        <f t="shared" si="59"/>
        <v>6.0634267808575219E-2</v>
      </c>
      <c r="S394">
        <f t="shared" si="60"/>
        <v>-1.3299360468242531</v>
      </c>
      <c r="T394">
        <f t="shared" si="61"/>
        <v>-0.29036923987051971</v>
      </c>
      <c r="U394">
        <f t="shared" si="62"/>
        <v>-1.6393876279788757</v>
      </c>
    </row>
    <row r="395" spans="1:21" x14ac:dyDescent="0.25">
      <c r="A395">
        <v>6316</v>
      </c>
      <c r="B395" t="str">
        <f>VLOOKUP(A395,Data!A:K,2,FALSE)</f>
        <v>David Phelps</v>
      </c>
      <c r="C395" t="str">
        <f>VLOOKUP(A395,Data!A:K,3,FALSE)</f>
        <v>Marlins</v>
      </c>
      <c r="D395">
        <f>VLOOKUP(A395,Data!A:K,4,FALSE)</f>
        <v>19</v>
      </c>
      <c r="E395">
        <f>VLOOKUP(A395,Data!A:K,5,FALSE)</f>
        <v>112</v>
      </c>
      <c r="F395">
        <f>VLOOKUP(A395,Data!A:K,6,FALSE)</f>
        <v>56</v>
      </c>
      <c r="G395">
        <f>VLOOKUP(A395,Data!A:K,7,FALSE)</f>
        <v>77</v>
      </c>
      <c r="H395">
        <f>VLOOKUP(A395,Data!A:K,8,FALSE)</f>
        <v>119</v>
      </c>
      <c r="I395">
        <f>VLOOKUP(A395,Data!A:K,9,FALSE)</f>
        <v>33</v>
      </c>
      <c r="J395">
        <f>VLOOKUP(A395,Data!A:K,11,FALSE)</f>
        <v>0</v>
      </c>
      <c r="L395">
        <f t="shared" si="54"/>
        <v>-1.1431245982429747</v>
      </c>
      <c r="M395">
        <f t="shared" si="55"/>
        <v>-1.0506902118705486</v>
      </c>
      <c r="N395" s="2">
        <f t="shared" si="56"/>
        <v>8.8063821138211349</v>
      </c>
      <c r="P395">
        <f t="shared" si="57"/>
        <v>1.0865441136646192</v>
      </c>
      <c r="Q395">
        <f t="shared" si="58"/>
        <v>-0.15836043480440584</v>
      </c>
      <c r="R395">
        <f t="shared" si="59"/>
        <v>1.2843033712272391E-2</v>
      </c>
      <c r="S395">
        <f t="shared" si="60"/>
        <v>-8.4968981950027861E-2</v>
      </c>
      <c r="T395">
        <f t="shared" si="61"/>
        <v>-0.29036923987051971</v>
      </c>
      <c r="U395">
        <f t="shared" si="62"/>
        <v>0.56568849075193817</v>
      </c>
    </row>
    <row r="396" spans="1:21" x14ac:dyDescent="0.25">
      <c r="A396">
        <v>10174</v>
      </c>
      <c r="B396" t="str">
        <f>VLOOKUP(A396,Data!A:K,2,FALSE)</f>
        <v>Edgar Olmos</v>
      </c>
      <c r="C396" t="str">
        <f>VLOOKUP(A396,Data!A:K,3,FALSE)</f>
        <v>Mariners</v>
      </c>
      <c r="D396">
        <f>VLOOKUP(A396,Data!A:K,4,FALSE)</f>
        <v>2</v>
      </c>
      <c r="E396">
        <f>VLOOKUP(A396,Data!A:K,5,FALSE)</f>
        <v>14</v>
      </c>
      <c r="F396">
        <f>VLOOKUP(A396,Data!A:K,6,FALSE)</f>
        <v>7</v>
      </c>
      <c r="G396">
        <f>VLOOKUP(A396,Data!A:K,7,FALSE)</f>
        <v>4</v>
      </c>
      <c r="H396">
        <f>VLOOKUP(A396,Data!A:K,8,FALSE)</f>
        <v>16</v>
      </c>
      <c r="I396">
        <f>VLOOKUP(A396,Data!A:K,9,FALSE)</f>
        <v>8</v>
      </c>
      <c r="J396">
        <f>VLOOKUP(A396,Data!A:K,11,FALSE)</f>
        <v>0</v>
      </c>
      <c r="L396">
        <f t="shared" si="54"/>
        <v>-1.1431245982429747</v>
      </c>
      <c r="M396">
        <f t="shared" si="55"/>
        <v>-1.3271876360470087</v>
      </c>
      <c r="N396" s="2">
        <f t="shared" si="56"/>
        <v>1.2864227642276422</v>
      </c>
      <c r="P396">
        <f t="shared" si="57"/>
        <v>-0.87220550254571683</v>
      </c>
      <c r="Q396">
        <f t="shared" si="58"/>
        <v>-0.15836043480440584</v>
      </c>
      <c r="R396">
        <f t="shared" si="59"/>
        <v>-1.2615898755224779</v>
      </c>
      <c r="S396">
        <f t="shared" si="60"/>
        <v>-1.1480731714381935</v>
      </c>
      <c r="T396">
        <f t="shared" si="61"/>
        <v>-0.29036923987051971</v>
      </c>
      <c r="U396">
        <f t="shared" si="62"/>
        <v>-3.7305982241813136</v>
      </c>
    </row>
    <row r="397" spans="1:21" x14ac:dyDescent="0.25">
      <c r="A397">
        <v>9948</v>
      </c>
      <c r="B397" t="str">
        <f>VLOOKUP(A397,Data!A:K,2,FALSE)</f>
        <v>Mike Dunn</v>
      </c>
      <c r="C397" t="str">
        <f>VLOOKUP(A397,Data!A:K,3,FALSE)</f>
        <v>Marlins</v>
      </c>
      <c r="D397">
        <f>VLOOKUP(A397,Data!A:K,4,FALSE)</f>
        <v>0</v>
      </c>
      <c r="E397">
        <f>VLOOKUP(A397,Data!A:K,5,FALSE)</f>
        <v>54</v>
      </c>
      <c r="F397">
        <f>VLOOKUP(A397,Data!A:K,6,FALSE)</f>
        <v>27</v>
      </c>
      <c r="G397">
        <f>VLOOKUP(A397,Data!A:K,7,FALSE)</f>
        <v>65</v>
      </c>
      <c r="H397">
        <f>VLOOKUP(A397,Data!A:K,8,FALSE)</f>
        <v>46</v>
      </c>
      <c r="I397">
        <f>VLOOKUP(A397,Data!A:K,9,FALSE)</f>
        <v>29</v>
      </c>
      <c r="J397">
        <f>VLOOKUP(A397,Data!A:K,11,FALSE)</f>
        <v>0</v>
      </c>
      <c r="L397">
        <f t="shared" si="54"/>
        <v>-1.1431245982429747</v>
      </c>
      <c r="M397">
        <f t="shared" si="55"/>
        <v>-1.0752677606862338</v>
      </c>
      <c r="N397" s="2" t="str">
        <f t="shared" si="56"/>
        <v>0</v>
      </c>
      <c r="P397">
        <f t="shared" si="57"/>
        <v>-0.30169590559125004</v>
      </c>
      <c r="Q397">
        <f t="shared" si="58"/>
        <v>-0.15836043480440584</v>
      </c>
      <c r="R397">
        <f t="shared" si="59"/>
        <v>-0.10043989155303802</v>
      </c>
      <c r="S397">
        <f t="shared" si="60"/>
        <v>-1.3299360468242531</v>
      </c>
      <c r="T397">
        <f t="shared" si="61"/>
        <v>-0.29036923987051971</v>
      </c>
      <c r="U397">
        <f t="shared" si="62"/>
        <v>-2.1808015186434666</v>
      </c>
    </row>
    <row r="398" spans="1:21" x14ac:dyDescent="0.25">
      <c r="A398">
        <v>10304</v>
      </c>
      <c r="B398" t="str">
        <f>VLOOKUP(A398,Data!A:K,2,FALSE)</f>
        <v>Jarred Cosart</v>
      </c>
      <c r="C398" t="str">
        <f>VLOOKUP(A398,Data!A:K,3,FALSE)</f>
        <v>Marlins</v>
      </c>
      <c r="D398">
        <f>VLOOKUP(A398,Data!A:K,4,FALSE)</f>
        <v>13</v>
      </c>
      <c r="E398">
        <f>VLOOKUP(A398,Data!A:K,5,FALSE)</f>
        <v>69.2</v>
      </c>
      <c r="F398">
        <f>VLOOKUP(A398,Data!A:K,6,FALSE)</f>
        <v>35</v>
      </c>
      <c r="G398">
        <f>VLOOKUP(A398,Data!A:K,7,FALSE)</f>
        <v>47</v>
      </c>
      <c r="H398">
        <f>VLOOKUP(A398,Data!A:K,8,FALSE)</f>
        <v>63</v>
      </c>
      <c r="I398">
        <f>VLOOKUP(A398,Data!A:K,9,FALSE)</f>
        <v>33</v>
      </c>
      <c r="J398">
        <f>VLOOKUP(A398,Data!A:K,11,FALSE)</f>
        <v>0</v>
      </c>
      <c r="L398">
        <f t="shared" si="54"/>
        <v>-1.15633991151746</v>
      </c>
      <c r="M398">
        <f t="shared" si="55"/>
        <v>-1.0740246765698336</v>
      </c>
      <c r="N398" s="2">
        <f t="shared" si="56"/>
        <v>4.7426394567413883</v>
      </c>
      <c r="P398">
        <f t="shared" si="57"/>
        <v>2.1592866016281152E-2</v>
      </c>
      <c r="Q398">
        <f t="shared" si="58"/>
        <v>-0.19004499220351984</v>
      </c>
      <c r="R398">
        <f t="shared" si="59"/>
        <v>-9.4710263830081992E-2</v>
      </c>
      <c r="S398">
        <f t="shared" si="60"/>
        <v>-0.65946435391992897</v>
      </c>
      <c r="T398">
        <f t="shared" si="61"/>
        <v>-0.29036923987051971</v>
      </c>
      <c r="U398">
        <f t="shared" si="62"/>
        <v>-1.2129959838077693</v>
      </c>
    </row>
    <row r="399" spans="1:21" x14ac:dyDescent="0.25">
      <c r="A399">
        <v>12703</v>
      </c>
      <c r="B399" t="str">
        <f>VLOOKUP(A399,Data!A:K,2,FALSE)</f>
        <v>Trevor Bauer</v>
      </c>
      <c r="C399" t="str">
        <f>VLOOKUP(A399,Data!A:K,3,FALSE)</f>
        <v>Indians</v>
      </c>
      <c r="D399">
        <f>VLOOKUP(A399,Data!A:K,4,FALSE)</f>
        <v>30</v>
      </c>
      <c r="E399">
        <f>VLOOKUP(A399,Data!A:K,5,FALSE)</f>
        <v>176</v>
      </c>
      <c r="F399">
        <f>VLOOKUP(A399,Data!A:K,6,FALSE)</f>
        <v>89</v>
      </c>
      <c r="G399">
        <f>VLOOKUP(A399,Data!A:K,7,FALSE)</f>
        <v>170</v>
      </c>
      <c r="H399">
        <f>VLOOKUP(A399,Data!A:K,8,FALSE)</f>
        <v>152</v>
      </c>
      <c r="I399">
        <f>VLOOKUP(A399,Data!A:K,9,FALSE)</f>
        <v>79</v>
      </c>
      <c r="J399">
        <f>VLOOKUP(A399,Data!A:K,11,FALSE)</f>
        <v>0</v>
      </c>
      <c r="L399">
        <f t="shared" si="54"/>
        <v>-1.1561146504957358</v>
      </c>
      <c r="M399">
        <f t="shared" si="55"/>
        <v>-1.016128033848491</v>
      </c>
      <c r="N399" s="2">
        <f t="shared" si="56"/>
        <v>13.599136178861785</v>
      </c>
      <c r="P399">
        <f t="shared" si="57"/>
        <v>1.7141046703145326</v>
      </c>
      <c r="Q399">
        <f t="shared" si="58"/>
        <v>-0.18950491452058046</v>
      </c>
      <c r="R399">
        <f t="shared" si="59"/>
        <v>0.17214714736661618</v>
      </c>
      <c r="S399">
        <f t="shared" si="60"/>
        <v>0.59258746335264323</v>
      </c>
      <c r="T399">
        <f t="shared" si="61"/>
        <v>-0.29036923987051971</v>
      </c>
      <c r="U399">
        <f t="shared" si="62"/>
        <v>1.9989651266426918</v>
      </c>
    </row>
    <row r="400" spans="1:21" x14ac:dyDescent="0.25">
      <c r="A400">
        <v>11836</v>
      </c>
      <c r="B400" t="str">
        <f>VLOOKUP(A400,Data!A:K,2,FALSE)</f>
        <v>Taijuan Walker</v>
      </c>
      <c r="C400" t="str">
        <f>VLOOKUP(A400,Data!A:K,3,FALSE)</f>
        <v>Mariners</v>
      </c>
      <c r="D400">
        <f>VLOOKUP(A400,Data!A:K,4,FALSE)</f>
        <v>29</v>
      </c>
      <c r="E400">
        <f>VLOOKUP(A400,Data!A:K,5,FALSE)</f>
        <v>169.2</v>
      </c>
      <c r="F400">
        <f>VLOOKUP(A400,Data!A:K,6,FALSE)</f>
        <v>86</v>
      </c>
      <c r="G400">
        <f>VLOOKUP(A400,Data!A:K,7,FALSE)</f>
        <v>157</v>
      </c>
      <c r="H400">
        <f>VLOOKUP(A400,Data!A:K,8,FALSE)</f>
        <v>163</v>
      </c>
      <c r="I400">
        <f>VLOOKUP(A400,Data!A:K,9,FALSE)</f>
        <v>40</v>
      </c>
      <c r="J400">
        <f>VLOOKUP(A400,Data!A:K,11,FALSE)</f>
        <v>0</v>
      </c>
      <c r="L400">
        <f t="shared" si="54"/>
        <v>-1.1620415537694544</v>
      </c>
      <c r="M400">
        <f t="shared" si="55"/>
        <v>-0.92884832093321479</v>
      </c>
      <c r="N400" s="2">
        <f t="shared" si="56"/>
        <v>12.919641930461852</v>
      </c>
      <c r="P400">
        <f t="shared" si="57"/>
        <v>1.9232915225311704</v>
      </c>
      <c r="Q400">
        <f t="shared" si="58"/>
        <v>-0.20371504356365822</v>
      </c>
      <c r="R400">
        <f t="shared" si="59"/>
        <v>0.57443711002753839</v>
      </c>
      <c r="S400">
        <f t="shared" si="60"/>
        <v>0.49652668049134607</v>
      </c>
      <c r="T400">
        <f t="shared" si="61"/>
        <v>-0.29036923987051971</v>
      </c>
      <c r="U400">
        <f t="shared" si="62"/>
        <v>2.5001710296158772</v>
      </c>
    </row>
    <row r="401" spans="1:21" x14ac:dyDescent="0.25">
      <c r="A401">
        <v>13143</v>
      </c>
      <c r="B401" t="str">
        <f>VLOOKUP(A401,Data!A:K,2,FALSE)</f>
        <v>Henry Owens</v>
      </c>
      <c r="C401" t="str">
        <f>VLOOKUP(A401,Data!A:K,3,FALSE)</f>
        <v>Red Sox</v>
      </c>
      <c r="D401">
        <f>VLOOKUP(A401,Data!A:K,4,FALSE)</f>
        <v>11</v>
      </c>
      <c r="E401">
        <f>VLOOKUP(A401,Data!A:K,5,FALSE)</f>
        <v>63</v>
      </c>
      <c r="F401">
        <f>VLOOKUP(A401,Data!A:K,6,FALSE)</f>
        <v>32</v>
      </c>
      <c r="G401">
        <f>VLOOKUP(A401,Data!A:K,7,FALSE)</f>
        <v>50</v>
      </c>
      <c r="H401">
        <f>VLOOKUP(A401,Data!A:K,8,FALSE)</f>
        <v>62</v>
      </c>
      <c r="I401">
        <f>VLOOKUP(A401,Data!A:K,9,FALSE)</f>
        <v>24</v>
      </c>
      <c r="J401">
        <f>VLOOKUP(A401,Data!A:K,11,FALSE)</f>
        <v>0</v>
      </c>
      <c r="L401">
        <f t="shared" si="54"/>
        <v>-1.1612694331357203</v>
      </c>
      <c r="M401">
        <f t="shared" si="55"/>
        <v>-1.0568345990744699</v>
      </c>
      <c r="N401" s="2">
        <f t="shared" si="56"/>
        <v>4.7124738675958202</v>
      </c>
      <c r="P401">
        <f t="shared" si="57"/>
        <v>2.5758794511322588E-3</v>
      </c>
      <c r="Q401">
        <f t="shared" si="58"/>
        <v>-0.20186383504287181</v>
      </c>
      <c r="R401">
        <f t="shared" si="59"/>
        <v>-1.5477697604055212E-2</v>
      </c>
      <c r="S401">
        <f t="shared" si="60"/>
        <v>-0.66372889348831987</v>
      </c>
      <c r="T401">
        <f t="shared" si="61"/>
        <v>-0.29036923987051971</v>
      </c>
      <c r="U401">
        <f t="shared" si="62"/>
        <v>-1.1688637865546343</v>
      </c>
    </row>
    <row r="402" spans="1:21" x14ac:dyDescent="0.25">
      <c r="A402">
        <v>4869</v>
      </c>
      <c r="B402" t="str">
        <f>VLOOKUP(A402,Data!A:K,2,FALSE)</f>
        <v>Mike Montgomery</v>
      </c>
      <c r="C402" t="str">
        <f>VLOOKUP(A402,Data!A:K,3,FALSE)</f>
        <v>Mariners</v>
      </c>
      <c r="D402">
        <f>VLOOKUP(A402,Data!A:K,4,FALSE)</f>
        <v>16</v>
      </c>
      <c r="E402">
        <f>VLOOKUP(A402,Data!A:K,5,FALSE)</f>
        <v>90</v>
      </c>
      <c r="F402">
        <f>VLOOKUP(A402,Data!A:K,6,FALSE)</f>
        <v>46</v>
      </c>
      <c r="G402">
        <f>VLOOKUP(A402,Data!A:K,7,FALSE)</f>
        <v>64</v>
      </c>
      <c r="H402">
        <f>VLOOKUP(A402,Data!A:K,8,FALSE)</f>
        <v>92</v>
      </c>
      <c r="I402">
        <f>VLOOKUP(A402,Data!A:K,9,FALSE)</f>
        <v>37</v>
      </c>
      <c r="J402">
        <f>VLOOKUP(A402,Data!A:K,11,FALSE)</f>
        <v>0</v>
      </c>
      <c r="L402">
        <f t="shared" si="54"/>
        <v>-1.1685273670928187</v>
      </c>
      <c r="M402">
        <f t="shared" si="55"/>
        <v>-1.1096763290281935</v>
      </c>
      <c r="N402" s="2">
        <f t="shared" si="56"/>
        <v>6.5381463414634133</v>
      </c>
      <c r="P402">
        <f t="shared" si="57"/>
        <v>0.57308547640559904</v>
      </c>
      <c r="Q402">
        <f t="shared" si="58"/>
        <v>-0.21926519513825862</v>
      </c>
      <c r="R402">
        <f t="shared" si="59"/>
        <v>-0.25903598692447466</v>
      </c>
      <c r="S402">
        <f t="shared" si="60"/>
        <v>-0.40563174623355702</v>
      </c>
      <c r="T402">
        <f t="shared" si="61"/>
        <v>-0.29036923987051971</v>
      </c>
      <c r="U402">
        <f t="shared" si="62"/>
        <v>-0.60121669176121095</v>
      </c>
    </row>
    <row r="403" spans="1:21" x14ac:dyDescent="0.25">
      <c r="A403">
        <v>11243</v>
      </c>
      <c r="B403" t="str">
        <f>VLOOKUP(A403,Data!A:K,2,FALSE)</f>
        <v>Aaron Barrett</v>
      </c>
      <c r="C403" t="str">
        <f>VLOOKUP(A403,Data!A:K,3,FALSE)</f>
        <v>Nationals</v>
      </c>
      <c r="D403">
        <f>VLOOKUP(A403,Data!A:K,4,FALSE)</f>
        <v>0</v>
      </c>
      <c r="E403">
        <f>VLOOKUP(A403,Data!A:K,5,FALSE)</f>
        <v>29.1</v>
      </c>
      <c r="F403">
        <f>VLOOKUP(A403,Data!A:K,6,FALSE)</f>
        <v>15</v>
      </c>
      <c r="G403">
        <f>VLOOKUP(A403,Data!A:K,7,FALSE)</f>
        <v>35</v>
      </c>
      <c r="H403">
        <f>VLOOKUP(A403,Data!A:K,8,FALSE)</f>
        <v>28</v>
      </c>
      <c r="I403">
        <f>VLOOKUP(A403,Data!A:K,9,FALSE)</f>
        <v>7</v>
      </c>
      <c r="J403">
        <f>VLOOKUP(A403,Data!A:K,11,FALSE)</f>
        <v>0</v>
      </c>
      <c r="L403">
        <f t="shared" si="54"/>
        <v>-1.1784789672607987</v>
      </c>
      <c r="M403">
        <f t="shared" si="55"/>
        <v>-0.93115971028498612</v>
      </c>
      <c r="N403" s="2" t="str">
        <f t="shared" si="56"/>
        <v>0</v>
      </c>
      <c r="P403">
        <f t="shared" si="57"/>
        <v>-0.64400166376393009</v>
      </c>
      <c r="Q403">
        <f t="shared" si="58"/>
        <v>-0.24312479197007705</v>
      </c>
      <c r="R403">
        <f t="shared" si="59"/>
        <v>0.56378344602062813</v>
      </c>
      <c r="S403">
        <f t="shared" si="60"/>
        <v>-1.3299360468242531</v>
      </c>
      <c r="T403">
        <f t="shared" si="61"/>
        <v>-0.29036923987051971</v>
      </c>
      <c r="U403">
        <f t="shared" si="62"/>
        <v>-1.9436482964081521</v>
      </c>
    </row>
    <row r="404" spans="1:21" x14ac:dyDescent="0.25">
      <c r="A404">
        <v>8887</v>
      </c>
      <c r="B404" t="str">
        <f>VLOOKUP(A404,Data!A:K,2,FALSE)</f>
        <v>Matt Reynolds</v>
      </c>
      <c r="C404" t="str">
        <f>VLOOKUP(A404,Data!A:K,3,FALSE)</f>
        <v>Diamondbacks</v>
      </c>
      <c r="D404">
        <f>VLOOKUP(A404,Data!A:K,4,FALSE)</f>
        <v>0</v>
      </c>
      <c r="E404">
        <f>VLOOKUP(A404,Data!A:K,5,FALSE)</f>
        <v>13.2</v>
      </c>
      <c r="F404">
        <f>VLOOKUP(A404,Data!A:K,6,FALSE)</f>
        <v>7</v>
      </c>
      <c r="G404">
        <f>VLOOKUP(A404,Data!A:K,7,FALSE)</f>
        <v>18</v>
      </c>
      <c r="H404">
        <f>VLOOKUP(A404,Data!A:K,8,FALSE)</f>
        <v>14</v>
      </c>
      <c r="I404">
        <f>VLOOKUP(A404,Data!A:K,9,FALSE)</f>
        <v>7</v>
      </c>
      <c r="J404">
        <f>VLOOKUP(A404,Data!A:K,11,FALSE)</f>
        <v>0</v>
      </c>
      <c r="L404">
        <f t="shared" si="54"/>
        <v>-1.2124048769243672</v>
      </c>
      <c r="M404">
        <f t="shared" si="55"/>
        <v>-1.2316703440587771</v>
      </c>
      <c r="N404" s="2" t="str">
        <f t="shared" si="56"/>
        <v>0</v>
      </c>
      <c r="P404">
        <f t="shared" si="57"/>
        <v>-0.9102394756760146</v>
      </c>
      <c r="Q404">
        <f t="shared" si="58"/>
        <v>-0.32446432662400404</v>
      </c>
      <c r="R404">
        <f t="shared" si="59"/>
        <v>-0.82133123415047338</v>
      </c>
      <c r="S404">
        <f t="shared" si="60"/>
        <v>-1.3299360468242531</v>
      </c>
      <c r="T404">
        <f t="shared" si="61"/>
        <v>-0.29036923987051971</v>
      </c>
      <c r="U404">
        <f t="shared" si="62"/>
        <v>-3.6763403231452645</v>
      </c>
    </row>
    <row r="405" spans="1:21" x14ac:dyDescent="0.25">
      <c r="A405">
        <v>4371</v>
      </c>
      <c r="B405" t="str">
        <f>VLOOKUP(A405,Data!A:K,2,FALSE)</f>
        <v>Jeremy Hellickson</v>
      </c>
      <c r="C405" t="str">
        <f>VLOOKUP(A405,Data!A:K,3,FALSE)</f>
        <v>Diamondbacks</v>
      </c>
      <c r="D405">
        <f>VLOOKUP(A405,Data!A:K,4,FALSE)</f>
        <v>27</v>
      </c>
      <c r="E405">
        <f>VLOOKUP(A405,Data!A:K,5,FALSE)</f>
        <v>146</v>
      </c>
      <c r="F405">
        <f>VLOOKUP(A405,Data!A:K,6,FALSE)</f>
        <v>75</v>
      </c>
      <c r="G405">
        <f>VLOOKUP(A405,Data!A:K,7,FALSE)</f>
        <v>121</v>
      </c>
      <c r="H405">
        <f>VLOOKUP(A405,Data!A:K,8,FALSE)</f>
        <v>151</v>
      </c>
      <c r="I405">
        <f>VLOOKUP(A405,Data!A:K,9,FALSE)</f>
        <v>43</v>
      </c>
      <c r="J405">
        <f>VLOOKUP(A405,Data!A:K,11,FALSE)</f>
        <v>0</v>
      </c>
      <c r="L405">
        <f t="shared" si="54"/>
        <v>-1.1744430803866179</v>
      </c>
      <c r="M405">
        <f t="shared" si="55"/>
        <v>-1.0287219233743368</v>
      </c>
      <c r="N405" s="2">
        <f t="shared" si="56"/>
        <v>10.008673014812338</v>
      </c>
      <c r="P405">
        <f t="shared" si="57"/>
        <v>1.6950876837493838</v>
      </c>
      <c r="Q405">
        <f t="shared" si="58"/>
        <v>-0.2334484954899777</v>
      </c>
      <c r="R405">
        <f t="shared" si="59"/>
        <v>0.11409934704873151</v>
      </c>
      <c r="S405">
        <f t="shared" si="60"/>
        <v>8.5000087616331335E-2</v>
      </c>
      <c r="T405">
        <f t="shared" si="61"/>
        <v>-0.29036923987051971</v>
      </c>
      <c r="U405">
        <f t="shared" si="62"/>
        <v>1.3703693830539492</v>
      </c>
    </row>
    <row r="406" spans="1:21" x14ac:dyDescent="0.25">
      <c r="A406">
        <v>4759</v>
      </c>
      <c r="B406" t="str">
        <f>VLOOKUP(A406,Data!A:K,2,FALSE)</f>
        <v>Jonathan Broxton</v>
      </c>
      <c r="C406" t="str">
        <f>VLOOKUP(A406,Data!A:K,3,FALSE)</f>
        <v>- - -</v>
      </c>
      <c r="D406">
        <f>VLOOKUP(A406,Data!A:K,4,FALSE)</f>
        <v>0</v>
      </c>
      <c r="E406">
        <f>VLOOKUP(A406,Data!A:K,5,FALSE)</f>
        <v>60.1</v>
      </c>
      <c r="F406">
        <f>VLOOKUP(A406,Data!A:K,6,FALSE)</f>
        <v>31</v>
      </c>
      <c r="G406">
        <f>VLOOKUP(A406,Data!A:K,7,FALSE)</f>
        <v>63</v>
      </c>
      <c r="H406">
        <f>VLOOKUP(A406,Data!A:K,8,FALSE)</f>
        <v>61</v>
      </c>
      <c r="I406">
        <f>VLOOKUP(A406,Data!A:K,9,FALSE)</f>
        <v>22</v>
      </c>
      <c r="J406">
        <f>VLOOKUP(A406,Data!A:K,11,FALSE)</f>
        <v>0</v>
      </c>
      <c r="L406">
        <f t="shared" si="54"/>
        <v>-1.1792633126633016</v>
      </c>
      <c r="M406">
        <f t="shared" si="55"/>
        <v>-1.0691847151182918</v>
      </c>
      <c r="N406" s="2" t="str">
        <f t="shared" si="56"/>
        <v>0</v>
      </c>
      <c r="P406">
        <f t="shared" si="57"/>
        <v>-1.6441107114016633E-2</v>
      </c>
      <c r="Q406">
        <f t="shared" si="58"/>
        <v>-0.24500531015456206</v>
      </c>
      <c r="R406">
        <f t="shared" si="59"/>
        <v>-7.240189632306368E-2</v>
      </c>
      <c r="S406">
        <f t="shared" si="60"/>
        <v>-1.3299360468242531</v>
      </c>
      <c r="T406">
        <f t="shared" si="61"/>
        <v>-0.29036923987051971</v>
      </c>
      <c r="U406">
        <f t="shared" si="62"/>
        <v>-1.9541536002864153</v>
      </c>
    </row>
    <row r="407" spans="1:21" x14ac:dyDescent="0.25">
      <c r="A407">
        <v>13849</v>
      </c>
      <c r="B407" t="str">
        <f>VLOOKUP(A407,Data!A:K,2,FALSE)</f>
        <v>Jon Moscot</v>
      </c>
      <c r="C407" t="str">
        <f>VLOOKUP(A407,Data!A:K,3,FALSE)</f>
        <v>Reds</v>
      </c>
      <c r="D407">
        <f>VLOOKUP(A407,Data!A:K,4,FALSE)</f>
        <v>3</v>
      </c>
      <c r="E407">
        <f>VLOOKUP(A407,Data!A:K,5,FALSE)</f>
        <v>11.2</v>
      </c>
      <c r="F407">
        <f>VLOOKUP(A407,Data!A:K,6,FALSE)</f>
        <v>6</v>
      </c>
      <c r="G407">
        <f>VLOOKUP(A407,Data!A:K,7,FALSE)</f>
        <v>6</v>
      </c>
      <c r="H407">
        <f>VLOOKUP(A407,Data!A:K,8,FALSE)</f>
        <v>11</v>
      </c>
      <c r="I407">
        <f>VLOOKUP(A407,Data!A:K,9,FALSE)</f>
        <v>5</v>
      </c>
      <c r="J407">
        <f>VLOOKUP(A407,Data!A:K,11,FALSE)</f>
        <v>0</v>
      </c>
      <c r="L407">
        <f t="shared" si="54"/>
        <v>-1.2247763552603301</v>
      </c>
      <c r="M407">
        <f t="shared" si="55"/>
        <v>-1.1059896967058407</v>
      </c>
      <c r="N407" s="2">
        <f t="shared" si="56"/>
        <v>0.23006678281068449</v>
      </c>
      <c r="P407">
        <f t="shared" si="57"/>
        <v>-0.9672904353714612</v>
      </c>
      <c r="Q407">
        <f t="shared" si="58"/>
        <v>-0.35412573587750379</v>
      </c>
      <c r="R407">
        <f t="shared" si="59"/>
        <v>-0.2420435481346781</v>
      </c>
      <c r="S407">
        <f t="shared" si="60"/>
        <v>-1.2974112751735494</v>
      </c>
      <c r="T407">
        <f t="shared" si="61"/>
        <v>-0.29036923987051971</v>
      </c>
      <c r="U407">
        <f t="shared" si="62"/>
        <v>-3.151240234427712</v>
      </c>
    </row>
    <row r="408" spans="1:21" x14ac:dyDescent="0.25">
      <c r="A408">
        <v>11509</v>
      </c>
      <c r="B408" t="str">
        <f>VLOOKUP(A408,Data!A:K,2,FALSE)</f>
        <v>Brandon Cunniff</v>
      </c>
      <c r="C408" t="str">
        <f>VLOOKUP(A408,Data!A:K,3,FALSE)</f>
        <v>Braves</v>
      </c>
      <c r="D408">
        <f>VLOOKUP(A408,Data!A:K,4,FALSE)</f>
        <v>0</v>
      </c>
      <c r="E408">
        <f>VLOOKUP(A408,Data!A:K,5,FALSE)</f>
        <v>35</v>
      </c>
      <c r="F408">
        <f>VLOOKUP(A408,Data!A:K,6,FALSE)</f>
        <v>18</v>
      </c>
      <c r="G408">
        <f>VLOOKUP(A408,Data!A:K,7,FALSE)</f>
        <v>37</v>
      </c>
      <c r="H408">
        <f>VLOOKUP(A408,Data!A:K,8,FALSE)</f>
        <v>27</v>
      </c>
      <c r="I408">
        <f>VLOOKUP(A408,Data!A:K,9,FALSE)</f>
        <v>22</v>
      </c>
      <c r="J408">
        <f>VLOOKUP(A408,Data!A:K,11,FALSE)</f>
        <v>0</v>
      </c>
      <c r="L408">
        <f t="shared" si="54"/>
        <v>-1.1757853010499171</v>
      </c>
      <c r="M408">
        <f t="shared" si="55"/>
        <v>-1.0838699027717238</v>
      </c>
      <c r="N408" s="2" t="str">
        <f t="shared" si="56"/>
        <v>0</v>
      </c>
      <c r="P408">
        <f t="shared" si="57"/>
        <v>-0.66301865032907892</v>
      </c>
      <c r="Q408">
        <f t="shared" si="58"/>
        <v>-0.23666655523364544</v>
      </c>
      <c r="R408">
        <f t="shared" si="59"/>
        <v>-0.14008891539589768</v>
      </c>
      <c r="S408">
        <f t="shared" si="60"/>
        <v>-1.3299360468242531</v>
      </c>
      <c r="T408">
        <f t="shared" si="61"/>
        <v>-0.29036923987051971</v>
      </c>
      <c r="U408">
        <f t="shared" si="62"/>
        <v>-2.6600794076533947</v>
      </c>
    </row>
    <row r="409" spans="1:21" x14ac:dyDescent="0.25">
      <c r="A409">
        <v>5178</v>
      </c>
      <c r="B409" t="str">
        <f>VLOOKUP(A409,Data!A:K,2,FALSE)</f>
        <v>Ernesto Frieri</v>
      </c>
      <c r="C409" t="str">
        <f>VLOOKUP(A409,Data!A:K,3,FALSE)</f>
        <v>Rays</v>
      </c>
      <c r="D409">
        <f>VLOOKUP(A409,Data!A:K,4,FALSE)</f>
        <v>0</v>
      </c>
      <c r="E409">
        <f>VLOOKUP(A409,Data!A:K,5,FALSE)</f>
        <v>23.1</v>
      </c>
      <c r="F409">
        <f>VLOOKUP(A409,Data!A:K,6,FALSE)</f>
        <v>12</v>
      </c>
      <c r="G409">
        <f>VLOOKUP(A409,Data!A:K,7,FALSE)</f>
        <v>19</v>
      </c>
      <c r="H409">
        <f>VLOOKUP(A409,Data!A:K,8,FALSE)</f>
        <v>20</v>
      </c>
      <c r="I409">
        <f>VLOOKUP(A409,Data!A:K,9,FALSE)</f>
        <v>11</v>
      </c>
      <c r="J409">
        <f>VLOOKUP(A409,Data!A:K,11,FALSE)</f>
        <v>2</v>
      </c>
      <c r="L409">
        <f t="shared" si="54"/>
        <v>-1.1876619202524412</v>
      </c>
      <c r="M409">
        <f t="shared" si="55"/>
        <v>-1.0389600181176077</v>
      </c>
      <c r="N409" s="2" t="str">
        <f t="shared" si="56"/>
        <v>0</v>
      </c>
      <c r="P409">
        <f t="shared" si="57"/>
        <v>-0.79613755628512117</v>
      </c>
      <c r="Q409">
        <f t="shared" si="58"/>
        <v>-0.26514150811700449</v>
      </c>
      <c r="R409">
        <f t="shared" si="59"/>
        <v>6.6909884407080372E-2</v>
      </c>
      <c r="S409">
        <f t="shared" si="60"/>
        <v>-1.3299360468242531</v>
      </c>
      <c r="T409">
        <f t="shared" si="61"/>
        <v>-2.094983654612749E-2</v>
      </c>
      <c r="U409">
        <f t="shared" si="62"/>
        <v>-2.3452550633654257</v>
      </c>
    </row>
    <row r="410" spans="1:21" x14ac:dyDescent="0.25">
      <c r="A410">
        <v>4235</v>
      </c>
      <c r="B410" t="str">
        <f>VLOOKUP(A410,Data!A:K,2,FALSE)</f>
        <v>Jered Weaver</v>
      </c>
      <c r="C410" t="str">
        <f>VLOOKUP(A410,Data!A:K,3,FALSE)</f>
        <v>Angels</v>
      </c>
      <c r="D410">
        <f>VLOOKUP(A410,Data!A:K,4,FALSE)</f>
        <v>26</v>
      </c>
      <c r="E410">
        <f>VLOOKUP(A410,Data!A:K,5,FALSE)</f>
        <v>159</v>
      </c>
      <c r="F410">
        <f>VLOOKUP(A410,Data!A:K,6,FALSE)</f>
        <v>82</v>
      </c>
      <c r="G410">
        <f>VLOOKUP(A410,Data!A:K,7,FALSE)</f>
        <v>90</v>
      </c>
      <c r="H410">
        <f>VLOOKUP(A410,Data!A:K,8,FALSE)</f>
        <v>163</v>
      </c>
      <c r="I410">
        <f>VLOOKUP(A410,Data!A:K,9,FALSE)</f>
        <v>33</v>
      </c>
      <c r="J410">
        <f>VLOOKUP(A410,Data!A:K,11,FALSE)</f>
        <v>0</v>
      </c>
      <c r="L410">
        <f t="shared" si="54"/>
        <v>-1.1790719126531313</v>
      </c>
      <c r="M410">
        <f t="shared" si="55"/>
        <v>-0.95435085778642337</v>
      </c>
      <c r="N410" s="2">
        <f t="shared" si="56"/>
        <v>12.578941555453286</v>
      </c>
      <c r="P410">
        <f t="shared" si="57"/>
        <v>1.9232915225311704</v>
      </c>
      <c r="Q410">
        <f t="shared" si="58"/>
        <v>-0.24454641640891453</v>
      </c>
      <c r="R410">
        <f t="shared" si="59"/>
        <v>0.45689072661544994</v>
      </c>
      <c r="S410">
        <f t="shared" si="60"/>
        <v>0.44836152703857163</v>
      </c>
      <c r="T410">
        <f t="shared" si="61"/>
        <v>-0.29036923987051971</v>
      </c>
      <c r="U410">
        <f t="shared" si="62"/>
        <v>2.2936281199057578</v>
      </c>
    </row>
    <row r="411" spans="1:21" x14ac:dyDescent="0.25">
      <c r="A411">
        <v>1259</v>
      </c>
      <c r="B411" t="str">
        <f>VLOOKUP(A411,Data!A:K,2,FALSE)</f>
        <v>Colby Lewis</v>
      </c>
      <c r="C411" t="str">
        <f>VLOOKUP(A411,Data!A:K,3,FALSE)</f>
        <v>Rangers</v>
      </c>
      <c r="D411">
        <f>VLOOKUP(A411,Data!A:K,4,FALSE)</f>
        <v>33</v>
      </c>
      <c r="E411">
        <f>VLOOKUP(A411,Data!A:K,5,FALSE)</f>
        <v>204.2</v>
      </c>
      <c r="F411">
        <f>VLOOKUP(A411,Data!A:K,6,FALSE)</f>
        <v>106</v>
      </c>
      <c r="G411">
        <f>VLOOKUP(A411,Data!A:K,7,FALSE)</f>
        <v>142</v>
      </c>
      <c r="H411">
        <f>VLOOKUP(A411,Data!A:K,8,FALSE)</f>
        <v>211</v>
      </c>
      <c r="I411">
        <f>VLOOKUP(A411,Data!A:K,9,FALSE)</f>
        <v>42</v>
      </c>
      <c r="J411">
        <f>VLOOKUP(A411,Data!A:K,11,FALSE)</f>
        <v>0</v>
      </c>
      <c r="L411">
        <f t="shared" si="54"/>
        <v>-1.1867894947478483</v>
      </c>
      <c r="M411">
        <f t="shared" si="55"/>
        <v>-0.95921045683939454</v>
      </c>
      <c r="N411" s="2">
        <f t="shared" si="56"/>
        <v>16.244290230365568</v>
      </c>
      <c r="P411">
        <f t="shared" si="57"/>
        <v>2.8361068776583171</v>
      </c>
      <c r="Q411">
        <f t="shared" si="58"/>
        <v>-0.26304981226367247</v>
      </c>
      <c r="R411">
        <f t="shared" si="59"/>
        <v>0.43449184540619867</v>
      </c>
      <c r="S411">
        <f t="shared" si="60"/>
        <v>0.96653554249316131</v>
      </c>
      <c r="T411">
        <f t="shared" si="61"/>
        <v>-0.29036923987051971</v>
      </c>
      <c r="U411">
        <f t="shared" si="62"/>
        <v>3.6837152134234854</v>
      </c>
    </row>
    <row r="412" spans="1:21" x14ac:dyDescent="0.25">
      <c r="A412">
        <v>3895</v>
      </c>
      <c r="B412" t="str">
        <f>VLOOKUP(A412,Data!A:K,2,FALSE)</f>
        <v>Enrique Burgos</v>
      </c>
      <c r="C412" t="str">
        <f>VLOOKUP(A412,Data!A:K,3,FALSE)</f>
        <v>Diamondbacks</v>
      </c>
      <c r="D412">
        <f>VLOOKUP(A412,Data!A:K,4,FALSE)</f>
        <v>0</v>
      </c>
      <c r="E412">
        <f>VLOOKUP(A412,Data!A:K,5,FALSE)</f>
        <v>27</v>
      </c>
      <c r="F412">
        <f>VLOOKUP(A412,Data!A:K,6,FALSE)</f>
        <v>14</v>
      </c>
      <c r="G412">
        <f>VLOOKUP(A412,Data!A:K,7,FALSE)</f>
        <v>39</v>
      </c>
      <c r="H412">
        <f>VLOOKUP(A412,Data!A:K,8,FALSE)</f>
        <v>27</v>
      </c>
      <c r="I412">
        <f>VLOOKUP(A412,Data!A:K,9,FALSE)</f>
        <v>15</v>
      </c>
      <c r="J412">
        <f>VLOOKUP(A412,Data!A:K,11,FALSE)</f>
        <v>2</v>
      </c>
      <c r="L412">
        <f t="shared" si="54"/>
        <v>-1.185462546326048</v>
      </c>
      <c r="M412">
        <f t="shared" si="55"/>
        <v>-1.2042998919685819</v>
      </c>
      <c r="N412" s="2" t="str">
        <f t="shared" si="56"/>
        <v>0</v>
      </c>
      <c r="P412">
        <f t="shared" si="57"/>
        <v>-0.66301865032907892</v>
      </c>
      <c r="Q412">
        <f t="shared" si="58"/>
        <v>-0.25986836869416047</v>
      </c>
      <c r="R412">
        <f t="shared" si="59"/>
        <v>-0.69517524919592177</v>
      </c>
      <c r="S412">
        <f t="shared" si="60"/>
        <v>-1.3299360468242531</v>
      </c>
      <c r="T412">
        <f t="shared" si="61"/>
        <v>-2.094983654612749E-2</v>
      </c>
      <c r="U412">
        <f t="shared" si="62"/>
        <v>-2.968948151589542</v>
      </c>
    </row>
    <row r="413" spans="1:21" x14ac:dyDescent="0.25">
      <c r="A413">
        <v>1011</v>
      </c>
      <c r="B413" t="str">
        <f>VLOOKUP(A413,Data!A:K,2,FALSE)</f>
        <v>Ryan Vogelsong</v>
      </c>
      <c r="C413" t="str">
        <f>VLOOKUP(A413,Data!A:K,3,FALSE)</f>
        <v>Giants</v>
      </c>
      <c r="D413">
        <f>VLOOKUP(A413,Data!A:K,4,FALSE)</f>
        <v>22</v>
      </c>
      <c r="E413">
        <f>VLOOKUP(A413,Data!A:K,5,FALSE)</f>
        <v>135</v>
      </c>
      <c r="F413">
        <f>VLOOKUP(A413,Data!A:K,6,FALSE)</f>
        <v>70</v>
      </c>
      <c r="G413">
        <f>VLOOKUP(A413,Data!A:K,7,FALSE)</f>
        <v>108</v>
      </c>
      <c r="H413">
        <f>VLOOKUP(A413,Data!A:K,8,FALSE)</f>
        <v>140</v>
      </c>
      <c r="I413">
        <f>VLOOKUP(A413,Data!A:K,9,FALSE)</f>
        <v>58</v>
      </c>
      <c r="J413">
        <f>VLOOKUP(A413,Data!A:K,11,FALSE)</f>
        <v>0</v>
      </c>
      <c r="L413">
        <f t="shared" si="54"/>
        <v>-1.185462546326048</v>
      </c>
      <c r="M413">
        <f t="shared" si="55"/>
        <v>-1.1354827552846629</v>
      </c>
      <c r="N413" s="2">
        <f t="shared" si="56"/>
        <v>10.657886178861787</v>
      </c>
      <c r="P413">
        <f t="shared" si="57"/>
        <v>1.485900831532746</v>
      </c>
      <c r="Q413">
        <f t="shared" si="58"/>
        <v>-0.25986836869416047</v>
      </c>
      <c r="R413">
        <f t="shared" si="59"/>
        <v>-0.37798305845305058</v>
      </c>
      <c r="S413">
        <f t="shared" si="60"/>
        <v>0.17678000323637344</v>
      </c>
      <c r="T413">
        <f t="shared" si="61"/>
        <v>-0.29036923987051971</v>
      </c>
      <c r="U413">
        <f t="shared" si="62"/>
        <v>0.73446016775138845</v>
      </c>
    </row>
    <row r="414" spans="1:21" x14ac:dyDescent="0.25">
      <c r="A414">
        <v>3862</v>
      </c>
      <c r="B414" t="str">
        <f>VLOOKUP(A414,Data!A:K,2,FALSE)</f>
        <v>Rubby de la Rosa</v>
      </c>
      <c r="C414" t="str">
        <f>VLOOKUP(A414,Data!A:K,3,FALSE)</f>
        <v>Diamondbacks</v>
      </c>
      <c r="D414">
        <f>VLOOKUP(A414,Data!A:K,4,FALSE)</f>
        <v>32</v>
      </c>
      <c r="E414">
        <f>VLOOKUP(A414,Data!A:K,5,FALSE)</f>
        <v>188.2</v>
      </c>
      <c r="F414">
        <f>VLOOKUP(A414,Data!A:K,6,FALSE)</f>
        <v>98</v>
      </c>
      <c r="G414">
        <f>VLOOKUP(A414,Data!A:K,7,FALSE)</f>
        <v>150</v>
      </c>
      <c r="H414">
        <f>VLOOKUP(A414,Data!A:K,8,FALSE)</f>
        <v>193</v>
      </c>
      <c r="I414">
        <f>VLOOKUP(A414,Data!A:K,9,FALSE)</f>
        <v>63</v>
      </c>
      <c r="J414">
        <f>VLOOKUP(A414,Data!A:K,11,FALSE)</f>
        <v>0</v>
      </c>
      <c r="L414">
        <f t="shared" si="54"/>
        <v>-1.1905017069905581</v>
      </c>
      <c r="M414">
        <f t="shared" si="55"/>
        <v>-1.0530996474478567</v>
      </c>
      <c r="N414" s="2">
        <f t="shared" si="56"/>
        <v>14.105132923805321</v>
      </c>
      <c r="P414">
        <f t="shared" si="57"/>
        <v>2.4938011194856373</v>
      </c>
      <c r="Q414">
        <f t="shared" si="58"/>
        <v>-0.27195007814756345</v>
      </c>
      <c r="R414">
        <f t="shared" si="59"/>
        <v>1.7374546944990219E-3</v>
      </c>
      <c r="S414">
        <f t="shared" si="60"/>
        <v>0.66412073027727447</v>
      </c>
      <c r="T414">
        <f t="shared" si="61"/>
        <v>-0.29036923987051971</v>
      </c>
      <c r="U414">
        <f t="shared" si="62"/>
        <v>2.5973399864393278</v>
      </c>
    </row>
    <row r="415" spans="1:21" x14ac:dyDescent="0.25">
      <c r="A415">
        <v>7267</v>
      </c>
      <c r="B415" t="str">
        <f>VLOOKUP(A415,Data!A:K,2,FALSE)</f>
        <v>Nick Masset</v>
      </c>
      <c r="C415" t="str">
        <f>VLOOKUP(A415,Data!A:K,3,FALSE)</f>
        <v>- - -</v>
      </c>
      <c r="D415">
        <f>VLOOKUP(A415,Data!A:K,4,FALSE)</f>
        <v>0</v>
      </c>
      <c r="E415">
        <f>VLOOKUP(A415,Data!A:K,5,FALSE)</f>
        <v>25</v>
      </c>
      <c r="F415">
        <f>VLOOKUP(A415,Data!A:K,6,FALSE)</f>
        <v>13</v>
      </c>
      <c r="G415">
        <f>VLOOKUP(A415,Data!A:K,7,FALSE)</f>
        <v>18</v>
      </c>
      <c r="H415">
        <f>VLOOKUP(A415,Data!A:K,8,FALSE)</f>
        <v>30</v>
      </c>
      <c r="I415">
        <f>VLOOKUP(A415,Data!A:K,9,FALSE)</f>
        <v>9</v>
      </c>
      <c r="J415">
        <f>VLOOKUP(A415,Data!A:K,11,FALSE)</f>
        <v>0</v>
      </c>
      <c r="L415">
        <f t="shared" si="54"/>
        <v>-1.1888495821726937</v>
      </c>
      <c r="M415">
        <f t="shared" si="55"/>
        <v>-1.2077407488027778</v>
      </c>
      <c r="N415" s="2" t="str">
        <f t="shared" si="56"/>
        <v>0</v>
      </c>
      <c r="P415">
        <f t="shared" si="57"/>
        <v>-0.60596769063363232</v>
      </c>
      <c r="Q415">
        <f t="shared" si="58"/>
        <v>-0.26798900340534043</v>
      </c>
      <c r="R415">
        <f t="shared" si="59"/>
        <v>-0.71103485873306527</v>
      </c>
      <c r="S415">
        <f t="shared" si="60"/>
        <v>-1.3299360468242531</v>
      </c>
      <c r="T415">
        <f t="shared" si="61"/>
        <v>-0.29036923987051971</v>
      </c>
      <c r="U415">
        <f t="shared" si="62"/>
        <v>-3.2052968394668109</v>
      </c>
    </row>
    <row r="416" spans="1:21" x14ac:dyDescent="0.25">
      <c r="A416">
        <v>7624</v>
      </c>
      <c r="B416" t="str">
        <f>VLOOKUP(A416,Data!A:K,2,FALSE)</f>
        <v>Carlos Torres</v>
      </c>
      <c r="C416" t="str">
        <f>VLOOKUP(A416,Data!A:K,3,FALSE)</f>
        <v>Mets</v>
      </c>
      <c r="D416">
        <f>VLOOKUP(A416,Data!A:K,4,FALSE)</f>
        <v>0</v>
      </c>
      <c r="E416">
        <f>VLOOKUP(A416,Data!A:K,5,FALSE)</f>
        <v>57.2</v>
      </c>
      <c r="F416">
        <f>VLOOKUP(A416,Data!A:K,6,FALSE)</f>
        <v>30</v>
      </c>
      <c r="G416">
        <f>VLOOKUP(A416,Data!A:K,7,FALSE)</f>
        <v>48</v>
      </c>
      <c r="H416">
        <f>VLOOKUP(A416,Data!A:K,8,FALSE)</f>
        <v>61</v>
      </c>
      <c r="I416">
        <f>VLOOKUP(A416,Data!A:K,9,FALSE)</f>
        <v>18</v>
      </c>
      <c r="J416">
        <f>VLOOKUP(A416,Data!A:K,11,FALSE)</f>
        <v>0</v>
      </c>
      <c r="L416">
        <f t="shared" si="54"/>
        <v>-1.1990817464087147</v>
      </c>
      <c r="M416">
        <f t="shared" si="55"/>
        <v>-1.0692522767103669</v>
      </c>
      <c r="N416" s="2" t="str">
        <f t="shared" si="56"/>
        <v>0</v>
      </c>
      <c r="P416">
        <f t="shared" si="57"/>
        <v>-1.6441107114016633E-2</v>
      </c>
      <c r="Q416">
        <f t="shared" si="58"/>
        <v>-0.29252127050485027</v>
      </c>
      <c r="R416">
        <f t="shared" si="59"/>
        <v>-7.271330145313773E-2</v>
      </c>
      <c r="S416">
        <f t="shared" si="60"/>
        <v>-1.3299360468242531</v>
      </c>
      <c r="T416">
        <f t="shared" si="61"/>
        <v>-0.29036923987051971</v>
      </c>
      <c r="U416">
        <f t="shared" si="62"/>
        <v>-2.0019809657667773</v>
      </c>
    </row>
    <row r="417" spans="1:21" x14ac:dyDescent="0.25">
      <c r="A417">
        <v>1902</v>
      </c>
      <c r="B417" t="str">
        <f>VLOOKUP(A417,Data!A:K,2,FALSE)</f>
        <v>David Aardsma</v>
      </c>
      <c r="C417" t="str">
        <f>VLOOKUP(A417,Data!A:K,3,FALSE)</f>
        <v>Braves</v>
      </c>
      <c r="D417">
        <f>VLOOKUP(A417,Data!A:K,4,FALSE)</f>
        <v>0</v>
      </c>
      <c r="E417">
        <f>VLOOKUP(A417,Data!A:K,5,FALSE)</f>
        <v>30.2</v>
      </c>
      <c r="F417">
        <f>VLOOKUP(A417,Data!A:K,6,FALSE)</f>
        <v>16</v>
      </c>
      <c r="G417">
        <f>VLOOKUP(A417,Data!A:K,7,FALSE)</f>
        <v>35</v>
      </c>
      <c r="H417">
        <f>VLOOKUP(A417,Data!A:K,8,FALSE)</f>
        <v>25</v>
      </c>
      <c r="I417">
        <f>VLOOKUP(A417,Data!A:K,9,FALSE)</f>
        <v>14</v>
      </c>
      <c r="J417">
        <f>VLOOKUP(A417,Data!A:K,11,FALSE)</f>
        <v>0</v>
      </c>
      <c r="L417">
        <f t="shared" si="54"/>
        <v>-1.2112578524428872</v>
      </c>
      <c r="M417">
        <f t="shared" si="55"/>
        <v>-0.99978538808176975</v>
      </c>
      <c r="N417" s="2" t="str">
        <f t="shared" si="56"/>
        <v>0</v>
      </c>
      <c r="P417">
        <f t="shared" si="57"/>
        <v>-0.7010526234593768</v>
      </c>
      <c r="Q417">
        <f t="shared" si="58"/>
        <v>-0.32171426218990479</v>
      </c>
      <c r="R417">
        <f t="shared" si="59"/>
        <v>0.24747372826012731</v>
      </c>
      <c r="S417">
        <f t="shared" si="60"/>
        <v>-1.3299360468242531</v>
      </c>
      <c r="T417">
        <f t="shared" si="61"/>
        <v>-0.29036923987051971</v>
      </c>
      <c r="U417">
        <f t="shared" si="62"/>
        <v>-2.3955984440839271</v>
      </c>
    </row>
    <row r="418" spans="1:21" x14ac:dyDescent="0.25">
      <c r="A418">
        <v>12804</v>
      </c>
      <c r="B418" t="str">
        <f>VLOOKUP(A418,Data!A:K,2,FALSE)</f>
        <v>Matthew Wisler</v>
      </c>
      <c r="C418" t="str">
        <f>VLOOKUP(A418,Data!A:K,3,FALSE)</f>
        <v>Braves</v>
      </c>
      <c r="D418">
        <f>VLOOKUP(A418,Data!A:K,4,FALSE)</f>
        <v>19</v>
      </c>
      <c r="E418">
        <f>VLOOKUP(A418,Data!A:K,5,FALSE)</f>
        <v>109</v>
      </c>
      <c r="F418">
        <f>VLOOKUP(A418,Data!A:K,6,FALSE)</f>
        <v>57</v>
      </c>
      <c r="G418">
        <f>VLOOKUP(A418,Data!A:K,7,FALSE)</f>
        <v>72</v>
      </c>
      <c r="H418">
        <f>VLOOKUP(A418,Data!A:K,8,FALSE)</f>
        <v>119</v>
      </c>
      <c r="I418">
        <f>VLOOKUP(A418,Data!A:K,9,FALSE)</f>
        <v>40</v>
      </c>
      <c r="J418">
        <f>VLOOKUP(A418,Data!A:K,11,FALSE)</f>
        <v>0</v>
      </c>
      <c r="L418">
        <f t="shared" si="54"/>
        <v>-1.195561506419258</v>
      </c>
      <c r="M418">
        <f t="shared" si="55"/>
        <v>-1.1293270939757802</v>
      </c>
      <c r="N418" s="2">
        <f t="shared" si="56"/>
        <v>7.8871552174237314</v>
      </c>
      <c r="P418">
        <f t="shared" si="57"/>
        <v>1.0865441136646192</v>
      </c>
      <c r="Q418">
        <f t="shared" si="58"/>
        <v>-0.2840812703559365</v>
      </c>
      <c r="R418">
        <f t="shared" si="59"/>
        <v>-0.34961036249210564</v>
      </c>
      <c r="S418">
        <f t="shared" si="60"/>
        <v>-0.21492100951027129</v>
      </c>
      <c r="T418">
        <f t="shared" si="61"/>
        <v>-0.29036923987051971</v>
      </c>
      <c r="U418">
        <f t="shared" si="62"/>
        <v>-5.2437768564213977E-2</v>
      </c>
    </row>
    <row r="419" spans="1:21" x14ac:dyDescent="0.25">
      <c r="A419">
        <v>6329</v>
      </c>
      <c r="B419" t="str">
        <f>VLOOKUP(A419,Data!A:K,2,FALSE)</f>
        <v>John Danks</v>
      </c>
      <c r="C419" t="str">
        <f>VLOOKUP(A419,Data!A:K,3,FALSE)</f>
        <v>White Sox</v>
      </c>
      <c r="D419">
        <f>VLOOKUP(A419,Data!A:K,4,FALSE)</f>
        <v>30</v>
      </c>
      <c r="E419">
        <f>VLOOKUP(A419,Data!A:K,5,FALSE)</f>
        <v>177.2</v>
      </c>
      <c r="F419">
        <f>VLOOKUP(A419,Data!A:K,6,FALSE)</f>
        <v>93</v>
      </c>
      <c r="G419">
        <f>VLOOKUP(A419,Data!A:K,7,FALSE)</f>
        <v>124</v>
      </c>
      <c r="H419">
        <f>VLOOKUP(A419,Data!A:K,8,FALSE)</f>
        <v>195</v>
      </c>
      <c r="I419">
        <f>VLOOKUP(A419,Data!A:K,9,FALSE)</f>
        <v>56</v>
      </c>
      <c r="J419">
        <f>VLOOKUP(A419,Data!A:K,11,FALSE)</f>
        <v>0</v>
      </c>
      <c r="L419">
        <f t="shared" si="54"/>
        <v>-1.1998937656500752</v>
      </c>
      <c r="M419">
        <f t="shared" si="55"/>
        <v>-1.0966274814402721</v>
      </c>
      <c r="N419" s="2">
        <f t="shared" si="56"/>
        <v>13.225536346785583</v>
      </c>
      <c r="P419">
        <f t="shared" si="57"/>
        <v>2.531835092615935</v>
      </c>
      <c r="Q419">
        <f t="shared" si="58"/>
        <v>-0.29446813848502501</v>
      </c>
      <c r="R419">
        <f t="shared" si="59"/>
        <v>-0.19889119229151525</v>
      </c>
      <c r="S419">
        <f t="shared" si="60"/>
        <v>0.53977128068354996</v>
      </c>
      <c r="T419">
        <f t="shared" si="61"/>
        <v>-0.29036923987051971</v>
      </c>
      <c r="U419">
        <f t="shared" si="62"/>
        <v>2.2878778026524249</v>
      </c>
    </row>
    <row r="420" spans="1:21" x14ac:dyDescent="0.25">
      <c r="A420">
        <v>10498</v>
      </c>
      <c r="B420" t="str">
        <f>VLOOKUP(A420,Data!A:K,2,FALSE)</f>
        <v>Yoervis Medina</v>
      </c>
      <c r="C420" t="str">
        <f>VLOOKUP(A420,Data!A:K,3,FALSE)</f>
        <v>- - -</v>
      </c>
      <c r="D420">
        <f>VLOOKUP(A420,Data!A:K,4,FALSE)</f>
        <v>0</v>
      </c>
      <c r="E420">
        <f>VLOOKUP(A420,Data!A:K,5,FALSE)</f>
        <v>21</v>
      </c>
      <c r="F420">
        <f>VLOOKUP(A420,Data!A:K,6,FALSE)</f>
        <v>11</v>
      </c>
      <c r="G420">
        <f>VLOOKUP(A420,Data!A:K,7,FALSE)</f>
        <v>16</v>
      </c>
      <c r="H420">
        <f>VLOOKUP(A420,Data!A:K,8,FALSE)</f>
        <v>23</v>
      </c>
      <c r="I420">
        <f>VLOOKUP(A420,Data!A:K,9,FALSE)</f>
        <v>11</v>
      </c>
      <c r="J420">
        <f>VLOOKUP(A420,Data!A:K,11,FALSE)</f>
        <v>1</v>
      </c>
      <c r="L420">
        <f t="shared" si="54"/>
        <v>-1.1975591029212116</v>
      </c>
      <c r="M420">
        <f t="shared" si="55"/>
        <v>-1.2534549895999527</v>
      </c>
      <c r="N420" s="2" t="str">
        <f t="shared" si="56"/>
        <v>0</v>
      </c>
      <c r="P420">
        <f t="shared" si="57"/>
        <v>-0.73908659658967457</v>
      </c>
      <c r="Q420">
        <f t="shared" si="58"/>
        <v>-0.2888706355198043</v>
      </c>
      <c r="R420">
        <f t="shared" si="59"/>
        <v>-0.92174109972654472</v>
      </c>
      <c r="S420">
        <f t="shared" si="60"/>
        <v>-1.3299360468242531</v>
      </c>
      <c r="T420">
        <f t="shared" si="61"/>
        <v>-0.15565953820832359</v>
      </c>
      <c r="U420">
        <f t="shared" si="62"/>
        <v>-3.4352939168686007</v>
      </c>
    </row>
    <row r="421" spans="1:21" x14ac:dyDescent="0.25">
      <c r="A421">
        <v>7738</v>
      </c>
      <c r="B421" t="str">
        <f>VLOOKUP(A421,Data!A:K,2,FALSE)</f>
        <v>Wily Peralta</v>
      </c>
      <c r="C421" t="str">
        <f>VLOOKUP(A421,Data!A:K,3,FALSE)</f>
        <v>Brewers</v>
      </c>
      <c r="D421">
        <f>VLOOKUP(A421,Data!A:K,4,FALSE)</f>
        <v>20</v>
      </c>
      <c r="E421">
        <f>VLOOKUP(A421,Data!A:K,5,FALSE)</f>
        <v>108.2</v>
      </c>
      <c r="F421">
        <f>VLOOKUP(A421,Data!A:K,6,FALSE)</f>
        <v>57</v>
      </c>
      <c r="G421">
        <f>VLOOKUP(A421,Data!A:K,7,FALSE)</f>
        <v>60</v>
      </c>
      <c r="H421">
        <f>VLOOKUP(A421,Data!A:K,8,FALSE)</f>
        <v>130</v>
      </c>
      <c r="I421">
        <f>VLOOKUP(A421,Data!A:K,9,FALSE)</f>
        <v>37</v>
      </c>
      <c r="J421">
        <f>VLOOKUP(A421,Data!A:K,11,FALSE)</f>
        <v>0</v>
      </c>
      <c r="L421">
        <f t="shared" si="54"/>
        <v>-1.2044011478715262</v>
      </c>
      <c r="M421">
        <f t="shared" si="55"/>
        <v>-1.1949186279566799</v>
      </c>
      <c r="N421" s="2">
        <f t="shared" si="56"/>
        <v>7.162812016290216</v>
      </c>
      <c r="P421">
        <f t="shared" si="57"/>
        <v>1.295730965881257</v>
      </c>
      <c r="Q421">
        <f t="shared" si="58"/>
        <v>-0.30527487516610247</v>
      </c>
      <c r="R421">
        <f t="shared" si="59"/>
        <v>-0.65193509380352532</v>
      </c>
      <c r="S421">
        <f t="shared" si="60"/>
        <v>-0.31732213376554219</v>
      </c>
      <c r="T421">
        <f t="shared" si="61"/>
        <v>-0.29036923987051971</v>
      </c>
      <c r="U421">
        <f t="shared" si="62"/>
        <v>-0.26917037672443273</v>
      </c>
    </row>
    <row r="422" spans="1:21" x14ac:dyDescent="0.25">
      <c r="A422">
        <v>404</v>
      </c>
      <c r="B422" t="str">
        <f>VLOOKUP(A422,Data!A:K,2,FALSE)</f>
        <v>CC Sabathia</v>
      </c>
      <c r="C422" t="str">
        <f>VLOOKUP(A422,Data!A:K,3,FALSE)</f>
        <v>Yankees</v>
      </c>
      <c r="D422">
        <f>VLOOKUP(A422,Data!A:K,4,FALSE)</f>
        <v>29</v>
      </c>
      <c r="E422">
        <f>VLOOKUP(A422,Data!A:K,5,FALSE)</f>
        <v>167.1</v>
      </c>
      <c r="F422">
        <f>VLOOKUP(A422,Data!A:K,6,FALSE)</f>
        <v>88</v>
      </c>
      <c r="G422">
        <f>VLOOKUP(A422,Data!A:K,7,FALSE)</f>
        <v>137</v>
      </c>
      <c r="H422">
        <f>VLOOKUP(A422,Data!A:K,8,FALSE)</f>
        <v>188</v>
      </c>
      <c r="I422">
        <f>VLOOKUP(A422,Data!A:K,9,FALSE)</f>
        <v>50</v>
      </c>
      <c r="J422">
        <f>VLOOKUP(A422,Data!A:K,11,FALSE)</f>
        <v>0</v>
      </c>
      <c r="L422">
        <f t="shared" si="54"/>
        <v>-1.2040091519495126</v>
      </c>
      <c r="M422">
        <f t="shared" si="55"/>
        <v>-1.1026803319640519</v>
      </c>
      <c r="N422" s="2">
        <f t="shared" si="56"/>
        <v>12.051162587029822</v>
      </c>
      <c r="P422">
        <f t="shared" si="57"/>
        <v>2.3987161866598927</v>
      </c>
      <c r="Q422">
        <f t="shared" si="58"/>
        <v>-0.30433503991337058</v>
      </c>
      <c r="R422">
        <f t="shared" si="59"/>
        <v>-0.22679001241672819</v>
      </c>
      <c r="S422">
        <f t="shared" si="60"/>
        <v>0.37374888535121237</v>
      </c>
      <c r="T422">
        <f t="shared" si="61"/>
        <v>-0.29036923987051971</v>
      </c>
      <c r="U422">
        <f t="shared" si="62"/>
        <v>1.9509707798104869</v>
      </c>
    </row>
    <row r="423" spans="1:21" x14ac:dyDescent="0.25">
      <c r="A423">
        <v>494</v>
      </c>
      <c r="B423" t="str">
        <f>VLOOKUP(A423,Data!A:K,2,FALSE)</f>
        <v>Fernando Rodney</v>
      </c>
      <c r="C423" t="str">
        <f>VLOOKUP(A423,Data!A:K,3,FALSE)</f>
        <v>- - -</v>
      </c>
      <c r="D423">
        <f>VLOOKUP(A423,Data!A:K,4,FALSE)</f>
        <v>0</v>
      </c>
      <c r="E423">
        <f>VLOOKUP(A423,Data!A:K,5,FALSE)</f>
        <v>62.2</v>
      </c>
      <c r="F423">
        <f>VLOOKUP(A423,Data!A:K,6,FALSE)</f>
        <v>33</v>
      </c>
      <c r="G423">
        <f>VLOOKUP(A423,Data!A:K,7,FALSE)</f>
        <v>58</v>
      </c>
      <c r="H423">
        <f>VLOOKUP(A423,Data!A:K,8,FALSE)</f>
        <v>59</v>
      </c>
      <c r="I423">
        <f>VLOOKUP(A423,Data!A:K,9,FALSE)</f>
        <v>29</v>
      </c>
      <c r="J423">
        <f>VLOOKUP(A423,Data!A:K,11,FALSE)</f>
        <v>16</v>
      </c>
      <c r="L423">
        <f t="shared" si="54"/>
        <v>-1.2129617923478511</v>
      </c>
      <c r="M423">
        <f t="shared" si="55"/>
        <v>-1.0953209858051411</v>
      </c>
      <c r="N423" s="2" t="str">
        <f t="shared" si="56"/>
        <v>0</v>
      </c>
      <c r="P423">
        <f t="shared" si="57"/>
        <v>-5.4475080244314418E-2</v>
      </c>
      <c r="Q423">
        <f t="shared" si="58"/>
        <v>-0.32579956691194301</v>
      </c>
      <c r="R423">
        <f t="shared" si="59"/>
        <v>-0.19286928797127884</v>
      </c>
      <c r="S423">
        <f t="shared" si="60"/>
        <v>-1.3299360468242531</v>
      </c>
      <c r="T423">
        <f t="shared" si="61"/>
        <v>1.8649859867246179</v>
      </c>
      <c r="U423">
        <f t="shared" si="62"/>
        <v>-3.8093995227171495E-2</v>
      </c>
    </row>
    <row r="424" spans="1:21" x14ac:dyDescent="0.25">
      <c r="A424">
        <v>5057</v>
      </c>
      <c r="B424" t="str">
        <f>VLOOKUP(A424,Data!A:K,2,FALSE)</f>
        <v>Yohan Flande</v>
      </c>
      <c r="C424" t="str">
        <f>VLOOKUP(A424,Data!A:K,3,FALSE)</f>
        <v>Rockies</v>
      </c>
      <c r="D424">
        <f>VLOOKUP(A424,Data!A:K,4,FALSE)</f>
        <v>10</v>
      </c>
      <c r="E424">
        <f>VLOOKUP(A424,Data!A:K,5,FALSE)</f>
        <v>68.099999999999994</v>
      </c>
      <c r="F424">
        <f>VLOOKUP(A424,Data!A:K,6,FALSE)</f>
        <v>36</v>
      </c>
      <c r="G424">
        <f>VLOOKUP(A424,Data!A:K,7,FALSE)</f>
        <v>43</v>
      </c>
      <c r="H424">
        <f>VLOOKUP(A424,Data!A:K,8,FALSE)</f>
        <v>73</v>
      </c>
      <c r="I424">
        <f>VLOOKUP(A424,Data!A:K,9,FALSE)</f>
        <v>25</v>
      </c>
      <c r="J424">
        <f>VLOOKUP(A424,Data!A:K,11,FALSE)</f>
        <v>0</v>
      </c>
      <c r="L424">
        <f t="shared" si="54"/>
        <v>-1.2085898836049074</v>
      </c>
      <c r="M424">
        <f t="shared" si="55"/>
        <v>-1.1141100322176309</v>
      </c>
      <c r="N424" s="2">
        <f t="shared" si="56"/>
        <v>5.8396905554958609</v>
      </c>
      <c r="P424">
        <f t="shared" si="57"/>
        <v>0.21176273166777007</v>
      </c>
      <c r="Q424">
        <f t="shared" si="58"/>
        <v>-0.31531763654583267</v>
      </c>
      <c r="R424">
        <f t="shared" si="59"/>
        <v>-0.27947182740735771</v>
      </c>
      <c r="S424">
        <f t="shared" si="60"/>
        <v>-0.5043731406633678</v>
      </c>
      <c r="T424">
        <f t="shared" si="61"/>
        <v>-0.29036923987051971</v>
      </c>
      <c r="U424">
        <f t="shared" si="62"/>
        <v>-1.1777691128193077</v>
      </c>
    </row>
    <row r="425" spans="1:21" x14ac:dyDescent="0.25">
      <c r="A425">
        <v>10925</v>
      </c>
      <c r="B425" t="str">
        <f>VLOOKUP(A425,Data!A:K,2,FALSE)</f>
        <v>Christian Bergman</v>
      </c>
      <c r="C425" t="str">
        <f>VLOOKUP(A425,Data!A:K,3,FALSE)</f>
        <v>Rockies</v>
      </c>
      <c r="D425">
        <f>VLOOKUP(A425,Data!A:K,4,FALSE)</f>
        <v>4</v>
      </c>
      <c r="E425">
        <f>VLOOKUP(A425,Data!A:K,5,FALSE)</f>
        <v>68.099999999999994</v>
      </c>
      <c r="F425">
        <f>VLOOKUP(A425,Data!A:K,6,FALSE)</f>
        <v>36</v>
      </c>
      <c r="G425">
        <f>VLOOKUP(A425,Data!A:K,7,FALSE)</f>
        <v>37</v>
      </c>
      <c r="H425">
        <f>VLOOKUP(A425,Data!A:K,8,FALSE)</f>
        <v>82</v>
      </c>
      <c r="I425">
        <f>VLOOKUP(A425,Data!A:K,9,FALSE)</f>
        <v>15</v>
      </c>
      <c r="J425">
        <f>VLOOKUP(A425,Data!A:K,11,FALSE)</f>
        <v>0</v>
      </c>
      <c r="L425">
        <f t="shared" si="54"/>
        <v>-1.2085898836049074</v>
      </c>
      <c r="M425">
        <f t="shared" si="55"/>
        <v>-1.1027415625011245</v>
      </c>
      <c r="N425" s="2">
        <f t="shared" si="56"/>
        <v>8.9797786612227348</v>
      </c>
      <c r="P425">
        <f t="shared" si="57"/>
        <v>0.38291561075411013</v>
      </c>
      <c r="Q425">
        <f t="shared" si="58"/>
        <v>-0.31531763654583267</v>
      </c>
      <c r="R425">
        <f t="shared" si="59"/>
        <v>-0.22707223642560603</v>
      </c>
      <c r="S425">
        <f t="shared" si="60"/>
        <v>-6.0455738272003318E-2</v>
      </c>
      <c r="T425">
        <f t="shared" si="61"/>
        <v>-0.29036923987051971</v>
      </c>
      <c r="U425">
        <f t="shared" si="62"/>
        <v>-0.51029924035985164</v>
      </c>
    </row>
    <row r="426" spans="1:21" x14ac:dyDescent="0.25">
      <c r="A426">
        <v>3970</v>
      </c>
      <c r="B426" t="str">
        <f>VLOOKUP(A426,Data!A:K,2,FALSE)</f>
        <v>Edward Mujica</v>
      </c>
      <c r="C426" t="str">
        <f>VLOOKUP(A426,Data!A:K,3,FALSE)</f>
        <v>- - -</v>
      </c>
      <c r="D426">
        <f>VLOOKUP(A426,Data!A:K,4,FALSE)</f>
        <v>0</v>
      </c>
      <c r="E426">
        <f>VLOOKUP(A426,Data!A:K,5,FALSE)</f>
        <v>47.1</v>
      </c>
      <c r="F426">
        <f>VLOOKUP(A426,Data!A:K,6,FALSE)</f>
        <v>25</v>
      </c>
      <c r="G426">
        <f>VLOOKUP(A426,Data!A:K,7,FALSE)</f>
        <v>30</v>
      </c>
      <c r="H426">
        <f>VLOOKUP(A426,Data!A:K,8,FALSE)</f>
        <v>52</v>
      </c>
      <c r="I426">
        <f>VLOOKUP(A426,Data!A:K,9,FALSE)</f>
        <v>7</v>
      </c>
      <c r="J426">
        <f>VLOOKUP(A426,Data!A:K,11,FALSE)</f>
        <v>1</v>
      </c>
      <c r="L426">
        <f t="shared" si="54"/>
        <v>-1.2135080660753446</v>
      </c>
      <c r="M426">
        <f t="shared" si="55"/>
        <v>-0.96979563638962241</v>
      </c>
      <c r="N426" s="2" t="str">
        <f t="shared" si="56"/>
        <v>0</v>
      </c>
      <c r="P426">
        <f t="shared" si="57"/>
        <v>-0.18759398620035667</v>
      </c>
      <c r="Q426">
        <f t="shared" si="58"/>
        <v>-0.32710929305425196</v>
      </c>
      <c r="R426">
        <f t="shared" si="59"/>
        <v>0.38570259823997649</v>
      </c>
      <c r="S426">
        <f t="shared" si="60"/>
        <v>-1.3299360468242531</v>
      </c>
      <c r="T426">
        <f t="shared" si="61"/>
        <v>-0.15565953820832359</v>
      </c>
      <c r="U426">
        <f t="shared" si="62"/>
        <v>-1.6145962660472091</v>
      </c>
    </row>
    <row r="427" spans="1:21" x14ac:dyDescent="0.25">
      <c r="A427">
        <v>10354</v>
      </c>
      <c r="B427" t="str">
        <f>VLOOKUP(A427,Data!A:K,2,FALSE)</f>
        <v>Robbie Erlin</v>
      </c>
      <c r="C427" t="str">
        <f>VLOOKUP(A427,Data!A:K,3,FALSE)</f>
        <v>Padres</v>
      </c>
      <c r="D427">
        <f>VLOOKUP(A427,Data!A:K,4,FALSE)</f>
        <v>3</v>
      </c>
      <c r="E427">
        <f>VLOOKUP(A427,Data!A:K,5,FALSE)</f>
        <v>17</v>
      </c>
      <c r="F427">
        <f>VLOOKUP(A427,Data!A:K,6,FALSE)</f>
        <v>9</v>
      </c>
      <c r="G427">
        <f>VLOOKUP(A427,Data!A:K,7,FALSE)</f>
        <v>10</v>
      </c>
      <c r="H427">
        <f>VLOOKUP(A427,Data!A:K,8,FALSE)</f>
        <v>16</v>
      </c>
      <c r="I427">
        <f>VLOOKUP(A427,Data!A:K,9,FALSE)</f>
        <v>2</v>
      </c>
      <c r="J427">
        <f>VLOOKUP(A427,Data!A:K,11,FALSE)</f>
        <v>0</v>
      </c>
      <c r="L427">
        <f t="shared" si="54"/>
        <v>-1.2103672216690322</v>
      </c>
      <c r="M427">
        <f t="shared" si="55"/>
        <v>-0.81973353991138775</v>
      </c>
      <c r="N427" s="2">
        <f t="shared" si="56"/>
        <v>1.1918747010999522</v>
      </c>
      <c r="P427">
        <f t="shared" si="57"/>
        <v>-0.87220550254571683</v>
      </c>
      <c r="Q427">
        <f t="shared" si="58"/>
        <v>-0.31957891804107497</v>
      </c>
      <c r="R427">
        <f t="shared" si="59"/>
        <v>1.0773693461318872</v>
      </c>
      <c r="S427">
        <f t="shared" si="60"/>
        <v>-1.1614395258752657</v>
      </c>
      <c r="T427">
        <f t="shared" si="61"/>
        <v>-0.29036923987051971</v>
      </c>
      <c r="U427">
        <f t="shared" si="62"/>
        <v>-1.5662238402006901</v>
      </c>
    </row>
    <row r="428" spans="1:21" x14ac:dyDescent="0.25">
      <c r="A428">
        <v>10160</v>
      </c>
      <c r="B428" t="str">
        <f>VLOOKUP(A428,Data!A:K,2,FALSE)</f>
        <v>Ryan Weber</v>
      </c>
      <c r="C428" t="str">
        <f>VLOOKUP(A428,Data!A:K,3,FALSE)</f>
        <v>Braves</v>
      </c>
      <c r="D428">
        <f>VLOOKUP(A428,Data!A:K,4,FALSE)</f>
        <v>5</v>
      </c>
      <c r="E428">
        <f>VLOOKUP(A428,Data!A:K,5,FALSE)</f>
        <v>28.1</v>
      </c>
      <c r="F428">
        <f>VLOOKUP(A428,Data!A:K,6,FALSE)</f>
        <v>15</v>
      </c>
      <c r="G428">
        <f>VLOOKUP(A428,Data!A:K,7,FALSE)</f>
        <v>19</v>
      </c>
      <c r="H428">
        <f>VLOOKUP(A428,Data!A:K,8,FALSE)</f>
        <v>25</v>
      </c>
      <c r="I428">
        <f>VLOOKUP(A428,Data!A:K,9,FALSE)</f>
        <v>6</v>
      </c>
      <c r="J428">
        <f>VLOOKUP(A428,Data!A:K,11,FALSE)</f>
        <v>0</v>
      </c>
      <c r="L428">
        <f t="shared" si="54"/>
        <v>-1.2204177205441011</v>
      </c>
      <c r="M428">
        <f t="shared" si="55"/>
        <v>-0.85409168749169884</v>
      </c>
      <c r="N428" s="2">
        <f t="shared" si="56"/>
        <v>1.9267569366085124</v>
      </c>
      <c r="P428">
        <f t="shared" si="57"/>
        <v>-0.7010526234593768</v>
      </c>
      <c r="Q428">
        <f t="shared" si="58"/>
        <v>-0.34367563083801445</v>
      </c>
      <c r="R428">
        <f t="shared" si="59"/>
        <v>0.91900565031406334</v>
      </c>
      <c r="S428">
        <f t="shared" si="60"/>
        <v>-1.0575484877685486</v>
      </c>
      <c r="T428">
        <f t="shared" si="61"/>
        <v>-0.29036923987051971</v>
      </c>
      <c r="U428">
        <f t="shared" si="62"/>
        <v>-1.4736403316223963</v>
      </c>
    </row>
    <row r="429" spans="1:21" x14ac:dyDescent="0.25">
      <c r="A429">
        <v>11592</v>
      </c>
      <c r="B429" t="str">
        <f>VLOOKUP(A429,Data!A:K,2,FALSE)</f>
        <v>Williams Perez</v>
      </c>
      <c r="C429" t="str">
        <f>VLOOKUP(A429,Data!A:K,3,FALSE)</f>
        <v>Braves</v>
      </c>
      <c r="D429">
        <f>VLOOKUP(A429,Data!A:K,4,FALSE)</f>
        <v>20</v>
      </c>
      <c r="E429">
        <f>VLOOKUP(A429,Data!A:K,5,FALSE)</f>
        <v>116.2</v>
      </c>
      <c r="F429">
        <f>VLOOKUP(A429,Data!A:K,6,FALSE)</f>
        <v>62</v>
      </c>
      <c r="G429">
        <f>VLOOKUP(A429,Data!A:K,7,FALSE)</f>
        <v>73</v>
      </c>
      <c r="H429">
        <f>VLOOKUP(A429,Data!A:K,8,FALSE)</f>
        <v>130</v>
      </c>
      <c r="I429">
        <f>VLOOKUP(A429,Data!A:K,9,FALSE)</f>
        <v>51</v>
      </c>
      <c r="J429">
        <f>VLOOKUP(A429,Data!A:K,11,FALSE)</f>
        <v>1</v>
      </c>
      <c r="L429">
        <f t="shared" si="54"/>
        <v>-1.2198575747171159</v>
      </c>
      <c r="M429">
        <f t="shared" si="55"/>
        <v>-1.2059285247214286</v>
      </c>
      <c r="N429" s="2">
        <f t="shared" si="56"/>
        <v>8.329765053244337</v>
      </c>
      <c r="P429">
        <f t="shared" si="57"/>
        <v>1.295730965881257</v>
      </c>
      <c r="Q429">
        <f t="shared" si="58"/>
        <v>-0.34233264545141334</v>
      </c>
      <c r="R429">
        <f t="shared" si="59"/>
        <v>-0.70268194906290082</v>
      </c>
      <c r="S429">
        <f t="shared" si="60"/>
        <v>-0.15234881345245735</v>
      </c>
      <c r="T429">
        <f t="shared" si="61"/>
        <v>-0.15565953820832359</v>
      </c>
      <c r="U429">
        <f t="shared" si="62"/>
        <v>-5.729198029383803E-2</v>
      </c>
    </row>
    <row r="430" spans="1:21" x14ac:dyDescent="0.25">
      <c r="A430">
        <v>14309</v>
      </c>
      <c r="B430" t="str">
        <f>VLOOKUP(A430,Data!A:K,2,FALSE)</f>
        <v>Francelis Montas</v>
      </c>
      <c r="C430" t="str">
        <f>VLOOKUP(A430,Data!A:K,3,FALSE)</f>
        <v>White Sox</v>
      </c>
      <c r="D430">
        <f>VLOOKUP(A430,Data!A:K,4,FALSE)</f>
        <v>2</v>
      </c>
      <c r="E430">
        <f>VLOOKUP(A430,Data!A:K,5,FALSE)</f>
        <v>15</v>
      </c>
      <c r="F430">
        <f>VLOOKUP(A430,Data!A:K,6,FALSE)</f>
        <v>8</v>
      </c>
      <c r="G430">
        <f>VLOOKUP(A430,Data!A:K,7,FALSE)</f>
        <v>20</v>
      </c>
      <c r="H430">
        <f>VLOOKUP(A430,Data!A:K,8,FALSE)</f>
        <v>14</v>
      </c>
      <c r="I430">
        <f>VLOOKUP(A430,Data!A:K,9,FALSE)</f>
        <v>9</v>
      </c>
      <c r="J430">
        <f>VLOOKUP(A430,Data!A:K,11,FALSE)</f>
        <v>0</v>
      </c>
      <c r="L430">
        <f t="shared" si="54"/>
        <v>-1.2193329047925063</v>
      </c>
      <c r="M430">
        <f t="shared" si="55"/>
        <v>-1.1870956077976023</v>
      </c>
      <c r="N430" s="2">
        <f t="shared" si="56"/>
        <v>1.3830243902439023</v>
      </c>
      <c r="P430">
        <f t="shared" si="57"/>
        <v>-0.9102394756760146</v>
      </c>
      <c r="Q430">
        <f t="shared" si="58"/>
        <v>-0.34107471580596366</v>
      </c>
      <c r="R430">
        <f t="shared" si="59"/>
        <v>-0.61587720151020453</v>
      </c>
      <c r="S430">
        <f t="shared" si="60"/>
        <v>-1.134416502757557</v>
      </c>
      <c r="T430">
        <f t="shared" si="61"/>
        <v>-0.29036923987051971</v>
      </c>
      <c r="U430">
        <f t="shared" si="62"/>
        <v>-3.2919771356202596</v>
      </c>
    </row>
    <row r="431" spans="1:21" x14ac:dyDescent="0.25">
      <c r="A431">
        <v>4676</v>
      </c>
      <c r="B431" t="str">
        <f>VLOOKUP(A431,Data!A:K,2,FALSE)</f>
        <v>Charlie Morton</v>
      </c>
      <c r="C431" t="str">
        <f>VLOOKUP(A431,Data!A:K,3,FALSE)</f>
        <v>Pirates</v>
      </c>
      <c r="D431">
        <f>VLOOKUP(A431,Data!A:K,4,FALSE)</f>
        <v>23</v>
      </c>
      <c r="E431">
        <f>VLOOKUP(A431,Data!A:K,5,FALSE)</f>
        <v>129</v>
      </c>
      <c r="F431">
        <f>VLOOKUP(A431,Data!A:K,6,FALSE)</f>
        <v>69</v>
      </c>
      <c r="G431">
        <f>VLOOKUP(A431,Data!A:K,7,FALSE)</f>
        <v>96</v>
      </c>
      <c r="H431">
        <f>VLOOKUP(A431,Data!A:K,8,FALSE)</f>
        <v>137</v>
      </c>
      <c r="I431">
        <f>VLOOKUP(A431,Data!A:K,9,FALSE)</f>
        <v>41</v>
      </c>
      <c r="J431">
        <f>VLOOKUP(A431,Data!A:K,11,FALSE)</f>
        <v>0</v>
      </c>
      <c r="L431">
        <f t="shared" si="54"/>
        <v>-1.2228774771901589</v>
      </c>
      <c r="M431">
        <f t="shared" si="55"/>
        <v>-1.068266017128277</v>
      </c>
      <c r="N431" s="2">
        <f t="shared" si="56"/>
        <v>8.7963074305161673</v>
      </c>
      <c r="P431">
        <f t="shared" si="57"/>
        <v>1.4288498718372993</v>
      </c>
      <c r="Q431">
        <f t="shared" si="58"/>
        <v>-0.34957305445719883</v>
      </c>
      <c r="R431">
        <f t="shared" si="59"/>
        <v>-6.816743028559509E-2</v>
      </c>
      <c r="S431">
        <f t="shared" si="60"/>
        <v>-8.6393250025340859E-2</v>
      </c>
      <c r="T431">
        <f t="shared" si="61"/>
        <v>-0.29036923987051971</v>
      </c>
      <c r="U431">
        <f t="shared" si="62"/>
        <v>0.63434689719864479</v>
      </c>
    </row>
    <row r="432" spans="1:21" x14ac:dyDescent="0.25">
      <c r="A432">
        <v>10386</v>
      </c>
      <c r="B432" t="str">
        <f>VLOOKUP(A432,Data!A:K,2,FALSE)</f>
        <v>Carlos Contreras</v>
      </c>
      <c r="C432" t="str">
        <f>VLOOKUP(A432,Data!A:K,3,FALSE)</f>
        <v>Reds</v>
      </c>
      <c r="D432">
        <f>VLOOKUP(A432,Data!A:K,4,FALSE)</f>
        <v>0</v>
      </c>
      <c r="E432">
        <f>VLOOKUP(A432,Data!A:K,5,FALSE)</f>
        <v>28</v>
      </c>
      <c r="F432">
        <f>VLOOKUP(A432,Data!A:K,6,FALSE)</f>
        <v>15</v>
      </c>
      <c r="G432">
        <f>VLOOKUP(A432,Data!A:K,7,FALSE)</f>
        <v>19</v>
      </c>
      <c r="H432">
        <f>VLOOKUP(A432,Data!A:K,8,FALSE)</f>
        <v>22</v>
      </c>
      <c r="I432">
        <f>VLOOKUP(A432,Data!A:K,9,FALSE)</f>
        <v>20</v>
      </c>
      <c r="J432">
        <f>VLOOKUP(A432,Data!A:K,11,FALSE)</f>
        <v>0</v>
      </c>
      <c r="L432">
        <f t="shared" si="54"/>
        <v>-1.2247763552603301</v>
      </c>
      <c r="M432">
        <f t="shared" si="55"/>
        <v>-1.1612891815411326</v>
      </c>
      <c r="N432" s="2" t="str">
        <f t="shared" si="56"/>
        <v>0</v>
      </c>
      <c r="P432">
        <f t="shared" si="57"/>
        <v>-0.7581035831548234</v>
      </c>
      <c r="Q432">
        <f t="shared" si="58"/>
        <v>-0.35412573587750379</v>
      </c>
      <c r="R432">
        <f t="shared" si="59"/>
        <v>-0.49693012998162756</v>
      </c>
      <c r="S432">
        <f t="shared" si="60"/>
        <v>-1.3299360468242531</v>
      </c>
      <c r="T432">
        <f t="shared" si="61"/>
        <v>-0.29036923987051971</v>
      </c>
      <c r="U432">
        <f t="shared" si="62"/>
        <v>-3.2294647357087274</v>
      </c>
    </row>
    <row r="433" spans="1:21" x14ac:dyDescent="0.25">
      <c r="A433">
        <v>9761</v>
      </c>
      <c r="B433" t="str">
        <f>VLOOKUP(A433,Data!A:K,2,FALSE)</f>
        <v>Joe Kelly</v>
      </c>
      <c r="C433" t="str">
        <f>VLOOKUP(A433,Data!A:K,3,FALSE)</f>
        <v>Red Sox</v>
      </c>
      <c r="D433">
        <f>VLOOKUP(A433,Data!A:K,4,FALSE)</f>
        <v>25</v>
      </c>
      <c r="E433">
        <f>VLOOKUP(A433,Data!A:K,5,FALSE)</f>
        <v>134.1</v>
      </c>
      <c r="F433">
        <f>VLOOKUP(A433,Data!A:K,6,FALSE)</f>
        <v>72</v>
      </c>
      <c r="G433">
        <f>VLOOKUP(A433,Data!A:K,7,FALSE)</f>
        <v>110</v>
      </c>
      <c r="H433">
        <f>VLOOKUP(A433,Data!A:K,8,FALSE)</f>
        <v>145</v>
      </c>
      <c r="I433">
        <f>VLOOKUP(A433,Data!A:K,9,FALSE)</f>
        <v>49</v>
      </c>
      <c r="J433">
        <f>VLOOKUP(A433,Data!A:K,11,FALSE)</f>
        <v>0</v>
      </c>
      <c r="L433">
        <f t="shared" si="54"/>
        <v>-1.22751634710655</v>
      </c>
      <c r="M433">
        <f t="shared" si="55"/>
        <v>-1.1200104460302249</v>
      </c>
      <c r="N433" s="2">
        <f t="shared" si="56"/>
        <v>8.5162874447536403</v>
      </c>
      <c r="P433">
        <f t="shared" si="57"/>
        <v>1.5809857643584904</v>
      </c>
      <c r="Q433">
        <f t="shared" si="58"/>
        <v>-0.36069504128264102</v>
      </c>
      <c r="R433">
        <f t="shared" si="59"/>
        <v>-0.30666803570213735</v>
      </c>
      <c r="S433">
        <f t="shared" si="60"/>
        <v>-0.12597995603867207</v>
      </c>
      <c r="T433">
        <f t="shared" si="61"/>
        <v>-0.29036923987051971</v>
      </c>
      <c r="U433">
        <f t="shared" si="62"/>
        <v>0.4972734914645201</v>
      </c>
    </row>
    <row r="434" spans="1:21" x14ac:dyDescent="0.25">
      <c r="A434">
        <v>1451</v>
      </c>
      <c r="B434" t="str">
        <f>VLOOKUP(A434,Data!A:K,2,FALSE)</f>
        <v>Aaron Harang</v>
      </c>
      <c r="C434" t="str">
        <f>VLOOKUP(A434,Data!A:K,3,FALSE)</f>
        <v>Phillies</v>
      </c>
      <c r="D434">
        <f>VLOOKUP(A434,Data!A:K,4,FALSE)</f>
        <v>29</v>
      </c>
      <c r="E434">
        <f>VLOOKUP(A434,Data!A:K,5,FALSE)</f>
        <v>172.1</v>
      </c>
      <c r="F434">
        <f>VLOOKUP(A434,Data!A:K,6,FALSE)</f>
        <v>93</v>
      </c>
      <c r="G434">
        <f>VLOOKUP(A434,Data!A:K,7,FALSE)</f>
        <v>108</v>
      </c>
      <c r="H434">
        <f>VLOOKUP(A434,Data!A:K,8,FALSE)</f>
        <v>189</v>
      </c>
      <c r="I434">
        <f>VLOOKUP(A434,Data!A:K,9,FALSE)</f>
        <v>51</v>
      </c>
      <c r="J434">
        <f>VLOOKUP(A434,Data!A:K,11,FALSE)</f>
        <v>0</v>
      </c>
      <c r="L434">
        <f t="shared" si="54"/>
        <v>-1.2354513380197172</v>
      </c>
      <c r="M434">
        <f t="shared" si="55"/>
        <v>-1.0796413076500944</v>
      </c>
      <c r="N434" s="2">
        <f t="shared" si="56"/>
        <v>12.469329610785939</v>
      </c>
      <c r="P434">
        <f t="shared" si="57"/>
        <v>2.4177331732250416</v>
      </c>
      <c r="Q434">
        <f t="shared" si="58"/>
        <v>-0.37971968866161038</v>
      </c>
      <c r="R434">
        <f t="shared" si="59"/>
        <v>-0.12059845974740392</v>
      </c>
      <c r="S434">
        <f t="shared" si="60"/>
        <v>0.43286557657175162</v>
      </c>
      <c r="T434">
        <f t="shared" si="61"/>
        <v>-0.29036923987051971</v>
      </c>
      <c r="U434">
        <f t="shared" si="62"/>
        <v>2.0599113615172593</v>
      </c>
    </row>
    <row r="435" spans="1:21" x14ac:dyDescent="0.25">
      <c r="A435">
        <v>11384</v>
      </c>
      <c r="B435" t="str">
        <f>VLOOKUP(A435,Data!A:K,2,FALSE)</f>
        <v>Tommy Kahnle</v>
      </c>
      <c r="C435" t="str">
        <f>VLOOKUP(A435,Data!A:K,3,FALSE)</f>
        <v>Rockies</v>
      </c>
      <c r="D435">
        <f>VLOOKUP(A435,Data!A:K,4,FALSE)</f>
        <v>0</v>
      </c>
      <c r="E435">
        <f>VLOOKUP(A435,Data!A:K,5,FALSE)</f>
        <v>33.1</v>
      </c>
      <c r="F435">
        <f>VLOOKUP(A435,Data!A:K,6,FALSE)</f>
        <v>18</v>
      </c>
      <c r="G435">
        <f>VLOOKUP(A435,Data!A:K,7,FALSE)</f>
        <v>39</v>
      </c>
      <c r="H435">
        <f>VLOOKUP(A435,Data!A:K,8,FALSE)</f>
        <v>31</v>
      </c>
      <c r="I435">
        <f>VLOOKUP(A435,Data!A:K,9,FALSE)</f>
        <v>28</v>
      </c>
      <c r="J435">
        <f>VLOOKUP(A435,Data!A:K,11,FALSE)</f>
        <v>2</v>
      </c>
      <c r="L435">
        <f t="shared" si="54"/>
        <v>-1.2432775086630541</v>
      </c>
      <c r="M435">
        <f t="shared" si="55"/>
        <v>-1.3799811019320609</v>
      </c>
      <c r="N435" s="2" t="str">
        <f t="shared" si="56"/>
        <v>0</v>
      </c>
      <c r="P435">
        <f t="shared" si="57"/>
        <v>-0.58695070406848338</v>
      </c>
      <c r="Q435">
        <f t="shared" si="58"/>
        <v>-0.39848343249527507</v>
      </c>
      <c r="R435">
        <f t="shared" si="59"/>
        <v>-1.5049257059262127</v>
      </c>
      <c r="S435">
        <f t="shared" si="60"/>
        <v>-1.3299360468242531</v>
      </c>
      <c r="T435">
        <f t="shared" si="61"/>
        <v>-2.094983654612749E-2</v>
      </c>
      <c r="U435">
        <f t="shared" si="62"/>
        <v>-3.8412457258603512</v>
      </c>
    </row>
    <row r="436" spans="1:21" x14ac:dyDescent="0.25">
      <c r="A436">
        <v>2692</v>
      </c>
      <c r="B436" t="str">
        <f>VLOOKUP(A436,Data!A:K,2,FALSE)</f>
        <v>Joba Chamberlain</v>
      </c>
      <c r="C436" t="str">
        <f>VLOOKUP(A436,Data!A:K,3,FALSE)</f>
        <v>- - -</v>
      </c>
      <c r="D436">
        <f>VLOOKUP(A436,Data!A:K,4,FALSE)</f>
        <v>0</v>
      </c>
      <c r="E436">
        <f>VLOOKUP(A436,Data!A:K,5,FALSE)</f>
        <v>27.2</v>
      </c>
      <c r="F436">
        <f>VLOOKUP(A436,Data!A:K,6,FALSE)</f>
        <v>15</v>
      </c>
      <c r="G436">
        <f>VLOOKUP(A436,Data!A:K,7,FALSE)</f>
        <v>23</v>
      </c>
      <c r="H436">
        <f>VLOOKUP(A436,Data!A:K,8,FALSE)</f>
        <v>38</v>
      </c>
      <c r="I436">
        <f>VLOOKUP(A436,Data!A:K,9,FALSE)</f>
        <v>9</v>
      </c>
      <c r="J436">
        <f>VLOOKUP(A436,Data!A:K,11,FALSE)</f>
        <v>0</v>
      </c>
      <c r="L436">
        <f t="shared" si="54"/>
        <v>-1.2607991892385753</v>
      </c>
      <c r="M436">
        <f t="shared" si="55"/>
        <v>-1.3377595963831677</v>
      </c>
      <c r="N436" s="2" t="str">
        <f t="shared" si="56"/>
        <v>0</v>
      </c>
      <c r="P436">
        <f t="shared" si="57"/>
        <v>-0.45383179811244118</v>
      </c>
      <c r="Q436">
        <f t="shared" si="58"/>
        <v>-0.44049278046857665</v>
      </c>
      <c r="R436">
        <f t="shared" si="59"/>
        <v>-1.310318192640278</v>
      </c>
      <c r="S436">
        <f t="shared" si="60"/>
        <v>-1.3299360468242531</v>
      </c>
      <c r="T436">
        <f t="shared" si="61"/>
        <v>-0.29036923987051971</v>
      </c>
      <c r="U436">
        <f t="shared" si="62"/>
        <v>-3.8249480579160688</v>
      </c>
    </row>
    <row r="437" spans="1:21" x14ac:dyDescent="0.25">
      <c r="A437">
        <v>2586</v>
      </c>
      <c r="B437" t="str">
        <f>VLOOKUP(A437,Data!A:K,2,FALSE)</f>
        <v>Wandy Rodriguez</v>
      </c>
      <c r="C437" t="str">
        <f>VLOOKUP(A437,Data!A:K,3,FALSE)</f>
        <v>Rangers</v>
      </c>
      <c r="D437">
        <f>VLOOKUP(A437,Data!A:K,4,FALSE)</f>
        <v>15</v>
      </c>
      <c r="E437">
        <f>VLOOKUP(A437,Data!A:K,5,FALSE)</f>
        <v>86.1</v>
      </c>
      <c r="F437">
        <f>VLOOKUP(A437,Data!A:K,6,FALSE)</f>
        <v>47</v>
      </c>
      <c r="G437">
        <f>VLOOKUP(A437,Data!A:K,7,FALSE)</f>
        <v>72</v>
      </c>
      <c r="H437">
        <f>VLOOKUP(A437,Data!A:K,8,FALSE)</f>
        <v>99</v>
      </c>
      <c r="I437">
        <f>VLOOKUP(A437,Data!A:K,9,FALSE)</f>
        <v>36</v>
      </c>
      <c r="J437">
        <f>VLOOKUP(A437,Data!A:K,11,FALSE)</f>
        <v>0</v>
      </c>
      <c r="L437">
        <f t="shared" si="54"/>
        <v>-1.2480105950620166</v>
      </c>
      <c r="M437">
        <f t="shared" si="55"/>
        <v>-1.2138911305308007</v>
      </c>
      <c r="N437" s="2">
        <f t="shared" si="56"/>
        <v>5.8937282229965131</v>
      </c>
      <c r="P437">
        <f t="shared" si="57"/>
        <v>0.70620438236164129</v>
      </c>
      <c r="Q437">
        <f t="shared" si="58"/>
        <v>-0.40983130935358852</v>
      </c>
      <c r="R437">
        <f t="shared" si="59"/>
        <v>-0.73938322003116563</v>
      </c>
      <c r="S437">
        <f t="shared" si="60"/>
        <v>-0.4967337814541698</v>
      </c>
      <c r="T437">
        <f t="shared" si="61"/>
        <v>-0.29036923987051971</v>
      </c>
      <c r="U437">
        <f t="shared" si="62"/>
        <v>-1.2301131683478024</v>
      </c>
    </row>
    <row r="438" spans="1:21" x14ac:dyDescent="0.25">
      <c r="A438">
        <v>4141</v>
      </c>
      <c r="B438" t="str">
        <f>VLOOKUP(A438,Data!A:K,2,FALSE)</f>
        <v>Derek Holland</v>
      </c>
      <c r="C438" t="str">
        <f>VLOOKUP(A438,Data!A:K,3,FALSE)</f>
        <v>Rangers</v>
      </c>
      <c r="D438">
        <f>VLOOKUP(A438,Data!A:K,4,FALSE)</f>
        <v>10</v>
      </c>
      <c r="E438">
        <f>VLOOKUP(A438,Data!A:K,5,FALSE)</f>
        <v>58.2</v>
      </c>
      <c r="F438">
        <f>VLOOKUP(A438,Data!A:K,6,FALSE)</f>
        <v>32</v>
      </c>
      <c r="G438">
        <f>VLOOKUP(A438,Data!A:K,7,FALSE)</f>
        <v>41</v>
      </c>
      <c r="H438">
        <f>VLOOKUP(A438,Data!A:K,8,FALSE)</f>
        <v>59</v>
      </c>
      <c r="I438">
        <f>VLOOKUP(A438,Data!A:K,9,FALSE)</f>
        <v>17</v>
      </c>
      <c r="J438">
        <f>VLOOKUP(A438,Data!A:K,11,FALSE)</f>
        <v>0</v>
      </c>
      <c r="L438">
        <f t="shared" si="54"/>
        <v>-1.257044231744852</v>
      </c>
      <c r="M438">
        <f t="shared" si="55"/>
        <v>-1.0109733997379848</v>
      </c>
      <c r="N438" s="2">
        <f t="shared" si="56"/>
        <v>4.0201156650741758</v>
      </c>
      <c r="P438">
        <f t="shared" si="57"/>
        <v>-5.4475080244314418E-2</v>
      </c>
      <c r="Q438">
        <f t="shared" si="58"/>
        <v>-0.43149003011601328</v>
      </c>
      <c r="R438">
        <f t="shared" si="59"/>
        <v>0.1959059052105975</v>
      </c>
      <c r="S438">
        <f t="shared" si="60"/>
        <v>-0.7616082664356012</v>
      </c>
      <c r="T438">
        <f t="shared" si="61"/>
        <v>-0.29036923987051971</v>
      </c>
      <c r="U438">
        <f t="shared" si="62"/>
        <v>-1.3420367114558511</v>
      </c>
    </row>
    <row r="439" spans="1:21" x14ac:dyDescent="0.25">
      <c r="A439">
        <v>5679</v>
      </c>
      <c r="B439" t="str">
        <f>VLOOKUP(A439,Data!A:K,2,FALSE)</f>
        <v>Brooks Brown</v>
      </c>
      <c r="C439" t="str">
        <f>VLOOKUP(A439,Data!A:K,3,FALSE)</f>
        <v>Rockies</v>
      </c>
      <c r="D439">
        <f>VLOOKUP(A439,Data!A:K,4,FALSE)</f>
        <v>0</v>
      </c>
      <c r="E439">
        <f>VLOOKUP(A439,Data!A:K,5,FALSE)</f>
        <v>33</v>
      </c>
      <c r="F439">
        <f>VLOOKUP(A439,Data!A:K,6,FALSE)</f>
        <v>18</v>
      </c>
      <c r="G439">
        <f>VLOOKUP(A439,Data!A:K,7,FALSE)</f>
        <v>20</v>
      </c>
      <c r="H439">
        <f>VLOOKUP(A439,Data!A:K,8,FALSE)</f>
        <v>32</v>
      </c>
      <c r="I439">
        <f>VLOOKUP(A439,Data!A:K,9,FALSE)</f>
        <v>16</v>
      </c>
      <c r="J439">
        <f>VLOOKUP(A439,Data!A:K,11,FALSE)</f>
        <v>0</v>
      </c>
      <c r="L439">
        <f t="shared" si="54"/>
        <v>-1.2470450162650635</v>
      </c>
      <c r="M439">
        <f t="shared" si="55"/>
        <v>-1.1260986002823106</v>
      </c>
      <c r="N439" s="2" t="str">
        <f t="shared" si="56"/>
        <v>0</v>
      </c>
      <c r="P439">
        <f t="shared" si="57"/>
        <v>-0.56793371750333455</v>
      </c>
      <c r="Q439">
        <f t="shared" si="58"/>
        <v>-0.40751627253380335</v>
      </c>
      <c r="R439">
        <f t="shared" si="59"/>
        <v>-0.33472957789720564</v>
      </c>
      <c r="S439">
        <f t="shared" si="60"/>
        <v>-1.3299360468242531</v>
      </c>
      <c r="T439">
        <f t="shared" si="61"/>
        <v>-0.29036923987051971</v>
      </c>
      <c r="U439">
        <f t="shared" si="62"/>
        <v>-2.9304848546291162</v>
      </c>
    </row>
    <row r="440" spans="1:21" x14ac:dyDescent="0.25">
      <c r="A440">
        <v>3237</v>
      </c>
      <c r="B440" t="str">
        <f>VLOOKUP(A440,Data!A:K,2,FALSE)</f>
        <v>T.J. McFarland</v>
      </c>
      <c r="C440" t="str">
        <f>VLOOKUP(A440,Data!A:K,3,FALSE)</f>
        <v>Orioles</v>
      </c>
      <c r="D440">
        <f>VLOOKUP(A440,Data!A:K,4,FALSE)</f>
        <v>0</v>
      </c>
      <c r="E440">
        <f>VLOOKUP(A440,Data!A:K,5,FALSE)</f>
        <v>40.1</v>
      </c>
      <c r="F440">
        <f>VLOOKUP(A440,Data!A:K,6,FALSE)</f>
        <v>22</v>
      </c>
      <c r="G440">
        <f>VLOOKUP(A440,Data!A:K,7,FALSE)</f>
        <v>26</v>
      </c>
      <c r="H440">
        <f>VLOOKUP(A440,Data!A:K,8,FALSE)</f>
        <v>52</v>
      </c>
      <c r="I440">
        <f>VLOOKUP(A440,Data!A:K,9,FALSE)</f>
        <v>18</v>
      </c>
      <c r="J440">
        <f>VLOOKUP(A440,Data!A:K,11,FALSE)</f>
        <v>0</v>
      </c>
      <c r="L440">
        <f t="shared" si="54"/>
        <v>-1.2543013048052591</v>
      </c>
      <c r="M440">
        <f t="shared" si="55"/>
        <v>-1.351458731635566</v>
      </c>
      <c r="N440" s="2" t="str">
        <f t="shared" si="56"/>
        <v>0</v>
      </c>
      <c r="P440">
        <f t="shared" si="57"/>
        <v>-0.18759398620035667</v>
      </c>
      <c r="Q440">
        <f t="shared" si="58"/>
        <v>-0.4249136876371028</v>
      </c>
      <c r="R440">
        <f t="shared" si="59"/>
        <v>-1.3734602954852297</v>
      </c>
      <c r="S440">
        <f t="shared" si="60"/>
        <v>-1.3299360468242531</v>
      </c>
      <c r="T440">
        <f t="shared" si="61"/>
        <v>-0.29036923987051971</v>
      </c>
      <c r="U440">
        <f t="shared" si="62"/>
        <v>-3.6062732560174617</v>
      </c>
    </row>
    <row r="441" spans="1:21" x14ac:dyDescent="0.25">
      <c r="A441">
        <v>7024</v>
      </c>
      <c r="B441" t="str">
        <f>VLOOKUP(A441,Data!A:K,2,FALSE)</f>
        <v>Miguel Gonzalez</v>
      </c>
      <c r="C441" t="str">
        <f>VLOOKUP(A441,Data!A:K,3,FALSE)</f>
        <v>Orioles</v>
      </c>
      <c r="D441">
        <f>VLOOKUP(A441,Data!A:K,4,FALSE)</f>
        <v>26</v>
      </c>
      <c r="E441">
        <f>VLOOKUP(A441,Data!A:K,5,FALSE)</f>
        <v>144.19999999999999</v>
      </c>
      <c r="F441">
        <f>VLOOKUP(A441,Data!A:K,6,FALSE)</f>
        <v>79</v>
      </c>
      <c r="G441">
        <f>VLOOKUP(A441,Data!A:K,7,FALSE)</f>
        <v>109</v>
      </c>
      <c r="H441">
        <f>VLOOKUP(A441,Data!A:K,8,FALSE)</f>
        <v>151</v>
      </c>
      <c r="I441">
        <f>VLOOKUP(A441,Data!A:K,9,FALSE)</f>
        <v>51</v>
      </c>
      <c r="J441">
        <f>VLOOKUP(A441,Data!A:K,11,FALSE)</f>
        <v>0</v>
      </c>
      <c r="L441">
        <f t="shared" si="54"/>
        <v>-1.2525220979361307</v>
      </c>
      <c r="M441">
        <f t="shared" si="55"/>
        <v>-1.084514168614465</v>
      </c>
      <c r="N441" s="2">
        <f t="shared" si="56"/>
        <v>9.3454901164822992</v>
      </c>
      <c r="P441">
        <f t="shared" si="57"/>
        <v>1.6950876837493838</v>
      </c>
      <c r="Q441">
        <f t="shared" si="58"/>
        <v>-0.42064792556253749</v>
      </c>
      <c r="R441">
        <f t="shared" si="59"/>
        <v>-0.14305846780576498</v>
      </c>
      <c r="S441">
        <f t="shared" si="60"/>
        <v>-8.7547433389291527E-3</v>
      </c>
      <c r="T441">
        <f t="shared" si="61"/>
        <v>-0.29036923987051971</v>
      </c>
      <c r="U441">
        <f t="shared" si="62"/>
        <v>0.83225730717163238</v>
      </c>
    </row>
    <row r="442" spans="1:21" x14ac:dyDescent="0.25">
      <c r="A442">
        <v>2717</v>
      </c>
      <c r="B442" t="str">
        <f>VLOOKUP(A442,Data!A:K,2,FALSE)</f>
        <v>Rick Porcello</v>
      </c>
      <c r="C442" t="str">
        <f>VLOOKUP(A442,Data!A:K,3,FALSE)</f>
        <v>Red Sox</v>
      </c>
      <c r="D442">
        <f>VLOOKUP(A442,Data!A:K,4,FALSE)</f>
        <v>28</v>
      </c>
      <c r="E442">
        <f>VLOOKUP(A442,Data!A:K,5,FALSE)</f>
        <v>172</v>
      </c>
      <c r="F442">
        <f>VLOOKUP(A442,Data!A:K,6,FALSE)</f>
        <v>94</v>
      </c>
      <c r="G442">
        <f>VLOOKUP(A442,Data!A:K,7,FALSE)</f>
        <v>149</v>
      </c>
      <c r="H442">
        <f>VLOOKUP(A442,Data!A:K,8,FALSE)</f>
        <v>196</v>
      </c>
      <c r="I442">
        <f>VLOOKUP(A442,Data!A:K,9,FALSE)</f>
        <v>38</v>
      </c>
      <c r="J442">
        <f>VLOOKUP(A442,Data!A:K,11,FALSE)</f>
        <v>0</v>
      </c>
      <c r="L442">
        <f t="shared" si="54"/>
        <v>-1.2494617701725539</v>
      </c>
      <c r="M442">
        <f t="shared" si="55"/>
        <v>-1.0532622809326553</v>
      </c>
      <c r="N442" s="2">
        <f t="shared" si="56"/>
        <v>12.818177349215354</v>
      </c>
      <c r="P442">
        <f t="shared" si="57"/>
        <v>2.5508520791810838</v>
      </c>
      <c r="Q442">
        <f t="shared" si="58"/>
        <v>-0.41331059434146372</v>
      </c>
      <c r="R442">
        <f t="shared" si="59"/>
        <v>9.8784385892535724E-4</v>
      </c>
      <c r="S442">
        <f t="shared" si="60"/>
        <v>0.48218253095632957</v>
      </c>
      <c r="T442">
        <f t="shared" si="61"/>
        <v>-0.29036923987051971</v>
      </c>
      <c r="U442">
        <f t="shared" si="62"/>
        <v>2.3303426197843553</v>
      </c>
    </row>
    <row r="443" spans="1:21" x14ac:dyDescent="0.25">
      <c r="A443">
        <v>12042</v>
      </c>
      <c r="B443" t="str">
        <f>VLOOKUP(A443,Data!A:K,2,FALSE)</f>
        <v>J.R. Graham</v>
      </c>
      <c r="C443" t="str">
        <f>VLOOKUP(A443,Data!A:K,3,FALSE)</f>
        <v>Twins</v>
      </c>
      <c r="D443">
        <f>VLOOKUP(A443,Data!A:K,4,FALSE)</f>
        <v>1</v>
      </c>
      <c r="E443">
        <f>VLOOKUP(A443,Data!A:K,5,FALSE)</f>
        <v>63.2</v>
      </c>
      <c r="F443">
        <f>VLOOKUP(A443,Data!A:K,6,FALSE)</f>
        <v>35</v>
      </c>
      <c r="G443">
        <f>VLOOKUP(A443,Data!A:K,7,FALSE)</f>
        <v>53</v>
      </c>
      <c r="H443">
        <f>VLOOKUP(A443,Data!A:K,8,FALSE)</f>
        <v>73</v>
      </c>
      <c r="I443">
        <f>VLOOKUP(A443,Data!A:K,9,FALSE)</f>
        <v>21</v>
      </c>
      <c r="J443">
        <f>VLOOKUP(A443,Data!A:K,11,FALSE)</f>
        <v>0</v>
      </c>
      <c r="L443">
        <f t="shared" si="54"/>
        <v>-1.2661190170412695</v>
      </c>
      <c r="M443">
        <f t="shared" si="55"/>
        <v>-1.1514892728361441</v>
      </c>
      <c r="N443" s="2">
        <f t="shared" si="56"/>
        <v>9.728163270556756</v>
      </c>
      <c r="P443">
        <f t="shared" si="57"/>
        <v>0.21176273166777007</v>
      </c>
      <c r="Q443">
        <f t="shared" si="58"/>
        <v>-0.45324740730692031</v>
      </c>
      <c r="R443">
        <f t="shared" si="59"/>
        <v>-0.45176035598343378</v>
      </c>
      <c r="S443">
        <f t="shared" si="60"/>
        <v>4.5344143954018382E-2</v>
      </c>
      <c r="T443">
        <f t="shared" si="61"/>
        <v>-0.29036923987051971</v>
      </c>
      <c r="U443">
        <f t="shared" si="62"/>
        <v>-0.93827012753908523</v>
      </c>
    </row>
    <row r="444" spans="1:21" x14ac:dyDescent="0.25">
      <c r="A444">
        <v>7355</v>
      </c>
      <c r="B444" t="str">
        <f>VLOOKUP(A444,Data!A:K,2,FALSE)</f>
        <v>Casey Janssen</v>
      </c>
      <c r="C444" t="str">
        <f>VLOOKUP(A444,Data!A:K,3,FALSE)</f>
        <v>Nationals</v>
      </c>
      <c r="D444">
        <f>VLOOKUP(A444,Data!A:K,4,FALSE)</f>
        <v>0</v>
      </c>
      <c r="E444">
        <f>VLOOKUP(A444,Data!A:K,5,FALSE)</f>
        <v>40</v>
      </c>
      <c r="F444">
        <f>VLOOKUP(A444,Data!A:K,6,FALSE)</f>
        <v>22</v>
      </c>
      <c r="G444">
        <f>VLOOKUP(A444,Data!A:K,7,FALSE)</f>
        <v>27</v>
      </c>
      <c r="H444">
        <f>VLOOKUP(A444,Data!A:K,8,FALSE)</f>
        <v>38</v>
      </c>
      <c r="I444">
        <f>VLOOKUP(A444,Data!A:K,9,FALSE)</f>
        <v>8</v>
      </c>
      <c r="J444">
        <f>VLOOKUP(A444,Data!A:K,11,FALSE)</f>
        <v>0</v>
      </c>
      <c r="L444">
        <f t="shared" si="54"/>
        <v>-1.2574370580672722</v>
      </c>
      <c r="M444">
        <f t="shared" si="55"/>
        <v>-0.89032170584820169</v>
      </c>
      <c r="N444" s="2" t="str">
        <f t="shared" si="56"/>
        <v>0</v>
      </c>
      <c r="P444">
        <f t="shared" si="57"/>
        <v>-0.45383179811244118</v>
      </c>
      <c r="Q444">
        <f t="shared" si="58"/>
        <v>-0.43243185630674286</v>
      </c>
      <c r="R444">
        <f t="shared" si="59"/>
        <v>0.75201412106842747</v>
      </c>
      <c r="S444">
        <f t="shared" si="60"/>
        <v>-1.3299360468242531</v>
      </c>
      <c r="T444">
        <f t="shared" si="61"/>
        <v>-0.29036923987051971</v>
      </c>
      <c r="U444">
        <f t="shared" si="62"/>
        <v>-1.7545548200455294</v>
      </c>
    </row>
    <row r="445" spans="1:21" x14ac:dyDescent="0.25">
      <c r="A445">
        <v>3815</v>
      </c>
      <c r="B445" t="str">
        <f>VLOOKUP(A445,Data!A:K,2,FALSE)</f>
        <v>Mat Latos</v>
      </c>
      <c r="C445" t="str">
        <f>VLOOKUP(A445,Data!A:K,3,FALSE)</f>
        <v>- - -</v>
      </c>
      <c r="D445">
        <f>VLOOKUP(A445,Data!A:K,4,FALSE)</f>
        <v>21</v>
      </c>
      <c r="E445">
        <f>VLOOKUP(A445,Data!A:K,5,FALSE)</f>
        <v>116.1</v>
      </c>
      <c r="F445">
        <f>VLOOKUP(A445,Data!A:K,6,FALSE)</f>
        <v>64</v>
      </c>
      <c r="G445">
        <f>VLOOKUP(A445,Data!A:K,7,FALSE)</f>
        <v>100</v>
      </c>
      <c r="H445">
        <f>VLOOKUP(A445,Data!A:K,8,FALSE)</f>
        <v>120</v>
      </c>
      <c r="I445">
        <f>VLOOKUP(A445,Data!A:K,9,FALSE)</f>
        <v>32</v>
      </c>
      <c r="J445">
        <f>VLOOKUP(A445,Data!A:K,11,FALSE)</f>
        <v>0</v>
      </c>
      <c r="L445">
        <f t="shared" si="54"/>
        <v>-1.2602924080542703</v>
      </c>
      <c r="M445">
        <f t="shared" si="55"/>
        <v>-1.0135857341042331</v>
      </c>
      <c r="N445" s="2">
        <f t="shared" si="56"/>
        <v>7.4175836642087338</v>
      </c>
      <c r="P445">
        <f t="shared" si="57"/>
        <v>1.1055611002297681</v>
      </c>
      <c r="Q445">
        <f t="shared" si="58"/>
        <v>-0.4392777402202383</v>
      </c>
      <c r="R445">
        <f t="shared" si="59"/>
        <v>0.18386512437443672</v>
      </c>
      <c r="S445">
        <f t="shared" si="60"/>
        <v>-0.28130481057620588</v>
      </c>
      <c r="T445">
        <f t="shared" si="61"/>
        <v>-0.29036923987051971</v>
      </c>
      <c r="U445">
        <f t="shared" si="62"/>
        <v>0.27847443393724075</v>
      </c>
    </row>
    <row r="446" spans="1:21" x14ac:dyDescent="0.25">
      <c r="A446">
        <v>4734</v>
      </c>
      <c r="B446" t="str">
        <f>VLOOKUP(A446,Data!A:K,2,FALSE)</f>
        <v>Sergio Santos</v>
      </c>
      <c r="C446" t="str">
        <f>VLOOKUP(A446,Data!A:K,3,FALSE)</f>
        <v>- - -</v>
      </c>
      <c r="D446">
        <f>VLOOKUP(A446,Data!A:K,4,FALSE)</f>
        <v>0</v>
      </c>
      <c r="E446">
        <f>VLOOKUP(A446,Data!A:K,5,FALSE)</f>
        <v>16.100000000000001</v>
      </c>
      <c r="F446">
        <f>VLOOKUP(A446,Data!A:K,6,FALSE)</f>
        <v>9</v>
      </c>
      <c r="G446">
        <f>VLOOKUP(A446,Data!A:K,7,FALSE)</f>
        <v>18</v>
      </c>
      <c r="H446">
        <f>VLOOKUP(A446,Data!A:K,8,FALSE)</f>
        <v>16</v>
      </c>
      <c r="I446">
        <f>VLOOKUP(A446,Data!A:K,9,FALSE)</f>
        <v>7</v>
      </c>
      <c r="J446">
        <f>VLOOKUP(A446,Data!A:K,11,FALSE)</f>
        <v>0</v>
      </c>
      <c r="L446">
        <f t="shared" si="54"/>
        <v>-1.2780275011412139</v>
      </c>
      <c r="M446">
        <f t="shared" si="55"/>
        <v>-1.1059896967058405</v>
      </c>
      <c r="N446" s="2" t="str">
        <f t="shared" si="56"/>
        <v>0</v>
      </c>
      <c r="P446">
        <f t="shared" si="57"/>
        <v>-0.87220550254571683</v>
      </c>
      <c r="Q446">
        <f t="shared" si="58"/>
        <v>-0.48179875831648022</v>
      </c>
      <c r="R446">
        <f t="shared" si="59"/>
        <v>-0.24204354813467707</v>
      </c>
      <c r="S446">
        <f t="shared" si="60"/>
        <v>-1.3299360468242531</v>
      </c>
      <c r="T446">
        <f t="shared" si="61"/>
        <v>-0.29036923987051971</v>
      </c>
      <c r="U446">
        <f t="shared" si="62"/>
        <v>-3.2163530956916468</v>
      </c>
    </row>
    <row r="447" spans="1:21" x14ac:dyDescent="0.25">
      <c r="A447">
        <v>3254</v>
      </c>
      <c r="B447" t="str">
        <f>VLOOKUP(A447,Data!A:K,2,FALSE)</f>
        <v>Jeff Samardzija</v>
      </c>
      <c r="C447" t="str">
        <f>VLOOKUP(A447,Data!A:K,3,FALSE)</f>
        <v>White Sox</v>
      </c>
      <c r="D447">
        <f>VLOOKUP(A447,Data!A:K,4,FALSE)</f>
        <v>32</v>
      </c>
      <c r="E447">
        <f>VLOOKUP(A447,Data!A:K,5,FALSE)</f>
        <v>214</v>
      </c>
      <c r="F447">
        <f>VLOOKUP(A447,Data!A:K,6,FALSE)</f>
        <v>118</v>
      </c>
      <c r="G447">
        <f>VLOOKUP(A447,Data!A:K,7,FALSE)</f>
        <v>163</v>
      </c>
      <c r="H447">
        <f>VLOOKUP(A447,Data!A:K,8,FALSE)</f>
        <v>228</v>
      </c>
      <c r="I447">
        <f>VLOOKUP(A447,Data!A:K,9,FALSE)</f>
        <v>49</v>
      </c>
      <c r="J447">
        <f>VLOOKUP(A447,Data!A:K,11,FALSE)</f>
        <v>0</v>
      </c>
      <c r="L447">
        <f t="shared" si="54"/>
        <v>-1.2606420803053366</v>
      </c>
      <c r="M447">
        <f t="shared" si="55"/>
        <v>-1.0021093560339367</v>
      </c>
      <c r="N447" s="2">
        <f t="shared" si="56"/>
        <v>17.3283367525264</v>
      </c>
      <c r="P447">
        <f t="shared" si="57"/>
        <v>3.1593956492658486</v>
      </c>
      <c r="Q447">
        <f t="shared" si="58"/>
        <v>-0.44011610176942517</v>
      </c>
      <c r="R447">
        <f t="shared" si="59"/>
        <v>0.2367620869236125</v>
      </c>
      <c r="S447">
        <f t="shared" si="60"/>
        <v>1.1197882857239549</v>
      </c>
      <c r="T447">
        <f t="shared" si="61"/>
        <v>-0.29036923987051971</v>
      </c>
      <c r="U447">
        <f t="shared" si="62"/>
        <v>3.7854606802734714</v>
      </c>
    </row>
    <row r="448" spans="1:21" x14ac:dyDescent="0.25">
      <c r="A448">
        <v>12118</v>
      </c>
      <c r="B448" t="str">
        <f>VLOOKUP(A448,Data!A:K,2,FALSE)</f>
        <v>Kendry Flores</v>
      </c>
      <c r="C448" t="str">
        <f>VLOOKUP(A448,Data!A:K,3,FALSE)</f>
        <v>Marlins</v>
      </c>
      <c r="D448">
        <f>VLOOKUP(A448,Data!A:K,4,FALSE)</f>
        <v>1</v>
      </c>
      <c r="E448">
        <f>VLOOKUP(A448,Data!A:K,5,FALSE)</f>
        <v>12.2</v>
      </c>
      <c r="F448">
        <f>VLOOKUP(A448,Data!A:K,6,FALSE)</f>
        <v>7</v>
      </c>
      <c r="G448">
        <f>VLOOKUP(A448,Data!A:K,7,FALSE)</f>
        <v>9</v>
      </c>
      <c r="H448">
        <f>VLOOKUP(A448,Data!A:K,8,FALSE)</f>
        <v>16</v>
      </c>
      <c r="I448">
        <f>VLOOKUP(A448,Data!A:K,9,FALSE)</f>
        <v>4</v>
      </c>
      <c r="J448">
        <f>VLOOKUP(A448,Data!A:K,11,FALSE)</f>
        <v>0</v>
      </c>
      <c r="L448">
        <f t="shared" si="54"/>
        <v>-1.311782325852594</v>
      </c>
      <c r="M448">
        <f t="shared" si="55"/>
        <v>-1.2691685044165384</v>
      </c>
      <c r="N448" s="2">
        <f t="shared" si="56"/>
        <v>1.4157070505131277</v>
      </c>
      <c r="P448">
        <f t="shared" si="57"/>
        <v>-0.87220550254571683</v>
      </c>
      <c r="Q448">
        <f t="shared" si="58"/>
        <v>-0.5627281058734277</v>
      </c>
      <c r="R448">
        <f t="shared" si="59"/>
        <v>-0.99416788801092371</v>
      </c>
      <c r="S448">
        <f t="shared" si="60"/>
        <v>-1.1297961223218955</v>
      </c>
      <c r="T448">
        <f t="shared" si="61"/>
        <v>-0.29036923987051971</v>
      </c>
      <c r="U448">
        <f t="shared" si="62"/>
        <v>-3.849266858622483</v>
      </c>
    </row>
    <row r="449" spans="1:21" x14ac:dyDescent="0.25">
      <c r="A449">
        <v>3284</v>
      </c>
      <c r="B449" t="str">
        <f>VLOOKUP(A449,Data!A:K,2,FALSE)</f>
        <v>Anibal Sanchez</v>
      </c>
      <c r="C449" t="str">
        <f>VLOOKUP(A449,Data!A:K,3,FALSE)</f>
        <v>Tigers</v>
      </c>
      <c r="D449">
        <f>VLOOKUP(A449,Data!A:K,4,FALSE)</f>
        <v>25</v>
      </c>
      <c r="E449">
        <f>VLOOKUP(A449,Data!A:K,5,FALSE)</f>
        <v>157</v>
      </c>
      <c r="F449">
        <f>VLOOKUP(A449,Data!A:K,6,FALSE)</f>
        <v>87</v>
      </c>
      <c r="G449">
        <f>VLOOKUP(A449,Data!A:K,7,FALSE)</f>
        <v>138</v>
      </c>
      <c r="H449">
        <f>VLOOKUP(A449,Data!A:K,8,FALSE)</f>
        <v>152</v>
      </c>
      <c r="I449">
        <f>VLOOKUP(A449,Data!A:K,9,FALSE)</f>
        <v>49</v>
      </c>
      <c r="J449">
        <f>VLOOKUP(A449,Data!A:K,11,FALSE)</f>
        <v>0</v>
      </c>
      <c r="L449">
        <f t="shared" si="54"/>
        <v>-1.26690242098266</v>
      </c>
      <c r="M449">
        <f t="shared" si="55"/>
        <v>-0.99116401481854632</v>
      </c>
      <c r="N449" s="2">
        <f t="shared" si="56"/>
        <v>11.813487131686601</v>
      </c>
      <c r="P449">
        <f t="shared" si="57"/>
        <v>1.7141046703145326</v>
      </c>
      <c r="Q449">
        <f t="shared" si="58"/>
        <v>-0.45512566827827422</v>
      </c>
      <c r="R449">
        <f t="shared" si="59"/>
        <v>0.28721139251567718</v>
      </c>
      <c r="S449">
        <f t="shared" si="60"/>
        <v>0.34014846803944276</v>
      </c>
      <c r="T449">
        <f t="shared" si="61"/>
        <v>-0.29036923987051971</v>
      </c>
      <c r="U449">
        <f t="shared" si="62"/>
        <v>1.5959696227208584</v>
      </c>
    </row>
    <row r="450" spans="1:21" x14ac:dyDescent="0.25">
      <c r="A450">
        <v>5279</v>
      </c>
      <c r="B450" t="str">
        <f>VLOOKUP(A450,Data!A:K,2,FALSE)</f>
        <v>Chris Tillman</v>
      </c>
      <c r="C450" t="str">
        <f>VLOOKUP(A450,Data!A:K,3,FALSE)</f>
        <v>Orioles</v>
      </c>
      <c r="D450">
        <f>VLOOKUP(A450,Data!A:K,4,FALSE)</f>
        <v>31</v>
      </c>
      <c r="E450">
        <f>VLOOKUP(A450,Data!A:K,5,FALSE)</f>
        <v>173</v>
      </c>
      <c r="F450">
        <f>VLOOKUP(A450,Data!A:K,6,FALSE)</f>
        <v>96</v>
      </c>
      <c r="G450">
        <f>VLOOKUP(A450,Data!A:K,7,FALSE)</f>
        <v>120</v>
      </c>
      <c r="H450">
        <f>VLOOKUP(A450,Data!A:K,8,FALSE)</f>
        <v>176</v>
      </c>
      <c r="I450">
        <f>VLOOKUP(A450,Data!A:K,9,FALSE)</f>
        <v>64</v>
      </c>
      <c r="J450">
        <f>VLOOKUP(A450,Data!A:K,11,FALSE)</f>
        <v>0</v>
      </c>
      <c r="L450">
        <f t="shared" ref="L450:L493" si="63">(F450*9)/(E450*($X$2/$X$3))*-1</f>
        <v>-1.2686700743505848</v>
      </c>
      <c r="M450">
        <f t="shared" ref="M450:M493" si="64">(I450+H450)/(E450*($X$4/$X$3))*-1</f>
        <v>-1.0740246765698336</v>
      </c>
      <c r="N450" s="2">
        <f t="shared" ref="N450:N493" si="65">IF(ISERROR((((E450/D450)/6.15)-(0.11*((F450*9)/E450)))*D450),"0",(((E450/D450)/6.15)-(0.11*((F450*9)/E450)))*D450)</f>
        <v>11.099792283471967</v>
      </c>
      <c r="P450">
        <f t="shared" ref="P450:P493" si="66">STANDARDIZE(H450,$X$6,$X$7)</f>
        <v>2.1705123478781063</v>
      </c>
      <c r="Q450">
        <f t="shared" ref="Q450:Q493" si="67">STANDARDIZE(L450,$X$9,$X$10)</f>
        <v>-0.45936373009598996</v>
      </c>
      <c r="R450">
        <f t="shared" ref="R450:R493" si="68">STANDARDIZE(M450,$X$12,$X$13)</f>
        <v>-9.4710263830081992E-2</v>
      </c>
      <c r="S450">
        <f t="shared" ref="S450:S493" si="69">STANDARDIZE(N450,$X$15,$X$16)</f>
        <v>0.23925271210771504</v>
      </c>
      <c r="T450">
        <f t="shared" ref="T450:T493" si="70">STANDARDIZE(J450,$X$18,$X$19)</f>
        <v>-0.29036923987051971</v>
      </c>
      <c r="U450">
        <f t="shared" ref="U450:U493" si="71">(SUM(P450:T450))</f>
        <v>1.5653218261892294</v>
      </c>
    </row>
    <row r="451" spans="1:21" x14ac:dyDescent="0.25">
      <c r="A451">
        <v>999</v>
      </c>
      <c r="B451" t="str">
        <f>VLOOKUP(A451,Data!A:K,2,FALSE)</f>
        <v>Aaron Thompson</v>
      </c>
      <c r="C451" t="str">
        <f>VLOOKUP(A451,Data!A:K,3,FALSE)</f>
        <v>Twins</v>
      </c>
      <c r="D451">
        <f>VLOOKUP(A451,Data!A:K,4,FALSE)</f>
        <v>0</v>
      </c>
      <c r="E451">
        <f>VLOOKUP(A451,Data!A:K,5,FALSE)</f>
        <v>32.1</v>
      </c>
      <c r="F451">
        <f>VLOOKUP(A451,Data!A:K,6,FALSE)</f>
        <v>18</v>
      </c>
      <c r="G451">
        <f>VLOOKUP(A451,Data!A:K,7,FALSE)</f>
        <v>17</v>
      </c>
      <c r="H451">
        <f>VLOOKUP(A451,Data!A:K,8,FALSE)</f>
        <v>32</v>
      </c>
      <c r="I451">
        <f>VLOOKUP(A451,Data!A:K,9,FALSE)</f>
        <v>11</v>
      </c>
      <c r="J451">
        <f>VLOOKUP(A451,Data!A:K,11,FALSE)</f>
        <v>0</v>
      </c>
      <c r="L451">
        <f t="shared" si="63"/>
        <v>-1.282008895225766</v>
      </c>
      <c r="M451">
        <f t="shared" si="64"/>
        <v>-1.0370806813347602</v>
      </c>
      <c r="N451" s="2" t="str">
        <f t="shared" si="65"/>
        <v>0</v>
      </c>
      <c r="P451">
        <f t="shared" si="66"/>
        <v>-0.56793371750333455</v>
      </c>
      <c r="Q451">
        <f t="shared" si="67"/>
        <v>-0.49134440485397396</v>
      </c>
      <c r="R451">
        <f t="shared" si="68"/>
        <v>7.5572130179278857E-2</v>
      </c>
      <c r="S451">
        <f t="shared" si="69"/>
        <v>-1.3299360468242531</v>
      </c>
      <c r="T451">
        <f t="shared" si="70"/>
        <v>-0.29036923987051971</v>
      </c>
      <c r="U451">
        <f t="shared" si="71"/>
        <v>-2.6040112788728025</v>
      </c>
    </row>
    <row r="452" spans="1:21" x14ac:dyDescent="0.25">
      <c r="A452">
        <v>15089</v>
      </c>
      <c r="B452" t="str">
        <f>VLOOKUP(A452,Data!A:K,2,FALSE)</f>
        <v>Matt Marksberry</v>
      </c>
      <c r="C452" t="str">
        <f>VLOOKUP(A452,Data!A:K,3,FALSE)</f>
        <v>Braves</v>
      </c>
      <c r="D452">
        <f>VLOOKUP(A452,Data!A:K,4,FALSE)</f>
        <v>0</v>
      </c>
      <c r="E452">
        <f>VLOOKUP(A452,Data!A:K,5,FALSE)</f>
        <v>23.1</v>
      </c>
      <c r="F452">
        <f>VLOOKUP(A452,Data!A:K,6,FALSE)</f>
        <v>13</v>
      </c>
      <c r="G452">
        <f>VLOOKUP(A452,Data!A:K,7,FALSE)</f>
        <v>21</v>
      </c>
      <c r="H452">
        <f>VLOOKUP(A452,Data!A:K,8,FALSE)</f>
        <v>22</v>
      </c>
      <c r="I452">
        <f>VLOOKUP(A452,Data!A:K,9,FALSE)</f>
        <v>16</v>
      </c>
      <c r="J452">
        <f>VLOOKUP(A452,Data!A:K,11,FALSE)</f>
        <v>0</v>
      </c>
      <c r="L452">
        <f t="shared" si="63"/>
        <v>-1.2866337469401445</v>
      </c>
      <c r="M452">
        <f t="shared" si="64"/>
        <v>-1.2735638931764224</v>
      </c>
      <c r="N452" s="2" t="str">
        <f t="shared" si="65"/>
        <v>0</v>
      </c>
      <c r="P452">
        <f t="shared" si="66"/>
        <v>-0.7581035831548234</v>
      </c>
      <c r="Q452">
        <f t="shared" si="67"/>
        <v>-0.50243278214500153</v>
      </c>
      <c r="R452">
        <f t="shared" si="68"/>
        <v>-1.0144271294890712</v>
      </c>
      <c r="S452">
        <f t="shared" si="69"/>
        <v>-1.3299360468242531</v>
      </c>
      <c r="T452">
        <f t="shared" si="70"/>
        <v>-0.29036923987051971</v>
      </c>
      <c r="U452">
        <f t="shared" si="71"/>
        <v>-3.8952687814836691</v>
      </c>
    </row>
    <row r="453" spans="1:21" x14ac:dyDescent="0.25">
      <c r="A453">
        <v>2155</v>
      </c>
      <c r="B453" t="str">
        <f>VLOOKUP(A453,Data!A:K,2,FALSE)</f>
        <v>Alfredo Simon</v>
      </c>
      <c r="C453" t="str">
        <f>VLOOKUP(A453,Data!A:K,3,FALSE)</f>
        <v>Tigers</v>
      </c>
      <c r="D453">
        <f>VLOOKUP(A453,Data!A:K,4,FALSE)</f>
        <v>31</v>
      </c>
      <c r="E453">
        <f>VLOOKUP(A453,Data!A:K,5,FALSE)</f>
        <v>187</v>
      </c>
      <c r="F453">
        <f>VLOOKUP(A453,Data!A:K,6,FALSE)</f>
        <v>105</v>
      </c>
      <c r="G453">
        <f>VLOOKUP(A453,Data!A:K,7,FALSE)</f>
        <v>117</v>
      </c>
      <c r="H453">
        <f>VLOOKUP(A453,Data!A:K,8,FALSE)</f>
        <v>201</v>
      </c>
      <c r="I453">
        <f>VLOOKUP(A453,Data!A:K,9,FALSE)</f>
        <v>68</v>
      </c>
      <c r="J453">
        <f>VLOOKUP(A453,Data!A:K,11,FALSE)</f>
        <v>0</v>
      </c>
      <c r="L453">
        <f t="shared" si="63"/>
        <v>-1.2837228108610945</v>
      </c>
      <c r="M453">
        <f t="shared" si="64"/>
        <v>-1.1136783951321378</v>
      </c>
      <c r="N453" s="2">
        <f t="shared" si="65"/>
        <v>13.174151123864178</v>
      </c>
      <c r="P453">
        <f t="shared" si="66"/>
        <v>2.6459370120068284</v>
      </c>
      <c r="Q453">
        <f t="shared" si="67"/>
        <v>-0.49545362702653128</v>
      </c>
      <c r="R453">
        <f t="shared" si="68"/>
        <v>-0.27748232422034969</v>
      </c>
      <c r="S453">
        <f t="shared" si="69"/>
        <v>0.53250690022270575</v>
      </c>
      <c r="T453">
        <f t="shared" si="70"/>
        <v>-0.29036923987051971</v>
      </c>
      <c r="U453">
        <f t="shared" si="71"/>
        <v>2.1151387211121335</v>
      </c>
    </row>
    <row r="454" spans="1:21" x14ac:dyDescent="0.25">
      <c r="A454">
        <v>1994</v>
      </c>
      <c r="B454" t="str">
        <f>VLOOKUP(A454,Data!A:K,2,FALSE)</f>
        <v>Ivan Nova</v>
      </c>
      <c r="C454" t="str">
        <f>VLOOKUP(A454,Data!A:K,3,FALSE)</f>
        <v>Yankees</v>
      </c>
      <c r="D454">
        <f>VLOOKUP(A454,Data!A:K,4,FALSE)</f>
        <v>17</v>
      </c>
      <c r="E454">
        <f>VLOOKUP(A454,Data!A:K,5,FALSE)</f>
        <v>94</v>
      </c>
      <c r="F454">
        <f>VLOOKUP(A454,Data!A:K,6,FALSE)</f>
        <v>53</v>
      </c>
      <c r="G454">
        <f>VLOOKUP(A454,Data!A:K,7,FALSE)</f>
        <v>63</v>
      </c>
      <c r="H454">
        <f>VLOOKUP(A454,Data!A:K,8,FALSE)</f>
        <v>99</v>
      </c>
      <c r="I454">
        <f>VLOOKUP(A454,Data!A:K,9,FALSE)</f>
        <v>33</v>
      </c>
      <c r="J454">
        <f>VLOOKUP(A454,Data!A:K,11,FALSE)</f>
        <v>0</v>
      </c>
      <c r="L454">
        <f t="shared" si="63"/>
        <v>-1.2890553980186736</v>
      </c>
      <c r="M454">
        <f t="shared" si="64"/>
        <v>-1.0871643401661668</v>
      </c>
      <c r="N454" s="2">
        <f t="shared" si="65"/>
        <v>5.7952975263795183</v>
      </c>
      <c r="P454">
        <f t="shared" si="66"/>
        <v>0.70620438236164129</v>
      </c>
      <c r="Q454">
        <f t="shared" si="67"/>
        <v>-0.50823884523292107</v>
      </c>
      <c r="R454">
        <f t="shared" si="68"/>
        <v>-0.15527364793146109</v>
      </c>
      <c r="S454">
        <f t="shared" si="69"/>
        <v>-0.51064902767866205</v>
      </c>
      <c r="T454">
        <f t="shared" si="70"/>
        <v>-0.29036923987051971</v>
      </c>
      <c r="U454">
        <f t="shared" si="71"/>
        <v>-0.75832637835192263</v>
      </c>
    </row>
    <row r="455" spans="1:21" x14ac:dyDescent="0.25">
      <c r="A455">
        <v>13911</v>
      </c>
      <c r="B455" t="str">
        <f>VLOOKUP(A455,Data!A:K,2,FALSE)</f>
        <v>Scott Oberg</v>
      </c>
      <c r="C455" t="str">
        <f>VLOOKUP(A455,Data!A:K,3,FALSE)</f>
        <v>Rockies</v>
      </c>
      <c r="D455">
        <f>VLOOKUP(A455,Data!A:K,4,FALSE)</f>
        <v>0</v>
      </c>
      <c r="E455">
        <f>VLOOKUP(A455,Data!A:K,5,FALSE)</f>
        <v>58.1</v>
      </c>
      <c r="F455">
        <f>VLOOKUP(A455,Data!A:K,6,FALSE)</f>
        <v>33</v>
      </c>
      <c r="G455">
        <f>VLOOKUP(A455,Data!A:K,7,FALSE)</f>
        <v>44</v>
      </c>
      <c r="H455">
        <f>VLOOKUP(A455,Data!A:K,8,FALSE)</f>
        <v>58</v>
      </c>
      <c r="I455">
        <f>VLOOKUP(A455,Data!A:K,9,FALSE)</f>
        <v>31</v>
      </c>
      <c r="J455">
        <f>VLOOKUP(A455,Data!A:K,11,FALSE)</f>
        <v>1</v>
      </c>
      <c r="L455">
        <f t="shared" si="63"/>
        <v>-1.2985580634085427</v>
      </c>
      <c r="M455">
        <f t="shared" si="64"/>
        <v>-1.1859407591183109</v>
      </c>
      <c r="N455" s="2" t="str">
        <f t="shared" si="65"/>
        <v>0</v>
      </c>
      <c r="P455">
        <f t="shared" si="66"/>
        <v>-7.3492066809463311E-2</v>
      </c>
      <c r="Q455">
        <f t="shared" si="67"/>
        <v>-0.5310220922688571</v>
      </c>
      <c r="R455">
        <f t="shared" si="68"/>
        <v>-0.6105542688772555</v>
      </c>
      <c r="S455">
        <f t="shared" si="69"/>
        <v>-1.3299360468242531</v>
      </c>
      <c r="T455">
        <f t="shared" si="70"/>
        <v>-0.15565953820832359</v>
      </c>
      <c r="U455">
        <f t="shared" si="71"/>
        <v>-2.700664012988153</v>
      </c>
    </row>
    <row r="456" spans="1:21" x14ac:dyDescent="0.25">
      <c r="A456">
        <v>4001</v>
      </c>
      <c r="B456" t="str">
        <f>VLOOKUP(A456,Data!A:K,2,FALSE)</f>
        <v>Enny Romero</v>
      </c>
      <c r="C456" t="str">
        <f>VLOOKUP(A456,Data!A:K,3,FALSE)</f>
        <v>Rays</v>
      </c>
      <c r="D456">
        <f>VLOOKUP(A456,Data!A:K,4,FALSE)</f>
        <v>0</v>
      </c>
      <c r="E456">
        <f>VLOOKUP(A456,Data!A:K,5,FALSE)</f>
        <v>30</v>
      </c>
      <c r="F456">
        <f>VLOOKUP(A456,Data!A:K,6,FALSE)</f>
        <v>17</v>
      </c>
      <c r="G456">
        <f>VLOOKUP(A456,Data!A:K,7,FALSE)</f>
        <v>31</v>
      </c>
      <c r="H456">
        <f>VLOOKUP(A456,Data!A:K,8,FALSE)</f>
        <v>39</v>
      </c>
      <c r="I456">
        <f>VLOOKUP(A456,Data!A:K,9,FALSE)</f>
        <v>13</v>
      </c>
      <c r="J456">
        <f>VLOOKUP(A456,Data!A:K,11,FALSE)</f>
        <v>0</v>
      </c>
      <c r="L456">
        <f t="shared" si="63"/>
        <v>-1.2955412113420381</v>
      </c>
      <c r="M456">
        <f t="shared" si="64"/>
        <v>-1.3419341653364198</v>
      </c>
      <c r="N456" s="2" t="str">
        <f t="shared" si="65"/>
        <v>0</v>
      </c>
      <c r="P456">
        <f t="shared" si="66"/>
        <v>-0.43481481154729229</v>
      </c>
      <c r="Q456">
        <f t="shared" si="67"/>
        <v>-0.523788996807522</v>
      </c>
      <c r="R456">
        <f t="shared" si="68"/>
        <v>-1.3295596306816642</v>
      </c>
      <c r="S456">
        <f t="shared" si="69"/>
        <v>-1.3299360468242531</v>
      </c>
      <c r="T456">
        <f t="shared" si="70"/>
        <v>-0.29036923987051971</v>
      </c>
      <c r="U456">
        <f t="shared" si="71"/>
        <v>-3.9084687257312507</v>
      </c>
    </row>
    <row r="457" spans="1:21" x14ac:dyDescent="0.25">
      <c r="A457">
        <v>10258</v>
      </c>
      <c r="B457" t="str">
        <f>VLOOKUP(A457,Data!A:K,2,FALSE)</f>
        <v>Rafael Martin</v>
      </c>
      <c r="C457" t="str">
        <f>VLOOKUP(A457,Data!A:K,3,FALSE)</f>
        <v>Nationals</v>
      </c>
      <c r="D457">
        <f>VLOOKUP(A457,Data!A:K,4,FALSE)</f>
        <v>0</v>
      </c>
      <c r="E457">
        <f>VLOOKUP(A457,Data!A:K,5,FALSE)</f>
        <v>12.1</v>
      </c>
      <c r="F457">
        <f>VLOOKUP(A457,Data!A:K,6,FALSE)</f>
        <v>7</v>
      </c>
      <c r="G457">
        <f>VLOOKUP(A457,Data!A:K,7,FALSE)</f>
        <v>25</v>
      </c>
      <c r="H457">
        <f>VLOOKUP(A457,Data!A:K,8,FALSE)</f>
        <v>12</v>
      </c>
      <c r="I457">
        <f>VLOOKUP(A457,Data!A:K,9,FALSE)</f>
        <v>5</v>
      </c>
      <c r="J457">
        <f>VLOOKUP(A457,Data!A:K,11,FALSE)</f>
        <v>0</v>
      </c>
      <c r="L457">
        <f t="shared" si="63"/>
        <v>-1.3226235020993096</v>
      </c>
      <c r="M457">
        <f t="shared" si="64"/>
        <v>-1.0877088752726862</v>
      </c>
      <c r="N457" s="2" t="str">
        <f t="shared" si="65"/>
        <v>0</v>
      </c>
      <c r="P457">
        <f t="shared" si="66"/>
        <v>-0.94827344880631237</v>
      </c>
      <c r="Q457">
        <f t="shared" si="67"/>
        <v>-0.58872051815518278</v>
      </c>
      <c r="R457">
        <f t="shared" si="68"/>
        <v>-0.15778352107783478</v>
      </c>
      <c r="S457">
        <f t="shared" si="69"/>
        <v>-1.3299360468242531</v>
      </c>
      <c r="T457">
        <f t="shared" si="70"/>
        <v>-0.29036923987051971</v>
      </c>
      <c r="U457">
        <f t="shared" si="71"/>
        <v>-3.3150827747341025</v>
      </c>
    </row>
    <row r="458" spans="1:21" x14ac:dyDescent="0.25">
      <c r="A458">
        <v>8501</v>
      </c>
      <c r="B458" t="str">
        <f>VLOOKUP(A458,Data!A:K,2,FALSE)</f>
        <v>Danny Farquhar</v>
      </c>
      <c r="C458" t="str">
        <f>VLOOKUP(A458,Data!A:K,3,FALSE)</f>
        <v>Mariners</v>
      </c>
      <c r="D458">
        <f>VLOOKUP(A458,Data!A:K,4,FALSE)</f>
        <v>0</v>
      </c>
      <c r="E458">
        <f>VLOOKUP(A458,Data!A:K,5,FALSE)</f>
        <v>51</v>
      </c>
      <c r="F458">
        <f>VLOOKUP(A458,Data!A:K,6,FALSE)</f>
        <v>29</v>
      </c>
      <c r="G458">
        <f>VLOOKUP(A458,Data!A:K,7,FALSE)</f>
        <v>48</v>
      </c>
      <c r="H458">
        <f>VLOOKUP(A458,Data!A:K,8,FALSE)</f>
        <v>53</v>
      </c>
      <c r="I458">
        <f>VLOOKUP(A458,Data!A:K,9,FALSE)</f>
        <v>17</v>
      </c>
      <c r="J458">
        <f>VLOOKUP(A458,Data!A:K,11,FALSE)</f>
        <v>1</v>
      </c>
      <c r="L458">
        <f t="shared" si="63"/>
        <v>-1.3000240529037752</v>
      </c>
      <c r="M458">
        <f t="shared" si="64"/>
        <v>-1.062617551736984</v>
      </c>
      <c r="N458" s="2" t="str">
        <f t="shared" si="65"/>
        <v>0</v>
      </c>
      <c r="P458">
        <f t="shared" si="66"/>
        <v>-0.16857699963520778</v>
      </c>
      <c r="Q458">
        <f t="shared" si="67"/>
        <v>-0.53453689568996643</v>
      </c>
      <c r="R458">
        <f t="shared" si="68"/>
        <v>-4.2132503548834133E-2</v>
      </c>
      <c r="S458">
        <f t="shared" si="69"/>
        <v>-1.3299360468242531</v>
      </c>
      <c r="T458">
        <f t="shared" si="70"/>
        <v>-0.15565953820832359</v>
      </c>
      <c r="U458">
        <f t="shared" si="71"/>
        <v>-2.2308419839065849</v>
      </c>
    </row>
    <row r="459" spans="1:21" x14ac:dyDescent="0.25">
      <c r="A459">
        <v>3220</v>
      </c>
      <c r="B459" t="str">
        <f>VLOOKUP(A459,Data!A:K,2,FALSE)</f>
        <v>Jean Machi</v>
      </c>
      <c r="C459" t="str">
        <f>VLOOKUP(A459,Data!A:K,3,FALSE)</f>
        <v>- - -</v>
      </c>
      <c r="D459">
        <f>VLOOKUP(A459,Data!A:K,4,FALSE)</f>
        <v>0</v>
      </c>
      <c r="E459">
        <f>VLOOKUP(A459,Data!A:K,5,FALSE)</f>
        <v>58</v>
      </c>
      <c r="F459">
        <f>VLOOKUP(A459,Data!A:K,6,FALSE)</f>
        <v>33</v>
      </c>
      <c r="G459">
        <f>VLOOKUP(A459,Data!A:K,7,FALSE)</f>
        <v>42</v>
      </c>
      <c r="H459">
        <f>VLOOKUP(A459,Data!A:K,8,FALSE)</f>
        <v>59</v>
      </c>
      <c r="I459">
        <f>VLOOKUP(A459,Data!A:K,9,FALSE)</f>
        <v>22</v>
      </c>
      <c r="J459">
        <f>VLOOKUP(A459,Data!A:K,11,FALSE)</f>
        <v>4</v>
      </c>
      <c r="L459">
        <f t="shared" si="63"/>
        <v>-1.3007969566213162</v>
      </c>
      <c r="M459">
        <f t="shared" si="64"/>
        <v>-1.0812002724693304</v>
      </c>
      <c r="N459" s="2" t="str">
        <f t="shared" si="65"/>
        <v>0</v>
      </c>
      <c r="P459">
        <f t="shared" si="66"/>
        <v>-5.4475080244314418E-2</v>
      </c>
      <c r="Q459">
        <f t="shared" si="67"/>
        <v>-0.53638998170418128</v>
      </c>
      <c r="R459">
        <f t="shared" si="68"/>
        <v>-0.12778404592742418</v>
      </c>
      <c r="S459">
        <f t="shared" si="69"/>
        <v>-1.3299360468242531</v>
      </c>
      <c r="T459">
        <f t="shared" si="70"/>
        <v>0.24846956677826471</v>
      </c>
      <c r="U459">
        <f t="shared" si="71"/>
        <v>-1.8001155879219084</v>
      </c>
    </row>
    <row r="460" spans="1:21" x14ac:dyDescent="0.25">
      <c r="A460">
        <v>5365</v>
      </c>
      <c r="B460" t="str">
        <f>VLOOKUP(A460,Data!A:K,2,FALSE)</f>
        <v>Manny Banuelos</v>
      </c>
      <c r="C460" t="str">
        <f>VLOOKUP(A460,Data!A:K,3,FALSE)</f>
        <v>Braves</v>
      </c>
      <c r="D460">
        <f>VLOOKUP(A460,Data!A:K,4,FALSE)</f>
        <v>6</v>
      </c>
      <c r="E460">
        <f>VLOOKUP(A460,Data!A:K,5,FALSE)</f>
        <v>26.1</v>
      </c>
      <c r="F460">
        <f>VLOOKUP(A460,Data!A:K,6,FALSE)</f>
        <v>15</v>
      </c>
      <c r="G460">
        <f>VLOOKUP(A460,Data!A:K,7,FALSE)</f>
        <v>19</v>
      </c>
      <c r="H460">
        <f>VLOOKUP(A460,Data!A:K,8,FALSE)</f>
        <v>30</v>
      </c>
      <c r="I460">
        <f>VLOOKUP(A460,Data!A:K,9,FALSE)</f>
        <v>12</v>
      </c>
      <c r="J460">
        <f>VLOOKUP(A460,Data!A:K,11,FALSE)</f>
        <v>0</v>
      </c>
      <c r="L460">
        <f t="shared" si="63"/>
        <v>-1.3139363198195111</v>
      </c>
      <c r="M460">
        <f t="shared" si="64"/>
        <v>-1.2458274744502571</v>
      </c>
      <c r="N460" s="2">
        <f t="shared" si="65"/>
        <v>0.83010933557611466</v>
      </c>
      <c r="P460">
        <f t="shared" si="66"/>
        <v>-0.60596769063363232</v>
      </c>
      <c r="Q460">
        <f t="shared" si="67"/>
        <v>-0.56789244394582861</v>
      </c>
      <c r="R460">
        <f t="shared" si="68"/>
        <v>-0.88658432981661972</v>
      </c>
      <c r="S460">
        <f t="shared" si="69"/>
        <v>-1.212582658147769</v>
      </c>
      <c r="T460">
        <f t="shared" si="70"/>
        <v>-0.29036923987051971</v>
      </c>
      <c r="U460">
        <f t="shared" si="71"/>
        <v>-3.5633963624143692</v>
      </c>
    </row>
    <row r="461" spans="1:21" x14ac:dyDescent="0.25">
      <c r="A461">
        <v>7593</v>
      </c>
      <c r="B461" t="str">
        <f>VLOOKUP(A461,Data!A:K,2,FALSE)</f>
        <v>Jordan Lyles</v>
      </c>
      <c r="C461" t="str">
        <f>VLOOKUP(A461,Data!A:K,3,FALSE)</f>
        <v>Rockies</v>
      </c>
      <c r="D461">
        <f>VLOOKUP(A461,Data!A:K,4,FALSE)</f>
        <v>10</v>
      </c>
      <c r="E461">
        <f>VLOOKUP(A461,Data!A:K,5,FALSE)</f>
        <v>49</v>
      </c>
      <c r="F461">
        <f>VLOOKUP(A461,Data!A:K,6,FALSE)</f>
        <v>28</v>
      </c>
      <c r="G461">
        <f>VLOOKUP(A461,Data!A:K,7,FALSE)</f>
        <v>30</v>
      </c>
      <c r="H461">
        <f>VLOOKUP(A461,Data!A:K,8,FALSE)</f>
        <v>54</v>
      </c>
      <c r="I461">
        <f>VLOOKUP(A461,Data!A:K,9,FALSE)</f>
        <v>19</v>
      </c>
      <c r="J461">
        <f>VLOOKUP(A461,Data!A:K,11,FALSE)</f>
        <v>0</v>
      </c>
      <c r="L461">
        <f t="shared" si="63"/>
        <v>-1.3064281122776853</v>
      </c>
      <c r="M461">
        <f t="shared" si="64"/>
        <v>-1.1533892551360909</v>
      </c>
      <c r="N461" s="2">
        <f t="shared" si="65"/>
        <v>2.3103368176538908</v>
      </c>
      <c r="P461">
        <f t="shared" si="66"/>
        <v>-0.14956001307005887</v>
      </c>
      <c r="Q461">
        <f t="shared" si="67"/>
        <v>-0.54989103695060126</v>
      </c>
      <c r="R461">
        <f t="shared" si="68"/>
        <v>-0.46051776114634918</v>
      </c>
      <c r="S461">
        <f t="shared" si="69"/>
        <v>-1.0033214155750325</v>
      </c>
      <c r="T461">
        <f t="shared" si="70"/>
        <v>-0.29036923987051971</v>
      </c>
      <c r="U461">
        <f t="shared" si="71"/>
        <v>-2.4536594666125615</v>
      </c>
    </row>
    <row r="462" spans="1:21" x14ac:dyDescent="0.25">
      <c r="A462">
        <v>9894</v>
      </c>
      <c r="B462" t="str">
        <f>VLOOKUP(A462,Data!A:K,2,FALSE)</f>
        <v>Mike Broadway</v>
      </c>
      <c r="C462" t="str">
        <f>VLOOKUP(A462,Data!A:K,3,FALSE)</f>
        <v>Giants</v>
      </c>
      <c r="D462">
        <f>VLOOKUP(A462,Data!A:K,4,FALSE)</f>
        <v>0</v>
      </c>
      <c r="E462">
        <f>VLOOKUP(A462,Data!A:K,5,FALSE)</f>
        <v>17.100000000000001</v>
      </c>
      <c r="F462">
        <f>VLOOKUP(A462,Data!A:K,6,FALSE)</f>
        <v>10</v>
      </c>
      <c r="G462">
        <f>VLOOKUP(A462,Data!A:K,7,FALSE)</f>
        <v>13</v>
      </c>
      <c r="H462">
        <f>VLOOKUP(A462,Data!A:K,8,FALSE)</f>
        <v>20</v>
      </c>
      <c r="I462">
        <f>VLOOKUP(A462,Data!A:K,9,FALSE)</f>
        <v>7</v>
      </c>
      <c r="J462">
        <f>VLOOKUP(A462,Data!A:K,11,FALSE)</f>
        <v>0</v>
      </c>
      <c r="L462">
        <f t="shared" si="63"/>
        <v>-1.3369878342023096</v>
      </c>
      <c r="M462">
        <f t="shared" si="64"/>
        <v>-1.2224096647801395</v>
      </c>
      <c r="N462" s="2" t="str">
        <f t="shared" si="65"/>
        <v>0</v>
      </c>
      <c r="P462">
        <f t="shared" si="66"/>
        <v>-0.79613755628512117</v>
      </c>
      <c r="Q462">
        <f t="shared" si="67"/>
        <v>-0.62315992156275501</v>
      </c>
      <c r="R462">
        <f t="shared" si="68"/>
        <v>-0.77864687833878232</v>
      </c>
      <c r="S462">
        <f t="shared" si="69"/>
        <v>-1.3299360468242531</v>
      </c>
      <c r="T462">
        <f t="shared" si="70"/>
        <v>-0.29036923987051971</v>
      </c>
      <c r="U462">
        <f t="shared" si="71"/>
        <v>-3.818249642881431</v>
      </c>
    </row>
    <row r="463" spans="1:21" x14ac:dyDescent="0.25">
      <c r="A463">
        <v>13144</v>
      </c>
      <c r="B463" t="str">
        <f>VLOOKUP(A463,Data!A:K,2,FALSE)</f>
        <v>Frank Garces</v>
      </c>
      <c r="C463" t="str">
        <f>VLOOKUP(A463,Data!A:K,3,FALSE)</f>
        <v>Padres</v>
      </c>
      <c r="D463">
        <f>VLOOKUP(A463,Data!A:K,4,FALSE)</f>
        <v>1</v>
      </c>
      <c r="E463">
        <f>VLOOKUP(A463,Data!A:K,5,FALSE)</f>
        <v>38</v>
      </c>
      <c r="F463">
        <f>VLOOKUP(A463,Data!A:K,6,FALSE)</f>
        <v>22</v>
      </c>
      <c r="G463">
        <f>VLOOKUP(A463,Data!A:K,7,FALSE)</f>
        <v>30</v>
      </c>
      <c r="H463">
        <f>VLOOKUP(A463,Data!A:K,8,FALSE)</f>
        <v>41</v>
      </c>
      <c r="I463">
        <f>VLOOKUP(A463,Data!A:K,9,FALSE)</f>
        <v>22</v>
      </c>
      <c r="J463">
        <f>VLOOKUP(A463,Data!A:K,11,FALSE)</f>
        <v>0</v>
      </c>
      <c r="L463">
        <f t="shared" si="63"/>
        <v>-1.3236179558602865</v>
      </c>
      <c r="M463">
        <f t="shared" si="64"/>
        <v>-1.2835301480191466</v>
      </c>
      <c r="N463" s="2">
        <f t="shared" si="65"/>
        <v>5.605703893881044</v>
      </c>
      <c r="P463">
        <f t="shared" si="66"/>
        <v>-0.39678083841699446</v>
      </c>
      <c r="Q463">
        <f t="shared" si="67"/>
        <v>-0.59110478454493787</v>
      </c>
      <c r="R463">
        <f t="shared" si="68"/>
        <v>-1.0603636266959382</v>
      </c>
      <c r="S463">
        <f t="shared" si="69"/>
        <v>-0.53745206950897506</v>
      </c>
      <c r="T463">
        <f t="shared" si="70"/>
        <v>-0.29036923987051971</v>
      </c>
      <c r="U463">
        <f t="shared" si="71"/>
        <v>-2.8760705590373652</v>
      </c>
    </row>
    <row r="464" spans="1:21" x14ac:dyDescent="0.25">
      <c r="A464">
        <v>11827</v>
      </c>
      <c r="B464" t="str">
        <f>VLOOKUP(A464,Data!A:K,2,FALSE)</f>
        <v>Steve Delabar</v>
      </c>
      <c r="C464" t="str">
        <f>VLOOKUP(A464,Data!A:K,3,FALSE)</f>
        <v>Blue Jays</v>
      </c>
      <c r="D464">
        <f>VLOOKUP(A464,Data!A:K,4,FALSE)</f>
        <v>0</v>
      </c>
      <c r="E464">
        <f>VLOOKUP(A464,Data!A:K,5,FALSE)</f>
        <v>29.1</v>
      </c>
      <c r="F464">
        <f>VLOOKUP(A464,Data!A:K,6,FALSE)</f>
        <v>17</v>
      </c>
      <c r="G464">
        <f>VLOOKUP(A464,Data!A:K,7,FALSE)</f>
        <v>30</v>
      </c>
      <c r="H464">
        <f>VLOOKUP(A464,Data!A:K,8,FALSE)</f>
        <v>28</v>
      </c>
      <c r="I464">
        <f>VLOOKUP(A464,Data!A:K,9,FALSE)</f>
        <v>14</v>
      </c>
      <c r="J464">
        <f>VLOOKUP(A464,Data!A:K,11,FALSE)</f>
        <v>1</v>
      </c>
      <c r="L464">
        <f t="shared" si="63"/>
        <v>-1.3356094962289051</v>
      </c>
      <c r="M464">
        <f t="shared" si="64"/>
        <v>-1.1173916523419833</v>
      </c>
      <c r="N464" s="2" t="str">
        <f t="shared" si="65"/>
        <v>0</v>
      </c>
      <c r="P464">
        <f t="shared" si="66"/>
        <v>-0.64400166376393009</v>
      </c>
      <c r="Q464">
        <f t="shared" si="67"/>
        <v>-0.61985526826194903</v>
      </c>
      <c r="R464">
        <f t="shared" si="68"/>
        <v>-0.29459748253611096</v>
      </c>
      <c r="S464">
        <f t="shared" si="69"/>
        <v>-1.3299360468242531</v>
      </c>
      <c r="T464">
        <f t="shared" si="70"/>
        <v>-0.15565953820832359</v>
      </c>
      <c r="U464">
        <f t="shared" si="71"/>
        <v>-3.0440499995945669</v>
      </c>
    </row>
    <row r="465" spans="1:21" x14ac:dyDescent="0.25">
      <c r="A465">
        <v>2413</v>
      </c>
      <c r="B465" t="str">
        <f>VLOOKUP(A465,Data!A:K,2,FALSE)</f>
        <v>Cory Rasmus</v>
      </c>
      <c r="C465" t="str">
        <f>VLOOKUP(A465,Data!A:K,3,FALSE)</f>
        <v>Angels</v>
      </c>
      <c r="D465">
        <f>VLOOKUP(A465,Data!A:K,4,FALSE)</f>
        <v>1</v>
      </c>
      <c r="E465">
        <f>VLOOKUP(A465,Data!A:K,5,FALSE)</f>
        <v>20.2</v>
      </c>
      <c r="F465">
        <f>VLOOKUP(A465,Data!A:K,6,FALSE)</f>
        <v>12</v>
      </c>
      <c r="G465">
        <f>VLOOKUP(A465,Data!A:K,7,FALSE)</f>
        <v>27</v>
      </c>
      <c r="H465">
        <f>VLOOKUP(A465,Data!A:K,8,FALSE)</f>
        <v>15</v>
      </c>
      <c r="I465">
        <f>VLOOKUP(A465,Data!A:K,9,FALSE)</f>
        <v>11</v>
      </c>
      <c r="J465">
        <f>VLOOKUP(A465,Data!A:K,11,FALSE)</f>
        <v>0</v>
      </c>
      <c r="L465">
        <f t="shared" si="63"/>
        <v>-1.3581678394966037</v>
      </c>
      <c r="M465">
        <f t="shared" si="64"/>
        <v>-0.99648576633892572</v>
      </c>
      <c r="N465" s="2">
        <f t="shared" si="65"/>
        <v>2.6964340336472667</v>
      </c>
      <c r="P465">
        <f t="shared" si="66"/>
        <v>-0.89122248911086566</v>
      </c>
      <c r="Q465">
        <f t="shared" si="67"/>
        <v>-0.67394033664048536</v>
      </c>
      <c r="R465">
        <f t="shared" si="68"/>
        <v>0.26268235651274802</v>
      </c>
      <c r="S465">
        <f t="shared" si="69"/>
        <v>-0.94873846521713412</v>
      </c>
      <c r="T465">
        <f t="shared" si="70"/>
        <v>-0.29036923987051971</v>
      </c>
      <c r="U465">
        <f t="shared" si="71"/>
        <v>-2.5415881743262565</v>
      </c>
    </row>
    <row r="466" spans="1:21" x14ac:dyDescent="0.25">
      <c r="A466">
        <v>6238</v>
      </c>
      <c r="B466" t="str">
        <f>VLOOKUP(A466,Data!A:K,2,FALSE)</f>
        <v>Diego Moreno</v>
      </c>
      <c r="C466" t="str">
        <f>VLOOKUP(A466,Data!A:K,3,FALSE)</f>
        <v>Yankees</v>
      </c>
      <c r="D466">
        <f>VLOOKUP(A466,Data!A:K,4,FALSE)</f>
        <v>0</v>
      </c>
      <c r="E466">
        <f>VLOOKUP(A466,Data!A:K,5,FALSE)</f>
        <v>10.1</v>
      </c>
      <c r="F466">
        <f>VLOOKUP(A466,Data!A:K,6,FALSE)</f>
        <v>6</v>
      </c>
      <c r="G466">
        <f>VLOOKUP(A466,Data!A:K,7,FALSE)</f>
        <v>8</v>
      </c>
      <c r="H466">
        <f>VLOOKUP(A466,Data!A:K,8,FALSE)</f>
        <v>9</v>
      </c>
      <c r="I466">
        <f>VLOOKUP(A466,Data!A:K,9,FALSE)</f>
        <v>3</v>
      </c>
      <c r="J466">
        <f>VLOOKUP(A466,Data!A:K,11,FALSE)</f>
        <v>0</v>
      </c>
      <c r="L466">
        <f t="shared" si="63"/>
        <v>-1.3581678394966037</v>
      </c>
      <c r="M466">
        <f t="shared" si="64"/>
        <v>-0.91983301508208526</v>
      </c>
      <c r="N466" s="2" t="str">
        <f t="shared" si="65"/>
        <v>0</v>
      </c>
      <c r="P466">
        <f t="shared" si="66"/>
        <v>-1.005324408501759</v>
      </c>
      <c r="Q466">
        <f t="shared" si="67"/>
        <v>-0.67394033664048536</v>
      </c>
      <c r="R466">
        <f t="shared" si="68"/>
        <v>0.61599048976594617</v>
      </c>
      <c r="S466">
        <f t="shared" si="69"/>
        <v>-1.3299360468242531</v>
      </c>
      <c r="T466">
        <f t="shared" si="70"/>
        <v>-0.29036923987051971</v>
      </c>
      <c r="U466">
        <f t="shared" si="71"/>
        <v>-2.6835795420710711</v>
      </c>
    </row>
    <row r="467" spans="1:21" x14ac:dyDescent="0.25">
      <c r="A467">
        <v>7942</v>
      </c>
      <c r="B467" t="str">
        <f>VLOOKUP(A467,Data!A:K,2,FALSE)</f>
        <v>Christian Friedrich</v>
      </c>
      <c r="C467" t="str">
        <f>VLOOKUP(A467,Data!A:K,3,FALSE)</f>
        <v>Rockies</v>
      </c>
      <c r="D467">
        <f>VLOOKUP(A467,Data!A:K,4,FALSE)</f>
        <v>0</v>
      </c>
      <c r="E467">
        <f>VLOOKUP(A467,Data!A:K,5,FALSE)</f>
        <v>58.1</v>
      </c>
      <c r="F467">
        <f>VLOOKUP(A467,Data!A:K,6,FALSE)</f>
        <v>34</v>
      </c>
      <c r="G467">
        <f>VLOOKUP(A467,Data!A:K,7,FALSE)</f>
        <v>45</v>
      </c>
      <c r="H467">
        <f>VLOOKUP(A467,Data!A:K,8,FALSE)</f>
        <v>75</v>
      </c>
      <c r="I467">
        <f>VLOOKUP(A467,Data!A:K,9,FALSE)</f>
        <v>25</v>
      </c>
      <c r="J467">
        <f>VLOOKUP(A467,Data!A:K,11,FALSE)</f>
        <v>0</v>
      </c>
      <c r="L467">
        <f t="shared" si="63"/>
        <v>-1.3379083077542562</v>
      </c>
      <c r="M467">
        <f t="shared" si="64"/>
        <v>-1.3325177068745067</v>
      </c>
      <c r="N467" s="2" t="str">
        <f t="shared" si="65"/>
        <v>0</v>
      </c>
      <c r="P467">
        <f t="shared" si="66"/>
        <v>0.24979670479806787</v>
      </c>
      <c r="Q467">
        <f t="shared" si="67"/>
        <v>-0.62536681567757901</v>
      </c>
      <c r="R467">
        <f t="shared" si="68"/>
        <v>-1.2861572569053161</v>
      </c>
      <c r="S467">
        <f t="shared" si="69"/>
        <v>-1.3299360468242531</v>
      </c>
      <c r="T467">
        <f t="shared" si="70"/>
        <v>-0.29036923987051971</v>
      </c>
      <c r="U467">
        <f t="shared" si="71"/>
        <v>-3.2820326544795999</v>
      </c>
    </row>
    <row r="468" spans="1:21" x14ac:dyDescent="0.25">
      <c r="A468">
        <v>11589</v>
      </c>
      <c r="B468" t="str">
        <f>VLOOKUP(A468,Data!A:K,2,FALSE)</f>
        <v>Jose Urena</v>
      </c>
      <c r="C468" t="str">
        <f>VLOOKUP(A468,Data!A:K,3,FALSE)</f>
        <v>Marlins</v>
      </c>
      <c r="D468">
        <f>VLOOKUP(A468,Data!A:K,4,FALSE)</f>
        <v>9</v>
      </c>
      <c r="E468">
        <f>VLOOKUP(A468,Data!A:K,5,FALSE)</f>
        <v>61.2</v>
      </c>
      <c r="F468">
        <f>VLOOKUP(A468,Data!A:K,6,FALSE)</f>
        <v>36</v>
      </c>
      <c r="G468">
        <f>VLOOKUP(A468,Data!A:K,7,FALSE)</f>
        <v>28</v>
      </c>
      <c r="H468">
        <f>VLOOKUP(A468,Data!A:K,8,FALSE)</f>
        <v>73</v>
      </c>
      <c r="I468">
        <f>VLOOKUP(A468,Data!A:K,9,FALSE)</f>
        <v>25</v>
      </c>
      <c r="J468">
        <f>VLOOKUP(A468,Data!A:K,11,FALSE)</f>
        <v>0</v>
      </c>
      <c r="L468">
        <f t="shared" si="63"/>
        <v>-1.3448524685211467</v>
      </c>
      <c r="M468">
        <f t="shared" si="64"/>
        <v>-1.2397204770264814</v>
      </c>
      <c r="N468" s="2">
        <f t="shared" si="65"/>
        <v>4.7100430416068866</v>
      </c>
      <c r="P468">
        <f t="shared" si="66"/>
        <v>0.21176273166777007</v>
      </c>
      <c r="Q468">
        <f t="shared" si="67"/>
        <v>-0.64201588451441216</v>
      </c>
      <c r="R468">
        <f t="shared" si="68"/>
        <v>-0.85843593560769371</v>
      </c>
      <c r="S468">
        <f t="shared" si="69"/>
        <v>-0.66407254179446285</v>
      </c>
      <c r="T468">
        <f t="shared" si="70"/>
        <v>-0.29036923987051971</v>
      </c>
      <c r="U468">
        <f t="shared" si="71"/>
        <v>-2.2431308701193182</v>
      </c>
    </row>
    <row r="469" spans="1:21" x14ac:dyDescent="0.25">
      <c r="A469">
        <v>10307</v>
      </c>
      <c r="B469" t="str">
        <f>VLOOKUP(A469,Data!A:K,2,FALSE)</f>
        <v>Roman Mendez</v>
      </c>
      <c r="C469" t="str">
        <f>VLOOKUP(A469,Data!A:K,3,FALSE)</f>
        <v>- - -</v>
      </c>
      <c r="D469">
        <f>VLOOKUP(A469,Data!A:K,4,FALSE)</f>
        <v>0</v>
      </c>
      <c r="E469">
        <f>VLOOKUP(A469,Data!A:K,5,FALSE)</f>
        <v>13.2</v>
      </c>
      <c r="F469">
        <f>VLOOKUP(A469,Data!A:K,6,FALSE)</f>
        <v>8</v>
      </c>
      <c r="G469">
        <f>VLOOKUP(A469,Data!A:K,7,FALSE)</f>
        <v>10</v>
      </c>
      <c r="H469">
        <f>VLOOKUP(A469,Data!A:K,8,FALSE)</f>
        <v>14</v>
      </c>
      <c r="I469">
        <f>VLOOKUP(A469,Data!A:K,9,FALSE)</f>
        <v>8</v>
      </c>
      <c r="J469">
        <f>VLOOKUP(A469,Data!A:K,11,FALSE)</f>
        <v>0</v>
      </c>
      <c r="L469">
        <f t="shared" si="63"/>
        <v>-1.3856055736278481</v>
      </c>
      <c r="M469">
        <f t="shared" si="64"/>
        <v>-1.2903213128234807</v>
      </c>
      <c r="N469" s="2" t="str">
        <f t="shared" si="65"/>
        <v>0</v>
      </c>
      <c r="P469">
        <f t="shared" si="66"/>
        <v>-0.9102394756760146</v>
      </c>
      <c r="Q469">
        <f t="shared" si="67"/>
        <v>-0.73972405617299919</v>
      </c>
      <c r="R469">
        <f t="shared" si="68"/>
        <v>-1.0916654876245113</v>
      </c>
      <c r="S469">
        <f t="shared" si="69"/>
        <v>-1.3299360468242531</v>
      </c>
      <c r="T469">
        <f t="shared" si="70"/>
        <v>-0.29036923987051971</v>
      </c>
      <c r="U469">
        <f t="shared" si="71"/>
        <v>-4.3619343061682985</v>
      </c>
    </row>
    <row r="470" spans="1:21" x14ac:dyDescent="0.25">
      <c r="A470">
        <v>11341</v>
      </c>
      <c r="B470" t="str">
        <f>VLOOKUP(A470,Data!A:K,2,FALSE)</f>
        <v>Sean Nolin</v>
      </c>
      <c r="C470" t="str">
        <f>VLOOKUP(A470,Data!A:K,3,FALSE)</f>
        <v>Athletics</v>
      </c>
      <c r="D470">
        <f>VLOOKUP(A470,Data!A:K,4,FALSE)</f>
        <v>6</v>
      </c>
      <c r="E470">
        <f>VLOOKUP(A470,Data!A:K,5,FALSE)</f>
        <v>29</v>
      </c>
      <c r="F470">
        <f>VLOOKUP(A470,Data!A:K,6,FALSE)</f>
        <v>17</v>
      </c>
      <c r="G470">
        <f>VLOOKUP(A470,Data!A:K,7,FALSE)</f>
        <v>15</v>
      </c>
      <c r="H470">
        <f>VLOOKUP(A470,Data!A:K,8,FALSE)</f>
        <v>35</v>
      </c>
      <c r="I470">
        <f>VLOOKUP(A470,Data!A:K,9,FALSE)</f>
        <v>12</v>
      </c>
      <c r="J470">
        <f>VLOOKUP(A470,Data!A:K,11,FALSE)</f>
        <v>0</v>
      </c>
      <c r="L470">
        <f t="shared" si="63"/>
        <v>-1.3402150462159015</v>
      </c>
      <c r="M470">
        <f t="shared" si="64"/>
        <v>-1.2547262421249019</v>
      </c>
      <c r="N470" s="2">
        <f t="shared" si="65"/>
        <v>1.2333781889543032</v>
      </c>
      <c r="P470">
        <f t="shared" si="66"/>
        <v>-0.51088275780788783</v>
      </c>
      <c r="Q470">
        <f t="shared" si="67"/>
        <v>-0.63089736842912492</v>
      </c>
      <c r="R470">
        <f t="shared" si="68"/>
        <v>-0.92760056137819846</v>
      </c>
      <c r="S470">
        <f t="shared" si="69"/>
        <v>-1.1555721362039748</v>
      </c>
      <c r="T470">
        <f t="shared" si="70"/>
        <v>-0.29036923987051971</v>
      </c>
      <c r="U470">
        <f t="shared" si="71"/>
        <v>-3.5153220636897058</v>
      </c>
    </row>
    <row r="471" spans="1:21" x14ac:dyDescent="0.25">
      <c r="A471">
        <v>10466</v>
      </c>
      <c r="B471" t="str">
        <f>VLOOKUP(A471,Data!A:K,2,FALSE)</f>
        <v>Taylor Jordan</v>
      </c>
      <c r="C471" t="str">
        <f>VLOOKUP(A471,Data!A:K,3,FALSE)</f>
        <v>Nationals</v>
      </c>
      <c r="D471">
        <f>VLOOKUP(A471,Data!A:K,4,FALSE)</f>
        <v>1</v>
      </c>
      <c r="E471">
        <f>VLOOKUP(A471,Data!A:K,5,FALSE)</f>
        <v>17</v>
      </c>
      <c r="F471">
        <f>VLOOKUP(A471,Data!A:K,6,FALSE)</f>
        <v>10</v>
      </c>
      <c r="G471">
        <f>VLOOKUP(A471,Data!A:K,7,FALSE)</f>
        <v>11</v>
      </c>
      <c r="H471">
        <f>VLOOKUP(A471,Data!A:K,8,FALSE)</f>
        <v>20</v>
      </c>
      <c r="I471">
        <f>VLOOKUP(A471,Data!A:K,9,FALSE)</f>
        <v>6</v>
      </c>
      <c r="J471">
        <f>VLOOKUP(A471,Data!A:K,11,FALSE)</f>
        <v>0</v>
      </c>
      <c r="L471">
        <f t="shared" si="63"/>
        <v>-1.3448524685211469</v>
      </c>
      <c r="M471">
        <f t="shared" si="64"/>
        <v>-1.1840595576497823</v>
      </c>
      <c r="N471" s="2">
        <f t="shared" si="65"/>
        <v>2.181874701099952</v>
      </c>
      <c r="P471">
        <f t="shared" si="66"/>
        <v>-0.79613755628512117</v>
      </c>
      <c r="Q471">
        <f t="shared" si="67"/>
        <v>-0.64201588451441272</v>
      </c>
      <c r="R471">
        <f t="shared" si="68"/>
        <v>-0.60188342838919562</v>
      </c>
      <c r="S471">
        <f t="shared" si="69"/>
        <v>-1.0214822337324327</v>
      </c>
      <c r="T471">
        <f t="shared" si="70"/>
        <v>-0.29036923987051971</v>
      </c>
      <c r="U471">
        <f t="shared" si="71"/>
        <v>-3.3518883427916819</v>
      </c>
    </row>
    <row r="472" spans="1:21" x14ac:dyDescent="0.25">
      <c r="A472">
        <v>4089</v>
      </c>
      <c r="B472" t="str">
        <f>VLOOKUP(A472,Data!A:K,2,FALSE)</f>
        <v>James Russell</v>
      </c>
      <c r="C472" t="str">
        <f>VLOOKUP(A472,Data!A:K,3,FALSE)</f>
        <v>Cubs</v>
      </c>
      <c r="D472">
        <f>VLOOKUP(A472,Data!A:K,4,FALSE)</f>
        <v>0</v>
      </c>
      <c r="E472">
        <f>VLOOKUP(A472,Data!A:K,5,FALSE)</f>
        <v>34</v>
      </c>
      <c r="F472">
        <f>VLOOKUP(A472,Data!A:K,6,FALSE)</f>
        <v>20</v>
      </c>
      <c r="G472">
        <f>VLOOKUP(A472,Data!A:K,7,FALSE)</f>
        <v>20</v>
      </c>
      <c r="H472">
        <f>VLOOKUP(A472,Data!A:K,8,FALSE)</f>
        <v>42</v>
      </c>
      <c r="I472">
        <f>VLOOKUP(A472,Data!A:K,9,FALSE)</f>
        <v>9</v>
      </c>
      <c r="J472">
        <f>VLOOKUP(A472,Data!A:K,11,FALSE)</f>
        <v>1</v>
      </c>
      <c r="L472">
        <f t="shared" si="63"/>
        <v>-1.3448524685211469</v>
      </c>
      <c r="M472">
        <f t="shared" si="64"/>
        <v>-1.1612891815411326</v>
      </c>
      <c r="N472" s="2" t="str">
        <f t="shared" si="65"/>
        <v>0</v>
      </c>
      <c r="P472">
        <f t="shared" si="66"/>
        <v>-0.37776385185184558</v>
      </c>
      <c r="Q472">
        <f t="shared" si="67"/>
        <v>-0.64201588451441272</v>
      </c>
      <c r="R472">
        <f t="shared" si="68"/>
        <v>-0.49693012998162756</v>
      </c>
      <c r="S472">
        <f t="shared" si="69"/>
        <v>-1.3299360468242531</v>
      </c>
      <c r="T472">
        <f t="shared" si="70"/>
        <v>-0.15565953820832359</v>
      </c>
      <c r="U472">
        <f t="shared" si="71"/>
        <v>-3.002305451380463</v>
      </c>
    </row>
    <row r="473" spans="1:21" x14ac:dyDescent="0.25">
      <c r="A473">
        <v>9111</v>
      </c>
      <c r="B473" t="str">
        <f>VLOOKUP(A473,Data!A:K,2,FALSE)</f>
        <v>Brad Hand</v>
      </c>
      <c r="C473" t="str">
        <f>VLOOKUP(A473,Data!A:K,3,FALSE)</f>
        <v>Marlins</v>
      </c>
      <c r="D473">
        <f>VLOOKUP(A473,Data!A:K,4,FALSE)</f>
        <v>12</v>
      </c>
      <c r="E473">
        <f>VLOOKUP(A473,Data!A:K,5,FALSE)</f>
        <v>93.1</v>
      </c>
      <c r="F473">
        <f>VLOOKUP(A473,Data!A:K,6,FALSE)</f>
        <v>55</v>
      </c>
      <c r="G473">
        <f>VLOOKUP(A473,Data!A:K,7,FALSE)</f>
        <v>67</v>
      </c>
      <c r="H473">
        <f>VLOOKUP(A473,Data!A:K,8,FALSE)</f>
        <v>107</v>
      </c>
      <c r="I473">
        <f>VLOOKUP(A473,Data!A:K,9,FALSE)</f>
        <v>32</v>
      </c>
      <c r="J473">
        <f>VLOOKUP(A473,Data!A:K,11,FALSE)</f>
        <v>0</v>
      </c>
      <c r="L473">
        <f t="shared" si="63"/>
        <v>-1.3506305672043741</v>
      </c>
      <c r="M473">
        <f t="shared" si="64"/>
        <v>-1.155883968737683</v>
      </c>
      <c r="N473" s="2">
        <f t="shared" si="65"/>
        <v>8.1199514465606502</v>
      </c>
      <c r="P473">
        <f t="shared" si="66"/>
        <v>0.85834027488283238</v>
      </c>
      <c r="Q473">
        <f t="shared" si="67"/>
        <v>-0.65586924505032396</v>
      </c>
      <c r="R473">
        <f t="shared" si="68"/>
        <v>-0.47201640393643679</v>
      </c>
      <c r="S473">
        <f t="shared" si="69"/>
        <v>-0.1820103732970737</v>
      </c>
      <c r="T473">
        <f t="shared" si="70"/>
        <v>-0.29036923987051971</v>
      </c>
      <c r="U473">
        <f t="shared" si="71"/>
        <v>-0.74192498727152179</v>
      </c>
    </row>
    <row r="474" spans="1:21" x14ac:dyDescent="0.25">
      <c r="A474">
        <v>8302</v>
      </c>
      <c r="B474" t="str">
        <f>VLOOKUP(A474,Data!A:K,2,FALSE)</f>
        <v>J.C. Ramirez</v>
      </c>
      <c r="C474" t="str">
        <f>VLOOKUP(A474,Data!A:K,3,FALSE)</f>
        <v>- - -</v>
      </c>
      <c r="D474">
        <f>VLOOKUP(A474,Data!A:K,4,FALSE)</f>
        <v>0</v>
      </c>
      <c r="E474">
        <f>VLOOKUP(A474,Data!A:K,5,FALSE)</f>
        <v>23.2</v>
      </c>
      <c r="F474">
        <f>VLOOKUP(A474,Data!A:K,6,FALSE)</f>
        <v>14</v>
      </c>
      <c r="G474">
        <f>VLOOKUP(A474,Data!A:K,7,FALSE)</f>
        <v>16</v>
      </c>
      <c r="H474">
        <f>VLOOKUP(A474,Data!A:K,8,FALSE)</f>
        <v>25</v>
      </c>
      <c r="I474">
        <f>VLOOKUP(A474,Data!A:K,9,FALSE)</f>
        <v>11</v>
      </c>
      <c r="J474">
        <f>VLOOKUP(A474,Data!A:K,11,FALSE)</f>
        <v>0</v>
      </c>
      <c r="L474">
        <f t="shared" si="63"/>
        <v>-1.3796331358104867</v>
      </c>
      <c r="M474">
        <f t="shared" si="64"/>
        <v>-1.2013336360770337</v>
      </c>
      <c r="N474" s="2" t="str">
        <f t="shared" si="65"/>
        <v>0</v>
      </c>
      <c r="P474">
        <f t="shared" si="66"/>
        <v>-0.7010526234593768</v>
      </c>
      <c r="Q474">
        <f t="shared" si="67"/>
        <v>-0.72540475515406855</v>
      </c>
      <c r="R474">
        <f t="shared" si="68"/>
        <v>-0.68150317200872923</v>
      </c>
      <c r="S474">
        <f t="shared" si="69"/>
        <v>-1.3299360468242531</v>
      </c>
      <c r="T474">
        <f t="shared" si="70"/>
        <v>-0.29036923987051971</v>
      </c>
      <c r="U474">
        <f t="shared" si="71"/>
        <v>-3.7282658373169473</v>
      </c>
    </row>
    <row r="475" spans="1:21" x14ac:dyDescent="0.25">
      <c r="A475">
        <v>9895</v>
      </c>
      <c r="B475" t="str">
        <f>VLOOKUP(A475,Data!A:K,2,FALSE)</f>
        <v>Chris Rusin</v>
      </c>
      <c r="C475" t="str">
        <f>VLOOKUP(A475,Data!A:K,3,FALSE)</f>
        <v>Rockies</v>
      </c>
      <c r="D475">
        <f>VLOOKUP(A475,Data!A:K,4,FALSE)</f>
        <v>22</v>
      </c>
      <c r="E475">
        <f>VLOOKUP(A475,Data!A:K,5,FALSE)</f>
        <v>131.19999999999999</v>
      </c>
      <c r="F475">
        <f>VLOOKUP(A475,Data!A:K,6,FALSE)</f>
        <v>78</v>
      </c>
      <c r="G475">
        <f>VLOOKUP(A475,Data!A:K,7,FALSE)</f>
        <v>86</v>
      </c>
      <c r="H475">
        <f>VLOOKUP(A475,Data!A:K,8,FALSE)</f>
        <v>170</v>
      </c>
      <c r="I475">
        <f>VLOOKUP(A475,Data!A:K,9,FALSE)</f>
        <v>41</v>
      </c>
      <c r="J475">
        <f>VLOOKUP(A475,Data!A:K,11,FALSE)</f>
        <v>0</v>
      </c>
      <c r="L475">
        <f t="shared" si="63"/>
        <v>-1.3592030283986594</v>
      </c>
      <c r="M475">
        <f t="shared" si="64"/>
        <v>-1.2450813887458283</v>
      </c>
      <c r="N475" s="2">
        <f t="shared" si="65"/>
        <v>8.3848577235772304</v>
      </c>
      <c r="P475">
        <f t="shared" si="66"/>
        <v>2.0564104284872129</v>
      </c>
      <c r="Q475">
        <f t="shared" si="67"/>
        <v>-0.67642226813199491</v>
      </c>
      <c r="R475">
        <f t="shared" si="68"/>
        <v>-0.88314546893874468</v>
      </c>
      <c r="S475">
        <f t="shared" si="69"/>
        <v>-0.14456030743557902</v>
      </c>
      <c r="T475">
        <f t="shared" si="70"/>
        <v>-0.29036923987051971</v>
      </c>
      <c r="U475">
        <f t="shared" si="71"/>
        <v>6.1913144110374574E-2</v>
      </c>
    </row>
    <row r="476" spans="1:21" x14ac:dyDescent="0.25">
      <c r="A476">
        <v>9460</v>
      </c>
      <c r="B476" t="str">
        <f>VLOOKUP(A476,Data!A:K,2,FALSE)</f>
        <v>Dan Straily</v>
      </c>
      <c r="C476" t="str">
        <f>VLOOKUP(A476,Data!A:K,3,FALSE)</f>
        <v>Astros</v>
      </c>
      <c r="D476">
        <f>VLOOKUP(A476,Data!A:K,4,FALSE)</f>
        <v>3</v>
      </c>
      <c r="E476">
        <f>VLOOKUP(A476,Data!A:K,5,FALSE)</f>
        <v>16.2</v>
      </c>
      <c r="F476">
        <f>VLOOKUP(A476,Data!A:K,6,FALSE)</f>
        <v>10</v>
      </c>
      <c r="G476">
        <f>VLOOKUP(A476,Data!A:K,7,FALSE)</f>
        <v>14</v>
      </c>
      <c r="H476">
        <f>VLOOKUP(A476,Data!A:K,8,FALSE)</f>
        <v>16</v>
      </c>
      <c r="I476">
        <f>VLOOKUP(A476,Data!A:K,9,FALSE)</f>
        <v>8</v>
      </c>
      <c r="J476">
        <f>VLOOKUP(A476,Data!A:K,11,FALSE)</f>
        <v>0</v>
      </c>
      <c r="L476">
        <f t="shared" si="63"/>
        <v>-1.4112649361024381</v>
      </c>
      <c r="M476">
        <f t="shared" si="64"/>
        <v>-1.1469522780653161</v>
      </c>
      <c r="N476" s="2">
        <f t="shared" si="65"/>
        <v>0.80081300813008116</v>
      </c>
      <c r="P476">
        <f t="shared" si="66"/>
        <v>-0.87220550254571683</v>
      </c>
      <c r="Q476">
        <f t="shared" si="67"/>
        <v>-0.80124401610618423</v>
      </c>
      <c r="R476">
        <f t="shared" si="68"/>
        <v>-0.43084842357686248</v>
      </c>
      <c r="S476">
        <f t="shared" si="69"/>
        <v>-1.2167243093185536</v>
      </c>
      <c r="T476">
        <f t="shared" si="70"/>
        <v>-0.29036923987051971</v>
      </c>
      <c r="U476">
        <f t="shared" si="71"/>
        <v>-3.6113914914178369</v>
      </c>
    </row>
    <row r="477" spans="1:21" x14ac:dyDescent="0.25">
      <c r="A477">
        <v>14741</v>
      </c>
      <c r="B477" t="str">
        <f>VLOOKUP(A477,Data!A:K,2,FALSE)</f>
        <v>Tyler Olson</v>
      </c>
      <c r="C477" t="str">
        <f>VLOOKUP(A477,Data!A:K,3,FALSE)</f>
        <v>Mariners</v>
      </c>
      <c r="D477">
        <f>VLOOKUP(A477,Data!A:K,4,FALSE)</f>
        <v>0</v>
      </c>
      <c r="E477">
        <f>VLOOKUP(A477,Data!A:K,5,FALSE)</f>
        <v>13.1</v>
      </c>
      <c r="F477">
        <f>VLOOKUP(A477,Data!A:K,6,FALSE)</f>
        <v>8</v>
      </c>
      <c r="G477">
        <f>VLOOKUP(A477,Data!A:K,7,FALSE)</f>
        <v>8</v>
      </c>
      <c r="H477">
        <f>VLOOKUP(A477,Data!A:K,8,FALSE)</f>
        <v>18</v>
      </c>
      <c r="I477">
        <f>VLOOKUP(A477,Data!A:K,9,FALSE)</f>
        <v>10</v>
      </c>
      <c r="J477">
        <f>VLOOKUP(A477,Data!A:K,11,FALSE)</f>
        <v>0</v>
      </c>
      <c r="L477">
        <f t="shared" si="63"/>
        <v>-1.3961827154112667</v>
      </c>
      <c r="M477">
        <f t="shared" si="64"/>
        <v>-1.6547632103385097</v>
      </c>
      <c r="N477" s="2" t="str">
        <f t="shared" si="65"/>
        <v>0</v>
      </c>
      <c r="P477">
        <f t="shared" si="66"/>
        <v>-0.83417152941541906</v>
      </c>
      <c r="Q477">
        <f t="shared" si="67"/>
        <v>-0.76508342896988424</v>
      </c>
      <c r="R477">
        <f t="shared" si="68"/>
        <v>-2.7714523756234954</v>
      </c>
      <c r="S477">
        <f t="shared" si="69"/>
        <v>-1.3299360468242531</v>
      </c>
      <c r="T477">
        <f t="shared" si="70"/>
        <v>-0.29036923987051971</v>
      </c>
      <c r="U477">
        <f t="shared" si="71"/>
        <v>-5.9910126207035717</v>
      </c>
    </row>
    <row r="478" spans="1:21" x14ac:dyDescent="0.25">
      <c r="A478">
        <v>4782</v>
      </c>
      <c r="B478" t="str">
        <f>VLOOKUP(A478,Data!A:K,2,FALSE)</f>
        <v>Vinnie Pestano</v>
      </c>
      <c r="C478" t="str">
        <f>VLOOKUP(A478,Data!A:K,3,FALSE)</f>
        <v>Angels</v>
      </c>
      <c r="D478">
        <f>VLOOKUP(A478,Data!A:K,4,FALSE)</f>
        <v>0</v>
      </c>
      <c r="E478">
        <f>VLOOKUP(A478,Data!A:K,5,FALSE)</f>
        <v>11.2</v>
      </c>
      <c r="F478">
        <f>VLOOKUP(A478,Data!A:K,6,FALSE)</f>
        <v>7</v>
      </c>
      <c r="G478">
        <f>VLOOKUP(A478,Data!A:K,7,FALSE)</f>
        <v>13</v>
      </c>
      <c r="H478">
        <f>VLOOKUP(A478,Data!A:K,8,FALSE)</f>
        <v>15</v>
      </c>
      <c r="I478">
        <f>VLOOKUP(A478,Data!A:K,9,FALSE)</f>
        <v>8</v>
      </c>
      <c r="J478">
        <f>VLOOKUP(A478,Data!A:K,11,FALSE)</f>
        <v>0</v>
      </c>
      <c r="L478">
        <f t="shared" si="63"/>
        <v>-1.4289057478037186</v>
      </c>
      <c r="M478">
        <f t="shared" si="64"/>
        <v>-1.589860189014646</v>
      </c>
      <c r="N478" s="2" t="str">
        <f t="shared" si="65"/>
        <v>0</v>
      </c>
      <c r="P478">
        <f t="shared" si="66"/>
        <v>-0.89122248911086566</v>
      </c>
      <c r="Q478">
        <f t="shared" si="67"/>
        <v>-0.84353898856024867</v>
      </c>
      <c r="R478">
        <f t="shared" si="68"/>
        <v>-2.472301139295491</v>
      </c>
      <c r="S478">
        <f t="shared" si="69"/>
        <v>-1.3299360468242531</v>
      </c>
      <c r="T478">
        <f t="shared" si="70"/>
        <v>-0.29036923987051971</v>
      </c>
      <c r="U478">
        <f t="shared" si="71"/>
        <v>-5.8273679036613784</v>
      </c>
    </row>
    <row r="479" spans="1:21" x14ac:dyDescent="0.25">
      <c r="A479">
        <v>6204</v>
      </c>
      <c r="B479" t="str">
        <f>VLOOKUP(A479,Data!A:K,2,FALSE)</f>
        <v>Shaun Marcum</v>
      </c>
      <c r="C479" t="str">
        <f>VLOOKUP(A479,Data!A:K,3,FALSE)</f>
        <v>Indians</v>
      </c>
      <c r="D479">
        <f>VLOOKUP(A479,Data!A:K,4,FALSE)</f>
        <v>6</v>
      </c>
      <c r="E479">
        <f>VLOOKUP(A479,Data!A:K,5,FALSE)</f>
        <v>35</v>
      </c>
      <c r="F479">
        <f>VLOOKUP(A479,Data!A:K,6,FALSE)</f>
        <v>21</v>
      </c>
      <c r="G479">
        <f>VLOOKUP(A479,Data!A:K,7,FALSE)</f>
        <v>30</v>
      </c>
      <c r="H479">
        <f>VLOOKUP(A479,Data!A:K,8,FALSE)</f>
        <v>32</v>
      </c>
      <c r="I479">
        <f>VLOOKUP(A479,Data!A:K,9,FALSE)</f>
        <v>11</v>
      </c>
      <c r="J479">
        <f>VLOOKUP(A479,Data!A:K,11,FALSE)</f>
        <v>0</v>
      </c>
      <c r="L479">
        <f t="shared" si="63"/>
        <v>-1.3717495178915697</v>
      </c>
      <c r="M479">
        <f t="shared" si="64"/>
        <v>-0.95115113916702299</v>
      </c>
      <c r="N479" s="2">
        <f t="shared" si="65"/>
        <v>2.1270569105691051</v>
      </c>
      <c r="P479">
        <f t="shared" si="66"/>
        <v>-0.56793371750333455</v>
      </c>
      <c r="Q479">
        <f t="shared" si="67"/>
        <v>-0.70650327780907984</v>
      </c>
      <c r="R479">
        <f t="shared" si="68"/>
        <v>0.47163888103678214</v>
      </c>
      <c r="S479">
        <f t="shared" si="69"/>
        <v>-1.029231879716221</v>
      </c>
      <c r="T479">
        <f t="shared" si="70"/>
        <v>-0.29036923987051971</v>
      </c>
      <c r="U479">
        <f t="shared" si="71"/>
        <v>-2.1223992338623727</v>
      </c>
    </row>
    <row r="480" spans="1:21" x14ac:dyDescent="0.25">
      <c r="A480">
        <v>14527</v>
      </c>
      <c r="B480" t="str">
        <f>VLOOKUP(A480,Data!A:K,2,FALSE)</f>
        <v>Jorge Lopez</v>
      </c>
      <c r="C480" t="str">
        <f>VLOOKUP(A480,Data!A:K,3,FALSE)</f>
        <v>Brewers</v>
      </c>
      <c r="D480">
        <f>VLOOKUP(A480,Data!A:K,4,FALSE)</f>
        <v>2</v>
      </c>
      <c r="E480">
        <f>VLOOKUP(A480,Data!A:K,5,FALSE)</f>
        <v>10</v>
      </c>
      <c r="F480">
        <f>VLOOKUP(A480,Data!A:K,6,FALSE)</f>
        <v>6</v>
      </c>
      <c r="G480">
        <f>VLOOKUP(A480,Data!A:K,7,FALSE)</f>
        <v>10</v>
      </c>
      <c r="H480">
        <f>VLOOKUP(A480,Data!A:K,8,FALSE)</f>
        <v>14</v>
      </c>
      <c r="I480">
        <f>VLOOKUP(A480,Data!A:K,9,FALSE)</f>
        <v>5</v>
      </c>
      <c r="J480">
        <f>VLOOKUP(A480,Data!A:K,11,FALSE)</f>
        <v>0</v>
      </c>
      <c r="L480">
        <f t="shared" si="63"/>
        <v>-1.3717495178915697</v>
      </c>
      <c r="M480">
        <f t="shared" si="64"/>
        <v>-1.470966296618768</v>
      </c>
      <c r="N480" s="2">
        <f t="shared" si="65"/>
        <v>0.43801626016260142</v>
      </c>
      <c r="P480">
        <f t="shared" si="66"/>
        <v>-0.9102394756760146</v>
      </c>
      <c r="Q480">
        <f t="shared" si="67"/>
        <v>-0.70650327780907984</v>
      </c>
      <c r="R480">
        <f t="shared" si="68"/>
        <v>-1.9242949883245479</v>
      </c>
      <c r="S480">
        <f t="shared" si="69"/>
        <v>-1.2680132491607294</v>
      </c>
      <c r="T480">
        <f t="shared" si="70"/>
        <v>-0.29036923987051971</v>
      </c>
      <c r="U480">
        <f t="shared" si="71"/>
        <v>-5.0994202308408916</v>
      </c>
    </row>
    <row r="481" spans="1:21" x14ac:dyDescent="0.25">
      <c r="A481">
        <v>11663</v>
      </c>
      <c r="B481" t="str">
        <f>VLOOKUP(A481,Data!A:K,2,FALSE)</f>
        <v>Mayckol Guaipe</v>
      </c>
      <c r="C481" t="str">
        <f>VLOOKUP(A481,Data!A:K,3,FALSE)</f>
        <v>Mariners</v>
      </c>
      <c r="D481">
        <f>VLOOKUP(A481,Data!A:K,4,FALSE)</f>
        <v>0</v>
      </c>
      <c r="E481">
        <f>VLOOKUP(A481,Data!A:K,5,FALSE)</f>
        <v>26.2</v>
      </c>
      <c r="F481">
        <f>VLOOKUP(A481,Data!A:K,6,FALSE)</f>
        <v>16</v>
      </c>
      <c r="G481">
        <f>VLOOKUP(A481,Data!A:K,7,FALSE)</f>
        <v>22</v>
      </c>
      <c r="H481">
        <f>VLOOKUP(A481,Data!A:K,8,FALSE)</f>
        <v>34</v>
      </c>
      <c r="I481">
        <f>VLOOKUP(A481,Data!A:K,9,FALSE)</f>
        <v>13</v>
      </c>
      <c r="J481">
        <f>VLOOKUP(A481,Data!A:K,11,FALSE)</f>
        <v>0</v>
      </c>
      <c r="L481">
        <f t="shared" si="63"/>
        <v>-1.3961827154112667</v>
      </c>
      <c r="M481">
        <f t="shared" si="64"/>
        <v>-1.3888191229626776</v>
      </c>
      <c r="N481" s="2" t="str">
        <f t="shared" si="65"/>
        <v>0</v>
      </c>
      <c r="P481">
        <f t="shared" si="66"/>
        <v>-0.52989974437303677</v>
      </c>
      <c r="Q481">
        <f t="shared" si="67"/>
        <v>-0.76508342896988424</v>
      </c>
      <c r="R481">
        <f t="shared" si="68"/>
        <v>-1.5456619438404524</v>
      </c>
      <c r="S481">
        <f t="shared" si="69"/>
        <v>-1.3299360468242531</v>
      </c>
      <c r="T481">
        <f t="shared" si="70"/>
        <v>-0.29036923987051971</v>
      </c>
      <c r="U481">
        <f t="shared" si="71"/>
        <v>-4.4609504038781465</v>
      </c>
    </row>
    <row r="482" spans="1:21" x14ac:dyDescent="0.25">
      <c r="A482">
        <v>13360</v>
      </c>
      <c r="B482" t="str">
        <f>VLOOKUP(A482,Data!A:K,2,FALSE)</f>
        <v>Cam Bedrosian</v>
      </c>
      <c r="C482" t="str">
        <f>VLOOKUP(A482,Data!A:K,3,FALSE)</f>
        <v>Angels</v>
      </c>
      <c r="D482">
        <f>VLOOKUP(A482,Data!A:K,4,FALSE)</f>
        <v>0</v>
      </c>
      <c r="E482">
        <f>VLOOKUP(A482,Data!A:K,5,FALSE)</f>
        <v>33.1</v>
      </c>
      <c r="F482">
        <f>VLOOKUP(A482,Data!A:K,6,FALSE)</f>
        <v>20</v>
      </c>
      <c r="G482">
        <f>VLOOKUP(A482,Data!A:K,7,FALSE)</f>
        <v>34</v>
      </c>
      <c r="H482">
        <f>VLOOKUP(A482,Data!A:K,8,FALSE)</f>
        <v>40</v>
      </c>
      <c r="I482">
        <f>VLOOKUP(A482,Data!A:K,9,FALSE)</f>
        <v>19</v>
      </c>
      <c r="J482">
        <f>VLOOKUP(A482,Data!A:K,11,FALSE)</f>
        <v>0</v>
      </c>
      <c r="L482">
        <f t="shared" si="63"/>
        <v>-1.3814194540700602</v>
      </c>
      <c r="M482">
        <f t="shared" si="64"/>
        <v>-1.3799811019320609</v>
      </c>
      <c r="N482" s="2" t="str">
        <f t="shared" si="65"/>
        <v>0</v>
      </c>
      <c r="P482">
        <f t="shared" si="66"/>
        <v>-0.41579782498214335</v>
      </c>
      <c r="Q482">
        <f t="shared" si="67"/>
        <v>-0.72968756724130179</v>
      </c>
      <c r="R482">
        <f t="shared" si="68"/>
        <v>-1.5049257059262127</v>
      </c>
      <c r="S482">
        <f t="shared" si="69"/>
        <v>-1.3299360468242531</v>
      </c>
      <c r="T482">
        <f t="shared" si="70"/>
        <v>-0.29036923987051971</v>
      </c>
      <c r="U482">
        <f t="shared" si="71"/>
        <v>-4.2707163848444312</v>
      </c>
    </row>
    <row r="483" spans="1:21" x14ac:dyDescent="0.25">
      <c r="A483">
        <v>14843</v>
      </c>
      <c r="B483" t="str">
        <f>VLOOKUP(A483,Data!A:K,2,FALSE)</f>
        <v>Michael Lorenzen</v>
      </c>
      <c r="C483" t="str">
        <f>VLOOKUP(A483,Data!A:K,3,FALSE)</f>
        <v>Reds</v>
      </c>
      <c r="D483">
        <f>VLOOKUP(A483,Data!A:K,4,FALSE)</f>
        <v>21</v>
      </c>
      <c r="E483">
        <f>VLOOKUP(A483,Data!A:K,5,FALSE)</f>
        <v>113.1</v>
      </c>
      <c r="F483">
        <f>VLOOKUP(A483,Data!A:K,6,FALSE)</f>
        <v>68</v>
      </c>
      <c r="G483">
        <f>VLOOKUP(A483,Data!A:K,7,FALSE)</f>
        <v>83</v>
      </c>
      <c r="H483">
        <f>VLOOKUP(A483,Data!A:K,8,FALSE)</f>
        <v>131</v>
      </c>
      <c r="I483">
        <f>VLOOKUP(A483,Data!A:K,9,FALSE)</f>
        <v>57</v>
      </c>
      <c r="J483">
        <f>VLOOKUP(A483,Data!A:K,11,FALSE)</f>
        <v>0</v>
      </c>
      <c r="L483">
        <f t="shared" si="63"/>
        <v>-1.3745795345804119</v>
      </c>
      <c r="M483">
        <f t="shared" si="64"/>
        <v>-1.2868987098716944</v>
      </c>
      <c r="N483" s="2">
        <f t="shared" si="65"/>
        <v>5.8905091544284121</v>
      </c>
      <c r="P483">
        <f t="shared" si="66"/>
        <v>1.3147479524464059</v>
      </c>
      <c r="Q483">
        <f t="shared" si="67"/>
        <v>-0.71328842352266597</v>
      </c>
      <c r="R483">
        <f t="shared" si="68"/>
        <v>-1.0758900139469818</v>
      </c>
      <c r="S483">
        <f t="shared" si="69"/>
        <v>-0.49718886440367843</v>
      </c>
      <c r="T483">
        <f t="shared" si="70"/>
        <v>-0.29036923987051971</v>
      </c>
      <c r="U483">
        <f t="shared" si="71"/>
        <v>-1.2619885892974401</v>
      </c>
    </row>
    <row r="484" spans="1:21" x14ac:dyDescent="0.25">
      <c r="A484">
        <v>6249</v>
      </c>
      <c r="B484" t="str">
        <f>VLOOKUP(A484,Data!A:K,2,FALSE)</f>
        <v>Trevor Cahill</v>
      </c>
      <c r="C484" t="str">
        <f>VLOOKUP(A484,Data!A:K,3,FALSE)</f>
        <v>- - -</v>
      </c>
      <c r="D484">
        <f>VLOOKUP(A484,Data!A:K,4,FALSE)</f>
        <v>3</v>
      </c>
      <c r="E484">
        <f>VLOOKUP(A484,Data!A:K,5,FALSE)</f>
        <v>43.1</v>
      </c>
      <c r="F484">
        <f>VLOOKUP(A484,Data!A:K,6,FALSE)</f>
        <v>26</v>
      </c>
      <c r="G484">
        <f>VLOOKUP(A484,Data!A:K,7,FALSE)</f>
        <v>36</v>
      </c>
      <c r="H484">
        <f>VLOOKUP(A484,Data!A:K,8,FALSE)</f>
        <v>44</v>
      </c>
      <c r="I484">
        <f>VLOOKUP(A484,Data!A:K,9,FALSE)</f>
        <v>16</v>
      </c>
      <c r="J484">
        <f>VLOOKUP(A484,Data!A:K,11,FALSE)</f>
        <v>0</v>
      </c>
      <c r="L484">
        <f t="shared" si="63"/>
        <v>-1.3791758493882758</v>
      </c>
      <c r="M484">
        <f t="shared" si="64"/>
        <v>-1.0777625814766891</v>
      </c>
      <c r="N484" s="2">
        <f t="shared" si="65"/>
        <v>5.2164827495142703</v>
      </c>
      <c r="P484">
        <f t="shared" si="66"/>
        <v>-0.33972987872154781</v>
      </c>
      <c r="Q484">
        <f t="shared" si="67"/>
        <v>-0.72430838175818746</v>
      </c>
      <c r="R484">
        <f t="shared" si="68"/>
        <v>-0.11193902839841509</v>
      </c>
      <c r="S484">
        <f t="shared" si="69"/>
        <v>-0.59247665275171069</v>
      </c>
      <c r="T484">
        <f t="shared" si="70"/>
        <v>-0.29036923987051971</v>
      </c>
      <c r="U484">
        <f t="shared" si="71"/>
        <v>-2.0588231815003808</v>
      </c>
    </row>
    <row r="485" spans="1:21" x14ac:dyDescent="0.25">
      <c r="A485">
        <v>13415</v>
      </c>
      <c r="B485" t="str">
        <f>VLOOKUP(A485,Data!A:K,2,FALSE)</f>
        <v>Angel Nesbitt</v>
      </c>
      <c r="C485" t="str">
        <f>VLOOKUP(A485,Data!A:K,3,FALSE)</f>
        <v>Tigers</v>
      </c>
      <c r="D485">
        <f>VLOOKUP(A485,Data!A:K,4,FALSE)</f>
        <v>0</v>
      </c>
      <c r="E485">
        <f>VLOOKUP(A485,Data!A:K,5,FALSE)</f>
        <v>21.2</v>
      </c>
      <c r="F485">
        <f>VLOOKUP(A485,Data!A:K,6,FALSE)</f>
        <v>13</v>
      </c>
      <c r="G485">
        <f>VLOOKUP(A485,Data!A:K,7,FALSE)</f>
        <v>14</v>
      </c>
      <c r="H485">
        <f>VLOOKUP(A485,Data!A:K,8,FALSE)</f>
        <v>22</v>
      </c>
      <c r="I485">
        <f>VLOOKUP(A485,Data!A:K,9,FALSE)</f>
        <v>8</v>
      </c>
      <c r="J485">
        <f>VLOOKUP(A485,Data!A:K,11,FALSE)</f>
        <v>0</v>
      </c>
      <c r="L485">
        <f t="shared" si="63"/>
        <v>-1.4019452619961013</v>
      </c>
      <c r="M485">
        <f t="shared" si="64"/>
        <v>-1.095555831642578</v>
      </c>
      <c r="N485" s="2" t="str">
        <f t="shared" si="65"/>
        <v>0</v>
      </c>
      <c r="P485">
        <f t="shared" si="66"/>
        <v>-0.7581035831548234</v>
      </c>
      <c r="Q485">
        <f t="shared" si="67"/>
        <v>-0.77889950235686733</v>
      </c>
      <c r="R485">
        <f t="shared" si="68"/>
        <v>-0.19395174023902684</v>
      </c>
      <c r="S485">
        <f t="shared" si="69"/>
        <v>-1.3299360468242531</v>
      </c>
      <c r="T485">
        <f t="shared" si="70"/>
        <v>-0.29036923987051971</v>
      </c>
      <c r="U485">
        <f t="shared" si="71"/>
        <v>-3.3512601124454906</v>
      </c>
    </row>
    <row r="486" spans="1:21" x14ac:dyDescent="0.25">
      <c r="A486">
        <v>1890</v>
      </c>
      <c r="B486" t="str">
        <f>VLOOKUP(A486,Data!A:K,2,FALSE)</f>
        <v>Matt Moore</v>
      </c>
      <c r="C486" t="str">
        <f>VLOOKUP(A486,Data!A:K,3,FALSE)</f>
        <v>Rays</v>
      </c>
      <c r="D486">
        <f>VLOOKUP(A486,Data!A:K,4,FALSE)</f>
        <v>12</v>
      </c>
      <c r="E486">
        <f>VLOOKUP(A486,Data!A:K,5,FALSE)</f>
        <v>63</v>
      </c>
      <c r="F486">
        <f>VLOOKUP(A486,Data!A:K,6,FALSE)</f>
        <v>38</v>
      </c>
      <c r="G486">
        <f>VLOOKUP(A486,Data!A:K,7,FALSE)</f>
        <v>46</v>
      </c>
      <c r="H486">
        <f>VLOOKUP(A486,Data!A:K,8,FALSE)</f>
        <v>74</v>
      </c>
      <c r="I486">
        <f>VLOOKUP(A486,Data!A:K,9,FALSE)</f>
        <v>23</v>
      </c>
      <c r="J486">
        <f>VLOOKUP(A486,Data!A:K,11,FALSE)</f>
        <v>0</v>
      </c>
      <c r="L486">
        <f t="shared" si="63"/>
        <v>-1.3790074518486679</v>
      </c>
      <c r="M486">
        <f t="shared" si="64"/>
        <v>-1.1920111175607393</v>
      </c>
      <c r="N486" s="2">
        <f t="shared" si="65"/>
        <v>3.0781881533101036</v>
      </c>
      <c r="P486">
        <f t="shared" si="66"/>
        <v>0.23077971823291896</v>
      </c>
      <c r="Q486">
        <f t="shared" si="67"/>
        <v>-0.72390463790446613</v>
      </c>
      <c r="R486">
        <f t="shared" si="68"/>
        <v>-0.63853378656326654</v>
      </c>
      <c r="S486">
        <f t="shared" si="69"/>
        <v>-0.8947695027399809</v>
      </c>
      <c r="T486">
        <f t="shared" si="70"/>
        <v>-0.29036923987051971</v>
      </c>
      <c r="U486">
        <f t="shared" si="71"/>
        <v>-2.316797448845314</v>
      </c>
    </row>
    <row r="487" spans="1:21" x14ac:dyDescent="0.25">
      <c r="A487">
        <v>12863</v>
      </c>
      <c r="B487" t="str">
        <f>VLOOKUP(A487,Data!A:K,2,FALSE)</f>
        <v>Matt Barnes</v>
      </c>
      <c r="C487" t="str">
        <f>VLOOKUP(A487,Data!A:K,3,FALSE)</f>
        <v>Red Sox</v>
      </c>
      <c r="D487">
        <f>VLOOKUP(A487,Data!A:K,4,FALSE)</f>
        <v>2</v>
      </c>
      <c r="E487">
        <f>VLOOKUP(A487,Data!A:K,5,FALSE)</f>
        <v>43</v>
      </c>
      <c r="F487">
        <f>VLOOKUP(A487,Data!A:K,6,FALSE)</f>
        <v>26</v>
      </c>
      <c r="G487">
        <f>VLOOKUP(A487,Data!A:K,7,FALSE)</f>
        <v>39</v>
      </c>
      <c r="H487">
        <f>VLOOKUP(A487,Data!A:K,8,FALSE)</f>
        <v>56</v>
      </c>
      <c r="I487">
        <f>VLOOKUP(A487,Data!A:K,9,FALSE)</f>
        <v>15</v>
      </c>
      <c r="J487">
        <f>VLOOKUP(A487,Data!A:K,11,FALSE)</f>
        <v>0</v>
      </c>
      <c r="L487">
        <f t="shared" si="63"/>
        <v>-1.3823832350845275</v>
      </c>
      <c r="M487">
        <f t="shared" si="64"/>
        <v>-1.2783183238669833</v>
      </c>
      <c r="N487" s="2">
        <f t="shared" si="65"/>
        <v>5.794660616373605</v>
      </c>
      <c r="P487">
        <f t="shared" si="66"/>
        <v>-0.1115260399397611</v>
      </c>
      <c r="Q487">
        <f t="shared" si="67"/>
        <v>-0.73199829376278547</v>
      </c>
      <c r="R487">
        <f t="shared" si="68"/>
        <v>-1.0363412683088946</v>
      </c>
      <c r="S487">
        <f t="shared" si="69"/>
        <v>-0.51073906828448656</v>
      </c>
      <c r="T487">
        <f t="shared" si="70"/>
        <v>-0.29036923987051971</v>
      </c>
      <c r="U487">
        <f t="shared" si="71"/>
        <v>-2.6809739101664474</v>
      </c>
    </row>
    <row r="488" spans="1:21" x14ac:dyDescent="0.25">
      <c r="A488">
        <v>1478</v>
      </c>
      <c r="B488" t="str">
        <f>VLOOKUP(A488,Data!A:K,2,FALSE)</f>
        <v>Felix Doubront</v>
      </c>
      <c r="C488" t="str">
        <f>VLOOKUP(A488,Data!A:K,3,FALSE)</f>
        <v>- - -</v>
      </c>
      <c r="D488">
        <f>VLOOKUP(A488,Data!A:K,4,FALSE)</f>
        <v>12</v>
      </c>
      <c r="E488">
        <f>VLOOKUP(A488,Data!A:K,5,FALSE)</f>
        <v>75.099999999999994</v>
      </c>
      <c r="F488">
        <f>VLOOKUP(A488,Data!A:K,6,FALSE)</f>
        <v>46</v>
      </c>
      <c r="G488">
        <f>VLOOKUP(A488,Data!A:K,7,FALSE)</f>
        <v>56</v>
      </c>
      <c r="H488">
        <f>VLOOKUP(A488,Data!A:K,8,FALSE)</f>
        <v>87</v>
      </c>
      <c r="I488">
        <f>VLOOKUP(A488,Data!A:K,9,FALSE)</f>
        <v>26</v>
      </c>
      <c r="J488">
        <f>VLOOKUP(A488,Data!A:K,11,FALSE)</f>
        <v>1</v>
      </c>
      <c r="L488">
        <f t="shared" si="63"/>
        <v>-1.4003656862630318</v>
      </c>
      <c r="M488">
        <f t="shared" si="64"/>
        <v>-1.164897270431851</v>
      </c>
      <c r="N488" s="2">
        <f t="shared" si="65"/>
        <v>4.9346843774696048</v>
      </c>
      <c r="P488">
        <f t="shared" si="66"/>
        <v>0.47800054357985455</v>
      </c>
      <c r="Q488">
        <f t="shared" si="67"/>
        <v>-0.77511236867784095</v>
      </c>
      <c r="R488">
        <f t="shared" si="68"/>
        <v>-0.51356054610746182</v>
      </c>
      <c r="S488">
        <f t="shared" si="69"/>
        <v>-0.63231477101598343</v>
      </c>
      <c r="T488">
        <f t="shared" si="70"/>
        <v>-0.15565953820832359</v>
      </c>
      <c r="U488">
        <f t="shared" si="71"/>
        <v>-1.5986466804297552</v>
      </c>
    </row>
    <row r="489" spans="1:21" x14ac:dyDescent="0.25">
      <c r="A489">
        <v>4955</v>
      </c>
      <c r="B489" t="str">
        <f>VLOOKUP(A489,Data!A:K,2,FALSE)</f>
        <v>Justin De Fratus</v>
      </c>
      <c r="C489" t="str">
        <f>VLOOKUP(A489,Data!A:K,3,FALSE)</f>
        <v>Phillies</v>
      </c>
      <c r="D489">
        <f>VLOOKUP(A489,Data!A:K,4,FALSE)</f>
        <v>0</v>
      </c>
      <c r="E489">
        <f>VLOOKUP(A489,Data!A:K,5,FALSE)</f>
        <v>80</v>
      </c>
      <c r="F489">
        <f>VLOOKUP(A489,Data!A:K,6,FALSE)</f>
        <v>49</v>
      </c>
      <c r="G489">
        <f>VLOOKUP(A489,Data!A:K,7,FALSE)</f>
        <v>68</v>
      </c>
      <c r="H489">
        <f>VLOOKUP(A489,Data!A:K,8,FALSE)</f>
        <v>92</v>
      </c>
      <c r="I489">
        <f>VLOOKUP(A489,Data!A:K,9,FALSE)</f>
        <v>32</v>
      </c>
      <c r="J489">
        <f>VLOOKUP(A489,Data!A:K,11,FALSE)</f>
        <v>0</v>
      </c>
      <c r="L489">
        <f t="shared" si="63"/>
        <v>-1.4003276328476442</v>
      </c>
      <c r="M489">
        <f t="shared" si="64"/>
        <v>-1.199998820925837</v>
      </c>
      <c r="N489" s="2" t="str">
        <f t="shared" si="65"/>
        <v>0</v>
      </c>
      <c r="P489">
        <f t="shared" si="66"/>
        <v>0.57308547640559904</v>
      </c>
      <c r="Q489">
        <f t="shared" si="67"/>
        <v>-0.77502113318466426</v>
      </c>
      <c r="R489">
        <f t="shared" si="68"/>
        <v>-0.67535073727449246</v>
      </c>
      <c r="S489">
        <f t="shared" si="69"/>
        <v>-1.3299360468242531</v>
      </c>
      <c r="T489">
        <f t="shared" si="70"/>
        <v>-0.29036923987051971</v>
      </c>
      <c r="U489">
        <f t="shared" si="71"/>
        <v>-2.4975916807483305</v>
      </c>
    </row>
    <row r="490" spans="1:21" x14ac:dyDescent="0.25">
      <c r="A490">
        <v>11193</v>
      </c>
      <c r="B490" t="str">
        <f>VLOOKUP(A490,Data!A:K,2,FALSE)</f>
        <v>C.J. Riefenhauser</v>
      </c>
      <c r="C490" t="str">
        <f>VLOOKUP(A490,Data!A:K,3,FALSE)</f>
        <v>Rays</v>
      </c>
      <c r="D490">
        <f>VLOOKUP(A490,Data!A:K,4,FALSE)</f>
        <v>0</v>
      </c>
      <c r="E490">
        <f>VLOOKUP(A490,Data!A:K,5,FALSE)</f>
        <v>14.2</v>
      </c>
      <c r="F490">
        <f>VLOOKUP(A490,Data!A:K,6,FALSE)</f>
        <v>9</v>
      </c>
      <c r="G490">
        <f>VLOOKUP(A490,Data!A:K,7,FALSE)</f>
        <v>7</v>
      </c>
      <c r="H490">
        <f>VLOOKUP(A490,Data!A:K,8,FALSE)</f>
        <v>15</v>
      </c>
      <c r="I490">
        <f>VLOOKUP(A490,Data!A:K,9,FALSE)</f>
        <v>7</v>
      </c>
      <c r="J490">
        <f>VLOOKUP(A490,Data!A:K,11,FALSE)</f>
        <v>0</v>
      </c>
      <c r="L490">
        <f t="shared" si="63"/>
        <v>-1.4490311808713765</v>
      </c>
      <c r="M490">
        <f t="shared" si="64"/>
        <v>-1.19945361473732</v>
      </c>
      <c r="N490" s="2" t="str">
        <f t="shared" si="65"/>
        <v>0</v>
      </c>
      <c r="P490">
        <f t="shared" si="66"/>
        <v>-0.89122248911086566</v>
      </c>
      <c r="Q490">
        <f t="shared" si="67"/>
        <v>-0.89179099938812467</v>
      </c>
      <c r="R490">
        <f t="shared" si="68"/>
        <v>-0.67283777097459307</v>
      </c>
      <c r="S490">
        <f t="shared" si="69"/>
        <v>-1.3299360468242531</v>
      </c>
      <c r="T490">
        <f t="shared" si="70"/>
        <v>-0.29036923987051971</v>
      </c>
      <c r="U490">
        <f t="shared" si="71"/>
        <v>-4.0761565461683569</v>
      </c>
    </row>
    <row r="491" spans="1:21" x14ac:dyDescent="0.25">
      <c r="A491">
        <v>14916</v>
      </c>
      <c r="B491" t="str">
        <f>VLOOKUP(A491,Data!A:K,2,FALSE)</f>
        <v>Jonathan Gray</v>
      </c>
      <c r="C491" t="str">
        <f>VLOOKUP(A491,Data!A:K,3,FALSE)</f>
        <v>Rockies</v>
      </c>
      <c r="D491">
        <f>VLOOKUP(A491,Data!A:K,4,FALSE)</f>
        <v>9</v>
      </c>
      <c r="E491">
        <f>VLOOKUP(A491,Data!A:K,5,FALSE)</f>
        <v>40.200000000000003</v>
      </c>
      <c r="F491">
        <f>VLOOKUP(A491,Data!A:K,6,FALSE)</f>
        <v>25</v>
      </c>
      <c r="G491">
        <f>VLOOKUP(A491,Data!A:K,7,FALSE)</f>
        <v>40</v>
      </c>
      <c r="H491">
        <f>VLOOKUP(A491,Data!A:K,8,FALSE)</f>
        <v>52</v>
      </c>
      <c r="I491">
        <f>VLOOKUP(A491,Data!A:K,9,FALSE)</f>
        <v>14</v>
      </c>
      <c r="J491">
        <f>VLOOKUP(A491,Data!A:K,11,FALSE)</f>
        <v>0</v>
      </c>
      <c r="L491">
        <f t="shared" si="63"/>
        <v>-1.4217967639837994</v>
      </c>
      <c r="M491">
        <f t="shared" si="64"/>
        <v>-1.2710627857664138</v>
      </c>
      <c r="N491" s="2">
        <f t="shared" si="65"/>
        <v>0.99554058973425563</v>
      </c>
      <c r="P491">
        <f t="shared" si="66"/>
        <v>-0.18759398620035667</v>
      </c>
      <c r="Q491">
        <f t="shared" si="67"/>
        <v>-0.82649474592950589</v>
      </c>
      <c r="R491">
        <f t="shared" si="68"/>
        <v>-1.0028990163345286</v>
      </c>
      <c r="S491">
        <f t="shared" si="69"/>
        <v>-1.1891954759581063</v>
      </c>
      <c r="T491">
        <f t="shared" si="70"/>
        <v>-0.29036923987051971</v>
      </c>
      <c r="U491">
        <f t="shared" si="71"/>
        <v>-3.4965524642930172</v>
      </c>
    </row>
    <row r="492" spans="1:21" x14ac:dyDescent="0.25">
      <c r="A492">
        <v>8362</v>
      </c>
      <c r="B492" t="str">
        <f>VLOOKUP(A492,Data!A:K,2,FALSE)</f>
        <v>Homer Bailey</v>
      </c>
      <c r="C492" t="str">
        <f>VLOOKUP(A492,Data!A:K,3,FALSE)</f>
        <v>Reds</v>
      </c>
      <c r="D492">
        <f>VLOOKUP(A492,Data!A:K,4,FALSE)</f>
        <v>2</v>
      </c>
      <c r="E492">
        <f>VLOOKUP(A492,Data!A:K,5,FALSE)</f>
        <v>11.1</v>
      </c>
      <c r="F492">
        <f>VLOOKUP(A492,Data!A:K,6,FALSE)</f>
        <v>7</v>
      </c>
      <c r="G492">
        <f>VLOOKUP(A492,Data!A:K,7,FALSE)</f>
        <v>3</v>
      </c>
      <c r="H492">
        <f>VLOOKUP(A492,Data!A:K,8,FALSE)</f>
        <v>16</v>
      </c>
      <c r="I492">
        <f>VLOOKUP(A492,Data!A:K,9,FALSE)</f>
        <v>4</v>
      </c>
      <c r="J492">
        <f>VLOOKUP(A492,Data!A:K,11,FALSE)</f>
        <v>0</v>
      </c>
      <c r="L492">
        <f t="shared" si="63"/>
        <v>-1.441778772558707</v>
      </c>
      <c r="M492">
        <f t="shared" si="64"/>
        <v>-1.3949419598091684</v>
      </c>
      <c r="N492" s="2">
        <f t="shared" si="65"/>
        <v>0.55622940013183908</v>
      </c>
      <c r="P492">
        <f t="shared" si="66"/>
        <v>-0.87220550254571683</v>
      </c>
      <c r="Q492">
        <f t="shared" si="67"/>
        <v>-0.87440288737807936</v>
      </c>
      <c r="R492">
        <f t="shared" si="68"/>
        <v>-1.5738833451727952</v>
      </c>
      <c r="S492">
        <f t="shared" si="69"/>
        <v>-1.2513013390942689</v>
      </c>
      <c r="T492">
        <f t="shared" si="70"/>
        <v>-0.29036923987051971</v>
      </c>
      <c r="U492">
        <f t="shared" si="71"/>
        <v>-4.8621623140613801</v>
      </c>
    </row>
    <row r="493" spans="1:21" x14ac:dyDescent="0.25">
      <c r="A493">
        <v>10732</v>
      </c>
      <c r="B493" t="str">
        <f>VLOOKUP(A493,Data!A:K,2,FALSE)</f>
        <v>Drew Hutchison</v>
      </c>
      <c r="C493" t="str">
        <f>VLOOKUP(A493,Data!A:K,3,FALSE)</f>
        <v>Blue Jays</v>
      </c>
      <c r="D493">
        <f>VLOOKUP(A493,Data!A:K,4,FALSE)</f>
        <v>28</v>
      </c>
      <c r="E493">
        <f>VLOOKUP(A493,Data!A:K,5,FALSE)</f>
        <v>150.1</v>
      </c>
      <c r="F493">
        <f>VLOOKUP(A493,Data!A:K,6,FALSE)</f>
        <v>93</v>
      </c>
      <c r="G493">
        <f>VLOOKUP(A493,Data!A:K,7,FALSE)</f>
        <v>129</v>
      </c>
      <c r="H493">
        <f>VLOOKUP(A493,Data!A:K,8,FALSE)</f>
        <v>179</v>
      </c>
      <c r="I493">
        <f>VLOOKUP(A493,Data!A:K,9,FALSE)</f>
        <v>44</v>
      </c>
      <c r="J493">
        <f>VLOOKUP(A493,Data!A:K,11,FALSE)</f>
        <v>0</v>
      </c>
      <c r="L493">
        <f t="shared" si="63"/>
        <v>-1.4165301483890294</v>
      </c>
      <c r="M493">
        <f t="shared" si="64"/>
        <v>-1.1501998111644354</v>
      </c>
      <c r="N493" s="2">
        <f t="shared" si="65"/>
        <v>7.2315540317295213</v>
      </c>
      <c r="P493">
        <f t="shared" si="66"/>
        <v>2.2275633075735528</v>
      </c>
      <c r="Q493">
        <f t="shared" si="67"/>
        <v>-0.81386769875736376</v>
      </c>
      <c r="R493">
        <f t="shared" si="68"/>
        <v>-0.44581696466788323</v>
      </c>
      <c r="S493">
        <f t="shared" si="69"/>
        <v>-0.30760400615208161</v>
      </c>
      <c r="T493">
        <f t="shared" si="70"/>
        <v>-0.29036923987051971</v>
      </c>
      <c r="U493">
        <f t="shared" si="71"/>
        <v>0.36990539812570461</v>
      </c>
    </row>
    <row r="494" spans="1:21" x14ac:dyDescent="0.25">
      <c r="A494">
        <v>2038</v>
      </c>
      <c r="B494" t="str">
        <f>VLOOKUP(A494,Data!A:K,2,FALSE)</f>
        <v>Justin Masterson</v>
      </c>
      <c r="C494" t="str">
        <f>VLOOKUP(A494,Data!A:K,3,FALSE)</f>
        <v>Red Sox</v>
      </c>
      <c r="D494">
        <f>VLOOKUP(A494,Data!A:K,4,FALSE)</f>
        <v>9</v>
      </c>
      <c r="E494">
        <f>VLOOKUP(A494,Data!A:K,5,FALSE)</f>
        <v>59.1</v>
      </c>
      <c r="F494">
        <f>VLOOKUP(A494,Data!A:K,6,FALSE)</f>
        <v>37</v>
      </c>
      <c r="G494">
        <f>VLOOKUP(A494,Data!A:K,7,FALSE)</f>
        <v>49</v>
      </c>
      <c r="H494">
        <f>VLOOKUP(A494,Data!A:K,8,FALSE)</f>
        <v>68</v>
      </c>
      <c r="I494">
        <f>VLOOKUP(A494,Data!A:K,9,FALSE)</f>
        <v>27</v>
      </c>
      <c r="J494">
        <f>VLOOKUP(A494,Data!A:K,11,FALSE)</f>
        <v>0</v>
      </c>
      <c r="L494">
        <f t="shared" ref="L494:L511" si="72">(F494*9)/(E494*($X$2/$X$3))*-1</f>
        <v>-1.4313235240267366</v>
      </c>
      <c r="M494">
        <f t="shared" ref="M494:M511" si="73">(I494+H494)/(E494*($X$4/$X$3))*-1</f>
        <v>-1.2444723321647784</v>
      </c>
      <c r="N494" s="2">
        <f t="shared" ref="N494:N511" si="74">IF(ISERROR((((E494/D494)/6.15)-(0.11*((F494*9)/E494)))*D494),"0",(((E494/D494)/6.15)-(0.11*((F494*9)/E494)))*D494)</f>
        <v>4.0315835087284864</v>
      </c>
      <c r="P494">
        <f t="shared" ref="P494:P511" si="75">STANDARDIZE(H494,$X$6,$X$7)</f>
        <v>0.11667779884202562</v>
      </c>
      <c r="Q494">
        <f t="shared" ref="Q494:Q511" si="76">STANDARDIZE(L494,$X$9,$X$10)</f>
        <v>-0.84933576143466316</v>
      </c>
      <c r="R494">
        <f t="shared" ref="R494:R511" si="77">STANDARDIZE(M494,$X$12,$X$13)</f>
        <v>-0.88033820318287759</v>
      </c>
      <c r="S494">
        <f t="shared" ref="S494:S511" si="78">STANDARDIZE(N494,$X$15,$X$16)</f>
        <v>-0.75998704588552568</v>
      </c>
      <c r="T494">
        <f t="shared" ref="T494:T511" si="79">STANDARDIZE(J494,$X$18,$X$19)</f>
        <v>-0.29036923987051971</v>
      </c>
      <c r="U494">
        <f t="shared" ref="U494:U511" si="80">(SUM(P494:T494))</f>
        <v>-2.6633524515315603</v>
      </c>
    </row>
    <row r="495" spans="1:21" x14ac:dyDescent="0.25">
      <c r="A495">
        <v>13293</v>
      </c>
      <c r="B495" t="str">
        <f>VLOOKUP(A495,Data!A:K,2,FALSE)</f>
        <v>Daniel Coulombe</v>
      </c>
      <c r="C495" t="str">
        <f>VLOOKUP(A495,Data!A:K,3,FALSE)</f>
        <v>- - -</v>
      </c>
      <c r="D495">
        <f>VLOOKUP(A495,Data!A:K,4,FALSE)</f>
        <v>0</v>
      </c>
      <c r="E495">
        <f>VLOOKUP(A495,Data!A:K,5,FALSE)</f>
        <v>16</v>
      </c>
      <c r="F495">
        <f>VLOOKUP(A495,Data!A:K,6,FALSE)</f>
        <v>10</v>
      </c>
      <c r="G495">
        <f>VLOOKUP(A495,Data!A:K,7,FALSE)</f>
        <v>11</v>
      </c>
      <c r="H495">
        <f>VLOOKUP(A495,Data!A:K,8,FALSE)</f>
        <v>17</v>
      </c>
      <c r="I495">
        <f>VLOOKUP(A495,Data!A:K,9,FALSE)</f>
        <v>9</v>
      </c>
      <c r="J495">
        <f>VLOOKUP(A495,Data!A:K,11,FALSE)</f>
        <v>0</v>
      </c>
      <c r="L495">
        <f t="shared" si="72"/>
        <v>-1.4289057478037184</v>
      </c>
      <c r="M495">
        <f t="shared" si="73"/>
        <v>-1.2580632800028937</v>
      </c>
      <c r="N495" s="2" t="str">
        <f t="shared" si="74"/>
        <v>0</v>
      </c>
      <c r="P495">
        <f t="shared" si="75"/>
        <v>-0.85318851598056789</v>
      </c>
      <c r="Q495">
        <f t="shared" si="76"/>
        <v>-0.84353898856024812</v>
      </c>
      <c r="R495">
        <f t="shared" si="77"/>
        <v>-0.94298164821379038</v>
      </c>
      <c r="S495">
        <f t="shared" si="78"/>
        <v>-1.3299360468242531</v>
      </c>
      <c r="T495">
        <f t="shared" si="79"/>
        <v>-0.29036923987051971</v>
      </c>
      <c r="U495">
        <f t="shared" si="80"/>
        <v>-4.2600144394493791</v>
      </c>
    </row>
    <row r="496" spans="1:21" x14ac:dyDescent="0.25">
      <c r="A496">
        <v>3340</v>
      </c>
      <c r="B496" t="str">
        <f>VLOOKUP(A496,Data!A:K,2,FALSE)</f>
        <v>Matt Garza</v>
      </c>
      <c r="C496" t="str">
        <f>VLOOKUP(A496,Data!A:K,3,FALSE)</f>
        <v>Brewers</v>
      </c>
      <c r="D496">
        <f>VLOOKUP(A496,Data!A:K,4,FALSE)</f>
        <v>25</v>
      </c>
      <c r="E496">
        <f>VLOOKUP(A496,Data!A:K,5,FALSE)</f>
        <v>148.19999999999999</v>
      </c>
      <c r="F496">
        <f>VLOOKUP(A496,Data!A:K,6,FALSE)</f>
        <v>93</v>
      </c>
      <c r="G496">
        <f>VLOOKUP(A496,Data!A:K,7,FALSE)</f>
        <v>104</v>
      </c>
      <c r="H496">
        <f>VLOOKUP(A496,Data!A:K,8,FALSE)</f>
        <v>176</v>
      </c>
      <c r="I496">
        <f>VLOOKUP(A496,Data!A:K,9,FALSE)</f>
        <v>57</v>
      </c>
      <c r="J496">
        <f>VLOOKUP(A496,Data!A:K,11,FALSE)</f>
        <v>0</v>
      </c>
      <c r="L496">
        <f t="shared" si="72"/>
        <v>-1.4346907913170941</v>
      </c>
      <c r="M496">
        <f t="shared" si="73"/>
        <v>-1.2171856918537289</v>
      </c>
      <c r="N496" s="2">
        <f t="shared" si="74"/>
        <v>8.5661844573911292</v>
      </c>
      <c r="P496">
        <f t="shared" si="75"/>
        <v>2.1705123478781063</v>
      </c>
      <c r="Q496">
        <f t="shared" si="76"/>
        <v>-0.85740899976988139</v>
      </c>
      <c r="R496">
        <f t="shared" si="77"/>
        <v>-0.75456852377834327</v>
      </c>
      <c r="S496">
        <f t="shared" si="78"/>
        <v>-0.11892596535709665</v>
      </c>
      <c r="T496">
        <f t="shared" si="79"/>
        <v>-0.29036923987051971</v>
      </c>
      <c r="U496">
        <f t="shared" si="80"/>
        <v>0.14923961910226519</v>
      </c>
    </row>
    <row r="497" spans="1:21" x14ac:dyDescent="0.25">
      <c r="A497">
        <v>10267</v>
      </c>
      <c r="B497" t="str">
        <f>VLOOKUP(A497,Data!A:K,2,FALSE)</f>
        <v>Tanner Scheppers</v>
      </c>
      <c r="C497" t="str">
        <f>VLOOKUP(A497,Data!A:K,3,FALSE)</f>
        <v>Rangers</v>
      </c>
      <c r="D497">
        <f>VLOOKUP(A497,Data!A:K,4,FALSE)</f>
        <v>0</v>
      </c>
      <c r="E497">
        <f>VLOOKUP(A497,Data!A:K,5,FALSE)</f>
        <v>38.1</v>
      </c>
      <c r="F497">
        <f>VLOOKUP(A497,Data!A:K,6,FALSE)</f>
        <v>24</v>
      </c>
      <c r="G497">
        <f>VLOOKUP(A497,Data!A:K,7,FALSE)</f>
        <v>32</v>
      </c>
      <c r="H497">
        <f>VLOOKUP(A497,Data!A:K,8,FALSE)</f>
        <v>37</v>
      </c>
      <c r="I497">
        <f>VLOOKUP(A497,Data!A:K,9,FALSE)</f>
        <v>23</v>
      </c>
      <c r="J497">
        <f>VLOOKUP(A497,Data!A:K,11,FALSE)</f>
        <v>0</v>
      </c>
      <c r="L497">
        <f t="shared" si="72"/>
        <v>-1.4401569741643776</v>
      </c>
      <c r="M497">
        <f t="shared" si="73"/>
        <v>-1.2192012404631312</v>
      </c>
      <c r="N497" s="2" t="str">
        <f t="shared" si="74"/>
        <v>0</v>
      </c>
      <c r="P497">
        <f t="shared" si="75"/>
        <v>-0.47284878467759006</v>
      </c>
      <c r="Q497">
        <f t="shared" si="76"/>
        <v>-0.87051452217268299</v>
      </c>
      <c r="R497">
        <f t="shared" si="77"/>
        <v>-0.76385859758512564</v>
      </c>
      <c r="S497">
        <f t="shared" si="78"/>
        <v>-1.3299360468242531</v>
      </c>
      <c r="T497">
        <f t="shared" si="79"/>
        <v>-0.29036923987051971</v>
      </c>
      <c r="U497">
        <f t="shared" si="80"/>
        <v>-3.7275271911301711</v>
      </c>
    </row>
    <row r="498" spans="1:21" x14ac:dyDescent="0.25">
      <c r="A498">
        <v>6612</v>
      </c>
      <c r="B498" t="str">
        <f>VLOOKUP(A498,Data!A:K,2,FALSE)</f>
        <v>Marc Rzepczynski</v>
      </c>
      <c r="C498" t="str">
        <f>VLOOKUP(A498,Data!A:K,3,FALSE)</f>
        <v>- - -</v>
      </c>
      <c r="D498">
        <f>VLOOKUP(A498,Data!A:K,4,FALSE)</f>
        <v>0</v>
      </c>
      <c r="E498">
        <f>VLOOKUP(A498,Data!A:K,5,FALSE)</f>
        <v>35</v>
      </c>
      <c r="F498">
        <f>VLOOKUP(A498,Data!A:K,6,FALSE)</f>
        <v>22</v>
      </c>
      <c r="G498">
        <f>VLOOKUP(A498,Data!A:K,7,FALSE)</f>
        <v>41</v>
      </c>
      <c r="H498">
        <f>VLOOKUP(A498,Data!A:K,8,FALSE)</f>
        <v>40</v>
      </c>
      <c r="I498">
        <f>VLOOKUP(A498,Data!A:K,9,FALSE)</f>
        <v>14</v>
      </c>
      <c r="J498">
        <f>VLOOKUP(A498,Data!A:K,11,FALSE)</f>
        <v>0</v>
      </c>
      <c r="L498">
        <f t="shared" si="72"/>
        <v>-1.4370709235054542</v>
      </c>
      <c r="M498">
        <f t="shared" si="73"/>
        <v>-1.1944688724423078</v>
      </c>
      <c r="N498" s="2" t="str">
        <f t="shared" si="74"/>
        <v>0</v>
      </c>
      <c r="P498">
        <f t="shared" si="75"/>
        <v>-0.41579782498214335</v>
      </c>
      <c r="Q498">
        <f t="shared" si="76"/>
        <v>-0.86311551866755853</v>
      </c>
      <c r="R498">
        <f t="shared" si="77"/>
        <v>-0.64986207908979765</v>
      </c>
      <c r="S498">
        <f t="shared" si="78"/>
        <v>-1.3299360468242531</v>
      </c>
      <c r="T498">
        <f t="shared" si="79"/>
        <v>-0.29036923987051971</v>
      </c>
      <c r="U498">
        <f t="shared" si="80"/>
        <v>-3.5490807094342718</v>
      </c>
    </row>
    <row r="499" spans="1:21" x14ac:dyDescent="0.25">
      <c r="A499">
        <v>11847</v>
      </c>
      <c r="B499" t="str">
        <f>VLOOKUP(A499,Data!A:K,2,FALSE)</f>
        <v>Chris Martin</v>
      </c>
      <c r="C499" t="str">
        <f>VLOOKUP(A499,Data!A:K,3,FALSE)</f>
        <v>Yankees</v>
      </c>
      <c r="D499">
        <f>VLOOKUP(A499,Data!A:K,4,FALSE)</f>
        <v>0</v>
      </c>
      <c r="E499">
        <f>VLOOKUP(A499,Data!A:K,5,FALSE)</f>
        <v>20.2</v>
      </c>
      <c r="F499">
        <f>VLOOKUP(A499,Data!A:K,6,FALSE)</f>
        <v>13</v>
      </c>
      <c r="G499">
        <f>VLOOKUP(A499,Data!A:K,7,FALSE)</f>
        <v>18</v>
      </c>
      <c r="H499">
        <f>VLOOKUP(A499,Data!A:K,8,FALSE)</f>
        <v>28</v>
      </c>
      <c r="I499">
        <f>VLOOKUP(A499,Data!A:K,9,FALSE)</f>
        <v>6</v>
      </c>
      <c r="J499">
        <f>VLOOKUP(A499,Data!A:K,11,FALSE)</f>
        <v>1</v>
      </c>
      <c r="L499">
        <f t="shared" si="72"/>
        <v>-1.4713484927879874</v>
      </c>
      <c r="M499">
        <f t="shared" si="73"/>
        <v>-1.3030967713662875</v>
      </c>
      <c r="N499" s="2" t="str">
        <f t="shared" si="74"/>
        <v>0</v>
      </c>
      <c r="P499">
        <f t="shared" si="75"/>
        <v>-0.64400166376393009</v>
      </c>
      <c r="Q499">
        <f t="shared" si="76"/>
        <v>-0.94529817971210639</v>
      </c>
      <c r="R499">
        <f t="shared" si="77"/>
        <v>-1.1505501765000448</v>
      </c>
      <c r="S499">
        <f t="shared" si="78"/>
        <v>-1.3299360468242531</v>
      </c>
      <c r="T499">
        <f t="shared" si="79"/>
        <v>-0.15565953820832359</v>
      </c>
      <c r="U499">
        <f t="shared" si="80"/>
        <v>-4.225445605008658</v>
      </c>
    </row>
    <row r="500" spans="1:21" x14ac:dyDescent="0.25">
      <c r="A500">
        <v>12555</v>
      </c>
      <c r="B500" t="str">
        <f>VLOOKUP(A500,Data!A:K,2,FALSE)</f>
        <v>Tony Cingrani</v>
      </c>
      <c r="C500" t="str">
        <f>VLOOKUP(A500,Data!A:K,3,FALSE)</f>
        <v>Reds</v>
      </c>
      <c r="D500">
        <f>VLOOKUP(A500,Data!A:K,4,FALSE)</f>
        <v>1</v>
      </c>
      <c r="E500">
        <f>VLOOKUP(A500,Data!A:K,5,FALSE)</f>
        <v>33.1</v>
      </c>
      <c r="F500">
        <f>VLOOKUP(A500,Data!A:K,6,FALSE)</f>
        <v>21</v>
      </c>
      <c r="G500">
        <f>VLOOKUP(A500,Data!A:K,7,FALSE)</f>
        <v>39</v>
      </c>
      <c r="H500">
        <f>VLOOKUP(A500,Data!A:K,8,FALSE)</f>
        <v>31</v>
      </c>
      <c r="I500">
        <f>VLOOKUP(A500,Data!A:K,9,FALSE)</f>
        <v>25</v>
      </c>
      <c r="J500">
        <f>VLOOKUP(A500,Data!A:K,11,FALSE)</f>
        <v>0</v>
      </c>
      <c r="L500">
        <f t="shared" si="72"/>
        <v>-1.4504904267735632</v>
      </c>
      <c r="M500">
        <f t="shared" si="73"/>
        <v>-1.3098125713253459</v>
      </c>
      <c r="N500" s="2">
        <f t="shared" si="74"/>
        <v>4.7540171444010513</v>
      </c>
      <c r="P500">
        <f t="shared" si="75"/>
        <v>-0.58695070406848338</v>
      </c>
      <c r="Q500">
        <f t="shared" si="76"/>
        <v>-0.8952896346143151</v>
      </c>
      <c r="R500">
        <f t="shared" si="77"/>
        <v>-1.1815046655161852</v>
      </c>
      <c r="S500">
        <f t="shared" si="78"/>
        <v>-0.65785587881316809</v>
      </c>
      <c r="T500">
        <f t="shared" si="79"/>
        <v>-0.29036923987051971</v>
      </c>
      <c r="U500">
        <f t="shared" si="80"/>
        <v>-3.6119701228826715</v>
      </c>
    </row>
    <row r="501" spans="1:21" x14ac:dyDescent="0.25">
      <c r="A501">
        <v>5535</v>
      </c>
      <c r="B501" t="str">
        <f>VLOOKUP(A501,Data!A:K,2,FALSE)</f>
        <v>Phil Coke</v>
      </c>
      <c r="C501" t="str">
        <f>VLOOKUP(A501,Data!A:K,3,FALSE)</f>
        <v>- - -</v>
      </c>
      <c r="D501">
        <f>VLOOKUP(A501,Data!A:K,4,FALSE)</f>
        <v>0</v>
      </c>
      <c r="E501">
        <f>VLOOKUP(A501,Data!A:K,5,FALSE)</f>
        <v>12.2</v>
      </c>
      <c r="F501">
        <f>VLOOKUP(A501,Data!A:K,6,FALSE)</f>
        <v>8</v>
      </c>
      <c r="G501">
        <f>VLOOKUP(A501,Data!A:K,7,FALSE)</f>
        <v>12</v>
      </c>
      <c r="H501">
        <f>VLOOKUP(A501,Data!A:K,8,FALSE)</f>
        <v>15</v>
      </c>
      <c r="I501">
        <f>VLOOKUP(A501,Data!A:K,9,FALSE)</f>
        <v>5</v>
      </c>
      <c r="J501">
        <f>VLOOKUP(A501,Data!A:K,11,FALSE)</f>
        <v>0</v>
      </c>
      <c r="L501">
        <f t="shared" si="72"/>
        <v>-1.4991798009743931</v>
      </c>
      <c r="M501">
        <f t="shared" si="73"/>
        <v>-1.2691685044165384</v>
      </c>
      <c r="N501" s="2" t="str">
        <f t="shared" si="74"/>
        <v>0</v>
      </c>
      <c r="P501">
        <f t="shared" si="75"/>
        <v>-0.89122248911086566</v>
      </c>
      <c r="Q501">
        <f t="shared" si="76"/>
        <v>-1.0120255181723405</v>
      </c>
      <c r="R501">
        <f t="shared" si="77"/>
        <v>-0.99416788801092371</v>
      </c>
      <c r="S501">
        <f t="shared" si="78"/>
        <v>-1.3299360468242531</v>
      </c>
      <c r="T501">
        <f t="shared" si="79"/>
        <v>-0.29036923987051971</v>
      </c>
      <c r="U501">
        <f t="shared" si="80"/>
        <v>-4.5177211819889029</v>
      </c>
    </row>
    <row r="502" spans="1:21" x14ac:dyDescent="0.25">
      <c r="A502">
        <v>10770</v>
      </c>
      <c r="B502" t="str">
        <f>VLOOKUP(A502,Data!A:K,2,FALSE)</f>
        <v>Tyler Cravy</v>
      </c>
      <c r="C502" t="str">
        <f>VLOOKUP(A502,Data!A:K,3,FALSE)</f>
        <v>Brewers</v>
      </c>
      <c r="D502">
        <f>VLOOKUP(A502,Data!A:K,4,FALSE)</f>
        <v>7</v>
      </c>
      <c r="E502">
        <f>VLOOKUP(A502,Data!A:K,5,FALSE)</f>
        <v>42.2</v>
      </c>
      <c r="F502">
        <f>VLOOKUP(A502,Data!A:K,6,FALSE)</f>
        <v>27</v>
      </c>
      <c r="G502">
        <f>VLOOKUP(A502,Data!A:K,7,FALSE)</f>
        <v>35</v>
      </c>
      <c r="H502">
        <f>VLOOKUP(A502,Data!A:K,8,FALSE)</f>
        <v>47</v>
      </c>
      <c r="I502">
        <f>VLOOKUP(A502,Data!A:K,9,FALSE)</f>
        <v>22</v>
      </c>
      <c r="J502">
        <f>VLOOKUP(A502,Data!A:K,11,FALSE)</f>
        <v>0</v>
      </c>
      <c r="L502">
        <f t="shared" si="72"/>
        <v>-1.4627660735810577</v>
      </c>
      <c r="M502">
        <f t="shared" si="73"/>
        <v>-1.2658602452818033</v>
      </c>
      <c r="N502" s="2">
        <f t="shared" si="74"/>
        <v>2.4279023619620084</v>
      </c>
      <c r="P502">
        <f t="shared" si="75"/>
        <v>-0.28267891902610115</v>
      </c>
      <c r="Q502">
        <f t="shared" si="76"/>
        <v>-0.92472128165928169</v>
      </c>
      <c r="R502">
        <f t="shared" si="77"/>
        <v>-0.97891944826093125</v>
      </c>
      <c r="S502">
        <f t="shared" si="78"/>
        <v>-0.98670105675618158</v>
      </c>
      <c r="T502">
        <f t="shared" si="79"/>
        <v>-0.29036923987051971</v>
      </c>
      <c r="U502">
        <f t="shared" si="80"/>
        <v>-3.4633899455730153</v>
      </c>
    </row>
    <row r="503" spans="1:21" x14ac:dyDescent="0.25">
      <c r="A503">
        <v>10811</v>
      </c>
      <c r="B503" t="str">
        <f>VLOOKUP(A503,Data!A:K,2,FALSE)</f>
        <v>Mike Foltynewicz</v>
      </c>
      <c r="C503" t="str">
        <f>VLOOKUP(A503,Data!A:K,3,FALSE)</f>
        <v>Braves</v>
      </c>
      <c r="D503">
        <f>VLOOKUP(A503,Data!A:K,4,FALSE)</f>
        <v>15</v>
      </c>
      <c r="E503">
        <f>VLOOKUP(A503,Data!A:K,5,FALSE)</f>
        <v>86.2</v>
      </c>
      <c r="F503">
        <f>VLOOKUP(A503,Data!A:K,6,FALSE)</f>
        <v>55</v>
      </c>
      <c r="G503">
        <f>VLOOKUP(A503,Data!A:K,7,FALSE)</f>
        <v>77</v>
      </c>
      <c r="H503">
        <f>VLOOKUP(A503,Data!A:K,8,FALSE)</f>
        <v>112</v>
      </c>
      <c r="I503">
        <f>VLOOKUP(A503,Data!A:K,9,FALSE)</f>
        <v>29</v>
      </c>
      <c r="J503">
        <f>VLOOKUP(A503,Data!A:K,11,FALSE)</f>
        <v>0</v>
      </c>
      <c r="L503">
        <f t="shared" si="72"/>
        <v>-1.4587436868529839</v>
      </c>
      <c r="M503">
        <f t="shared" si="73"/>
        <v>-1.2663710332351097</v>
      </c>
      <c r="N503" s="2">
        <f t="shared" si="74"/>
        <v>4.541202157961254</v>
      </c>
      <c r="P503">
        <f t="shared" si="75"/>
        <v>0.95342520770857686</v>
      </c>
      <c r="Q503">
        <f t="shared" si="76"/>
        <v>-0.9150773526414846</v>
      </c>
      <c r="R503">
        <f t="shared" si="77"/>
        <v>-0.98127377390889414</v>
      </c>
      <c r="S503">
        <f t="shared" si="78"/>
        <v>-0.68794174672178188</v>
      </c>
      <c r="T503">
        <f t="shared" si="79"/>
        <v>-0.29036923987051971</v>
      </c>
      <c r="U503">
        <f t="shared" si="80"/>
        <v>-1.9212369054341034</v>
      </c>
    </row>
    <row r="504" spans="1:21" x14ac:dyDescent="0.25">
      <c r="A504">
        <v>6176</v>
      </c>
      <c r="B504" t="str">
        <f>VLOOKUP(A504,Data!A:K,2,FALSE)</f>
        <v>Scott Baker</v>
      </c>
      <c r="C504" t="str">
        <f>VLOOKUP(A504,Data!A:K,3,FALSE)</f>
        <v>Dodgers</v>
      </c>
      <c r="D504">
        <f>VLOOKUP(A504,Data!A:K,4,FALSE)</f>
        <v>2</v>
      </c>
      <c r="E504">
        <f>VLOOKUP(A504,Data!A:K,5,FALSE)</f>
        <v>11</v>
      </c>
      <c r="F504">
        <f>VLOOKUP(A504,Data!A:K,6,FALSE)</f>
        <v>7</v>
      </c>
      <c r="G504">
        <f>VLOOKUP(A504,Data!A:K,7,FALSE)</f>
        <v>8</v>
      </c>
      <c r="H504">
        <f>VLOOKUP(A504,Data!A:K,8,FALSE)</f>
        <v>11</v>
      </c>
      <c r="I504">
        <f>VLOOKUP(A504,Data!A:K,9,FALSE)</f>
        <v>3</v>
      </c>
      <c r="J504">
        <f>VLOOKUP(A504,Data!A:K,11,FALSE)</f>
        <v>0</v>
      </c>
      <c r="L504">
        <f t="shared" si="72"/>
        <v>-1.4548858523092405</v>
      </c>
      <c r="M504">
        <f t="shared" si="73"/>
        <v>-0.98533627524702161</v>
      </c>
      <c r="N504" s="2">
        <f t="shared" si="74"/>
        <v>0.52861788617886174</v>
      </c>
      <c r="P504">
        <f t="shared" si="75"/>
        <v>-0.9672904353714612</v>
      </c>
      <c r="Q504">
        <f t="shared" si="76"/>
        <v>-0.90582794799259736</v>
      </c>
      <c r="R504">
        <f t="shared" si="77"/>
        <v>0.31407263044048611</v>
      </c>
      <c r="S504">
        <f t="shared" si="78"/>
        <v>-1.2552048064930796</v>
      </c>
      <c r="T504">
        <f t="shared" si="79"/>
        <v>-0.29036923987051971</v>
      </c>
      <c r="U504">
        <f t="shared" si="80"/>
        <v>-3.1046197992871716</v>
      </c>
    </row>
    <row r="505" spans="1:21" x14ac:dyDescent="0.25">
      <c r="A505">
        <v>4732</v>
      </c>
      <c r="B505" t="str">
        <f>VLOOKUP(A505,Data!A:K,2,FALSE)</f>
        <v>Matt Cain</v>
      </c>
      <c r="C505" t="str">
        <f>VLOOKUP(A505,Data!A:K,3,FALSE)</f>
        <v>Giants</v>
      </c>
      <c r="D505">
        <f>VLOOKUP(A505,Data!A:K,4,FALSE)</f>
        <v>11</v>
      </c>
      <c r="E505">
        <f>VLOOKUP(A505,Data!A:K,5,FALSE)</f>
        <v>60.2</v>
      </c>
      <c r="F505">
        <f>VLOOKUP(A505,Data!A:K,6,FALSE)</f>
        <v>39</v>
      </c>
      <c r="G505">
        <f>VLOOKUP(A505,Data!A:K,7,FALSE)</f>
        <v>41</v>
      </c>
      <c r="H505">
        <f>VLOOKUP(A505,Data!A:K,8,FALSE)</f>
        <v>71</v>
      </c>
      <c r="I505">
        <f>VLOOKUP(A505,Data!A:K,9,FALSE)</f>
        <v>20</v>
      </c>
      <c r="J505">
        <f>VLOOKUP(A505,Data!A:K,11,FALSE)</f>
        <v>0</v>
      </c>
      <c r="L505">
        <f t="shared" si="72"/>
        <v>-1.4811248947334223</v>
      </c>
      <c r="M505">
        <f t="shared" si="73"/>
        <v>-1.1702914232585055</v>
      </c>
      <c r="N505" s="2">
        <f t="shared" si="74"/>
        <v>2.7336344974745428</v>
      </c>
      <c r="P505">
        <f t="shared" si="75"/>
        <v>0.1737287585374723</v>
      </c>
      <c r="Q505">
        <f t="shared" si="76"/>
        <v>-0.96873772761862464</v>
      </c>
      <c r="R505">
        <f t="shared" si="77"/>
        <v>-0.53842329446833959</v>
      </c>
      <c r="S505">
        <f t="shared" si="78"/>
        <v>-0.9434793983648887</v>
      </c>
      <c r="T505">
        <f t="shared" si="79"/>
        <v>-0.29036923987051971</v>
      </c>
      <c r="U505">
        <f t="shared" si="80"/>
        <v>-2.5672809017849003</v>
      </c>
    </row>
    <row r="506" spans="1:21" x14ac:dyDescent="0.25">
      <c r="A506">
        <v>10066</v>
      </c>
      <c r="B506" t="str">
        <f>VLOOKUP(A506,Data!A:K,2,FALSE)</f>
        <v>Ian Krol</v>
      </c>
      <c r="C506" t="str">
        <f>VLOOKUP(A506,Data!A:K,3,FALSE)</f>
        <v>Tigers</v>
      </c>
      <c r="D506">
        <f>VLOOKUP(A506,Data!A:K,4,FALSE)</f>
        <v>0</v>
      </c>
      <c r="E506">
        <f>VLOOKUP(A506,Data!A:K,5,FALSE)</f>
        <v>28</v>
      </c>
      <c r="F506">
        <f>VLOOKUP(A506,Data!A:K,6,FALSE)</f>
        <v>18</v>
      </c>
      <c r="G506">
        <f>VLOOKUP(A506,Data!A:K,7,FALSE)</f>
        <v>26</v>
      </c>
      <c r="H506">
        <f>VLOOKUP(A506,Data!A:K,8,FALSE)</f>
        <v>31</v>
      </c>
      <c r="I506">
        <f>VLOOKUP(A506,Data!A:K,9,FALSE)</f>
        <v>17</v>
      </c>
      <c r="J506">
        <f>VLOOKUP(A506,Data!A:K,11,FALSE)</f>
        <v>0</v>
      </c>
      <c r="L506">
        <f t="shared" si="72"/>
        <v>-1.4697316263123961</v>
      </c>
      <c r="M506">
        <f t="shared" si="73"/>
        <v>-1.3271876360470087</v>
      </c>
      <c r="N506" s="2" t="str">
        <f t="shared" si="74"/>
        <v>0</v>
      </c>
      <c r="P506">
        <f t="shared" si="75"/>
        <v>-0.58695070406848338</v>
      </c>
      <c r="Q506">
        <f t="shared" si="76"/>
        <v>-0.9414216390967971</v>
      </c>
      <c r="R506">
        <f t="shared" si="77"/>
        <v>-1.2615898755224779</v>
      </c>
      <c r="S506">
        <f t="shared" si="78"/>
        <v>-1.3299360468242531</v>
      </c>
      <c r="T506">
        <f t="shared" si="79"/>
        <v>-0.29036923987051971</v>
      </c>
      <c r="U506">
        <f t="shared" si="80"/>
        <v>-4.4102675053825315</v>
      </c>
    </row>
    <row r="507" spans="1:21" x14ac:dyDescent="0.25">
      <c r="A507">
        <v>8493</v>
      </c>
      <c r="B507" t="str">
        <f>VLOOKUP(A507,Data!A:K,2,FALSE)</f>
        <v>John Lamb</v>
      </c>
      <c r="C507" t="str">
        <f>VLOOKUP(A507,Data!A:K,3,FALSE)</f>
        <v>Reds</v>
      </c>
      <c r="D507">
        <f>VLOOKUP(A507,Data!A:K,4,FALSE)</f>
        <v>10</v>
      </c>
      <c r="E507">
        <f>VLOOKUP(A507,Data!A:K,5,FALSE)</f>
        <v>49.2</v>
      </c>
      <c r="F507">
        <f>VLOOKUP(A507,Data!A:K,6,FALSE)</f>
        <v>32</v>
      </c>
      <c r="G507">
        <f>VLOOKUP(A507,Data!A:K,7,FALSE)</f>
        <v>58</v>
      </c>
      <c r="H507">
        <f>VLOOKUP(A507,Data!A:K,8,FALSE)</f>
        <v>58</v>
      </c>
      <c r="I507">
        <f>VLOOKUP(A507,Data!A:K,9,FALSE)</f>
        <v>19</v>
      </c>
      <c r="J507">
        <f>VLOOKUP(A507,Data!A:K,11,FALSE)</f>
        <v>0</v>
      </c>
      <c r="L507">
        <f t="shared" si="72"/>
        <v>-1.4869913473079344</v>
      </c>
      <c r="M507">
        <f t="shared" si="73"/>
        <v>-1.2116431839927806</v>
      </c>
      <c r="N507" s="2">
        <f t="shared" si="74"/>
        <v>1.5609756097560967</v>
      </c>
      <c r="P507">
        <f t="shared" si="75"/>
        <v>-7.3492066809463311E-2</v>
      </c>
      <c r="Q507">
        <f t="shared" si="76"/>
        <v>-0.98280292225045951</v>
      </c>
      <c r="R507">
        <f t="shared" si="77"/>
        <v>-0.72902197686665515</v>
      </c>
      <c r="S507">
        <f t="shared" si="78"/>
        <v>-1.1092593605187271</v>
      </c>
      <c r="T507">
        <f t="shared" si="79"/>
        <v>-0.29036923987051971</v>
      </c>
      <c r="U507">
        <f t="shared" si="80"/>
        <v>-3.1849455663158248</v>
      </c>
    </row>
    <row r="508" spans="1:21" x14ac:dyDescent="0.25">
      <c r="A508">
        <v>16017</v>
      </c>
      <c r="B508" t="str">
        <f>VLOOKUP(A508,Data!A:K,2,FALSE)</f>
        <v>Odrisamer Despaigne</v>
      </c>
      <c r="C508" t="str">
        <f>VLOOKUP(A508,Data!A:K,3,FALSE)</f>
        <v>Padres</v>
      </c>
      <c r="D508">
        <f>VLOOKUP(A508,Data!A:K,4,FALSE)</f>
        <v>18</v>
      </c>
      <c r="E508">
        <f>VLOOKUP(A508,Data!A:K,5,FALSE)</f>
        <v>125.2</v>
      </c>
      <c r="F508">
        <f>VLOOKUP(A508,Data!A:K,6,FALSE)</f>
        <v>81</v>
      </c>
      <c r="G508">
        <f>VLOOKUP(A508,Data!A:K,7,FALSE)</f>
        <v>69</v>
      </c>
      <c r="H508">
        <f>VLOOKUP(A508,Data!A:K,8,FALSE)</f>
        <v>142</v>
      </c>
      <c r="I508">
        <f>VLOOKUP(A508,Data!A:K,9,FALSE)</f>
        <v>32</v>
      </c>
      <c r="J508">
        <f>VLOOKUP(A508,Data!A:K,11,FALSE)</f>
        <v>0</v>
      </c>
      <c r="L508">
        <f t="shared" si="72"/>
        <v>-1.4791228827105583</v>
      </c>
      <c r="M508">
        <f t="shared" si="73"/>
        <v>-1.0759548327377906</v>
      </c>
      <c r="N508" s="2">
        <f t="shared" si="74"/>
        <v>8.8288098392166017</v>
      </c>
      <c r="P508">
        <f t="shared" si="75"/>
        <v>1.5239348046630439</v>
      </c>
      <c r="Q508">
        <f t="shared" si="76"/>
        <v>-0.96393777596143437</v>
      </c>
      <c r="R508">
        <f t="shared" si="77"/>
        <v>-0.10360674649256407</v>
      </c>
      <c r="S508">
        <f t="shared" si="78"/>
        <v>-8.1798351934601013E-2</v>
      </c>
      <c r="T508">
        <f t="shared" si="79"/>
        <v>-0.29036923987051971</v>
      </c>
      <c r="U508">
        <f t="shared" si="80"/>
        <v>8.4222690403924716E-2</v>
      </c>
    </row>
    <row r="509" spans="1:21" x14ac:dyDescent="0.25">
      <c r="A509">
        <v>1137</v>
      </c>
      <c r="B509" t="str">
        <f>VLOOKUP(A509,Data!A:K,2,FALSE)</f>
        <v>Jerome Williams</v>
      </c>
      <c r="C509" t="str">
        <f>VLOOKUP(A509,Data!A:K,3,FALSE)</f>
        <v>Phillies</v>
      </c>
      <c r="D509">
        <f>VLOOKUP(A509,Data!A:K,4,FALSE)</f>
        <v>21</v>
      </c>
      <c r="E509">
        <f>VLOOKUP(A509,Data!A:K,5,FALSE)</f>
        <v>121</v>
      </c>
      <c r="F509">
        <f>VLOOKUP(A509,Data!A:K,6,FALSE)</f>
        <v>78</v>
      </c>
      <c r="G509">
        <f>VLOOKUP(A509,Data!A:K,7,FALSE)</f>
        <v>74</v>
      </c>
      <c r="H509">
        <f>VLOOKUP(A509,Data!A:K,8,FALSE)</f>
        <v>161</v>
      </c>
      <c r="I509">
        <f>VLOOKUP(A509,Data!A:K,9,FALSE)</f>
        <v>34</v>
      </c>
      <c r="J509">
        <f>VLOOKUP(A509,Data!A:K,11,FALSE)</f>
        <v>1</v>
      </c>
      <c r="L509">
        <f t="shared" si="72"/>
        <v>-1.4737804737678022</v>
      </c>
      <c r="M509">
        <f t="shared" si="73"/>
        <v>-1.2476660628127871</v>
      </c>
      <c r="N509" s="2">
        <f t="shared" si="74"/>
        <v>6.2729785661492965</v>
      </c>
      <c r="P509">
        <f t="shared" si="75"/>
        <v>1.8852575494008728</v>
      </c>
      <c r="Q509">
        <f t="shared" si="76"/>
        <v>-0.95112900939794265</v>
      </c>
      <c r="R509">
        <f t="shared" si="77"/>
        <v>-0.89505875782521094</v>
      </c>
      <c r="S509">
        <f t="shared" si="78"/>
        <v>-0.44311878037143876</v>
      </c>
      <c r="T509">
        <f t="shared" si="79"/>
        <v>-0.15565953820832359</v>
      </c>
      <c r="U509">
        <f t="shared" si="80"/>
        <v>-0.55970853640204321</v>
      </c>
    </row>
    <row r="510" spans="1:21" x14ac:dyDescent="0.25">
      <c r="A510">
        <v>12918</v>
      </c>
      <c r="B510" t="str">
        <f>VLOOKUP(A510,Data!A:K,2,FALSE)</f>
        <v>Archie Bradley</v>
      </c>
      <c r="C510" t="str">
        <f>VLOOKUP(A510,Data!A:K,3,FALSE)</f>
        <v>Diamondbacks</v>
      </c>
      <c r="D510">
        <f>VLOOKUP(A510,Data!A:K,4,FALSE)</f>
        <v>8</v>
      </c>
      <c r="E510">
        <f>VLOOKUP(A510,Data!A:K,5,FALSE)</f>
        <v>35.200000000000003</v>
      </c>
      <c r="F510">
        <f>VLOOKUP(A510,Data!A:K,6,FALSE)</f>
        <v>23</v>
      </c>
      <c r="G510">
        <f>VLOOKUP(A510,Data!A:K,7,FALSE)</f>
        <v>23</v>
      </c>
      <c r="H510">
        <f>VLOOKUP(A510,Data!A:K,8,FALSE)</f>
        <v>36</v>
      </c>
      <c r="I510">
        <f>VLOOKUP(A510,Data!A:K,9,FALSE)</f>
        <v>22</v>
      </c>
      <c r="J510">
        <f>VLOOKUP(A510,Data!A:K,11,FALSE)</f>
        <v>0</v>
      </c>
      <c r="L510">
        <f t="shared" si="72"/>
        <v>-1.4938560090675237</v>
      </c>
      <c r="M510">
        <f t="shared" si="73"/>
        <v>-1.2756585706323047</v>
      </c>
      <c r="N510" s="2">
        <f t="shared" si="74"/>
        <v>0.54857723577235795</v>
      </c>
      <c r="P510">
        <f t="shared" si="75"/>
        <v>-0.49186577124273895</v>
      </c>
      <c r="Q510">
        <f t="shared" si="76"/>
        <v>-0.99926138714112123</v>
      </c>
      <c r="R510">
        <f t="shared" si="77"/>
        <v>-1.0240819242560013</v>
      </c>
      <c r="S510">
        <f t="shared" si="78"/>
        <v>-1.2523831332384958</v>
      </c>
      <c r="T510">
        <f t="shared" si="79"/>
        <v>-0.29036923987051971</v>
      </c>
      <c r="U510">
        <f t="shared" si="80"/>
        <v>-4.0579614557488775</v>
      </c>
    </row>
    <row r="511" spans="1:21" x14ac:dyDescent="0.25">
      <c r="A511">
        <v>3993</v>
      </c>
      <c r="B511" t="str">
        <f>VLOOKUP(A511,Data!A:K,2,FALSE)</f>
        <v>Allen Webster</v>
      </c>
      <c r="C511" t="str">
        <f>VLOOKUP(A511,Data!A:K,3,FALSE)</f>
        <v>Diamondbacks</v>
      </c>
      <c r="D511">
        <f>VLOOKUP(A511,Data!A:K,4,FALSE)</f>
        <v>5</v>
      </c>
      <c r="E511">
        <f>VLOOKUP(A511,Data!A:K,5,FALSE)</f>
        <v>31</v>
      </c>
      <c r="F511">
        <f>VLOOKUP(A511,Data!A:K,6,FALSE)</f>
        <v>20</v>
      </c>
      <c r="G511">
        <f>VLOOKUP(A511,Data!A:K,7,FALSE)</f>
        <v>17</v>
      </c>
      <c r="H511">
        <f>VLOOKUP(A511,Data!A:K,8,FALSE)</f>
        <v>32</v>
      </c>
      <c r="I511">
        <f>VLOOKUP(A511,Data!A:K,9,FALSE)</f>
        <v>20</v>
      </c>
      <c r="J511">
        <f>VLOOKUP(A511,Data!A:K,11,FALSE)</f>
        <v>0</v>
      </c>
      <c r="L511">
        <f t="shared" si="72"/>
        <v>-1.4749994816038383</v>
      </c>
      <c r="M511">
        <f t="shared" si="73"/>
        <v>-1.2986459664545997</v>
      </c>
      <c r="N511" s="2">
        <f t="shared" si="74"/>
        <v>1.84710201940729</v>
      </c>
      <c r="P511">
        <f t="shared" si="75"/>
        <v>-0.56793371750333455</v>
      </c>
      <c r="Q511">
        <f t="shared" si="76"/>
        <v>-0.95405165852086782</v>
      </c>
      <c r="R511">
        <f t="shared" si="77"/>
        <v>-1.1300355106982447</v>
      </c>
      <c r="S511">
        <f t="shared" si="78"/>
        <v>-1.068809383240614</v>
      </c>
      <c r="T511">
        <f t="shared" si="79"/>
        <v>-0.29036923987051971</v>
      </c>
      <c r="U511">
        <f t="shared" si="80"/>
        <v>-4.0111995098335811</v>
      </c>
    </row>
    <row r="512" spans="1:21" x14ac:dyDescent="0.25">
      <c r="A512">
        <v>5766</v>
      </c>
      <c r="B512" t="str">
        <f>VLOOKUP(A512,Data!A:K,2,FALSE)</f>
        <v>Bruce Rondon</v>
      </c>
      <c r="C512" t="str">
        <f>VLOOKUP(A512,Data!A:K,3,FALSE)</f>
        <v>Tigers</v>
      </c>
      <c r="D512">
        <f>VLOOKUP(A512,Data!A:K,4,FALSE)</f>
        <v>0</v>
      </c>
      <c r="E512">
        <f>VLOOKUP(A512,Data!A:K,5,FALSE)</f>
        <v>31</v>
      </c>
      <c r="F512">
        <f>VLOOKUP(A512,Data!A:K,6,FALSE)</f>
        <v>20</v>
      </c>
      <c r="G512">
        <f>VLOOKUP(A512,Data!A:K,7,FALSE)</f>
        <v>36</v>
      </c>
      <c r="H512">
        <f>VLOOKUP(A512,Data!A:K,8,FALSE)</f>
        <v>31</v>
      </c>
      <c r="I512">
        <f>VLOOKUP(A512,Data!A:K,9,FALSE)</f>
        <v>19</v>
      </c>
      <c r="J512">
        <f>VLOOKUP(A512,Data!A:K,11,FALSE)</f>
        <v>5</v>
      </c>
      <c r="L512">
        <f t="shared" ref="L512:L575" si="81">(F512*9)/(E512*($X$2/$X$3))*-1</f>
        <v>-1.4749994816038383</v>
      </c>
      <c r="M512">
        <f t="shared" ref="M512:M575" si="82">(I512+H512)/(E512*($X$4/$X$3))*-1</f>
        <v>-1.2486980446678844</v>
      </c>
      <c r="N512" s="2" t="str">
        <f t="shared" ref="N512:N575" si="83">IF(ISERROR((((E512/D512)/6.15)-(0.11*((F512*9)/E512)))*D512),"0",(((E512/D512)/6.15)-(0.11*((F512*9)/E512)))*D512)</f>
        <v>0</v>
      </c>
      <c r="P512">
        <f t="shared" ref="P512:P575" si="84">STANDARDIZE(H512,$X$6,$X$7)</f>
        <v>-0.58695070406848338</v>
      </c>
      <c r="Q512">
        <f t="shared" ref="Q512:Q575" si="85">STANDARDIZE(L512,$X$9,$X$10)</f>
        <v>-0.95405165852086782</v>
      </c>
      <c r="R512">
        <f t="shared" ref="R512:R575" si="86">STANDARDIZE(M512,$X$12,$X$13)</f>
        <v>-0.8998153722558383</v>
      </c>
      <c r="S512">
        <f t="shared" ref="S512:S575" si="87">STANDARDIZE(N512,$X$15,$X$16)</f>
        <v>-1.3299360468242531</v>
      </c>
      <c r="T512">
        <f t="shared" ref="T512:T575" si="88">STANDARDIZE(J512,$X$18,$X$19)</f>
        <v>0.3831792684404608</v>
      </c>
      <c r="U512">
        <f t="shared" ref="U512:U575" si="89">(SUM(P512:T512))</f>
        <v>-3.3875745132289823</v>
      </c>
    </row>
    <row r="513" spans="1:21" x14ac:dyDescent="0.25">
      <c r="A513">
        <v>5842</v>
      </c>
      <c r="B513" t="str">
        <f>VLOOKUP(A513,Data!A:K,2,FALSE)</f>
        <v>Chad Billingsley</v>
      </c>
      <c r="C513" t="str">
        <f>VLOOKUP(A513,Data!A:K,3,FALSE)</f>
        <v>Phillies</v>
      </c>
      <c r="D513">
        <f>VLOOKUP(A513,Data!A:K,4,FALSE)</f>
        <v>7</v>
      </c>
      <c r="E513">
        <f>VLOOKUP(A513,Data!A:K,5,FALSE)</f>
        <v>37</v>
      </c>
      <c r="F513">
        <f>VLOOKUP(A513,Data!A:K,6,FALSE)</f>
        <v>24</v>
      </c>
      <c r="G513">
        <f>VLOOKUP(A513,Data!A:K,7,FALSE)</f>
        <v>15</v>
      </c>
      <c r="H513">
        <f>VLOOKUP(A513,Data!A:K,8,FALSE)</f>
        <v>53</v>
      </c>
      <c r="I513">
        <f>VLOOKUP(A513,Data!A:K,9,FALSE)</f>
        <v>8</v>
      </c>
      <c r="J513">
        <f>VLOOKUP(A513,Data!A:K,11,FALSE)</f>
        <v>0</v>
      </c>
      <c r="L513">
        <f t="shared" si="81"/>
        <v>-1.4829724517746701</v>
      </c>
      <c r="M513">
        <f t="shared" si="82"/>
        <v>-1.2763718932253891</v>
      </c>
      <c r="N513" s="2">
        <f t="shared" si="83"/>
        <v>1.5211250274664905</v>
      </c>
      <c r="P513">
        <f t="shared" si="84"/>
        <v>-0.16857699963520778</v>
      </c>
      <c r="Q513">
        <f t="shared" si="85"/>
        <v>-0.97316736359513767</v>
      </c>
      <c r="R513">
        <f t="shared" si="86"/>
        <v>-1.0273697732847404</v>
      </c>
      <c r="S513">
        <f t="shared" si="87"/>
        <v>-1.1148930772738466</v>
      </c>
      <c r="T513">
        <f t="shared" si="88"/>
        <v>-0.29036923987051971</v>
      </c>
      <c r="U513">
        <f t="shared" si="89"/>
        <v>-3.5743764536594518</v>
      </c>
    </row>
    <row r="514" spans="1:21" x14ac:dyDescent="0.25">
      <c r="A514">
        <v>4086</v>
      </c>
      <c r="B514" t="str">
        <f>VLOOKUP(A514,Data!A:K,2,FALSE)</f>
        <v>Erik Cordier</v>
      </c>
      <c r="C514" t="str">
        <f>VLOOKUP(A514,Data!A:K,3,FALSE)</f>
        <v>Marlins</v>
      </c>
      <c r="D514">
        <f>VLOOKUP(A514,Data!A:K,4,FALSE)</f>
        <v>0</v>
      </c>
      <c r="E514">
        <f>VLOOKUP(A514,Data!A:K,5,FALSE)</f>
        <v>12.1</v>
      </c>
      <c r="F514">
        <f>VLOOKUP(A514,Data!A:K,6,FALSE)</f>
        <v>8</v>
      </c>
      <c r="G514">
        <f>VLOOKUP(A514,Data!A:K,7,FALSE)</f>
        <v>7</v>
      </c>
      <c r="H514">
        <f>VLOOKUP(A514,Data!A:K,8,FALSE)</f>
        <v>13</v>
      </c>
      <c r="I514">
        <f>VLOOKUP(A514,Data!A:K,9,FALSE)</f>
        <v>6</v>
      </c>
      <c r="J514">
        <f>VLOOKUP(A514,Data!A:K,11,FALSE)</f>
        <v>0</v>
      </c>
      <c r="L514">
        <f t="shared" si="81"/>
        <v>-1.5115697166849253</v>
      </c>
      <c r="M514">
        <f t="shared" si="82"/>
        <v>-1.215674625304767</v>
      </c>
      <c r="N514" s="2" t="str">
        <f t="shared" si="83"/>
        <v>0</v>
      </c>
      <c r="P514">
        <f t="shared" si="84"/>
        <v>-0.92925646224116343</v>
      </c>
      <c r="Q514">
        <f t="shared" si="85"/>
        <v>-1.0417311322086327</v>
      </c>
      <c r="R514">
        <f t="shared" si="86"/>
        <v>-0.74760371047573593</v>
      </c>
      <c r="S514">
        <f t="shared" si="87"/>
        <v>-1.3299360468242531</v>
      </c>
      <c r="T514">
        <f t="shared" si="88"/>
        <v>-0.29036923987051971</v>
      </c>
      <c r="U514">
        <f t="shared" si="89"/>
        <v>-4.3388965916203048</v>
      </c>
    </row>
    <row r="515" spans="1:21" x14ac:dyDescent="0.25">
      <c r="A515">
        <v>739</v>
      </c>
      <c r="B515" t="str">
        <f>VLOOKUP(A515,Data!A:K,2,FALSE)</f>
        <v>Kyle Lohse</v>
      </c>
      <c r="C515" t="str">
        <f>VLOOKUP(A515,Data!A:K,3,FALSE)</f>
        <v>Brewers</v>
      </c>
      <c r="D515">
        <f>VLOOKUP(A515,Data!A:K,4,FALSE)</f>
        <v>22</v>
      </c>
      <c r="E515">
        <f>VLOOKUP(A515,Data!A:K,5,FALSE)</f>
        <v>152.1</v>
      </c>
      <c r="F515">
        <f>VLOOKUP(A515,Data!A:K,6,FALSE)</f>
        <v>99</v>
      </c>
      <c r="G515">
        <f>VLOOKUP(A515,Data!A:K,7,FALSE)</f>
        <v>108</v>
      </c>
      <c r="H515">
        <f>VLOOKUP(A515,Data!A:K,8,FALSE)</f>
        <v>180</v>
      </c>
      <c r="I515">
        <f>VLOOKUP(A515,Data!A:K,9,FALSE)</f>
        <v>43</v>
      </c>
      <c r="J515">
        <f>VLOOKUP(A515,Data!A:K,11,FALSE)</f>
        <v>2</v>
      </c>
      <c r="L515">
        <f t="shared" si="81"/>
        <v>-1.4880911929790204</v>
      </c>
      <c r="M515">
        <f t="shared" si="82"/>
        <v>-1.1350755532924504</v>
      </c>
      <c r="N515" s="2">
        <f t="shared" si="83"/>
        <v>10.555375956126422</v>
      </c>
      <c r="P515">
        <f t="shared" si="84"/>
        <v>2.2465802941387016</v>
      </c>
      <c r="Q515">
        <f t="shared" si="85"/>
        <v>-0.98543987247418019</v>
      </c>
      <c r="R515">
        <f t="shared" si="86"/>
        <v>-0.37610618158474951</v>
      </c>
      <c r="S515">
        <f t="shared" si="87"/>
        <v>0.16228803031617106</v>
      </c>
      <c r="T515">
        <f t="shared" si="88"/>
        <v>-2.094983654612749E-2</v>
      </c>
      <c r="U515">
        <f t="shared" si="89"/>
        <v>1.0263724338498155</v>
      </c>
    </row>
    <row r="516" spans="1:21" x14ac:dyDescent="0.25">
      <c r="A516">
        <v>8011</v>
      </c>
      <c r="B516" t="str">
        <f>VLOOKUP(A516,Data!A:K,2,FALSE)</f>
        <v>Eric Stults</v>
      </c>
      <c r="C516" t="str">
        <f>VLOOKUP(A516,Data!A:K,3,FALSE)</f>
        <v>Braves</v>
      </c>
      <c r="D516">
        <f>VLOOKUP(A516,Data!A:K,4,FALSE)</f>
        <v>8</v>
      </c>
      <c r="E516">
        <f>VLOOKUP(A516,Data!A:K,5,FALSE)</f>
        <v>47.2</v>
      </c>
      <c r="F516">
        <f>VLOOKUP(A516,Data!A:K,6,FALSE)</f>
        <v>31</v>
      </c>
      <c r="G516">
        <f>VLOOKUP(A516,Data!A:K,7,FALSE)</f>
        <v>31</v>
      </c>
      <c r="H516">
        <f>VLOOKUP(A516,Data!A:K,8,FALSE)</f>
        <v>48</v>
      </c>
      <c r="I516">
        <f>VLOOKUP(A516,Data!A:K,9,FALSE)</f>
        <v>13</v>
      </c>
      <c r="J516">
        <f>VLOOKUP(A516,Data!A:K,11,FALSE)</f>
        <v>0</v>
      </c>
      <c r="L516">
        <f t="shared" si="81"/>
        <v>-1.5015619722683142</v>
      </c>
      <c r="M516">
        <f t="shared" si="82"/>
        <v>-1.0005457637571906</v>
      </c>
      <c r="N516" s="2">
        <f t="shared" si="83"/>
        <v>2.4731018327132421</v>
      </c>
      <c r="P516">
        <f t="shared" si="84"/>
        <v>-0.26366193246095221</v>
      </c>
      <c r="Q516">
        <f t="shared" si="85"/>
        <v>-1.0177369259558013</v>
      </c>
      <c r="R516">
        <f t="shared" si="86"/>
        <v>0.24396900199721824</v>
      </c>
      <c r="S516">
        <f t="shared" si="87"/>
        <v>-0.98031116227877568</v>
      </c>
      <c r="T516">
        <f t="shared" si="88"/>
        <v>-0.29036923987051971</v>
      </c>
      <c r="U516">
        <f t="shared" si="89"/>
        <v>-2.3081102585688305</v>
      </c>
    </row>
    <row r="517" spans="1:21" x14ac:dyDescent="0.25">
      <c r="A517">
        <v>583</v>
      </c>
      <c r="B517" t="str">
        <f>VLOOKUP(A517,Data!A:K,2,FALSE)</f>
        <v>Jeremy Affeldt</v>
      </c>
      <c r="C517" t="str">
        <f>VLOOKUP(A517,Data!A:K,3,FALSE)</f>
        <v>Giants</v>
      </c>
      <c r="D517">
        <f>VLOOKUP(A517,Data!A:K,4,FALSE)</f>
        <v>0</v>
      </c>
      <c r="E517">
        <f>VLOOKUP(A517,Data!A:K,5,FALSE)</f>
        <v>35.1</v>
      </c>
      <c r="F517">
        <f>VLOOKUP(A517,Data!A:K,6,FALSE)</f>
        <v>23</v>
      </c>
      <c r="G517">
        <f>VLOOKUP(A517,Data!A:K,7,FALSE)</f>
        <v>21</v>
      </c>
      <c r="H517">
        <f>VLOOKUP(A517,Data!A:K,8,FALSE)</f>
        <v>43</v>
      </c>
      <c r="I517">
        <f>VLOOKUP(A517,Data!A:K,9,FALSE)</f>
        <v>14</v>
      </c>
      <c r="J517">
        <f>VLOOKUP(A517,Data!A:K,11,FALSE)</f>
        <v>0</v>
      </c>
      <c r="L517">
        <f t="shared" si="81"/>
        <v>-1.4981120090933573</v>
      </c>
      <c r="M517">
        <f t="shared" si="82"/>
        <v>-1.257236150956212</v>
      </c>
      <c r="N517" s="2" t="str">
        <f t="shared" si="83"/>
        <v>0</v>
      </c>
      <c r="P517">
        <f t="shared" si="84"/>
        <v>-0.35874686528669669</v>
      </c>
      <c r="Q517">
        <f t="shared" si="85"/>
        <v>-1.0094654189569625</v>
      </c>
      <c r="R517">
        <f t="shared" si="86"/>
        <v>-0.93916924207505403</v>
      </c>
      <c r="S517">
        <f t="shared" si="87"/>
        <v>-1.3299360468242531</v>
      </c>
      <c r="T517">
        <f t="shared" si="88"/>
        <v>-0.29036923987051971</v>
      </c>
      <c r="U517">
        <f t="shared" si="89"/>
        <v>-3.9276868130134859</v>
      </c>
    </row>
    <row r="518" spans="1:21" x14ac:dyDescent="0.25">
      <c r="A518">
        <v>6166</v>
      </c>
      <c r="B518" t="str">
        <f>VLOOKUP(A518,Data!A:K,2,FALSE)</f>
        <v>Logan Kensing</v>
      </c>
      <c r="C518" t="str">
        <f>VLOOKUP(A518,Data!A:K,3,FALSE)</f>
        <v>Mariners</v>
      </c>
      <c r="D518">
        <f>VLOOKUP(A518,Data!A:K,4,FALSE)</f>
        <v>0</v>
      </c>
      <c r="E518">
        <f>VLOOKUP(A518,Data!A:K,5,FALSE)</f>
        <v>15.1</v>
      </c>
      <c r="F518">
        <f>VLOOKUP(A518,Data!A:K,6,FALSE)</f>
        <v>10</v>
      </c>
      <c r="G518">
        <f>VLOOKUP(A518,Data!A:K,7,FALSE)</f>
        <v>13</v>
      </c>
      <c r="H518">
        <f>VLOOKUP(A518,Data!A:K,8,FALSE)</f>
        <v>12</v>
      </c>
      <c r="I518">
        <f>VLOOKUP(A518,Data!A:K,9,FALSE)</f>
        <v>7</v>
      </c>
      <c r="J518">
        <f>VLOOKUP(A518,Data!A:K,11,FALSE)</f>
        <v>0</v>
      </c>
      <c r="L518">
        <f t="shared" si="81"/>
        <v>-1.5140723155536091</v>
      </c>
      <c r="M518">
        <f t="shared" si="82"/>
        <v>-0.97414986531044234</v>
      </c>
      <c r="N518" s="2" t="str">
        <f t="shared" si="83"/>
        <v>0</v>
      </c>
      <c r="P518">
        <f t="shared" si="84"/>
        <v>-0.94827344880631237</v>
      </c>
      <c r="Q518">
        <f t="shared" si="85"/>
        <v>-1.0477312727921222</v>
      </c>
      <c r="R518">
        <f t="shared" si="86"/>
        <v>0.36563307083818353</v>
      </c>
      <c r="S518">
        <f t="shared" si="87"/>
        <v>-1.3299360468242531</v>
      </c>
      <c r="T518">
        <f t="shared" si="88"/>
        <v>-0.29036923987051971</v>
      </c>
      <c r="U518">
        <f t="shared" si="89"/>
        <v>-3.2506769374550237</v>
      </c>
    </row>
    <row r="519" spans="1:21" x14ac:dyDescent="0.25">
      <c r="A519">
        <v>4662</v>
      </c>
      <c r="B519" t="str">
        <f>VLOOKUP(A519,Data!A:K,2,FALSE)</f>
        <v>Brandon McCarthy</v>
      </c>
      <c r="C519" t="str">
        <f>VLOOKUP(A519,Data!A:K,3,FALSE)</f>
        <v>Dodgers</v>
      </c>
      <c r="D519">
        <f>VLOOKUP(A519,Data!A:K,4,FALSE)</f>
        <v>4</v>
      </c>
      <c r="E519">
        <f>VLOOKUP(A519,Data!A:K,5,FALSE)</f>
        <v>23</v>
      </c>
      <c r="F519">
        <f>VLOOKUP(A519,Data!A:K,6,FALSE)</f>
        <v>15</v>
      </c>
      <c r="G519">
        <f>VLOOKUP(A519,Data!A:K,7,FALSE)</f>
        <v>29</v>
      </c>
      <c r="H519">
        <f>VLOOKUP(A519,Data!A:K,8,FALSE)</f>
        <v>24</v>
      </c>
      <c r="I519">
        <f>VLOOKUP(A519,Data!A:K,9,FALSE)</f>
        <v>4</v>
      </c>
      <c r="J519">
        <f>VLOOKUP(A519,Data!A:K,11,FALSE)</f>
        <v>0</v>
      </c>
      <c r="L519">
        <f t="shared" si="81"/>
        <v>-1.4910320846647496</v>
      </c>
      <c r="M519">
        <f t="shared" si="82"/>
        <v>-0.9424955676275858</v>
      </c>
      <c r="N519" s="2">
        <f t="shared" si="83"/>
        <v>1.1572287027218096</v>
      </c>
      <c r="P519">
        <f t="shared" si="84"/>
        <v>-0.72006961002452563</v>
      </c>
      <c r="Q519">
        <f t="shared" si="85"/>
        <v>-0.99249084807238774</v>
      </c>
      <c r="R519">
        <f t="shared" si="86"/>
        <v>0.51153417210847951</v>
      </c>
      <c r="S519">
        <f t="shared" si="87"/>
        <v>-1.1663374653869725</v>
      </c>
      <c r="T519">
        <f t="shared" si="88"/>
        <v>-0.29036923987051971</v>
      </c>
      <c r="U519">
        <f t="shared" si="89"/>
        <v>-2.657732991245926</v>
      </c>
    </row>
    <row r="520" spans="1:21" x14ac:dyDescent="0.25">
      <c r="A520">
        <v>7396</v>
      </c>
      <c r="B520" t="str">
        <f>VLOOKUP(A520,Data!A:K,2,FALSE)</f>
        <v>Dillon Gee</v>
      </c>
      <c r="C520" t="str">
        <f>VLOOKUP(A520,Data!A:K,3,FALSE)</f>
        <v>Mets</v>
      </c>
      <c r="D520">
        <f>VLOOKUP(A520,Data!A:K,4,FALSE)</f>
        <v>7</v>
      </c>
      <c r="E520">
        <f>VLOOKUP(A520,Data!A:K,5,FALSE)</f>
        <v>39.200000000000003</v>
      </c>
      <c r="F520">
        <f>VLOOKUP(A520,Data!A:K,6,FALSE)</f>
        <v>26</v>
      </c>
      <c r="G520">
        <f>VLOOKUP(A520,Data!A:K,7,FALSE)</f>
        <v>25</v>
      </c>
      <c r="H520">
        <f>VLOOKUP(A520,Data!A:K,8,FALSE)</f>
        <v>55</v>
      </c>
      <c r="I520">
        <f>VLOOKUP(A520,Data!A:K,9,FALSE)</f>
        <v>11</v>
      </c>
      <c r="J520">
        <f>VLOOKUP(A520,Data!A:K,11,FALSE)</f>
        <v>0</v>
      </c>
      <c r="L520">
        <f t="shared" si="81"/>
        <v>-1.5163897731794562</v>
      </c>
      <c r="M520">
        <f t="shared" si="82"/>
        <v>-1.3034878568318835</v>
      </c>
      <c r="N520" s="2">
        <f t="shared" si="83"/>
        <v>1.7775551684088278</v>
      </c>
      <c r="P520">
        <f t="shared" si="84"/>
        <v>-0.13054302650490998</v>
      </c>
      <c r="Q520">
        <f t="shared" si="85"/>
        <v>-1.0532875254242815</v>
      </c>
      <c r="R520">
        <f t="shared" si="86"/>
        <v>-1.152352769016642</v>
      </c>
      <c r="S520">
        <f t="shared" si="87"/>
        <v>-1.0786412912636503</v>
      </c>
      <c r="T520">
        <f t="shared" si="88"/>
        <v>-0.29036923987051971</v>
      </c>
      <c r="U520">
        <f t="shared" si="89"/>
        <v>-3.7051938520800034</v>
      </c>
    </row>
    <row r="521" spans="1:21" x14ac:dyDescent="0.25">
      <c r="A521">
        <v>13453</v>
      </c>
      <c r="B521" t="str">
        <f>VLOOKUP(A521,Data!A:K,2,FALSE)</f>
        <v>Eddie Butler</v>
      </c>
      <c r="C521" t="str">
        <f>VLOOKUP(A521,Data!A:K,3,FALSE)</f>
        <v>Rockies</v>
      </c>
      <c r="D521">
        <f>VLOOKUP(A521,Data!A:K,4,FALSE)</f>
        <v>16</v>
      </c>
      <c r="E521">
        <f>VLOOKUP(A521,Data!A:K,5,FALSE)</f>
        <v>79.099999999999994</v>
      </c>
      <c r="F521">
        <f>VLOOKUP(A521,Data!A:K,6,FALSE)</f>
        <v>52</v>
      </c>
      <c r="G521">
        <f>VLOOKUP(A521,Data!A:K,7,FALSE)</f>
        <v>44</v>
      </c>
      <c r="H521">
        <f>VLOOKUP(A521,Data!A:K,8,FALSE)</f>
        <v>102</v>
      </c>
      <c r="I521">
        <f>VLOOKUP(A521,Data!A:K,9,FALSE)</f>
        <v>42</v>
      </c>
      <c r="J521">
        <f>VLOOKUP(A521,Data!A:K,11,FALSE)</f>
        <v>0</v>
      </c>
      <c r="L521">
        <f t="shared" si="81"/>
        <v>-1.5029703946557444</v>
      </c>
      <c r="M521">
        <f t="shared" si="82"/>
        <v>-1.4094027993419562</v>
      </c>
      <c r="N521" s="2">
        <f t="shared" si="83"/>
        <v>2.4486407038533073</v>
      </c>
      <c r="P521">
        <f t="shared" si="84"/>
        <v>0.763255342057088</v>
      </c>
      <c r="Q521">
        <f t="shared" si="85"/>
        <v>-1.0211137085601825</v>
      </c>
      <c r="R521">
        <f t="shared" si="86"/>
        <v>-1.6405362980913951</v>
      </c>
      <c r="S521">
        <f t="shared" si="87"/>
        <v>-0.98376925657977898</v>
      </c>
      <c r="T521">
        <f t="shared" si="88"/>
        <v>-0.29036923987051971</v>
      </c>
      <c r="U521">
        <f t="shared" si="89"/>
        <v>-3.1725331610447882</v>
      </c>
    </row>
    <row r="522" spans="1:21" x14ac:dyDescent="0.25">
      <c r="A522">
        <v>12870</v>
      </c>
      <c r="B522" t="str">
        <f>VLOOKUP(A522,Data!A:K,2,FALSE)</f>
        <v>Andrew McKirahan</v>
      </c>
      <c r="C522" t="str">
        <f>VLOOKUP(A522,Data!A:K,3,FALSE)</f>
        <v>Braves</v>
      </c>
      <c r="D522">
        <f>VLOOKUP(A522,Data!A:K,4,FALSE)</f>
        <v>0</v>
      </c>
      <c r="E522">
        <f>VLOOKUP(A522,Data!A:K,5,FALSE)</f>
        <v>27.1</v>
      </c>
      <c r="F522">
        <f>VLOOKUP(A522,Data!A:K,6,FALSE)</f>
        <v>18</v>
      </c>
      <c r="G522">
        <f>VLOOKUP(A522,Data!A:K,7,FALSE)</f>
        <v>22</v>
      </c>
      <c r="H522">
        <f>VLOOKUP(A522,Data!A:K,8,FALSE)</f>
        <v>40</v>
      </c>
      <c r="I522">
        <f>VLOOKUP(A522,Data!A:K,9,FALSE)</f>
        <v>10</v>
      </c>
      <c r="J522">
        <f>VLOOKUP(A522,Data!A:K,11,FALSE)</f>
        <v>0</v>
      </c>
      <c r="L522">
        <f t="shared" si="81"/>
        <v>-1.5185419017249848</v>
      </c>
      <c r="M522">
        <f t="shared" si="82"/>
        <v>-1.4283999772953662</v>
      </c>
      <c r="N522" s="2" t="str">
        <f t="shared" si="83"/>
        <v>0</v>
      </c>
      <c r="P522">
        <f t="shared" si="84"/>
        <v>-0.41579782498214335</v>
      </c>
      <c r="Q522">
        <f t="shared" si="85"/>
        <v>-1.0584473910297927</v>
      </c>
      <c r="R522">
        <f t="shared" si="86"/>
        <v>-1.7280981581648664</v>
      </c>
      <c r="S522">
        <f t="shared" si="87"/>
        <v>-1.3299360468242531</v>
      </c>
      <c r="T522">
        <f t="shared" si="88"/>
        <v>-0.29036923987051971</v>
      </c>
      <c r="U522">
        <f t="shared" si="89"/>
        <v>-4.8226486608715753</v>
      </c>
    </row>
    <row r="523" spans="1:21" x14ac:dyDescent="0.25">
      <c r="A523">
        <v>9178</v>
      </c>
      <c r="B523" t="str">
        <f>VLOOKUP(A523,Data!A:K,2,FALSE)</f>
        <v>Kyle Lobstein</v>
      </c>
      <c r="C523" t="str">
        <f>VLOOKUP(A523,Data!A:K,3,FALSE)</f>
        <v>Tigers</v>
      </c>
      <c r="D523">
        <f>VLOOKUP(A523,Data!A:K,4,FALSE)</f>
        <v>11</v>
      </c>
      <c r="E523">
        <f>VLOOKUP(A523,Data!A:K,5,FALSE)</f>
        <v>63.2</v>
      </c>
      <c r="F523">
        <f>VLOOKUP(A523,Data!A:K,6,FALSE)</f>
        <v>42</v>
      </c>
      <c r="G523">
        <f>VLOOKUP(A523,Data!A:K,7,FALSE)</f>
        <v>32</v>
      </c>
      <c r="H523">
        <f>VLOOKUP(A523,Data!A:K,8,FALSE)</f>
        <v>78</v>
      </c>
      <c r="I523">
        <f>VLOOKUP(A523,Data!A:K,9,FALSE)</f>
        <v>23</v>
      </c>
      <c r="J523">
        <f>VLOOKUP(A523,Data!A:K,11,FALSE)</f>
        <v>0</v>
      </c>
      <c r="L523">
        <f t="shared" si="81"/>
        <v>-1.5193428204495234</v>
      </c>
      <c r="M523">
        <f t="shared" si="82"/>
        <v>-1.2372384740047933</v>
      </c>
      <c r="N523" s="2">
        <f t="shared" si="83"/>
        <v>3.0393974477719463</v>
      </c>
      <c r="P523">
        <f t="shared" si="84"/>
        <v>0.30684766449351453</v>
      </c>
      <c r="Q523">
        <f t="shared" si="85"/>
        <v>-1.0603676448120971</v>
      </c>
      <c r="R523">
        <f t="shared" si="86"/>
        <v>-0.84699587846762903</v>
      </c>
      <c r="S523">
        <f t="shared" si="87"/>
        <v>-0.90025338365657726</v>
      </c>
      <c r="T523">
        <f t="shared" si="88"/>
        <v>-0.29036923987051971</v>
      </c>
      <c r="U523">
        <f t="shared" si="89"/>
        <v>-2.7911384823133085</v>
      </c>
    </row>
    <row r="524" spans="1:21" x14ac:dyDescent="0.25">
      <c r="A524">
        <v>2072</v>
      </c>
      <c r="B524" t="str">
        <f>VLOOKUP(A524,Data!A:K,2,FALSE)</f>
        <v>Jeremy Guthrie</v>
      </c>
      <c r="C524" t="str">
        <f>VLOOKUP(A524,Data!A:K,3,FALSE)</f>
        <v>Royals</v>
      </c>
      <c r="D524">
        <f>VLOOKUP(A524,Data!A:K,4,FALSE)</f>
        <v>24</v>
      </c>
      <c r="E524">
        <f>VLOOKUP(A524,Data!A:K,5,FALSE)</f>
        <v>148.1</v>
      </c>
      <c r="F524">
        <f>VLOOKUP(A524,Data!A:K,6,FALSE)</f>
        <v>98</v>
      </c>
      <c r="G524">
        <f>VLOOKUP(A524,Data!A:K,7,FALSE)</f>
        <v>84</v>
      </c>
      <c r="H524">
        <f>VLOOKUP(A524,Data!A:K,8,FALSE)</f>
        <v>186</v>
      </c>
      <c r="I524">
        <f>VLOOKUP(A524,Data!A:K,9,FALSE)</f>
        <v>44</v>
      </c>
      <c r="J524">
        <f>VLOOKUP(A524,Data!A:K,11,FALSE)</f>
        <v>0</v>
      </c>
      <c r="L524">
        <f t="shared" si="81"/>
        <v>-1.5128455182688929</v>
      </c>
      <c r="M524">
        <f t="shared" si="82"/>
        <v>-1.2023250585390977</v>
      </c>
      <c r="N524" s="2">
        <f t="shared" si="83"/>
        <v>8.3589510493349319</v>
      </c>
      <c r="P524">
        <f t="shared" si="84"/>
        <v>2.3606822135295951</v>
      </c>
      <c r="Q524">
        <f t="shared" si="85"/>
        <v>-1.0447899479686151</v>
      </c>
      <c r="R524">
        <f t="shared" si="86"/>
        <v>-0.68607283994097912</v>
      </c>
      <c r="S524">
        <f t="shared" si="87"/>
        <v>-0.1482227599359614</v>
      </c>
      <c r="T524">
        <f t="shared" si="88"/>
        <v>-0.29036923987051971</v>
      </c>
      <c r="U524">
        <f t="shared" si="89"/>
        <v>0.1912274258135197</v>
      </c>
    </row>
    <row r="525" spans="1:21" x14ac:dyDescent="0.25">
      <c r="A525">
        <v>6244</v>
      </c>
      <c r="B525" t="str">
        <f>VLOOKUP(A525,Data!A:K,2,FALSE)</f>
        <v>Tom Gorzelanny</v>
      </c>
      <c r="C525" t="str">
        <f>VLOOKUP(A525,Data!A:K,3,FALSE)</f>
        <v>Tigers</v>
      </c>
      <c r="D525">
        <f>VLOOKUP(A525,Data!A:K,4,FALSE)</f>
        <v>0</v>
      </c>
      <c r="E525">
        <f>VLOOKUP(A525,Data!A:K,5,FALSE)</f>
        <v>39.1</v>
      </c>
      <c r="F525">
        <f>VLOOKUP(A525,Data!A:K,6,FALSE)</f>
        <v>26</v>
      </c>
      <c r="G525">
        <f>VLOOKUP(A525,Data!A:K,7,FALSE)</f>
        <v>36</v>
      </c>
      <c r="H525">
        <f>VLOOKUP(A525,Data!A:K,8,FALSE)</f>
        <v>45</v>
      </c>
      <c r="I525">
        <f>VLOOKUP(A525,Data!A:K,9,FALSE)</f>
        <v>23</v>
      </c>
      <c r="J525">
        <f>VLOOKUP(A525,Data!A:K,11,FALSE)</f>
        <v>0</v>
      </c>
      <c r="L525">
        <f t="shared" si="81"/>
        <v>-1.5202680078934703</v>
      </c>
      <c r="M525">
        <f t="shared" si="82"/>
        <v>-1.3464222394679799</v>
      </c>
      <c r="N525" s="2" t="str">
        <f t="shared" si="83"/>
        <v>0</v>
      </c>
      <c r="P525">
        <f t="shared" si="84"/>
        <v>-0.32071289215639892</v>
      </c>
      <c r="Q525">
        <f t="shared" si="85"/>
        <v>-1.0625858407839832</v>
      </c>
      <c r="R525">
        <f t="shared" si="86"/>
        <v>-1.350246077904026</v>
      </c>
      <c r="S525">
        <f t="shared" si="87"/>
        <v>-1.3299360468242531</v>
      </c>
      <c r="T525">
        <f t="shared" si="88"/>
        <v>-0.29036923987051971</v>
      </c>
      <c r="U525">
        <f t="shared" si="89"/>
        <v>-4.3538500975391807</v>
      </c>
    </row>
    <row r="526" spans="1:21" x14ac:dyDescent="0.25">
      <c r="A526">
        <v>3507</v>
      </c>
      <c r="B526" t="str">
        <f>VLOOKUP(A526,Data!A:K,2,FALSE)</f>
        <v>Andre Rienzo</v>
      </c>
      <c r="C526" t="str">
        <f>VLOOKUP(A526,Data!A:K,3,FALSE)</f>
        <v>Marlins</v>
      </c>
      <c r="D526">
        <f>VLOOKUP(A526,Data!A:K,4,FALSE)</f>
        <v>0</v>
      </c>
      <c r="E526">
        <f>VLOOKUP(A526,Data!A:K,5,FALSE)</f>
        <v>19.2</v>
      </c>
      <c r="F526">
        <f>VLOOKUP(A526,Data!A:K,6,FALSE)</f>
        <v>13</v>
      </c>
      <c r="G526">
        <f>VLOOKUP(A526,Data!A:K,7,FALSE)</f>
        <v>15</v>
      </c>
      <c r="H526">
        <f>VLOOKUP(A526,Data!A:K,8,FALSE)</f>
        <v>17</v>
      </c>
      <c r="I526">
        <f>VLOOKUP(A526,Data!A:K,9,FALSE)</f>
        <v>13</v>
      </c>
      <c r="J526">
        <f>VLOOKUP(A526,Data!A:K,11,FALSE)</f>
        <v>0</v>
      </c>
      <c r="L526">
        <f t="shared" si="81"/>
        <v>-1.5479812267873618</v>
      </c>
      <c r="M526">
        <f t="shared" si="82"/>
        <v>-1.2096762307720133</v>
      </c>
      <c r="N526" s="2" t="str">
        <f t="shared" si="83"/>
        <v>0</v>
      </c>
      <c r="P526">
        <f t="shared" si="84"/>
        <v>-0.85318851598056789</v>
      </c>
      <c r="Q526">
        <f t="shared" si="85"/>
        <v>-1.1290300526251831</v>
      </c>
      <c r="R526">
        <f t="shared" si="86"/>
        <v>-0.71995588909770947</v>
      </c>
      <c r="S526">
        <f t="shared" si="87"/>
        <v>-1.3299360468242531</v>
      </c>
      <c r="T526">
        <f t="shared" si="88"/>
        <v>-0.29036923987051971</v>
      </c>
      <c r="U526">
        <f t="shared" si="89"/>
        <v>-4.3224797443982332</v>
      </c>
    </row>
    <row r="527" spans="1:21" x14ac:dyDescent="0.25">
      <c r="A527">
        <v>3282</v>
      </c>
      <c r="B527" t="str">
        <f>VLOOKUP(A527,Data!A:K,2,FALSE)</f>
        <v>Nate Adcock</v>
      </c>
      <c r="C527" t="str">
        <f>VLOOKUP(A527,Data!A:K,3,FALSE)</f>
        <v>Reds</v>
      </c>
      <c r="D527">
        <f>VLOOKUP(A527,Data!A:K,4,FALSE)</f>
        <v>0</v>
      </c>
      <c r="E527">
        <f>VLOOKUP(A527,Data!A:K,5,FALSE)</f>
        <v>18</v>
      </c>
      <c r="F527">
        <f>VLOOKUP(A527,Data!A:K,6,FALSE)</f>
        <v>12</v>
      </c>
      <c r="G527">
        <f>VLOOKUP(A527,Data!A:K,7,FALSE)</f>
        <v>13</v>
      </c>
      <c r="H527">
        <f>VLOOKUP(A527,Data!A:K,8,FALSE)</f>
        <v>15</v>
      </c>
      <c r="I527">
        <f>VLOOKUP(A527,Data!A:K,9,FALSE)</f>
        <v>12</v>
      </c>
      <c r="J527">
        <f>VLOOKUP(A527,Data!A:K,11,FALSE)</f>
        <v>0</v>
      </c>
      <c r="L527">
        <f t="shared" si="81"/>
        <v>-1.5241661309906331</v>
      </c>
      <c r="M527">
        <f t="shared" si="82"/>
        <v>-1.1612891815411326</v>
      </c>
      <c r="N527" s="2" t="str">
        <f t="shared" si="83"/>
        <v>0</v>
      </c>
      <c r="P527">
        <f t="shared" si="84"/>
        <v>-0.89122248911086566</v>
      </c>
      <c r="Q527">
        <f t="shared" si="85"/>
        <v>-1.0719318398121962</v>
      </c>
      <c r="R527">
        <f t="shared" si="86"/>
        <v>-0.49693012998162756</v>
      </c>
      <c r="S527">
        <f t="shared" si="87"/>
        <v>-1.3299360468242531</v>
      </c>
      <c r="T527">
        <f t="shared" si="88"/>
        <v>-0.29036923987051971</v>
      </c>
      <c r="U527">
        <f t="shared" si="89"/>
        <v>-4.0803897455994624</v>
      </c>
    </row>
    <row r="528" spans="1:21" x14ac:dyDescent="0.25">
      <c r="A528">
        <v>12586</v>
      </c>
      <c r="B528" t="str">
        <f>VLOOKUP(A528,Data!A:K,2,FALSE)</f>
        <v>Mike Wright</v>
      </c>
      <c r="C528" t="str">
        <f>VLOOKUP(A528,Data!A:K,3,FALSE)</f>
        <v>Orioles</v>
      </c>
      <c r="D528">
        <f>VLOOKUP(A528,Data!A:K,4,FALSE)</f>
        <v>9</v>
      </c>
      <c r="E528">
        <f>VLOOKUP(A528,Data!A:K,5,FALSE)</f>
        <v>44.2</v>
      </c>
      <c r="F528">
        <f>VLOOKUP(A528,Data!A:K,6,FALSE)</f>
        <v>30</v>
      </c>
      <c r="G528">
        <f>VLOOKUP(A528,Data!A:K,7,FALSE)</f>
        <v>26</v>
      </c>
      <c r="H528">
        <f>VLOOKUP(A528,Data!A:K,8,FALSE)</f>
        <v>52</v>
      </c>
      <c r="I528">
        <f>VLOOKUP(A528,Data!A:K,9,FALSE)</f>
        <v>18</v>
      </c>
      <c r="J528">
        <f>VLOOKUP(A528,Data!A:K,11,FALSE)</f>
        <v>0</v>
      </c>
      <c r="L528">
        <f t="shared" si="81"/>
        <v>-1.5517528482936307</v>
      </c>
      <c r="M528">
        <f t="shared" si="82"/>
        <v>-1.2260971750811354</v>
      </c>
      <c r="N528" s="2">
        <f t="shared" si="83"/>
        <v>1.1394805577015048</v>
      </c>
      <c r="P528">
        <f t="shared" si="84"/>
        <v>-0.18759398620035667</v>
      </c>
      <c r="Q528">
        <f t="shared" si="85"/>
        <v>-1.1380727560118544</v>
      </c>
      <c r="R528">
        <f t="shared" si="86"/>
        <v>-0.7956433639108581</v>
      </c>
      <c r="S528">
        <f t="shared" si="87"/>
        <v>-1.1688465384350535</v>
      </c>
      <c r="T528">
        <f t="shared" si="88"/>
        <v>-0.29036923987051971</v>
      </c>
      <c r="U528">
        <f t="shared" si="89"/>
        <v>-3.5805258844286425</v>
      </c>
    </row>
    <row r="529" spans="1:21" x14ac:dyDescent="0.25">
      <c r="A529">
        <v>12297</v>
      </c>
      <c r="B529" t="str">
        <f>VLOOKUP(A529,Data!A:K,2,FALSE)</f>
        <v>Evan Marshall</v>
      </c>
      <c r="C529" t="str">
        <f>VLOOKUP(A529,Data!A:K,3,FALSE)</f>
        <v>Diamondbacks</v>
      </c>
      <c r="D529">
        <f>VLOOKUP(A529,Data!A:K,4,FALSE)</f>
        <v>0</v>
      </c>
      <c r="E529">
        <f>VLOOKUP(A529,Data!A:K,5,FALSE)</f>
        <v>13.1</v>
      </c>
      <c r="F529">
        <f>VLOOKUP(A529,Data!A:K,6,FALSE)</f>
        <v>9</v>
      </c>
      <c r="G529">
        <f>VLOOKUP(A529,Data!A:K,7,FALSE)</f>
        <v>7</v>
      </c>
      <c r="H529">
        <f>VLOOKUP(A529,Data!A:K,8,FALSE)</f>
        <v>20</v>
      </c>
      <c r="I529">
        <f>VLOOKUP(A529,Data!A:K,9,FALSE)</f>
        <v>5</v>
      </c>
      <c r="J529">
        <f>VLOOKUP(A529,Data!A:K,11,FALSE)</f>
        <v>0</v>
      </c>
      <c r="L529">
        <f t="shared" si="81"/>
        <v>-1.5707055548376752</v>
      </c>
      <c r="M529">
        <f t="shared" si="82"/>
        <v>-1.477467152087955</v>
      </c>
      <c r="N529" s="2" t="str">
        <f t="shared" si="83"/>
        <v>0</v>
      </c>
      <c r="P529">
        <f t="shared" si="84"/>
        <v>-0.79613755628512117</v>
      </c>
      <c r="Q529">
        <f t="shared" si="85"/>
        <v>-1.1835130801184905</v>
      </c>
      <c r="R529">
        <f t="shared" si="86"/>
        <v>-1.9542587544348</v>
      </c>
      <c r="S529">
        <f t="shared" si="87"/>
        <v>-1.3299360468242531</v>
      </c>
      <c r="T529">
        <f t="shared" si="88"/>
        <v>-0.29036923987051971</v>
      </c>
      <c r="U529">
        <f t="shared" si="89"/>
        <v>-5.5542146775331851</v>
      </c>
    </row>
    <row r="530" spans="1:21" x14ac:dyDescent="0.25">
      <c r="A530">
        <v>9137</v>
      </c>
      <c r="B530" t="str">
        <f>VLOOKUP(A530,Data!A:K,2,FALSE)</f>
        <v>Sean O'Sullivan</v>
      </c>
      <c r="C530" t="str">
        <f>VLOOKUP(A530,Data!A:K,3,FALSE)</f>
        <v>Phillies</v>
      </c>
      <c r="D530">
        <f>VLOOKUP(A530,Data!A:K,4,FALSE)</f>
        <v>13</v>
      </c>
      <c r="E530">
        <f>VLOOKUP(A530,Data!A:K,5,FALSE)</f>
        <v>71</v>
      </c>
      <c r="F530">
        <f>VLOOKUP(A530,Data!A:K,6,FALSE)</f>
        <v>48</v>
      </c>
      <c r="G530">
        <f>VLOOKUP(A530,Data!A:K,7,FALSE)</f>
        <v>35</v>
      </c>
      <c r="H530">
        <f>VLOOKUP(A530,Data!A:K,8,FALSE)</f>
        <v>94</v>
      </c>
      <c r="I530">
        <f>VLOOKUP(A530,Data!A:K,9,FALSE)</f>
        <v>20</v>
      </c>
      <c r="J530">
        <f>VLOOKUP(A530,Data!A:K,11,FALSE)</f>
        <v>0</v>
      </c>
      <c r="L530">
        <f t="shared" si="81"/>
        <v>-1.5456332595961351</v>
      </c>
      <c r="M530">
        <f t="shared" si="82"/>
        <v>-1.2430701098186772</v>
      </c>
      <c r="N530" s="2">
        <f t="shared" si="83"/>
        <v>2.8438703767319358</v>
      </c>
      <c r="P530">
        <f t="shared" si="84"/>
        <v>0.61111944953589681</v>
      </c>
      <c r="Q530">
        <f t="shared" si="85"/>
        <v>-1.1234006513619308</v>
      </c>
      <c r="R530">
        <f t="shared" si="86"/>
        <v>-0.87387507496655381</v>
      </c>
      <c r="S530">
        <f t="shared" si="87"/>
        <v>-0.92789524163978876</v>
      </c>
      <c r="T530">
        <f t="shared" si="88"/>
        <v>-0.29036923987051971</v>
      </c>
      <c r="U530">
        <f t="shared" si="89"/>
        <v>-2.6044207583028958</v>
      </c>
    </row>
    <row r="531" spans="1:21" x14ac:dyDescent="0.25">
      <c r="A531">
        <v>9756</v>
      </c>
      <c r="B531" t="str">
        <f>VLOOKUP(A531,Data!A:K,2,FALSE)</f>
        <v>David Hale</v>
      </c>
      <c r="C531" t="str">
        <f>VLOOKUP(A531,Data!A:K,3,FALSE)</f>
        <v>Rockies</v>
      </c>
      <c r="D531">
        <f>VLOOKUP(A531,Data!A:K,4,FALSE)</f>
        <v>12</v>
      </c>
      <c r="E531">
        <f>VLOOKUP(A531,Data!A:K,5,FALSE)</f>
        <v>78.099999999999994</v>
      </c>
      <c r="F531">
        <f>VLOOKUP(A531,Data!A:K,6,FALSE)</f>
        <v>53</v>
      </c>
      <c r="G531">
        <f>VLOOKUP(A531,Data!A:K,7,FALSE)</f>
        <v>61</v>
      </c>
      <c r="H531">
        <f>VLOOKUP(A531,Data!A:K,8,FALSE)</f>
        <v>95</v>
      </c>
      <c r="I531">
        <f>VLOOKUP(A531,Data!A:K,9,FALSE)</f>
        <v>20</v>
      </c>
      <c r="J531">
        <f>VLOOKUP(A531,Data!A:K,11,FALSE)</f>
        <v>0</v>
      </c>
      <c r="L531">
        <f t="shared" si="81"/>
        <v>-1.5514879310339991</v>
      </c>
      <c r="M531">
        <f t="shared" si="82"/>
        <v>-1.1399765759900151</v>
      </c>
      <c r="N531" s="2">
        <f t="shared" si="83"/>
        <v>4.6372151608840024</v>
      </c>
      <c r="P531">
        <f t="shared" si="84"/>
        <v>0.63013643610104575</v>
      </c>
      <c r="Q531">
        <f t="shared" si="85"/>
        <v>-1.1374375999664037</v>
      </c>
      <c r="R531">
        <f t="shared" si="86"/>
        <v>-0.39869599280373863</v>
      </c>
      <c r="S531">
        <f t="shared" si="87"/>
        <v>-0.67436829227777206</v>
      </c>
      <c r="T531">
        <f t="shared" si="88"/>
        <v>-0.29036923987051971</v>
      </c>
      <c r="U531">
        <f t="shared" si="89"/>
        <v>-1.8707346888173884</v>
      </c>
    </row>
    <row r="532" spans="1:21" x14ac:dyDescent="0.25">
      <c r="A532">
        <v>9243</v>
      </c>
      <c r="B532" t="str">
        <f>VLOOKUP(A532,Data!A:K,2,FALSE)</f>
        <v>Simon Castro</v>
      </c>
      <c r="C532" t="str">
        <f>VLOOKUP(A532,Data!A:K,3,FALSE)</f>
        <v>Rockies</v>
      </c>
      <c r="D532">
        <f>VLOOKUP(A532,Data!A:K,4,FALSE)</f>
        <v>0</v>
      </c>
      <c r="E532">
        <f>VLOOKUP(A532,Data!A:K,5,FALSE)</f>
        <v>10.1</v>
      </c>
      <c r="F532">
        <f>VLOOKUP(A532,Data!A:K,6,FALSE)</f>
        <v>7</v>
      </c>
      <c r="G532">
        <f>VLOOKUP(A532,Data!A:K,7,FALSE)</f>
        <v>9</v>
      </c>
      <c r="H532">
        <f>VLOOKUP(A532,Data!A:K,8,FALSE)</f>
        <v>11</v>
      </c>
      <c r="I532">
        <f>VLOOKUP(A532,Data!A:K,9,FALSE)</f>
        <v>5</v>
      </c>
      <c r="J532">
        <f>VLOOKUP(A532,Data!A:K,11,FALSE)</f>
        <v>0</v>
      </c>
      <c r="L532">
        <f t="shared" si="81"/>
        <v>-1.5845291460793711</v>
      </c>
      <c r="M532">
        <f t="shared" si="82"/>
        <v>-1.2264440201094471</v>
      </c>
      <c r="N532" s="2" t="str">
        <f t="shared" si="83"/>
        <v>0</v>
      </c>
      <c r="P532">
        <f t="shared" si="84"/>
        <v>-0.9672904353714612</v>
      </c>
      <c r="Q532">
        <f t="shared" si="85"/>
        <v>-1.2166560227837273</v>
      </c>
      <c r="R532">
        <f t="shared" si="86"/>
        <v>-0.79724204324684655</v>
      </c>
      <c r="S532">
        <f t="shared" si="87"/>
        <v>-1.3299360468242531</v>
      </c>
      <c r="T532">
        <f t="shared" si="88"/>
        <v>-0.29036923987051971</v>
      </c>
      <c r="U532">
        <f t="shared" si="89"/>
        <v>-4.6014937880968079</v>
      </c>
    </row>
    <row r="533" spans="1:21" x14ac:dyDescent="0.25">
      <c r="A533">
        <v>15684</v>
      </c>
      <c r="B533" t="str">
        <f>VLOOKUP(A533,Data!A:K,2,FALSE)</f>
        <v>Miguel Castro</v>
      </c>
      <c r="C533" t="str">
        <f>VLOOKUP(A533,Data!A:K,3,FALSE)</f>
        <v>- - -</v>
      </c>
      <c r="D533">
        <f>VLOOKUP(A533,Data!A:K,4,FALSE)</f>
        <v>0</v>
      </c>
      <c r="E533">
        <f>VLOOKUP(A533,Data!A:K,5,FALSE)</f>
        <v>17.2</v>
      </c>
      <c r="F533">
        <f>VLOOKUP(A533,Data!A:K,6,FALSE)</f>
        <v>12</v>
      </c>
      <c r="G533">
        <f>VLOOKUP(A533,Data!A:K,7,FALSE)</f>
        <v>18</v>
      </c>
      <c r="H533">
        <f>VLOOKUP(A533,Data!A:K,8,FALSE)</f>
        <v>21</v>
      </c>
      <c r="I533">
        <f>VLOOKUP(A533,Data!A:K,9,FALSE)</f>
        <v>10</v>
      </c>
      <c r="J533">
        <f>VLOOKUP(A533,Data!A:K,11,FALSE)</f>
        <v>4</v>
      </c>
      <c r="L533">
        <f t="shared" si="81"/>
        <v>-1.5950575789436858</v>
      </c>
      <c r="M533">
        <f t="shared" si="82"/>
        <v>-1.395347466192834</v>
      </c>
      <c r="N533" s="2" t="str">
        <f t="shared" si="83"/>
        <v>0</v>
      </c>
      <c r="P533">
        <f t="shared" si="84"/>
        <v>-0.77712056971997234</v>
      </c>
      <c r="Q533">
        <f t="shared" si="85"/>
        <v>-1.2418986128369012</v>
      </c>
      <c r="R533">
        <f t="shared" si="86"/>
        <v>-1.5757524066361617</v>
      </c>
      <c r="S533">
        <f t="shared" si="87"/>
        <v>-1.3299360468242531</v>
      </c>
      <c r="T533">
        <f t="shared" si="88"/>
        <v>0.24846956677826471</v>
      </c>
      <c r="U533">
        <f t="shared" si="89"/>
        <v>-4.676238069239024</v>
      </c>
    </row>
    <row r="534" spans="1:21" x14ac:dyDescent="0.25">
      <c r="A534">
        <v>10976</v>
      </c>
      <c r="B534" t="str">
        <f>VLOOKUP(A534,Data!A:K,2,FALSE)</f>
        <v>Ryan O'Rourke</v>
      </c>
      <c r="C534" t="str">
        <f>VLOOKUP(A534,Data!A:K,3,FALSE)</f>
        <v>Twins</v>
      </c>
      <c r="D534">
        <f>VLOOKUP(A534,Data!A:K,4,FALSE)</f>
        <v>0</v>
      </c>
      <c r="E534">
        <f>VLOOKUP(A534,Data!A:K,5,FALSE)</f>
        <v>22</v>
      </c>
      <c r="F534">
        <f>VLOOKUP(A534,Data!A:K,6,FALSE)</f>
        <v>15</v>
      </c>
      <c r="G534">
        <f>VLOOKUP(A534,Data!A:K,7,FALSE)</f>
        <v>24</v>
      </c>
      <c r="H534">
        <f>VLOOKUP(A534,Data!A:K,8,FALSE)</f>
        <v>16</v>
      </c>
      <c r="I534">
        <f>VLOOKUP(A534,Data!A:K,9,FALSE)</f>
        <v>15</v>
      </c>
      <c r="J534">
        <f>VLOOKUP(A534,Data!A:K,11,FALSE)</f>
        <v>0</v>
      </c>
      <c r="L534">
        <f t="shared" si="81"/>
        <v>-1.5588062703313292</v>
      </c>
      <c r="M534">
        <f t="shared" si="82"/>
        <v>-1.0909080190234881</v>
      </c>
      <c r="N534" s="2" t="str">
        <f t="shared" si="83"/>
        <v>0</v>
      </c>
      <c r="P534">
        <f t="shared" si="84"/>
        <v>-0.87220550254571683</v>
      </c>
      <c r="Q534">
        <f t="shared" si="85"/>
        <v>-1.1549837857219949</v>
      </c>
      <c r="R534">
        <f t="shared" si="86"/>
        <v>-0.17252902581278168</v>
      </c>
      <c r="S534">
        <f t="shared" si="87"/>
        <v>-1.3299360468242531</v>
      </c>
      <c r="T534">
        <f t="shared" si="88"/>
        <v>-0.29036923987051971</v>
      </c>
      <c r="U534">
        <f t="shared" si="89"/>
        <v>-3.8200236007752664</v>
      </c>
    </row>
    <row r="535" spans="1:21" x14ac:dyDescent="0.25">
      <c r="A535">
        <v>4684</v>
      </c>
      <c r="B535" t="str">
        <f>VLOOKUP(A535,Data!A:K,2,FALSE)</f>
        <v>Jeff Francis</v>
      </c>
      <c r="C535" t="str">
        <f>VLOOKUP(A535,Data!A:K,3,FALSE)</f>
        <v>Blue Jays</v>
      </c>
      <c r="D535">
        <f>VLOOKUP(A535,Data!A:K,4,FALSE)</f>
        <v>0</v>
      </c>
      <c r="E535">
        <f>VLOOKUP(A535,Data!A:K,5,FALSE)</f>
        <v>22</v>
      </c>
      <c r="F535">
        <f>VLOOKUP(A535,Data!A:K,6,FALSE)</f>
        <v>15</v>
      </c>
      <c r="G535">
        <f>VLOOKUP(A535,Data!A:K,7,FALSE)</f>
        <v>21</v>
      </c>
      <c r="H535">
        <f>VLOOKUP(A535,Data!A:K,8,FALSE)</f>
        <v>27</v>
      </c>
      <c r="I535">
        <f>VLOOKUP(A535,Data!A:K,9,FALSE)</f>
        <v>9</v>
      </c>
      <c r="J535">
        <f>VLOOKUP(A535,Data!A:K,11,FALSE)</f>
        <v>0</v>
      </c>
      <c r="L535">
        <f t="shared" si="81"/>
        <v>-1.5588062703313292</v>
      </c>
      <c r="M535">
        <f t="shared" si="82"/>
        <v>-1.2668609253175991</v>
      </c>
      <c r="N535" s="2" t="str">
        <f t="shared" si="83"/>
        <v>0</v>
      </c>
      <c r="P535">
        <f t="shared" si="84"/>
        <v>-0.66301865032907892</v>
      </c>
      <c r="Q535">
        <f t="shared" si="85"/>
        <v>-1.1549837857219949</v>
      </c>
      <c r="R535">
        <f t="shared" si="86"/>
        <v>-0.98353178623489534</v>
      </c>
      <c r="S535">
        <f t="shared" si="87"/>
        <v>-1.3299360468242531</v>
      </c>
      <c r="T535">
        <f t="shared" si="88"/>
        <v>-0.29036923987051971</v>
      </c>
      <c r="U535">
        <f t="shared" si="89"/>
        <v>-4.4218395089807423</v>
      </c>
    </row>
    <row r="536" spans="1:21" x14ac:dyDescent="0.25">
      <c r="A536">
        <v>177</v>
      </c>
      <c r="B536" t="str">
        <f>VLOOKUP(A536,Data!A:K,2,FALSE)</f>
        <v>Rafael Betancourt</v>
      </c>
      <c r="C536" t="str">
        <f>VLOOKUP(A536,Data!A:K,3,FALSE)</f>
        <v>Rockies</v>
      </c>
      <c r="D536">
        <f>VLOOKUP(A536,Data!A:K,4,FALSE)</f>
        <v>0</v>
      </c>
      <c r="E536">
        <f>VLOOKUP(A536,Data!A:K,5,FALSE)</f>
        <v>39.1</v>
      </c>
      <c r="F536">
        <f>VLOOKUP(A536,Data!A:K,6,FALSE)</f>
        <v>27</v>
      </c>
      <c r="G536">
        <f>VLOOKUP(A536,Data!A:K,7,FALSE)</f>
        <v>40</v>
      </c>
      <c r="H536">
        <f>VLOOKUP(A536,Data!A:K,8,FALSE)</f>
        <v>43</v>
      </c>
      <c r="I536">
        <f>VLOOKUP(A536,Data!A:K,9,FALSE)</f>
        <v>12</v>
      </c>
      <c r="J536">
        <f>VLOOKUP(A536,Data!A:K,11,FALSE)</f>
        <v>1</v>
      </c>
      <c r="L536">
        <f t="shared" si="81"/>
        <v>-1.5787398543509115</v>
      </c>
      <c r="M536">
        <f t="shared" si="82"/>
        <v>-1.0890179878049837</v>
      </c>
      <c r="N536" s="2" t="str">
        <f t="shared" si="83"/>
        <v>0</v>
      </c>
      <c r="P536">
        <f t="shared" si="84"/>
        <v>-0.35874686528669669</v>
      </c>
      <c r="Q536">
        <f t="shared" si="85"/>
        <v>-1.2027758262071735</v>
      </c>
      <c r="R536">
        <f t="shared" si="86"/>
        <v>-0.16381748720978254</v>
      </c>
      <c r="S536">
        <f t="shared" si="87"/>
        <v>-1.3299360468242531</v>
      </c>
      <c r="T536">
        <f t="shared" si="88"/>
        <v>-0.15565953820832359</v>
      </c>
      <c r="U536">
        <f t="shared" si="89"/>
        <v>-3.2109357637362295</v>
      </c>
    </row>
    <row r="537" spans="1:21" x14ac:dyDescent="0.25">
      <c r="A537">
        <v>976</v>
      </c>
      <c r="B537" t="str">
        <f>VLOOKUP(A537,Data!A:K,2,FALSE)</f>
        <v>Randy Wolf</v>
      </c>
      <c r="C537" t="str">
        <f>VLOOKUP(A537,Data!A:K,3,FALSE)</f>
        <v>Tigers</v>
      </c>
      <c r="D537">
        <f>VLOOKUP(A537,Data!A:K,4,FALSE)</f>
        <v>7</v>
      </c>
      <c r="E537">
        <f>VLOOKUP(A537,Data!A:K,5,FALSE)</f>
        <v>34.200000000000003</v>
      </c>
      <c r="F537">
        <f>VLOOKUP(A537,Data!A:K,6,FALSE)</f>
        <v>24</v>
      </c>
      <c r="G537">
        <f>VLOOKUP(A537,Data!A:K,7,FALSE)</f>
        <v>28</v>
      </c>
      <c r="H537">
        <f>VLOOKUP(A537,Data!A:K,8,FALSE)</f>
        <v>46</v>
      </c>
      <c r="I537">
        <f>VLOOKUP(A537,Data!A:K,9,FALSE)</f>
        <v>15</v>
      </c>
      <c r="J537">
        <f>VLOOKUP(A537,Data!A:K,11,FALSE)</f>
        <v>0</v>
      </c>
      <c r="L537">
        <f t="shared" si="81"/>
        <v>-1.6043854010427716</v>
      </c>
      <c r="M537">
        <f t="shared" si="82"/>
        <v>-1.3808701768812688</v>
      </c>
      <c r="N537" s="2">
        <f t="shared" si="83"/>
        <v>0.69781771501925605</v>
      </c>
      <c r="P537">
        <f t="shared" si="84"/>
        <v>-0.30169590559125004</v>
      </c>
      <c r="Q537">
        <f t="shared" si="85"/>
        <v>-1.2642626619190991</v>
      </c>
      <c r="R537">
        <f t="shared" si="86"/>
        <v>-1.5090236333388152</v>
      </c>
      <c r="S537">
        <f t="shared" si="87"/>
        <v>-1.2312848571238548</v>
      </c>
      <c r="T537">
        <f t="shared" si="88"/>
        <v>-0.29036923987051971</v>
      </c>
      <c r="U537">
        <f t="shared" si="89"/>
        <v>-4.5966362978435393</v>
      </c>
    </row>
    <row r="538" spans="1:21" x14ac:dyDescent="0.25">
      <c r="A538">
        <v>11397</v>
      </c>
      <c r="B538" t="str">
        <f>VLOOKUP(A538,Data!A:K,2,FALSE)</f>
        <v>Daniel Burawa</v>
      </c>
      <c r="C538" t="str">
        <f>VLOOKUP(A538,Data!A:K,3,FALSE)</f>
        <v>- - -</v>
      </c>
      <c r="D538">
        <f>VLOOKUP(A538,Data!A:K,4,FALSE)</f>
        <v>0</v>
      </c>
      <c r="E538">
        <f>VLOOKUP(A538,Data!A:K,5,FALSE)</f>
        <v>13</v>
      </c>
      <c r="F538">
        <f>VLOOKUP(A538,Data!A:K,6,FALSE)</f>
        <v>9</v>
      </c>
      <c r="G538">
        <f>VLOOKUP(A538,Data!A:K,7,FALSE)</f>
        <v>11</v>
      </c>
      <c r="H538">
        <f>VLOOKUP(A538,Data!A:K,8,FALSE)</f>
        <v>11</v>
      </c>
      <c r="I538">
        <f>VLOOKUP(A538,Data!A:K,9,FALSE)</f>
        <v>5</v>
      </c>
      <c r="J538">
        <f>VLOOKUP(A538,Data!A:K,11,FALSE)</f>
        <v>0</v>
      </c>
      <c r="L538">
        <f t="shared" si="81"/>
        <v>-1.5827879052595033</v>
      </c>
      <c r="M538">
        <f t="shared" si="82"/>
        <v>-0.95285266177733963</v>
      </c>
      <c r="N538" s="2" t="str">
        <f t="shared" si="83"/>
        <v>0</v>
      </c>
      <c r="P538">
        <f t="shared" si="84"/>
        <v>-0.9672904353714612</v>
      </c>
      <c r="Q538">
        <f t="shared" si="85"/>
        <v>-1.2124812867364707</v>
      </c>
      <c r="R538">
        <f t="shared" si="86"/>
        <v>0.46379621697995305</v>
      </c>
      <c r="S538">
        <f t="shared" si="87"/>
        <v>-1.3299360468242531</v>
      </c>
      <c r="T538">
        <f t="shared" si="88"/>
        <v>-0.29036923987051971</v>
      </c>
      <c r="U538">
        <f t="shared" si="89"/>
        <v>-3.3362807918227513</v>
      </c>
    </row>
    <row r="539" spans="1:21" x14ac:dyDescent="0.25">
      <c r="A539">
        <v>6317</v>
      </c>
      <c r="B539" t="str">
        <f>VLOOKUP(A539,Data!A:K,2,FALSE)</f>
        <v>Esmil Rogers</v>
      </c>
      <c r="C539" t="str">
        <f>VLOOKUP(A539,Data!A:K,3,FALSE)</f>
        <v>Yankees</v>
      </c>
      <c r="D539">
        <f>VLOOKUP(A539,Data!A:K,4,FALSE)</f>
        <v>0</v>
      </c>
      <c r="E539">
        <f>VLOOKUP(A539,Data!A:K,5,FALSE)</f>
        <v>33</v>
      </c>
      <c r="F539">
        <f>VLOOKUP(A539,Data!A:K,6,FALSE)</f>
        <v>23</v>
      </c>
      <c r="G539">
        <f>VLOOKUP(A539,Data!A:K,7,FALSE)</f>
        <v>31</v>
      </c>
      <c r="H539">
        <f>VLOOKUP(A539,Data!A:K,8,FALSE)</f>
        <v>41</v>
      </c>
      <c r="I539">
        <f>VLOOKUP(A539,Data!A:K,9,FALSE)</f>
        <v>14</v>
      </c>
      <c r="J539">
        <f>VLOOKUP(A539,Data!A:K,11,FALSE)</f>
        <v>0</v>
      </c>
      <c r="L539">
        <f t="shared" si="81"/>
        <v>-1.5934464096720256</v>
      </c>
      <c r="M539">
        <f t="shared" si="82"/>
        <v>-1.2903213128234807</v>
      </c>
      <c r="N539" s="2" t="str">
        <f t="shared" si="83"/>
        <v>0</v>
      </c>
      <c r="P539">
        <f t="shared" si="84"/>
        <v>-0.39678083841699446</v>
      </c>
      <c r="Q539">
        <f t="shared" si="85"/>
        <v>-1.2380357316317943</v>
      </c>
      <c r="R539">
        <f t="shared" si="86"/>
        <v>-1.0916654876245113</v>
      </c>
      <c r="S539">
        <f t="shared" si="87"/>
        <v>-1.3299360468242531</v>
      </c>
      <c r="T539">
        <f t="shared" si="88"/>
        <v>-0.29036923987051971</v>
      </c>
      <c r="U539">
        <f t="shared" si="89"/>
        <v>-4.3467873443680727</v>
      </c>
    </row>
    <row r="540" spans="1:21" x14ac:dyDescent="0.25">
      <c r="A540">
        <v>10558</v>
      </c>
      <c r="B540" t="str">
        <f>VLOOKUP(A540,Data!A:K,2,FALSE)</f>
        <v>Daniel Webb</v>
      </c>
      <c r="C540" t="str">
        <f>VLOOKUP(A540,Data!A:K,3,FALSE)</f>
        <v>White Sox</v>
      </c>
      <c r="D540">
        <f>VLOOKUP(A540,Data!A:K,4,FALSE)</f>
        <v>0</v>
      </c>
      <c r="E540">
        <f>VLOOKUP(A540,Data!A:K,5,FALSE)</f>
        <v>30</v>
      </c>
      <c r="F540">
        <f>VLOOKUP(A540,Data!A:K,6,FALSE)</f>
        <v>21</v>
      </c>
      <c r="G540">
        <f>VLOOKUP(A540,Data!A:K,7,FALSE)</f>
        <v>22</v>
      </c>
      <c r="H540">
        <f>VLOOKUP(A540,Data!A:K,8,FALSE)</f>
        <v>41</v>
      </c>
      <c r="I540">
        <f>VLOOKUP(A540,Data!A:K,9,FALSE)</f>
        <v>22</v>
      </c>
      <c r="J540">
        <f>VLOOKUP(A540,Data!A:K,11,FALSE)</f>
        <v>0</v>
      </c>
      <c r="L540">
        <f t="shared" si="81"/>
        <v>-1.6003744375401647</v>
      </c>
      <c r="M540">
        <f t="shared" si="82"/>
        <v>-1.6258048541575856</v>
      </c>
      <c r="N540" s="2" t="str">
        <f t="shared" si="83"/>
        <v>0</v>
      </c>
      <c r="P540">
        <f t="shared" si="84"/>
        <v>-0.39678083841699446</v>
      </c>
      <c r="Q540">
        <f t="shared" si="85"/>
        <v>-1.254646120813754</v>
      </c>
      <c r="R540">
        <f t="shared" si="86"/>
        <v>-2.6379774174960078</v>
      </c>
      <c r="S540">
        <f t="shared" si="87"/>
        <v>-1.3299360468242531</v>
      </c>
      <c r="T540">
        <f t="shared" si="88"/>
        <v>-0.29036923987051971</v>
      </c>
      <c r="U540">
        <f t="shared" si="89"/>
        <v>-5.9097096634215287</v>
      </c>
    </row>
    <row r="541" spans="1:21" x14ac:dyDescent="0.25">
      <c r="A541">
        <v>6230</v>
      </c>
      <c r="B541" t="str">
        <f>VLOOKUP(A541,Data!A:K,2,FALSE)</f>
        <v>Kyle Kendrick</v>
      </c>
      <c r="C541" t="str">
        <f>VLOOKUP(A541,Data!A:K,3,FALSE)</f>
        <v>Rockies</v>
      </c>
      <c r="D541">
        <f>VLOOKUP(A541,Data!A:K,4,FALSE)</f>
        <v>27</v>
      </c>
      <c r="E541">
        <f>VLOOKUP(A541,Data!A:K,5,FALSE)</f>
        <v>142.1</v>
      </c>
      <c r="F541">
        <f>VLOOKUP(A541,Data!A:K,6,FALSE)</f>
        <v>100</v>
      </c>
      <c r="G541">
        <f>VLOOKUP(A541,Data!A:K,7,FALSE)</f>
        <v>80</v>
      </c>
      <c r="H541">
        <f>VLOOKUP(A541,Data!A:K,8,FALSE)</f>
        <v>172</v>
      </c>
      <c r="I541">
        <f>VLOOKUP(A541,Data!A:K,9,FALSE)</f>
        <v>45</v>
      </c>
      <c r="J541">
        <f>VLOOKUP(A541,Data!A:K,11,FALSE)</f>
        <v>0</v>
      </c>
      <c r="L541">
        <f t="shared" si="81"/>
        <v>-1.6089016161055238</v>
      </c>
      <c r="M541">
        <f t="shared" si="82"/>
        <v>-1.1822648482027953</v>
      </c>
      <c r="N541" s="2">
        <f t="shared" si="83"/>
        <v>4.2949943644404742</v>
      </c>
      <c r="P541">
        <f t="shared" si="84"/>
        <v>2.0944444016175106</v>
      </c>
      <c r="Q541">
        <f t="shared" si="85"/>
        <v>-1.2750905759011903</v>
      </c>
      <c r="R541">
        <f t="shared" si="86"/>
        <v>-0.59361124723392</v>
      </c>
      <c r="S541">
        <f t="shared" si="87"/>
        <v>-0.72274838923251938</v>
      </c>
      <c r="T541">
        <f t="shared" si="88"/>
        <v>-0.29036923987051971</v>
      </c>
      <c r="U541">
        <f t="shared" si="89"/>
        <v>-0.78737505062063895</v>
      </c>
    </row>
    <row r="542" spans="1:21" x14ac:dyDescent="0.25">
      <c r="A542">
        <v>11506</v>
      </c>
      <c r="B542" t="str">
        <f>VLOOKUP(A542,Data!A:K,2,FALSE)</f>
        <v>Jeff Ferrell</v>
      </c>
      <c r="C542" t="str">
        <f>VLOOKUP(A542,Data!A:K,3,FALSE)</f>
        <v>Tigers</v>
      </c>
      <c r="D542">
        <f>VLOOKUP(A542,Data!A:K,4,FALSE)</f>
        <v>0</v>
      </c>
      <c r="E542">
        <f>VLOOKUP(A542,Data!A:K,5,FALSE)</f>
        <v>11.1</v>
      </c>
      <c r="F542">
        <f>VLOOKUP(A542,Data!A:K,6,FALSE)</f>
        <v>8</v>
      </c>
      <c r="G542">
        <f>VLOOKUP(A542,Data!A:K,7,FALSE)</f>
        <v>6</v>
      </c>
      <c r="H542">
        <f>VLOOKUP(A542,Data!A:K,8,FALSE)</f>
        <v>12</v>
      </c>
      <c r="I542">
        <f>VLOOKUP(A542,Data!A:K,9,FALSE)</f>
        <v>4</v>
      </c>
      <c r="J542">
        <f>VLOOKUP(A542,Data!A:K,11,FALSE)</f>
        <v>0</v>
      </c>
      <c r="L542">
        <f t="shared" si="81"/>
        <v>-1.6477471686385221</v>
      </c>
      <c r="M542">
        <f t="shared" si="82"/>
        <v>-1.1159535678473347</v>
      </c>
      <c r="N542" s="2" t="str">
        <f t="shared" si="83"/>
        <v>0</v>
      </c>
      <c r="P542">
        <f t="shared" si="84"/>
        <v>-0.94827344880631237</v>
      </c>
      <c r="Q542">
        <f t="shared" si="85"/>
        <v>-1.3682252684633707</v>
      </c>
      <c r="R542">
        <f t="shared" si="86"/>
        <v>-0.28796905837737152</v>
      </c>
      <c r="S542">
        <f t="shared" si="87"/>
        <v>-1.3299360468242531</v>
      </c>
      <c r="T542">
        <f t="shared" si="88"/>
        <v>-0.29036923987051971</v>
      </c>
      <c r="U542">
        <f t="shared" si="89"/>
        <v>-4.2247730623418276</v>
      </c>
    </row>
    <row r="543" spans="1:21" x14ac:dyDescent="0.25">
      <c r="A543">
        <v>13442</v>
      </c>
      <c r="B543" t="str">
        <f>VLOOKUP(A543,Data!A:K,2,FALSE)</f>
        <v>Mike Morin</v>
      </c>
      <c r="C543" t="str">
        <f>VLOOKUP(A543,Data!A:K,3,FALSE)</f>
        <v>Angels</v>
      </c>
      <c r="D543">
        <f>VLOOKUP(A543,Data!A:K,4,FALSE)</f>
        <v>0</v>
      </c>
      <c r="E543">
        <f>VLOOKUP(A543,Data!A:K,5,FALSE)</f>
        <v>35.1</v>
      </c>
      <c r="F543">
        <f>VLOOKUP(A543,Data!A:K,6,FALSE)</f>
        <v>25</v>
      </c>
      <c r="G543">
        <f>VLOOKUP(A543,Data!A:K,7,FALSE)</f>
        <v>41</v>
      </c>
      <c r="H543">
        <f>VLOOKUP(A543,Data!A:K,8,FALSE)</f>
        <v>36</v>
      </c>
      <c r="I543">
        <f>VLOOKUP(A543,Data!A:K,9,FALSE)</f>
        <v>9</v>
      </c>
      <c r="J543">
        <f>VLOOKUP(A543,Data!A:K,11,FALSE)</f>
        <v>1</v>
      </c>
      <c r="L543">
        <f t="shared" si="81"/>
        <v>-1.6283826185797361</v>
      </c>
      <c r="M543">
        <f t="shared" si="82"/>
        <v>-0.99255485601806204</v>
      </c>
      <c r="N543" s="2" t="str">
        <f t="shared" si="83"/>
        <v>0</v>
      </c>
      <c r="P543">
        <f t="shared" si="84"/>
        <v>-0.49186577124273895</v>
      </c>
      <c r="Q543">
        <f t="shared" si="85"/>
        <v>-1.3217975232331298</v>
      </c>
      <c r="R543">
        <f t="shared" si="86"/>
        <v>0.28080072232060466</v>
      </c>
      <c r="S543">
        <f t="shared" si="87"/>
        <v>-1.3299360468242531</v>
      </c>
      <c r="T543">
        <f t="shared" si="88"/>
        <v>-0.15565953820832359</v>
      </c>
      <c r="U543">
        <f t="shared" si="89"/>
        <v>-3.0184581571878408</v>
      </c>
    </row>
    <row r="544" spans="1:21" x14ac:dyDescent="0.25">
      <c r="A544">
        <v>11479</v>
      </c>
      <c r="B544" t="str">
        <f>VLOOKUP(A544,Data!A:K,2,FALSE)</f>
        <v>Bryan Mitchell</v>
      </c>
      <c r="C544" t="str">
        <f>VLOOKUP(A544,Data!A:K,3,FALSE)</f>
        <v>Yankees</v>
      </c>
      <c r="D544">
        <f>VLOOKUP(A544,Data!A:K,4,FALSE)</f>
        <v>2</v>
      </c>
      <c r="E544">
        <f>VLOOKUP(A544,Data!A:K,5,FALSE)</f>
        <v>29.2</v>
      </c>
      <c r="F544">
        <f>VLOOKUP(A544,Data!A:K,6,FALSE)</f>
        <v>21</v>
      </c>
      <c r="G544">
        <f>VLOOKUP(A544,Data!A:K,7,FALSE)</f>
        <v>29</v>
      </c>
      <c r="H544">
        <f>VLOOKUP(A544,Data!A:K,8,FALSE)</f>
        <v>37</v>
      </c>
      <c r="I544">
        <f>VLOOKUP(A544,Data!A:K,9,FALSE)</f>
        <v>16</v>
      </c>
      <c r="J544">
        <f>VLOOKUP(A544,Data!A:K,11,FALSE)</f>
        <v>1</v>
      </c>
      <c r="L544">
        <f t="shared" si="81"/>
        <v>-1.6442203125412651</v>
      </c>
      <c r="M544">
        <f t="shared" si="82"/>
        <v>-1.4052129365680373</v>
      </c>
      <c r="N544" s="2">
        <f t="shared" si="83"/>
        <v>3.3239948769350702</v>
      </c>
      <c r="P544">
        <f t="shared" si="84"/>
        <v>-0.47284878467759006</v>
      </c>
      <c r="Q544">
        <f t="shared" si="85"/>
        <v>-1.3597694057735543</v>
      </c>
      <c r="R544">
        <f t="shared" si="86"/>
        <v>-1.6212243677174898</v>
      </c>
      <c r="S544">
        <f t="shared" si="87"/>
        <v>-0.86001955988235257</v>
      </c>
      <c r="T544">
        <f t="shared" si="88"/>
        <v>-0.15565953820832359</v>
      </c>
      <c r="U544">
        <f t="shared" si="89"/>
        <v>-4.4695216562593094</v>
      </c>
    </row>
    <row r="545" spans="1:21" x14ac:dyDescent="0.25">
      <c r="A545">
        <v>18</v>
      </c>
      <c r="B545" t="str">
        <f>VLOOKUP(A545,Data!A:K,2,FALSE)</f>
        <v>Neftali Feliz</v>
      </c>
      <c r="C545" t="str">
        <f>VLOOKUP(A545,Data!A:K,3,FALSE)</f>
        <v>- - -</v>
      </c>
      <c r="D545">
        <f>VLOOKUP(A545,Data!A:K,4,FALSE)</f>
        <v>0</v>
      </c>
      <c r="E545">
        <f>VLOOKUP(A545,Data!A:K,5,FALSE)</f>
        <v>48</v>
      </c>
      <c r="F545">
        <f>VLOOKUP(A545,Data!A:K,6,FALSE)</f>
        <v>34</v>
      </c>
      <c r="G545">
        <f>VLOOKUP(A545,Data!A:K,7,FALSE)</f>
        <v>39</v>
      </c>
      <c r="H545">
        <f>VLOOKUP(A545,Data!A:K,8,FALSE)</f>
        <v>57</v>
      </c>
      <c r="I545">
        <f>VLOOKUP(A545,Data!A:K,9,FALSE)</f>
        <v>18</v>
      </c>
      <c r="J545">
        <f>VLOOKUP(A545,Data!A:K,11,FALSE)</f>
        <v>10</v>
      </c>
      <c r="L545">
        <f t="shared" si="81"/>
        <v>-1.6194265141775475</v>
      </c>
      <c r="M545">
        <f t="shared" si="82"/>
        <v>-1.2096762307720133</v>
      </c>
      <c r="N545" s="2" t="str">
        <f t="shared" si="83"/>
        <v>0</v>
      </c>
      <c r="P545">
        <f t="shared" si="84"/>
        <v>-9.2509053374612196E-2</v>
      </c>
      <c r="Q545">
        <f t="shared" si="85"/>
        <v>-1.3003246910641431</v>
      </c>
      <c r="R545">
        <f t="shared" si="86"/>
        <v>-0.71995588909770947</v>
      </c>
      <c r="S545">
        <f t="shared" si="87"/>
        <v>-1.3299360468242531</v>
      </c>
      <c r="T545">
        <f t="shared" si="88"/>
        <v>1.0567277767514414</v>
      </c>
      <c r="U545">
        <f t="shared" si="89"/>
        <v>-2.3859979036092769</v>
      </c>
    </row>
    <row r="546" spans="1:21" x14ac:dyDescent="0.25">
      <c r="A546">
        <v>9926</v>
      </c>
      <c r="B546" t="str">
        <f>VLOOKUP(A546,Data!A:K,2,FALSE)</f>
        <v>Bobby Parnell</v>
      </c>
      <c r="C546" t="str">
        <f>VLOOKUP(A546,Data!A:K,3,FALSE)</f>
        <v>Mets</v>
      </c>
      <c r="D546">
        <f>VLOOKUP(A546,Data!A:K,4,FALSE)</f>
        <v>0</v>
      </c>
      <c r="E546">
        <f>VLOOKUP(A546,Data!A:K,5,FALSE)</f>
        <v>24</v>
      </c>
      <c r="F546">
        <f>VLOOKUP(A546,Data!A:K,6,FALSE)</f>
        <v>17</v>
      </c>
      <c r="G546">
        <f>VLOOKUP(A546,Data!A:K,7,FALSE)</f>
        <v>13</v>
      </c>
      <c r="H546">
        <f>VLOOKUP(A546,Data!A:K,8,FALSE)</f>
        <v>30</v>
      </c>
      <c r="I546">
        <f>VLOOKUP(A546,Data!A:K,9,FALSE)</f>
        <v>17</v>
      </c>
      <c r="J546">
        <f>VLOOKUP(A546,Data!A:K,11,FALSE)</f>
        <v>1</v>
      </c>
      <c r="L546">
        <f t="shared" si="81"/>
        <v>-1.6194265141775475</v>
      </c>
      <c r="M546">
        <f t="shared" si="82"/>
        <v>-1.51612754256759</v>
      </c>
      <c r="N546" s="2" t="str">
        <f t="shared" si="83"/>
        <v>0</v>
      </c>
      <c r="P546">
        <f t="shared" si="84"/>
        <v>-0.60596769063363232</v>
      </c>
      <c r="Q546">
        <f t="shared" si="85"/>
        <v>-1.3003246910641431</v>
      </c>
      <c r="R546">
        <f t="shared" si="86"/>
        <v>-2.1324523634995578</v>
      </c>
      <c r="S546">
        <f t="shared" si="87"/>
        <v>-1.3299360468242531</v>
      </c>
      <c r="T546">
        <f t="shared" si="88"/>
        <v>-0.15565953820832359</v>
      </c>
      <c r="U546">
        <f t="shared" si="89"/>
        <v>-5.5243403302299088</v>
      </c>
    </row>
    <row r="547" spans="1:21" x14ac:dyDescent="0.25">
      <c r="A547">
        <v>5669</v>
      </c>
      <c r="B547" t="str">
        <f>VLOOKUP(A547,Data!A:K,2,FALSE)</f>
        <v>Henderson Alvarez</v>
      </c>
      <c r="C547" t="str">
        <f>VLOOKUP(A547,Data!A:K,3,FALSE)</f>
        <v>Marlins</v>
      </c>
      <c r="D547">
        <f>VLOOKUP(A547,Data!A:K,4,FALSE)</f>
        <v>4</v>
      </c>
      <c r="E547">
        <f>VLOOKUP(A547,Data!A:K,5,FALSE)</f>
        <v>22.1</v>
      </c>
      <c r="F547">
        <f>VLOOKUP(A547,Data!A:K,6,FALSE)</f>
        <v>16</v>
      </c>
      <c r="G547">
        <f>VLOOKUP(A547,Data!A:K,7,FALSE)</f>
        <v>9</v>
      </c>
      <c r="H547">
        <f>VLOOKUP(A547,Data!A:K,8,FALSE)</f>
        <v>28</v>
      </c>
      <c r="I547">
        <f>VLOOKUP(A547,Data!A:K,9,FALSE)</f>
        <v>7</v>
      </c>
      <c r="J547">
        <f>VLOOKUP(A547,Data!A:K,11,FALSE)</f>
        <v>0</v>
      </c>
      <c r="L547">
        <f t="shared" si="81"/>
        <v>-1.6552030381798728</v>
      </c>
      <c r="M547">
        <f t="shared" si="82"/>
        <v>-1.2260971750811354</v>
      </c>
      <c r="N547" s="2">
        <f t="shared" si="83"/>
        <v>0.72652760916749459</v>
      </c>
      <c r="P547">
        <f t="shared" si="84"/>
        <v>-0.64400166376393009</v>
      </c>
      <c r="Q547">
        <f t="shared" si="85"/>
        <v>-1.3861011917605757</v>
      </c>
      <c r="R547">
        <f t="shared" si="86"/>
        <v>-0.7956433639108581</v>
      </c>
      <c r="S547">
        <f t="shared" si="87"/>
        <v>-1.2272261106160824</v>
      </c>
      <c r="T547">
        <f t="shared" si="88"/>
        <v>-0.29036923987051971</v>
      </c>
      <c r="U547">
        <f t="shared" si="89"/>
        <v>-4.3433415699219662</v>
      </c>
    </row>
    <row r="548" spans="1:21" x14ac:dyDescent="0.25">
      <c r="A548">
        <v>10706</v>
      </c>
      <c r="B548" t="str">
        <f>VLOOKUP(A548,Data!A:K,2,FALSE)</f>
        <v>Scott Copeland</v>
      </c>
      <c r="C548" t="str">
        <f>VLOOKUP(A548,Data!A:K,3,FALSE)</f>
        <v>Blue Jays</v>
      </c>
      <c r="D548">
        <f>VLOOKUP(A548,Data!A:K,4,FALSE)</f>
        <v>3</v>
      </c>
      <c r="E548">
        <f>VLOOKUP(A548,Data!A:K,5,FALSE)</f>
        <v>15.1</v>
      </c>
      <c r="F548">
        <f>VLOOKUP(A548,Data!A:K,6,FALSE)</f>
        <v>11</v>
      </c>
      <c r="G548">
        <f>VLOOKUP(A548,Data!A:K,7,FALSE)</f>
        <v>6</v>
      </c>
      <c r="H548">
        <f>VLOOKUP(A548,Data!A:K,8,FALSE)</f>
        <v>24</v>
      </c>
      <c r="I548">
        <f>VLOOKUP(A548,Data!A:K,9,FALSE)</f>
        <v>2</v>
      </c>
      <c r="J548">
        <f>VLOOKUP(A548,Data!A:K,11,FALSE)</f>
        <v>0</v>
      </c>
      <c r="L548">
        <f t="shared" si="81"/>
        <v>-1.6654795471089698</v>
      </c>
      <c r="M548">
        <f t="shared" si="82"/>
        <v>-1.3330471841090263</v>
      </c>
      <c r="N548" s="2">
        <f t="shared" si="83"/>
        <v>0.29170839390513081</v>
      </c>
      <c r="P548">
        <f t="shared" si="84"/>
        <v>-0.72006961002452563</v>
      </c>
      <c r="Q548">
        <f t="shared" si="85"/>
        <v>-1.4107397780932305</v>
      </c>
      <c r="R548">
        <f t="shared" si="86"/>
        <v>-1.2885977252546046</v>
      </c>
      <c r="S548">
        <f t="shared" si="87"/>
        <v>-1.2886969388380947</v>
      </c>
      <c r="T548">
        <f t="shared" si="88"/>
        <v>-0.29036923987051971</v>
      </c>
      <c r="U548">
        <f t="shared" si="89"/>
        <v>-4.9984732920809751</v>
      </c>
    </row>
    <row r="549" spans="1:21" x14ac:dyDescent="0.25">
      <c r="A549">
        <v>105</v>
      </c>
      <c r="B549" t="str">
        <f>VLOOKUP(A549,Data!A:K,2,FALSE)</f>
        <v>Jason Marquis</v>
      </c>
      <c r="C549" t="str">
        <f>VLOOKUP(A549,Data!A:K,3,FALSE)</f>
        <v>Reds</v>
      </c>
      <c r="D549">
        <f>VLOOKUP(A549,Data!A:K,4,FALSE)</f>
        <v>9</v>
      </c>
      <c r="E549">
        <f>VLOOKUP(A549,Data!A:K,5,FALSE)</f>
        <v>47.1</v>
      </c>
      <c r="F549">
        <f>VLOOKUP(A549,Data!A:K,6,FALSE)</f>
        <v>34</v>
      </c>
      <c r="G549">
        <f>VLOOKUP(A549,Data!A:K,7,FALSE)</f>
        <v>37</v>
      </c>
      <c r="H549">
        <f>VLOOKUP(A549,Data!A:K,8,FALSE)</f>
        <v>64</v>
      </c>
      <c r="I549">
        <f>VLOOKUP(A549,Data!A:K,9,FALSE)</f>
        <v>14</v>
      </c>
      <c r="J549">
        <f>VLOOKUP(A549,Data!A:K,11,FALSE)</f>
        <v>0</v>
      </c>
      <c r="L549">
        <f t="shared" si="81"/>
        <v>-1.6503709698624687</v>
      </c>
      <c r="M549">
        <f t="shared" si="82"/>
        <v>-1.2821027057354331</v>
      </c>
      <c r="N549" s="2">
        <f t="shared" si="83"/>
        <v>1.2266894516078919</v>
      </c>
      <c r="P549">
        <f t="shared" si="84"/>
        <v>4.0609852581430045E-2</v>
      </c>
      <c r="Q549">
        <f t="shared" si="85"/>
        <v>-1.3745159994326099</v>
      </c>
      <c r="R549">
        <f t="shared" si="86"/>
        <v>-1.0537842546536269</v>
      </c>
      <c r="S549">
        <f t="shared" si="87"/>
        <v>-1.156517729705852</v>
      </c>
      <c r="T549">
        <f t="shared" si="88"/>
        <v>-0.29036923987051971</v>
      </c>
      <c r="U549">
        <f t="shared" si="89"/>
        <v>-3.8345773710811781</v>
      </c>
    </row>
    <row r="550" spans="1:21" x14ac:dyDescent="0.25">
      <c r="A550">
        <v>8410</v>
      </c>
      <c r="B550" t="str">
        <f>VLOOKUP(A550,Data!A:K,2,FALSE)</f>
        <v>Deolis Guerra</v>
      </c>
      <c r="C550" t="str">
        <f>VLOOKUP(A550,Data!A:K,3,FALSE)</f>
        <v>Pirates</v>
      </c>
      <c r="D550">
        <f>VLOOKUP(A550,Data!A:K,4,FALSE)</f>
        <v>0</v>
      </c>
      <c r="E550">
        <f>VLOOKUP(A550,Data!A:K,5,FALSE)</f>
        <v>16.2</v>
      </c>
      <c r="F550">
        <f>VLOOKUP(A550,Data!A:K,6,FALSE)</f>
        <v>12</v>
      </c>
      <c r="G550">
        <f>VLOOKUP(A550,Data!A:K,7,FALSE)</f>
        <v>17</v>
      </c>
      <c r="H550">
        <f>VLOOKUP(A550,Data!A:K,8,FALSE)</f>
        <v>26</v>
      </c>
      <c r="I550">
        <f>VLOOKUP(A550,Data!A:K,9,FALSE)</f>
        <v>3</v>
      </c>
      <c r="J550">
        <f>VLOOKUP(A550,Data!A:K,11,FALSE)</f>
        <v>0</v>
      </c>
      <c r="L550">
        <f t="shared" si="81"/>
        <v>-1.6935179233229256</v>
      </c>
      <c r="M550">
        <f t="shared" si="82"/>
        <v>-1.3859006693289238</v>
      </c>
      <c r="N550" s="2" t="str">
        <f t="shared" si="83"/>
        <v>0</v>
      </c>
      <c r="P550">
        <f t="shared" si="84"/>
        <v>-0.68203563689422786</v>
      </c>
      <c r="Q550">
        <f t="shared" si="85"/>
        <v>-1.4779635753712137</v>
      </c>
      <c r="R550">
        <f t="shared" si="86"/>
        <v>-1.5322101969896103</v>
      </c>
      <c r="S550">
        <f t="shared" si="87"/>
        <v>-1.3299360468242531</v>
      </c>
      <c r="T550">
        <f t="shared" si="88"/>
        <v>-0.29036923987051971</v>
      </c>
      <c r="U550">
        <f t="shared" si="89"/>
        <v>-5.3125146959498251</v>
      </c>
    </row>
    <row r="551" spans="1:21" x14ac:dyDescent="0.25">
      <c r="A551">
        <v>10039</v>
      </c>
      <c r="B551" t="str">
        <f>VLOOKUP(A551,Data!A:K,2,FALSE)</f>
        <v>Keyvius Sampson</v>
      </c>
      <c r="C551" t="str">
        <f>VLOOKUP(A551,Data!A:K,3,FALSE)</f>
        <v>Reds</v>
      </c>
      <c r="D551">
        <f>VLOOKUP(A551,Data!A:K,4,FALSE)</f>
        <v>12</v>
      </c>
      <c r="E551">
        <f>VLOOKUP(A551,Data!A:K,5,FALSE)</f>
        <v>52.1</v>
      </c>
      <c r="F551">
        <f>VLOOKUP(A551,Data!A:K,6,FALSE)</f>
        <v>38</v>
      </c>
      <c r="G551">
        <f>VLOOKUP(A551,Data!A:K,7,FALSE)</f>
        <v>42</v>
      </c>
      <c r="H551">
        <f>VLOOKUP(A551,Data!A:K,8,FALSE)</f>
        <v>67</v>
      </c>
      <c r="I551">
        <f>VLOOKUP(A551,Data!A:K,9,FALSE)</f>
        <v>26</v>
      </c>
      <c r="J551">
        <f>VLOOKUP(A551,Data!A:K,11,FALSE)</f>
        <v>0</v>
      </c>
      <c r="L551">
        <f t="shared" si="81"/>
        <v>-1.6675138093371606</v>
      </c>
      <c r="M551">
        <f t="shared" si="82"/>
        <v>-1.3819564156535549</v>
      </c>
      <c r="N551" s="2">
        <f t="shared" si="83"/>
        <v>-0.19333052447607013</v>
      </c>
      <c r="P551">
        <f t="shared" si="84"/>
        <v>9.7660812276876716E-2</v>
      </c>
      <c r="Q551">
        <f t="shared" si="85"/>
        <v>-1.41561705167693</v>
      </c>
      <c r="R551">
        <f t="shared" si="86"/>
        <v>-1.5140303289447918</v>
      </c>
      <c r="S551">
        <f t="shared" si="87"/>
        <v>-1.3572673768184191</v>
      </c>
      <c r="T551">
        <f t="shared" si="88"/>
        <v>-0.29036923987051971</v>
      </c>
      <c r="U551">
        <f t="shared" si="89"/>
        <v>-4.479623185033784</v>
      </c>
    </row>
    <row r="552" spans="1:21" x14ac:dyDescent="0.25">
      <c r="A552">
        <v>1767</v>
      </c>
      <c r="B552" t="str">
        <f>VLOOKUP(A552,Data!A:K,2,FALSE)</f>
        <v>Kevin Correia</v>
      </c>
      <c r="C552" t="str">
        <f>VLOOKUP(A552,Data!A:K,3,FALSE)</f>
        <v>Phillies</v>
      </c>
      <c r="D552">
        <f>VLOOKUP(A552,Data!A:K,4,FALSE)</f>
        <v>5</v>
      </c>
      <c r="E552">
        <f>VLOOKUP(A552,Data!A:K,5,FALSE)</f>
        <v>23.1</v>
      </c>
      <c r="F552">
        <f>VLOOKUP(A552,Data!A:K,6,FALSE)</f>
        <v>17</v>
      </c>
      <c r="G552">
        <f>VLOOKUP(A552,Data!A:K,7,FALSE)</f>
        <v>14</v>
      </c>
      <c r="H552">
        <f>VLOOKUP(A552,Data!A:K,8,FALSE)</f>
        <v>37</v>
      </c>
      <c r="I552">
        <f>VLOOKUP(A552,Data!A:K,9,FALSE)</f>
        <v>8</v>
      </c>
      <c r="J552">
        <f>VLOOKUP(A552,Data!A:K,11,FALSE)</f>
        <v>0</v>
      </c>
      <c r="L552">
        <f t="shared" si="81"/>
        <v>-1.6825210536909583</v>
      </c>
      <c r="M552">
        <f t="shared" si="82"/>
        <v>-1.508167768235237</v>
      </c>
      <c r="N552" s="2">
        <f t="shared" si="83"/>
        <v>0.11324041811846708</v>
      </c>
      <c r="P552">
        <f t="shared" si="84"/>
        <v>-0.47284878467759006</v>
      </c>
      <c r="Q552">
        <f t="shared" si="85"/>
        <v>-1.4515978782569912</v>
      </c>
      <c r="R552">
        <f t="shared" si="86"/>
        <v>-2.0957641433852228</v>
      </c>
      <c r="S552">
        <f t="shared" si="87"/>
        <v>-1.3139271354293209</v>
      </c>
      <c r="T552">
        <f t="shared" si="88"/>
        <v>-0.29036923987051971</v>
      </c>
      <c r="U552">
        <f t="shared" si="89"/>
        <v>-5.624507181619645</v>
      </c>
    </row>
    <row r="553" spans="1:21" x14ac:dyDescent="0.25">
      <c r="A553">
        <v>12272</v>
      </c>
      <c r="B553" t="str">
        <f>VLOOKUP(A553,Data!A:K,2,FALSE)</f>
        <v>Aaron Brooks</v>
      </c>
      <c r="C553" t="str">
        <f>VLOOKUP(A553,Data!A:K,3,FALSE)</f>
        <v>- - -</v>
      </c>
      <c r="D553">
        <f>VLOOKUP(A553,Data!A:K,4,FALSE)</f>
        <v>9</v>
      </c>
      <c r="E553">
        <f>VLOOKUP(A553,Data!A:K,5,FALSE)</f>
        <v>55.1</v>
      </c>
      <c r="F553">
        <f>VLOOKUP(A553,Data!A:K,6,FALSE)</f>
        <v>41</v>
      </c>
      <c r="G553">
        <f>VLOOKUP(A553,Data!A:K,7,FALSE)</f>
        <v>38</v>
      </c>
      <c r="H553">
        <f>VLOOKUP(A553,Data!A:K,8,FALSE)</f>
        <v>73</v>
      </c>
      <c r="I553">
        <f>VLOOKUP(A553,Data!A:K,9,FALSE)</f>
        <v>14</v>
      </c>
      <c r="J553">
        <f>VLOOKUP(A553,Data!A:K,11,FALSE)</f>
        <v>0</v>
      </c>
      <c r="L553">
        <f t="shared" si="81"/>
        <v>-1.701201761450525</v>
      </c>
      <c r="M553">
        <f t="shared" si="82"/>
        <v>-1.2224096647801397</v>
      </c>
      <c r="N553" s="2">
        <f t="shared" si="83"/>
        <v>2.3294040399569145</v>
      </c>
      <c r="P553">
        <f t="shared" si="84"/>
        <v>0.21176273166777007</v>
      </c>
      <c r="Q553">
        <f t="shared" si="85"/>
        <v>-1.496386067910189</v>
      </c>
      <c r="R553">
        <f t="shared" si="86"/>
        <v>-0.77864687833878343</v>
      </c>
      <c r="S553">
        <f t="shared" si="87"/>
        <v>-1.000625863249561</v>
      </c>
      <c r="T553">
        <f t="shared" si="88"/>
        <v>-0.29036923987051971</v>
      </c>
      <c r="U553">
        <f t="shared" si="89"/>
        <v>-3.3542653177012829</v>
      </c>
    </row>
    <row r="554" spans="1:21" x14ac:dyDescent="0.25">
      <c r="A554">
        <v>9492</v>
      </c>
      <c r="B554" t="str">
        <f>VLOOKUP(A554,Data!A:K,2,FALSE)</f>
        <v>Bud Norris</v>
      </c>
      <c r="C554" t="str">
        <f>VLOOKUP(A554,Data!A:K,3,FALSE)</f>
        <v>- - -</v>
      </c>
      <c r="D554">
        <f>VLOOKUP(A554,Data!A:K,4,FALSE)</f>
        <v>11</v>
      </c>
      <c r="E554">
        <f>VLOOKUP(A554,Data!A:K,5,FALSE)</f>
        <v>83</v>
      </c>
      <c r="F554">
        <f>VLOOKUP(A554,Data!A:K,6,FALSE)</f>
        <v>62</v>
      </c>
      <c r="G554">
        <f>VLOOKUP(A554,Data!A:K,7,FALSE)</f>
        <v>71</v>
      </c>
      <c r="H554">
        <f>VLOOKUP(A554,Data!A:K,8,FALSE)</f>
        <v>100</v>
      </c>
      <c r="I554">
        <f>VLOOKUP(A554,Data!A:K,9,FALSE)</f>
        <v>31</v>
      </c>
      <c r="J554">
        <f>VLOOKUP(A554,Data!A:K,11,FALSE)</f>
        <v>0</v>
      </c>
      <c r="L554">
        <f t="shared" si="81"/>
        <v>-1.7078006046039622</v>
      </c>
      <c r="M554">
        <f t="shared" si="82"/>
        <v>-1.2219187372039229</v>
      </c>
      <c r="N554" s="2">
        <f t="shared" si="83"/>
        <v>5.3612361641688695</v>
      </c>
      <c r="P554">
        <f t="shared" si="84"/>
        <v>0.72522136892679012</v>
      </c>
      <c r="Q554">
        <f t="shared" si="85"/>
        <v>-1.5122072157195643</v>
      </c>
      <c r="R554">
        <f t="shared" si="86"/>
        <v>-0.7763840932114171</v>
      </c>
      <c r="S554">
        <f t="shared" si="87"/>
        <v>-0.57201271745525983</v>
      </c>
      <c r="T554">
        <f t="shared" si="88"/>
        <v>-0.29036923987051971</v>
      </c>
      <c r="U554">
        <f t="shared" si="89"/>
        <v>-2.4257518973299708</v>
      </c>
    </row>
    <row r="555" spans="1:21" x14ac:dyDescent="0.25">
      <c r="A555">
        <v>3830</v>
      </c>
      <c r="B555" t="str">
        <f>VLOOKUP(A555,Data!A:K,2,FALSE)</f>
        <v>Ricky Nolasco</v>
      </c>
      <c r="C555" t="str">
        <f>VLOOKUP(A555,Data!A:K,3,FALSE)</f>
        <v>Twins</v>
      </c>
      <c r="D555">
        <f>VLOOKUP(A555,Data!A:K,4,FALSE)</f>
        <v>8</v>
      </c>
      <c r="E555">
        <f>VLOOKUP(A555,Data!A:K,5,FALSE)</f>
        <v>37.1</v>
      </c>
      <c r="F555">
        <f>VLOOKUP(A555,Data!A:K,6,FALSE)</f>
        <v>28</v>
      </c>
      <c r="G555">
        <f>VLOOKUP(A555,Data!A:K,7,FALSE)</f>
        <v>35</v>
      </c>
      <c r="H555">
        <f>VLOOKUP(A555,Data!A:K,8,FALSE)</f>
        <v>50</v>
      </c>
      <c r="I555">
        <f>VLOOKUP(A555,Data!A:K,9,FALSE)</f>
        <v>14</v>
      </c>
      <c r="J555">
        <f>VLOOKUP(A555,Data!A:K,11,FALSE)</f>
        <v>0</v>
      </c>
      <c r="L555">
        <f t="shared" si="81"/>
        <v>-1.7254710916875091</v>
      </c>
      <c r="M555">
        <f t="shared" si="82"/>
        <v>-1.3355347280976189</v>
      </c>
      <c r="N555" s="2">
        <f t="shared" si="83"/>
        <v>5.5161834637214469E-2</v>
      </c>
      <c r="P555">
        <f t="shared" si="84"/>
        <v>-0.22562795933065444</v>
      </c>
      <c r="Q555">
        <f t="shared" si="85"/>
        <v>-1.5545733367974435</v>
      </c>
      <c r="R555">
        <f t="shared" si="86"/>
        <v>-1.3000633218389988</v>
      </c>
      <c r="S555">
        <f t="shared" si="87"/>
        <v>-1.322137762980359</v>
      </c>
      <c r="T555">
        <f t="shared" si="88"/>
        <v>-0.29036923987051971</v>
      </c>
      <c r="U555">
        <f t="shared" si="89"/>
        <v>-4.6927716208179753</v>
      </c>
    </row>
    <row r="556" spans="1:21" x14ac:dyDescent="0.25">
      <c r="A556">
        <v>5551</v>
      </c>
      <c r="B556" t="str">
        <f>VLOOKUP(A556,Data!A:K,2,FALSE)</f>
        <v>Matt Harrison</v>
      </c>
      <c r="C556" t="str">
        <f>VLOOKUP(A556,Data!A:K,3,FALSE)</f>
        <v>Rangers</v>
      </c>
      <c r="D556">
        <f>VLOOKUP(A556,Data!A:K,4,FALSE)</f>
        <v>3</v>
      </c>
      <c r="E556">
        <f>VLOOKUP(A556,Data!A:K,5,FALSE)</f>
        <v>16</v>
      </c>
      <c r="F556">
        <f>VLOOKUP(A556,Data!A:K,6,FALSE)</f>
        <v>12</v>
      </c>
      <c r="G556">
        <f>VLOOKUP(A556,Data!A:K,7,FALSE)</f>
        <v>5</v>
      </c>
      <c r="H556">
        <f>VLOOKUP(A556,Data!A:K,8,FALSE)</f>
        <v>19</v>
      </c>
      <c r="I556">
        <f>VLOOKUP(A556,Data!A:K,9,FALSE)</f>
        <v>6</v>
      </c>
      <c r="J556">
        <f>VLOOKUP(A556,Data!A:K,11,FALSE)</f>
        <v>0</v>
      </c>
      <c r="L556">
        <f t="shared" si="81"/>
        <v>-1.7146868973644622</v>
      </c>
      <c r="M556">
        <f t="shared" si="82"/>
        <v>-1.2096762307720133</v>
      </c>
      <c r="N556" s="2">
        <f t="shared" si="83"/>
        <v>0.37412601626016229</v>
      </c>
      <c r="P556">
        <f t="shared" si="84"/>
        <v>-0.81515454285027011</v>
      </c>
      <c r="Q556">
        <f t="shared" si="85"/>
        <v>-1.528717542316091</v>
      </c>
      <c r="R556">
        <f t="shared" si="86"/>
        <v>-0.71995588909770947</v>
      </c>
      <c r="S556">
        <f t="shared" si="87"/>
        <v>-1.2770454769697503</v>
      </c>
      <c r="T556">
        <f t="shared" si="88"/>
        <v>-0.29036923987051971</v>
      </c>
      <c r="U556">
        <f t="shared" si="89"/>
        <v>-4.6312426911043412</v>
      </c>
    </row>
    <row r="557" spans="1:21" x14ac:dyDescent="0.25">
      <c r="A557">
        <v>12675</v>
      </c>
      <c r="B557" t="str">
        <f>VLOOKUP(A557,Data!A:K,2,FALSE)</f>
        <v>Phil Klein</v>
      </c>
      <c r="C557" t="str">
        <f>VLOOKUP(A557,Data!A:K,3,FALSE)</f>
        <v>Rangers</v>
      </c>
      <c r="D557">
        <f>VLOOKUP(A557,Data!A:K,4,FALSE)</f>
        <v>2</v>
      </c>
      <c r="E557">
        <f>VLOOKUP(A557,Data!A:K,5,FALSE)</f>
        <v>17.100000000000001</v>
      </c>
      <c r="F557">
        <f>VLOOKUP(A557,Data!A:K,6,FALSE)</f>
        <v>13</v>
      </c>
      <c r="G557">
        <f>VLOOKUP(A557,Data!A:K,7,FALSE)</f>
        <v>12</v>
      </c>
      <c r="H557">
        <f>VLOOKUP(A557,Data!A:K,8,FALSE)</f>
        <v>23</v>
      </c>
      <c r="I557">
        <f>VLOOKUP(A557,Data!A:K,9,FALSE)</f>
        <v>10</v>
      </c>
      <c r="J557">
        <f>VLOOKUP(A557,Data!A:K,11,FALSE)</f>
        <v>0</v>
      </c>
      <c r="L557">
        <f t="shared" si="81"/>
        <v>-1.7380841844630026</v>
      </c>
      <c r="M557">
        <f t="shared" si="82"/>
        <v>-1.4940562569535039</v>
      </c>
      <c r="N557" s="2">
        <f t="shared" si="83"/>
        <v>1.2752246469833124</v>
      </c>
      <c r="P557">
        <f t="shared" si="84"/>
        <v>-0.73908659658967457</v>
      </c>
      <c r="Q557">
        <f t="shared" si="85"/>
        <v>-1.584814032097271</v>
      </c>
      <c r="R557">
        <f t="shared" si="86"/>
        <v>-2.0307213154816952</v>
      </c>
      <c r="S557">
        <f t="shared" si="87"/>
        <v>-1.1496562604953799</v>
      </c>
      <c r="T557">
        <f t="shared" si="88"/>
        <v>-0.29036923987051971</v>
      </c>
      <c r="U557">
        <f t="shared" si="89"/>
        <v>-5.7946474445345411</v>
      </c>
    </row>
    <row r="558" spans="1:21" x14ac:dyDescent="0.25">
      <c r="A558">
        <v>7385</v>
      </c>
      <c r="B558" t="str">
        <f>VLOOKUP(A558,Data!A:K,2,FALSE)</f>
        <v>Dan Otero</v>
      </c>
      <c r="C558" t="str">
        <f>VLOOKUP(A558,Data!A:K,3,FALSE)</f>
        <v>Athletics</v>
      </c>
      <c r="D558">
        <f>VLOOKUP(A558,Data!A:K,4,FALSE)</f>
        <v>0</v>
      </c>
      <c r="E558">
        <f>VLOOKUP(A558,Data!A:K,5,FALSE)</f>
        <v>46.2</v>
      </c>
      <c r="F558">
        <f>VLOOKUP(A558,Data!A:K,6,FALSE)</f>
        <v>35</v>
      </c>
      <c r="G558">
        <f>VLOOKUP(A558,Data!A:K,7,FALSE)</f>
        <v>28</v>
      </c>
      <c r="H558">
        <f>VLOOKUP(A558,Data!A:K,8,FALSE)</f>
        <v>64</v>
      </c>
      <c r="I558">
        <f>VLOOKUP(A558,Data!A:K,9,FALSE)</f>
        <v>6</v>
      </c>
      <c r="J558">
        <f>VLOOKUP(A558,Data!A:K,11,FALSE)</f>
        <v>0</v>
      </c>
      <c r="L558">
        <f t="shared" si="81"/>
        <v>-1.7320069670348102</v>
      </c>
      <c r="M558">
        <f t="shared" si="82"/>
        <v>-1.1730193752940732</v>
      </c>
      <c r="N558" s="2" t="str">
        <f t="shared" si="83"/>
        <v>0</v>
      </c>
      <c r="P558">
        <f t="shared" si="84"/>
        <v>4.0609852581430045E-2</v>
      </c>
      <c r="Q558">
        <f t="shared" si="85"/>
        <v>-1.5702435152709902</v>
      </c>
      <c r="R558">
        <f t="shared" si="86"/>
        <v>-0.55099698067643454</v>
      </c>
      <c r="S558">
        <f t="shared" si="87"/>
        <v>-1.3299360468242531</v>
      </c>
      <c r="T558">
        <f t="shared" si="88"/>
        <v>-0.29036923987051971</v>
      </c>
      <c r="U558">
        <f t="shared" si="89"/>
        <v>-3.7009359300607669</v>
      </c>
    </row>
    <row r="559" spans="1:21" x14ac:dyDescent="0.25">
      <c r="A559">
        <v>11387</v>
      </c>
      <c r="B559" t="str">
        <f>VLOOKUP(A559,Data!A:K,2,FALSE)</f>
        <v>A.J. Achter</v>
      </c>
      <c r="C559" t="str">
        <f>VLOOKUP(A559,Data!A:K,3,FALSE)</f>
        <v>Twins</v>
      </c>
      <c r="D559">
        <f>VLOOKUP(A559,Data!A:K,4,FALSE)</f>
        <v>0</v>
      </c>
      <c r="E559">
        <f>VLOOKUP(A559,Data!A:K,5,FALSE)</f>
        <v>13.1</v>
      </c>
      <c r="F559">
        <f>VLOOKUP(A559,Data!A:K,6,FALSE)</f>
        <v>10</v>
      </c>
      <c r="G559">
        <f>VLOOKUP(A559,Data!A:K,7,FALSE)</f>
        <v>14</v>
      </c>
      <c r="H559">
        <f>VLOOKUP(A559,Data!A:K,8,FALSE)</f>
        <v>12</v>
      </c>
      <c r="I559">
        <f>VLOOKUP(A559,Data!A:K,9,FALSE)</f>
        <v>6</v>
      </c>
      <c r="J559">
        <f>VLOOKUP(A559,Data!A:K,11,FALSE)</f>
        <v>0</v>
      </c>
      <c r="L559">
        <f t="shared" si="81"/>
        <v>-1.7452283942640836</v>
      </c>
      <c r="M559">
        <f t="shared" si="82"/>
        <v>-1.0637763495033277</v>
      </c>
      <c r="N559" s="2" t="str">
        <f t="shared" si="83"/>
        <v>0</v>
      </c>
      <c r="P559">
        <f t="shared" si="84"/>
        <v>-0.94827344880631237</v>
      </c>
      <c r="Q559">
        <f t="shared" si="85"/>
        <v>-1.6019427312670969</v>
      </c>
      <c r="R559">
        <f t="shared" si="86"/>
        <v>-4.7473638327845902E-2</v>
      </c>
      <c r="S559">
        <f t="shared" si="87"/>
        <v>-1.3299360468242531</v>
      </c>
      <c r="T559">
        <f t="shared" si="88"/>
        <v>-0.29036923987051971</v>
      </c>
      <c r="U559">
        <f t="shared" si="89"/>
        <v>-4.217995105096028</v>
      </c>
    </row>
    <row r="560" spans="1:21" x14ac:dyDescent="0.25">
      <c r="A560">
        <v>5285</v>
      </c>
      <c r="B560" t="str">
        <f>VLOOKUP(A560,Data!A:K,2,FALSE)</f>
        <v>Samuel Deduno</v>
      </c>
      <c r="C560" t="str">
        <f>VLOOKUP(A560,Data!A:K,3,FALSE)</f>
        <v>Astros</v>
      </c>
      <c r="D560">
        <f>VLOOKUP(A560,Data!A:K,4,FALSE)</f>
        <v>2</v>
      </c>
      <c r="E560">
        <f>VLOOKUP(A560,Data!A:K,5,FALSE)</f>
        <v>21</v>
      </c>
      <c r="F560">
        <f>VLOOKUP(A560,Data!A:K,6,FALSE)</f>
        <v>16</v>
      </c>
      <c r="G560">
        <f>VLOOKUP(A560,Data!A:K,7,FALSE)</f>
        <v>17</v>
      </c>
      <c r="H560">
        <f>VLOOKUP(A560,Data!A:K,8,FALSE)</f>
        <v>24</v>
      </c>
      <c r="I560">
        <f>VLOOKUP(A560,Data!A:K,9,FALSE)</f>
        <v>9</v>
      </c>
      <c r="J560">
        <f>VLOOKUP(A560,Data!A:K,11,FALSE)</f>
        <v>1</v>
      </c>
      <c r="L560">
        <f t="shared" si="81"/>
        <v>-1.7419041497035805</v>
      </c>
      <c r="M560">
        <f t="shared" si="82"/>
        <v>-1.2165886663764247</v>
      </c>
      <c r="N560" s="2">
        <f t="shared" si="83"/>
        <v>1.9060627177700349</v>
      </c>
      <c r="P560">
        <f t="shared" si="84"/>
        <v>-0.72006961002452563</v>
      </c>
      <c r="Q560">
        <f t="shared" si="85"/>
        <v>-1.5939726426737899</v>
      </c>
      <c r="R560">
        <f t="shared" si="86"/>
        <v>-0.75181671182857801</v>
      </c>
      <c r="S560">
        <f t="shared" si="87"/>
        <v>-1.0604740502247554</v>
      </c>
      <c r="T560">
        <f t="shared" si="88"/>
        <v>-0.15565953820832359</v>
      </c>
      <c r="U560">
        <f t="shared" si="89"/>
        <v>-4.2819925529599718</v>
      </c>
    </row>
    <row r="561" spans="1:21" x14ac:dyDescent="0.25">
      <c r="A561">
        <v>2642</v>
      </c>
      <c r="B561" t="str">
        <f>VLOOKUP(A561,Data!A:K,2,FALSE)</f>
        <v>Scott Atchison</v>
      </c>
      <c r="C561" t="str">
        <f>VLOOKUP(A561,Data!A:K,3,FALSE)</f>
        <v>Indians</v>
      </c>
      <c r="D561">
        <f>VLOOKUP(A561,Data!A:K,4,FALSE)</f>
        <v>0</v>
      </c>
      <c r="E561">
        <f>VLOOKUP(A561,Data!A:K,5,FALSE)</f>
        <v>19.2</v>
      </c>
      <c r="F561">
        <f>VLOOKUP(A561,Data!A:K,6,FALSE)</f>
        <v>15</v>
      </c>
      <c r="G561">
        <f>VLOOKUP(A561,Data!A:K,7,FALSE)</f>
        <v>12</v>
      </c>
      <c r="H561">
        <f>VLOOKUP(A561,Data!A:K,8,FALSE)</f>
        <v>23</v>
      </c>
      <c r="I561">
        <f>VLOOKUP(A561,Data!A:K,9,FALSE)</f>
        <v>4</v>
      </c>
      <c r="J561">
        <f>VLOOKUP(A561,Data!A:K,11,FALSE)</f>
        <v>0</v>
      </c>
      <c r="L561">
        <f t="shared" si="81"/>
        <v>-1.7861321847546481</v>
      </c>
      <c r="M561">
        <f t="shared" si="82"/>
        <v>-1.088708607694812</v>
      </c>
      <c r="N561" s="2" t="str">
        <f t="shared" si="83"/>
        <v>0</v>
      </c>
      <c r="P561">
        <f t="shared" si="84"/>
        <v>-0.73908659658967457</v>
      </c>
      <c r="Q561">
        <f t="shared" si="85"/>
        <v>-1.7000121807550514</v>
      </c>
      <c r="R561">
        <f t="shared" si="86"/>
        <v>-0.16239149130750671</v>
      </c>
      <c r="S561">
        <f t="shared" si="87"/>
        <v>-1.3299360468242531</v>
      </c>
      <c r="T561">
        <f t="shared" si="88"/>
        <v>-0.29036923987051971</v>
      </c>
      <c r="U561">
        <f t="shared" si="89"/>
        <v>-4.2217955553470059</v>
      </c>
    </row>
    <row r="562" spans="1:21" x14ac:dyDescent="0.25">
      <c r="A562">
        <v>10756</v>
      </c>
      <c r="B562" t="str">
        <f>VLOOKUP(A562,Data!A:K,2,FALSE)</f>
        <v>Shane Greene</v>
      </c>
      <c r="C562" t="str">
        <f>VLOOKUP(A562,Data!A:K,3,FALSE)</f>
        <v>Tigers</v>
      </c>
      <c r="D562">
        <f>VLOOKUP(A562,Data!A:K,4,FALSE)</f>
        <v>16</v>
      </c>
      <c r="E562">
        <f>VLOOKUP(A562,Data!A:K,5,FALSE)</f>
        <v>83.2</v>
      </c>
      <c r="F562">
        <f>VLOOKUP(A562,Data!A:K,6,FALSE)</f>
        <v>64</v>
      </c>
      <c r="G562">
        <f>VLOOKUP(A562,Data!A:K,7,FALSE)</f>
        <v>50</v>
      </c>
      <c r="H562">
        <f>VLOOKUP(A562,Data!A:K,8,FALSE)</f>
        <v>103</v>
      </c>
      <c r="I562">
        <f>VLOOKUP(A562,Data!A:K,9,FALSE)</f>
        <v>27</v>
      </c>
      <c r="J562">
        <f>VLOOKUP(A562,Data!A:K,11,FALSE)</f>
        <v>0</v>
      </c>
      <c r="L562">
        <f t="shared" si="81"/>
        <v>-1.7586532280661149</v>
      </c>
      <c r="M562">
        <f t="shared" si="82"/>
        <v>-1.209676230772013</v>
      </c>
      <c r="N562" s="2">
        <f t="shared" si="83"/>
        <v>1.3438398999374606</v>
      </c>
      <c r="P562">
        <f t="shared" si="84"/>
        <v>0.78227232862223683</v>
      </c>
      <c r="Q562">
        <f t="shared" si="85"/>
        <v>-1.6341296275092971</v>
      </c>
      <c r="R562">
        <f t="shared" si="86"/>
        <v>-0.71995588909770847</v>
      </c>
      <c r="S562">
        <f t="shared" si="87"/>
        <v>-1.139956053421483</v>
      </c>
      <c r="T562">
        <f t="shared" si="88"/>
        <v>-0.29036923987051971</v>
      </c>
      <c r="U562">
        <f t="shared" si="89"/>
        <v>-3.0021384812767713</v>
      </c>
    </row>
    <row r="563" spans="1:21" x14ac:dyDescent="0.25">
      <c r="A563">
        <v>3292</v>
      </c>
      <c r="B563" t="str">
        <f>VLOOKUP(A563,Data!A:K,2,FALSE)</f>
        <v>Hector Noesi</v>
      </c>
      <c r="C563" t="str">
        <f>VLOOKUP(A563,Data!A:K,3,FALSE)</f>
        <v>White Sox</v>
      </c>
      <c r="D563">
        <f>VLOOKUP(A563,Data!A:K,4,FALSE)</f>
        <v>5</v>
      </c>
      <c r="E563">
        <f>VLOOKUP(A563,Data!A:K,5,FALSE)</f>
        <v>32.200000000000003</v>
      </c>
      <c r="F563">
        <f>VLOOKUP(A563,Data!A:K,6,FALSE)</f>
        <v>25</v>
      </c>
      <c r="G563">
        <f>VLOOKUP(A563,Data!A:K,7,FALSE)</f>
        <v>22</v>
      </c>
      <c r="H563">
        <f>VLOOKUP(A563,Data!A:K,8,FALSE)</f>
        <v>41</v>
      </c>
      <c r="I563">
        <f>VLOOKUP(A563,Data!A:K,9,FALSE)</f>
        <v>17</v>
      </c>
      <c r="J563">
        <f>VLOOKUP(A563,Data!A:K,11,FALSE)</f>
        <v>0</v>
      </c>
      <c r="L563">
        <f t="shared" si="81"/>
        <v>-1.7750381960294637</v>
      </c>
      <c r="M563">
        <f t="shared" si="82"/>
        <v>-1.3945087480204077</v>
      </c>
      <c r="N563" s="2">
        <f t="shared" si="83"/>
        <v>1.3926046558602234</v>
      </c>
      <c r="P563">
        <f t="shared" si="84"/>
        <v>-0.39678083841699446</v>
      </c>
      <c r="Q563">
        <f t="shared" si="85"/>
        <v>-1.6734136344135973</v>
      </c>
      <c r="R563">
        <f t="shared" si="86"/>
        <v>-1.5718865838578953</v>
      </c>
      <c r="S563">
        <f t="shared" si="87"/>
        <v>-1.1330621310063758</v>
      </c>
      <c r="T563">
        <f t="shared" si="88"/>
        <v>-0.29036923987051971</v>
      </c>
      <c r="U563">
        <f t="shared" si="89"/>
        <v>-5.0655124275653822</v>
      </c>
    </row>
    <row r="564" spans="1:21" x14ac:dyDescent="0.25">
      <c r="A564">
        <v>10946</v>
      </c>
      <c r="B564" t="str">
        <f>VLOOKUP(A564,Data!A:K,2,FALSE)</f>
        <v>Josh Smith</v>
      </c>
      <c r="C564" t="str">
        <f>VLOOKUP(A564,Data!A:K,3,FALSE)</f>
        <v>Reds</v>
      </c>
      <c r="D564">
        <f>VLOOKUP(A564,Data!A:K,4,FALSE)</f>
        <v>7</v>
      </c>
      <c r="E564">
        <f>VLOOKUP(A564,Data!A:K,5,FALSE)</f>
        <v>32.200000000000003</v>
      </c>
      <c r="F564">
        <f>VLOOKUP(A564,Data!A:K,6,FALSE)</f>
        <v>25</v>
      </c>
      <c r="G564">
        <f>VLOOKUP(A564,Data!A:K,7,FALSE)</f>
        <v>30</v>
      </c>
      <c r="H564">
        <f>VLOOKUP(A564,Data!A:K,8,FALSE)</f>
        <v>42</v>
      </c>
      <c r="I564">
        <f>VLOOKUP(A564,Data!A:K,9,FALSE)</f>
        <v>21</v>
      </c>
      <c r="J564">
        <f>VLOOKUP(A564,Data!A:K,11,FALSE)</f>
        <v>0</v>
      </c>
      <c r="L564">
        <f t="shared" si="81"/>
        <v>-1.7750381960294637</v>
      </c>
      <c r="M564">
        <f t="shared" si="82"/>
        <v>-1.5147250194014774</v>
      </c>
      <c r="N564" s="2">
        <f t="shared" si="83"/>
        <v>-0.14466242488511738</v>
      </c>
      <c r="P564">
        <f t="shared" si="84"/>
        <v>-0.37776385185184558</v>
      </c>
      <c r="Q564">
        <f t="shared" si="85"/>
        <v>-1.6734136344135973</v>
      </c>
      <c r="R564">
        <f t="shared" si="86"/>
        <v>-2.1259878487425699</v>
      </c>
      <c r="S564">
        <f t="shared" si="87"/>
        <v>-1.3503871188058056</v>
      </c>
      <c r="T564">
        <f t="shared" si="88"/>
        <v>-0.29036923987051971</v>
      </c>
      <c r="U564">
        <f t="shared" si="89"/>
        <v>-5.8179216936843385</v>
      </c>
    </row>
    <row r="565" spans="1:21" x14ac:dyDescent="0.25">
      <c r="A565">
        <v>8600</v>
      </c>
      <c r="B565" t="str">
        <f>VLOOKUP(A565,Data!A:K,2,FALSE)</f>
        <v>Dustin McGowan</v>
      </c>
      <c r="C565" t="str">
        <f>VLOOKUP(A565,Data!A:K,3,FALSE)</f>
        <v>Phillies</v>
      </c>
      <c r="D565">
        <f>VLOOKUP(A565,Data!A:K,4,FALSE)</f>
        <v>1</v>
      </c>
      <c r="E565">
        <f>VLOOKUP(A565,Data!A:K,5,FALSE)</f>
        <v>23.1</v>
      </c>
      <c r="F565">
        <f>VLOOKUP(A565,Data!A:K,6,FALSE)</f>
        <v>18</v>
      </c>
      <c r="G565">
        <f>VLOOKUP(A565,Data!A:K,7,FALSE)</f>
        <v>21</v>
      </c>
      <c r="H565">
        <f>VLOOKUP(A565,Data!A:K,8,FALSE)</f>
        <v>29</v>
      </c>
      <c r="I565">
        <f>VLOOKUP(A565,Data!A:K,9,FALSE)</f>
        <v>20</v>
      </c>
      <c r="J565">
        <f>VLOOKUP(A565,Data!A:K,11,FALSE)</f>
        <v>0</v>
      </c>
      <c r="L565">
        <f t="shared" si="81"/>
        <v>-1.7814928803786618</v>
      </c>
      <c r="M565">
        <f t="shared" si="82"/>
        <v>-1.6422271254117027</v>
      </c>
      <c r="N565" s="2">
        <f t="shared" si="83"/>
        <v>2.9846689895470386</v>
      </c>
      <c r="P565">
        <f t="shared" si="84"/>
        <v>-0.62498467719878115</v>
      </c>
      <c r="Q565">
        <f t="shared" si="85"/>
        <v>-1.6888891522849887</v>
      </c>
      <c r="R565">
        <f t="shared" si="86"/>
        <v>-2.7136710084687388</v>
      </c>
      <c r="S565">
        <f t="shared" si="87"/>
        <v>-0.90799040064274927</v>
      </c>
      <c r="T565">
        <f t="shared" si="88"/>
        <v>-0.29036923987051971</v>
      </c>
      <c r="U565">
        <f t="shared" si="89"/>
        <v>-6.2259044784657771</v>
      </c>
    </row>
    <row r="566" spans="1:21" x14ac:dyDescent="0.25">
      <c r="A566">
        <v>14699</v>
      </c>
      <c r="B566" t="str">
        <f>VLOOKUP(A566,Data!A:K,2,FALSE)</f>
        <v>Jonathan Aro</v>
      </c>
      <c r="C566" t="str">
        <f>VLOOKUP(A566,Data!A:K,3,FALSE)</f>
        <v>Red Sox</v>
      </c>
      <c r="D566">
        <f>VLOOKUP(A566,Data!A:K,4,FALSE)</f>
        <v>0</v>
      </c>
      <c r="E566">
        <f>VLOOKUP(A566,Data!A:K,5,FALSE)</f>
        <v>10.1</v>
      </c>
      <c r="F566">
        <f>VLOOKUP(A566,Data!A:K,6,FALSE)</f>
        <v>8</v>
      </c>
      <c r="G566">
        <f>VLOOKUP(A566,Data!A:K,7,FALSE)</f>
        <v>8</v>
      </c>
      <c r="H566">
        <f>VLOOKUP(A566,Data!A:K,8,FALSE)</f>
        <v>15</v>
      </c>
      <c r="I566">
        <f>VLOOKUP(A566,Data!A:K,9,FALSE)</f>
        <v>4</v>
      </c>
      <c r="J566">
        <f>VLOOKUP(A566,Data!A:K,11,FALSE)</f>
        <v>0</v>
      </c>
      <c r="L566">
        <f t="shared" si="81"/>
        <v>-1.8108904526621383</v>
      </c>
      <c r="M566">
        <f t="shared" si="82"/>
        <v>-1.4564022738799685</v>
      </c>
      <c r="N566" s="2" t="str">
        <f t="shared" si="83"/>
        <v>0</v>
      </c>
      <c r="P566">
        <f t="shared" si="84"/>
        <v>-0.89122248911086566</v>
      </c>
      <c r="Q566">
        <f t="shared" si="85"/>
        <v>-1.7593717089269687</v>
      </c>
      <c r="R566">
        <f t="shared" si="86"/>
        <v>-1.857166443006441</v>
      </c>
      <c r="S566">
        <f t="shared" si="87"/>
        <v>-1.3299360468242531</v>
      </c>
      <c r="T566">
        <f t="shared" si="88"/>
        <v>-0.29036923987051971</v>
      </c>
      <c r="U566">
        <f t="shared" si="89"/>
        <v>-6.1280659277390486</v>
      </c>
    </row>
    <row r="567" spans="1:21" x14ac:dyDescent="0.25">
      <c r="A567">
        <v>6432</v>
      </c>
      <c r="B567" t="str">
        <f>VLOOKUP(A567,Data!A:K,2,FALSE)</f>
        <v>Tim Stauffer</v>
      </c>
      <c r="C567" t="str">
        <f>VLOOKUP(A567,Data!A:K,3,FALSE)</f>
        <v>- - -</v>
      </c>
      <c r="D567">
        <f>VLOOKUP(A567,Data!A:K,4,FALSE)</f>
        <v>0</v>
      </c>
      <c r="E567">
        <f>VLOOKUP(A567,Data!A:K,5,FALSE)</f>
        <v>20.2</v>
      </c>
      <c r="F567">
        <f>VLOOKUP(A567,Data!A:K,6,FALSE)</f>
        <v>16</v>
      </c>
      <c r="G567">
        <f>VLOOKUP(A567,Data!A:K,7,FALSE)</f>
        <v>14</v>
      </c>
      <c r="H567">
        <f>VLOOKUP(A567,Data!A:K,8,FALSE)</f>
        <v>32</v>
      </c>
      <c r="I567">
        <f>VLOOKUP(A567,Data!A:K,9,FALSE)</f>
        <v>9</v>
      </c>
      <c r="J567">
        <f>VLOOKUP(A567,Data!A:K,11,FALSE)</f>
        <v>0</v>
      </c>
      <c r="L567">
        <f t="shared" si="81"/>
        <v>-1.8108904526621383</v>
      </c>
      <c r="M567">
        <f t="shared" si="82"/>
        <v>-1.5713814007652291</v>
      </c>
      <c r="N567" s="2" t="str">
        <f t="shared" si="83"/>
        <v>0</v>
      </c>
      <c r="P567">
        <f t="shared" si="84"/>
        <v>-0.56793371750333455</v>
      </c>
      <c r="Q567">
        <f t="shared" si="85"/>
        <v>-1.7593717089269687</v>
      </c>
      <c r="R567">
        <f t="shared" si="86"/>
        <v>-2.3871286428862382</v>
      </c>
      <c r="S567">
        <f t="shared" si="87"/>
        <v>-1.3299360468242531</v>
      </c>
      <c r="T567">
        <f t="shared" si="88"/>
        <v>-0.29036923987051971</v>
      </c>
      <c r="U567">
        <f t="shared" si="89"/>
        <v>-6.3347393560113145</v>
      </c>
    </row>
    <row r="568" spans="1:21" x14ac:dyDescent="0.25">
      <c r="A568">
        <v>2134</v>
      </c>
      <c r="B568" t="str">
        <f>VLOOKUP(A568,Data!A:K,2,FALSE)</f>
        <v>Adam Loewen</v>
      </c>
      <c r="C568" t="str">
        <f>VLOOKUP(A568,Data!A:K,3,FALSE)</f>
        <v>Phillies</v>
      </c>
      <c r="D568">
        <f>VLOOKUP(A568,Data!A:K,4,FALSE)</f>
        <v>0</v>
      </c>
      <c r="E568">
        <f>VLOOKUP(A568,Data!A:K,5,FALSE)</f>
        <v>19.100000000000001</v>
      </c>
      <c r="F568">
        <f>VLOOKUP(A568,Data!A:K,6,FALSE)</f>
        <v>15</v>
      </c>
      <c r="G568">
        <f>VLOOKUP(A568,Data!A:K,7,FALSE)</f>
        <v>22</v>
      </c>
      <c r="H568">
        <f>VLOOKUP(A568,Data!A:K,8,FALSE)</f>
        <v>20</v>
      </c>
      <c r="I568">
        <f>VLOOKUP(A568,Data!A:K,9,FALSE)</f>
        <v>17</v>
      </c>
      <c r="J568">
        <f>VLOOKUP(A568,Data!A:K,11,FALSE)</f>
        <v>0</v>
      </c>
      <c r="L568">
        <f t="shared" si="81"/>
        <v>-1.7954836621617403</v>
      </c>
      <c r="M568">
        <f t="shared" si="82"/>
        <v>-1.4997451908210089</v>
      </c>
      <c r="N568" s="2" t="str">
        <f t="shared" si="83"/>
        <v>0</v>
      </c>
      <c r="P568">
        <f t="shared" si="84"/>
        <v>-0.79613755628512117</v>
      </c>
      <c r="Q568">
        <f t="shared" si="85"/>
        <v>-1.7224329449486322</v>
      </c>
      <c r="R568">
        <f t="shared" si="86"/>
        <v>-2.0569427696626987</v>
      </c>
      <c r="S568">
        <f t="shared" si="87"/>
        <v>-1.3299360468242531</v>
      </c>
      <c r="T568">
        <f t="shared" si="88"/>
        <v>-0.29036923987051971</v>
      </c>
      <c r="U568">
        <f t="shared" si="89"/>
        <v>-6.1958185575912257</v>
      </c>
    </row>
    <row r="569" spans="1:21" x14ac:dyDescent="0.25">
      <c r="A569">
        <v>11176</v>
      </c>
      <c r="B569" t="str">
        <f>VLOOKUP(A569,Data!A:K,2,FALSE)</f>
        <v>David Buchanan</v>
      </c>
      <c r="C569" t="str">
        <f>VLOOKUP(A569,Data!A:K,3,FALSE)</f>
        <v>Phillies</v>
      </c>
      <c r="D569">
        <f>VLOOKUP(A569,Data!A:K,4,FALSE)</f>
        <v>15</v>
      </c>
      <c r="E569">
        <f>VLOOKUP(A569,Data!A:K,5,FALSE)</f>
        <v>74.2</v>
      </c>
      <c r="F569">
        <f>VLOOKUP(A569,Data!A:K,6,FALSE)</f>
        <v>58</v>
      </c>
      <c r="G569">
        <f>VLOOKUP(A569,Data!A:K,7,FALSE)</f>
        <v>44</v>
      </c>
      <c r="H569">
        <f>VLOOKUP(A569,Data!A:K,8,FALSE)</f>
        <v>109</v>
      </c>
      <c r="I569">
        <f>VLOOKUP(A569,Data!A:K,9,FALSE)</f>
        <v>29</v>
      </c>
      <c r="J569">
        <f>VLOOKUP(A569,Data!A:K,11,FALSE)</f>
        <v>0</v>
      </c>
      <c r="L569">
        <f t="shared" si="81"/>
        <v>-1.7870950592477772</v>
      </c>
      <c r="M569">
        <f t="shared" si="82"/>
        <v>-1.4398733787302453</v>
      </c>
      <c r="N569" s="2">
        <f t="shared" si="83"/>
        <v>0.4572239388162086</v>
      </c>
      <c r="P569">
        <f t="shared" si="84"/>
        <v>0.89637424801313015</v>
      </c>
      <c r="Q569">
        <f t="shared" si="85"/>
        <v>-1.7023207338337436</v>
      </c>
      <c r="R569">
        <f t="shared" si="86"/>
        <v>-1.7809814007955083</v>
      </c>
      <c r="S569">
        <f t="shared" si="87"/>
        <v>-1.265297840380216</v>
      </c>
      <c r="T569">
        <f t="shared" si="88"/>
        <v>-0.29036923987051971</v>
      </c>
      <c r="U569">
        <f t="shared" si="89"/>
        <v>-4.1425949668668576</v>
      </c>
    </row>
    <row r="570" spans="1:21" x14ac:dyDescent="0.25">
      <c r="A570">
        <v>4858</v>
      </c>
      <c r="B570" t="str">
        <f>VLOOKUP(A570,Data!A:K,2,FALSE)</f>
        <v>Ryan Kelly</v>
      </c>
      <c r="C570" t="str">
        <f>VLOOKUP(A570,Data!A:K,3,FALSE)</f>
        <v>Braves</v>
      </c>
      <c r="D570">
        <f>VLOOKUP(A570,Data!A:K,4,FALSE)</f>
        <v>0</v>
      </c>
      <c r="E570">
        <f>VLOOKUP(A570,Data!A:K,5,FALSE)</f>
        <v>16.2</v>
      </c>
      <c r="F570">
        <f>VLOOKUP(A570,Data!A:K,6,FALSE)</f>
        <v>13</v>
      </c>
      <c r="G570">
        <f>VLOOKUP(A570,Data!A:K,7,FALSE)</f>
        <v>10</v>
      </c>
      <c r="H570">
        <f>VLOOKUP(A570,Data!A:K,8,FALSE)</f>
        <v>21</v>
      </c>
      <c r="I570">
        <f>VLOOKUP(A570,Data!A:K,9,FALSE)</f>
        <v>6</v>
      </c>
      <c r="J570">
        <f>VLOOKUP(A570,Data!A:K,11,FALSE)</f>
        <v>0</v>
      </c>
      <c r="L570">
        <f t="shared" si="81"/>
        <v>-1.8346444169331695</v>
      </c>
      <c r="M570">
        <f t="shared" si="82"/>
        <v>-1.2903213128234807</v>
      </c>
      <c r="N570" s="2" t="str">
        <f t="shared" si="83"/>
        <v>0</v>
      </c>
      <c r="P570">
        <f t="shared" si="84"/>
        <v>-0.77712056971997234</v>
      </c>
      <c r="Q570">
        <f t="shared" si="85"/>
        <v>-1.8163233550037285</v>
      </c>
      <c r="R570">
        <f t="shared" si="86"/>
        <v>-1.0916654876245113</v>
      </c>
      <c r="S570">
        <f t="shared" si="87"/>
        <v>-1.3299360468242531</v>
      </c>
      <c r="T570">
        <f t="shared" si="88"/>
        <v>-0.29036923987051971</v>
      </c>
      <c r="U570">
        <f t="shared" si="89"/>
        <v>-5.3054146990429851</v>
      </c>
    </row>
    <row r="571" spans="1:21" x14ac:dyDescent="0.25">
      <c r="A571">
        <v>10836</v>
      </c>
      <c r="B571" t="str">
        <f>VLOOKUP(A571,Data!A:K,2,FALSE)</f>
        <v>Asher Wojciechowski</v>
      </c>
      <c r="C571" t="str">
        <f>VLOOKUP(A571,Data!A:K,3,FALSE)</f>
        <v>Astros</v>
      </c>
      <c r="D571">
        <f>VLOOKUP(A571,Data!A:K,4,FALSE)</f>
        <v>3</v>
      </c>
      <c r="E571">
        <f>VLOOKUP(A571,Data!A:K,5,FALSE)</f>
        <v>16.100000000000001</v>
      </c>
      <c r="F571">
        <f>VLOOKUP(A571,Data!A:K,6,FALSE)</f>
        <v>13</v>
      </c>
      <c r="G571">
        <f>VLOOKUP(A571,Data!A:K,7,FALSE)</f>
        <v>16</v>
      </c>
      <c r="H571">
        <f>VLOOKUP(A571,Data!A:K,8,FALSE)</f>
        <v>23</v>
      </c>
      <c r="I571">
        <f>VLOOKUP(A571,Data!A:K,9,FALSE)</f>
        <v>7</v>
      </c>
      <c r="J571">
        <f>VLOOKUP(A571,Data!A:K,11,FALSE)</f>
        <v>0</v>
      </c>
      <c r="L571">
        <f t="shared" si="81"/>
        <v>-1.8460397238706423</v>
      </c>
      <c r="M571">
        <f t="shared" si="82"/>
        <v>-1.4425952565728355</v>
      </c>
      <c r="N571" s="2">
        <f t="shared" si="83"/>
        <v>0.21974953289905585</v>
      </c>
      <c r="P571">
        <f t="shared" si="84"/>
        <v>-0.73908659658967457</v>
      </c>
      <c r="Q571">
        <f t="shared" si="85"/>
        <v>-1.8436443309988999</v>
      </c>
      <c r="R571">
        <f t="shared" si="86"/>
        <v>-1.7935270898117646</v>
      </c>
      <c r="S571">
        <f t="shared" si="87"/>
        <v>-1.2988698351331376</v>
      </c>
      <c r="T571">
        <f t="shared" si="88"/>
        <v>-0.29036923987051971</v>
      </c>
      <c r="U571">
        <f t="shared" si="89"/>
        <v>-5.9654970924039965</v>
      </c>
    </row>
    <row r="572" spans="1:21" x14ac:dyDescent="0.25">
      <c r="A572">
        <v>13796</v>
      </c>
      <c r="B572" t="str">
        <f>VLOOKUP(A572,Data!A:K,2,FALSE)</f>
        <v>Tyler Wagner</v>
      </c>
      <c r="C572" t="str">
        <f>VLOOKUP(A572,Data!A:K,3,FALSE)</f>
        <v>Brewers</v>
      </c>
      <c r="D572">
        <f>VLOOKUP(A572,Data!A:K,4,FALSE)</f>
        <v>3</v>
      </c>
      <c r="E572">
        <f>VLOOKUP(A572,Data!A:K,5,FALSE)</f>
        <v>13.2</v>
      </c>
      <c r="F572">
        <f>VLOOKUP(A572,Data!A:K,6,FALSE)</f>
        <v>11</v>
      </c>
      <c r="G572">
        <f>VLOOKUP(A572,Data!A:K,7,FALSE)</f>
        <v>5</v>
      </c>
      <c r="H572">
        <f>VLOOKUP(A572,Data!A:K,8,FALSE)</f>
        <v>22</v>
      </c>
      <c r="I572">
        <f>VLOOKUP(A572,Data!A:K,9,FALSE)</f>
        <v>7</v>
      </c>
      <c r="J572">
        <f>VLOOKUP(A572,Data!A:K,11,FALSE)</f>
        <v>0</v>
      </c>
      <c r="L572">
        <f t="shared" si="81"/>
        <v>-1.9052076637382913</v>
      </c>
      <c r="M572">
        <f t="shared" si="82"/>
        <v>-1.7008780941764063</v>
      </c>
      <c r="N572" s="2">
        <f t="shared" si="83"/>
        <v>-0.32865853658536603</v>
      </c>
      <c r="P572">
        <f t="shared" si="84"/>
        <v>-0.7581035831548234</v>
      </c>
      <c r="Q572">
        <f t="shared" si="85"/>
        <v>-1.9855032448199859</v>
      </c>
      <c r="R572">
        <f t="shared" si="86"/>
        <v>-2.9840052619427766</v>
      </c>
      <c r="S572">
        <f t="shared" si="87"/>
        <v>-1.3763988335112369</v>
      </c>
      <c r="T572">
        <f t="shared" si="88"/>
        <v>-0.29036923987051971</v>
      </c>
      <c r="U572">
        <f t="shared" si="89"/>
        <v>-7.3943801632993429</v>
      </c>
    </row>
    <row r="573" spans="1:21" x14ac:dyDescent="0.25">
      <c r="A573">
        <v>10938</v>
      </c>
      <c r="B573" t="str">
        <f>VLOOKUP(A573,Data!A:K,2,FALSE)</f>
        <v>Kenneth Roberts</v>
      </c>
      <c r="C573" t="str">
        <f>VLOOKUP(A573,Data!A:K,3,FALSE)</f>
        <v>- - -</v>
      </c>
      <c r="D573">
        <f>VLOOKUP(A573,Data!A:K,4,FALSE)</f>
        <v>0</v>
      </c>
      <c r="E573">
        <f>VLOOKUP(A573,Data!A:K,5,FALSE)</f>
        <v>13.2</v>
      </c>
      <c r="F573">
        <f>VLOOKUP(A573,Data!A:K,6,FALSE)</f>
        <v>11</v>
      </c>
      <c r="G573">
        <f>VLOOKUP(A573,Data!A:K,7,FALSE)</f>
        <v>6</v>
      </c>
      <c r="H573">
        <f>VLOOKUP(A573,Data!A:K,8,FALSE)</f>
        <v>22</v>
      </c>
      <c r="I573">
        <f>VLOOKUP(A573,Data!A:K,9,FALSE)</f>
        <v>3</v>
      </c>
      <c r="J573">
        <f>VLOOKUP(A573,Data!A:K,11,FALSE)</f>
        <v>0</v>
      </c>
      <c r="L573">
        <f t="shared" si="81"/>
        <v>-1.9052076637382913</v>
      </c>
      <c r="M573">
        <f t="shared" si="82"/>
        <v>-1.4662742191175917</v>
      </c>
      <c r="N573" s="2" t="str">
        <f t="shared" si="83"/>
        <v>0</v>
      </c>
      <c r="P573">
        <f t="shared" si="84"/>
        <v>-0.7581035831548234</v>
      </c>
      <c r="Q573">
        <f t="shared" si="85"/>
        <v>-1.9855032448199859</v>
      </c>
      <c r="R573">
        <f t="shared" si="86"/>
        <v>-1.902668248046625</v>
      </c>
      <c r="S573">
        <f t="shared" si="87"/>
        <v>-1.3299360468242531</v>
      </c>
      <c r="T573">
        <f t="shared" si="88"/>
        <v>-0.29036923987051971</v>
      </c>
      <c r="U573">
        <f t="shared" si="89"/>
        <v>-6.2665803627162076</v>
      </c>
    </row>
    <row r="574" spans="1:21" x14ac:dyDescent="0.25">
      <c r="A574">
        <v>2859</v>
      </c>
      <c r="B574" t="str">
        <f>VLOOKUP(A574,Data!A:K,2,FALSE)</f>
        <v>Ross Detwiler</v>
      </c>
      <c r="C574" t="str">
        <f>VLOOKUP(A574,Data!A:K,3,FALSE)</f>
        <v>- - -</v>
      </c>
      <c r="D574">
        <f>VLOOKUP(A574,Data!A:K,4,FALSE)</f>
        <v>7</v>
      </c>
      <c r="E574">
        <f>VLOOKUP(A574,Data!A:K,5,FALSE)</f>
        <v>58.1</v>
      </c>
      <c r="F574">
        <f>VLOOKUP(A574,Data!A:K,6,FALSE)</f>
        <v>47</v>
      </c>
      <c r="G574">
        <f>VLOOKUP(A574,Data!A:K,7,FALSE)</f>
        <v>41</v>
      </c>
      <c r="H574">
        <f>VLOOKUP(A574,Data!A:K,8,FALSE)</f>
        <v>82</v>
      </c>
      <c r="I574">
        <f>VLOOKUP(A574,Data!A:K,9,FALSE)</f>
        <v>36</v>
      </c>
      <c r="J574">
        <f>VLOOKUP(A574,Data!A:K,11,FALSE)</f>
        <v>0</v>
      </c>
      <c r="L574">
        <f t="shared" si="81"/>
        <v>-1.8494614842485306</v>
      </c>
      <c r="M574">
        <f t="shared" si="82"/>
        <v>-1.5723708941119179</v>
      </c>
      <c r="N574" s="2">
        <f t="shared" si="83"/>
        <v>3.8411303751591737</v>
      </c>
      <c r="P574">
        <f t="shared" si="84"/>
        <v>0.38291561075411013</v>
      </c>
      <c r="Q574">
        <f t="shared" si="85"/>
        <v>-1.8518482199909632</v>
      </c>
      <c r="R574">
        <f t="shared" si="86"/>
        <v>-2.3916894191330513</v>
      </c>
      <c r="S574">
        <f t="shared" si="87"/>
        <v>-0.78691159624358453</v>
      </c>
      <c r="T574">
        <f t="shared" si="88"/>
        <v>-0.29036923987051971</v>
      </c>
      <c r="U574">
        <f t="shared" si="89"/>
        <v>-4.9379028644840091</v>
      </c>
    </row>
    <row r="575" spans="1:21" x14ac:dyDescent="0.25">
      <c r="A575">
        <v>9303</v>
      </c>
      <c r="B575" t="str">
        <f>VLOOKUP(A575,Data!A:K,2,FALSE)</f>
        <v>Dylan Axelrod</v>
      </c>
      <c r="C575" t="str">
        <f>VLOOKUP(A575,Data!A:K,3,FALSE)</f>
        <v>Reds</v>
      </c>
      <c r="D575">
        <f>VLOOKUP(A575,Data!A:K,4,FALSE)</f>
        <v>0</v>
      </c>
      <c r="E575">
        <f>VLOOKUP(A575,Data!A:K,5,FALSE)</f>
        <v>12.1</v>
      </c>
      <c r="F575">
        <f>VLOOKUP(A575,Data!A:K,6,FALSE)</f>
        <v>10</v>
      </c>
      <c r="G575">
        <f>VLOOKUP(A575,Data!A:K,7,FALSE)</f>
        <v>12</v>
      </c>
      <c r="H575">
        <f>VLOOKUP(A575,Data!A:K,8,FALSE)</f>
        <v>11</v>
      </c>
      <c r="I575">
        <f>VLOOKUP(A575,Data!A:K,9,FALSE)</f>
        <v>8</v>
      </c>
      <c r="J575">
        <f>VLOOKUP(A575,Data!A:K,11,FALSE)</f>
        <v>0</v>
      </c>
      <c r="L575">
        <f t="shared" si="81"/>
        <v>-1.8894621458561567</v>
      </c>
      <c r="M575">
        <f t="shared" si="82"/>
        <v>-1.215674625304767</v>
      </c>
      <c r="N575" s="2" t="str">
        <f t="shared" si="83"/>
        <v>0</v>
      </c>
      <c r="P575">
        <f t="shared" si="84"/>
        <v>-0.9672904353714612</v>
      </c>
      <c r="Q575">
        <f t="shared" si="85"/>
        <v>-1.9477523603155318</v>
      </c>
      <c r="R575">
        <f t="shared" si="86"/>
        <v>-0.74760371047573593</v>
      </c>
      <c r="S575">
        <f t="shared" si="87"/>
        <v>-1.3299360468242531</v>
      </c>
      <c r="T575">
        <f t="shared" si="88"/>
        <v>-0.29036923987051971</v>
      </c>
      <c r="U575">
        <f t="shared" si="89"/>
        <v>-5.282951792857502</v>
      </c>
    </row>
    <row r="576" spans="1:21" x14ac:dyDescent="0.25">
      <c r="A576">
        <v>9943</v>
      </c>
      <c r="B576" t="str">
        <f>VLOOKUP(A576,Data!A:K,2,FALSE)</f>
        <v>Todd Redmond</v>
      </c>
      <c r="C576" t="str">
        <f>VLOOKUP(A576,Data!A:K,3,FALSE)</f>
        <v>Blue Jays</v>
      </c>
      <c r="D576">
        <f>VLOOKUP(A576,Data!A:K,4,FALSE)</f>
        <v>1</v>
      </c>
      <c r="E576">
        <f>VLOOKUP(A576,Data!A:K,5,FALSE)</f>
        <v>16</v>
      </c>
      <c r="F576">
        <f>VLOOKUP(A576,Data!A:K,6,FALSE)</f>
        <v>13</v>
      </c>
      <c r="G576">
        <f>VLOOKUP(A576,Data!A:K,7,FALSE)</f>
        <v>13</v>
      </c>
      <c r="H576">
        <f>VLOOKUP(A576,Data!A:K,8,FALSE)</f>
        <v>17</v>
      </c>
      <c r="I576">
        <f>VLOOKUP(A576,Data!A:K,9,FALSE)</f>
        <v>7</v>
      </c>
      <c r="J576">
        <f>VLOOKUP(A576,Data!A:K,11,FALSE)</f>
        <v>0</v>
      </c>
      <c r="L576">
        <f t="shared" ref="L576:L599" si="90">(F576*9)/(E576*($X$2/$X$3))*-1</f>
        <v>-1.8575774721448339</v>
      </c>
      <c r="M576">
        <f t="shared" ref="M576:M599" si="91">(I576+H576)/(E576*($X$4/$X$3))*-1</f>
        <v>-1.1612891815411326</v>
      </c>
      <c r="N576" s="2">
        <f t="shared" ref="N576:N599" si="92">IF(ISERROR((((E576/D576)/6.15)-(0.11*((F576*9)/E576)))*D576),"0",(((E576/D576)/6.15)-(0.11*((F576*9)/E576)))*D576)</f>
        <v>1.7972510162601627</v>
      </c>
      <c r="P576">
        <f t="shared" ref="P576:P599" si="93">STANDARDIZE(H576,$X$6,$X$7)</f>
        <v>-0.85318851598056789</v>
      </c>
      <c r="Q576">
        <f t="shared" ref="Q576:Q599" si="94">STANDARDIZE(L576,$X$9,$X$10)</f>
        <v>-1.8713068191940119</v>
      </c>
      <c r="R576">
        <f t="shared" ref="R576:R599" si="95">STANDARDIZE(M576,$X$12,$X$13)</f>
        <v>-0.49693012998162756</v>
      </c>
      <c r="S576">
        <f t="shared" ref="S576:S599" si="96">STANDARDIZE(N576,$X$15,$X$16)</f>
        <v>-1.0758568695144279</v>
      </c>
      <c r="T576">
        <f t="shared" ref="T576:T599" si="97">STANDARDIZE(J576,$X$18,$X$19)</f>
        <v>-0.29036923987051971</v>
      </c>
      <c r="U576">
        <f t="shared" ref="U576:U599" si="98">(SUM(P576:T576))</f>
        <v>-4.5876515745411552</v>
      </c>
    </row>
    <row r="577" spans="1:21" x14ac:dyDescent="0.25">
      <c r="A577">
        <v>6027</v>
      </c>
      <c r="B577" t="str">
        <f>VLOOKUP(A577,Data!A:K,2,FALSE)</f>
        <v>Sugar Marimon</v>
      </c>
      <c r="C577" t="str">
        <f>VLOOKUP(A577,Data!A:K,3,FALSE)</f>
        <v>Braves</v>
      </c>
      <c r="D577">
        <f>VLOOKUP(A577,Data!A:K,4,FALSE)</f>
        <v>0</v>
      </c>
      <c r="E577">
        <f>VLOOKUP(A577,Data!A:K,5,FALSE)</f>
        <v>25.2</v>
      </c>
      <c r="F577">
        <f>VLOOKUP(A577,Data!A:K,6,FALSE)</f>
        <v>21</v>
      </c>
      <c r="G577">
        <f>VLOOKUP(A577,Data!A:K,7,FALSE)</f>
        <v>14</v>
      </c>
      <c r="H577">
        <f>VLOOKUP(A577,Data!A:K,8,FALSE)</f>
        <v>30</v>
      </c>
      <c r="I577">
        <f>VLOOKUP(A577,Data!A:K,9,FALSE)</f>
        <v>14</v>
      </c>
      <c r="J577">
        <f>VLOOKUP(A577,Data!A:K,11,FALSE)</f>
        <v>0</v>
      </c>
      <c r="L577">
        <f t="shared" si="90"/>
        <v>-1.9052076637382911</v>
      </c>
      <c r="M577">
        <f t="shared" si="91"/>
        <v>-1.3517651848626941</v>
      </c>
      <c r="N577" s="2" t="str">
        <f t="shared" si="92"/>
        <v>0</v>
      </c>
      <c r="P577">
        <f t="shared" si="93"/>
        <v>-0.60596769063363232</v>
      </c>
      <c r="Q577">
        <f t="shared" si="94"/>
        <v>-1.9855032448199854</v>
      </c>
      <c r="R577">
        <f t="shared" si="95"/>
        <v>-1.3748728007877895</v>
      </c>
      <c r="S577">
        <f t="shared" si="96"/>
        <v>-1.3299360468242531</v>
      </c>
      <c r="T577">
        <f t="shared" si="97"/>
        <v>-0.29036923987051971</v>
      </c>
      <c r="U577">
        <f t="shared" si="98"/>
        <v>-5.5866490229361805</v>
      </c>
    </row>
    <row r="578" spans="1:21" x14ac:dyDescent="0.25">
      <c r="A578">
        <v>14814</v>
      </c>
      <c r="B578" t="str">
        <f>VLOOKUP(A578,Data!A:K,2,FALSE)</f>
        <v>Buck Farmer</v>
      </c>
      <c r="C578" t="str">
        <f>VLOOKUP(A578,Data!A:K,3,FALSE)</f>
        <v>Tigers</v>
      </c>
      <c r="D578">
        <f>VLOOKUP(A578,Data!A:K,4,FALSE)</f>
        <v>5</v>
      </c>
      <c r="E578">
        <f>VLOOKUP(A578,Data!A:K,5,FALSE)</f>
        <v>40.1</v>
      </c>
      <c r="F578">
        <f>VLOOKUP(A578,Data!A:K,6,FALSE)</f>
        <v>33</v>
      </c>
      <c r="G578">
        <f>VLOOKUP(A578,Data!A:K,7,FALSE)</f>
        <v>24</v>
      </c>
      <c r="H578">
        <f>VLOOKUP(A578,Data!A:K,8,FALSE)</f>
        <v>53</v>
      </c>
      <c r="I578">
        <f>VLOOKUP(A578,Data!A:K,9,FALSE)</f>
        <v>17</v>
      </c>
      <c r="J578">
        <f>VLOOKUP(A578,Data!A:K,11,FALSE)</f>
        <v>0</v>
      </c>
      <c r="L578">
        <f t="shared" si="90"/>
        <v>-1.8814519572078885</v>
      </c>
      <c r="M578">
        <f t="shared" si="91"/>
        <v>-1.351458731635566</v>
      </c>
      <c r="N578" s="2">
        <f t="shared" si="92"/>
        <v>2.4467591184640018</v>
      </c>
      <c r="P578">
        <f t="shared" si="93"/>
        <v>-0.16857699963520778</v>
      </c>
      <c r="Q578">
        <f t="shared" si="94"/>
        <v>-1.9285474215651357</v>
      </c>
      <c r="R578">
        <f t="shared" si="95"/>
        <v>-1.3734602954852297</v>
      </c>
      <c r="S578">
        <f t="shared" si="96"/>
        <v>-0.98403525819192328</v>
      </c>
      <c r="T578">
        <f t="shared" si="97"/>
        <v>-0.29036923987051971</v>
      </c>
      <c r="U578">
        <f t="shared" si="98"/>
        <v>-4.7449892147480162</v>
      </c>
    </row>
    <row r="579" spans="1:21" x14ac:dyDescent="0.25">
      <c r="A579">
        <v>6883</v>
      </c>
      <c r="B579" t="str">
        <f>VLOOKUP(A579,Data!A:K,2,FALSE)</f>
        <v>Collin Balester</v>
      </c>
      <c r="C579" t="str">
        <f>VLOOKUP(A579,Data!A:K,3,FALSE)</f>
        <v>Reds</v>
      </c>
      <c r="D579">
        <f>VLOOKUP(A579,Data!A:K,4,FALSE)</f>
        <v>0</v>
      </c>
      <c r="E579">
        <f>VLOOKUP(A579,Data!A:K,5,FALSE)</f>
        <v>15.2</v>
      </c>
      <c r="F579">
        <f>VLOOKUP(A579,Data!A:K,6,FALSE)</f>
        <v>13</v>
      </c>
      <c r="G579">
        <f>VLOOKUP(A579,Data!A:K,7,FALSE)</f>
        <v>13</v>
      </c>
      <c r="H579">
        <f>VLOOKUP(A579,Data!A:K,8,FALSE)</f>
        <v>17</v>
      </c>
      <c r="I579">
        <f>VLOOKUP(A579,Data!A:K,9,FALSE)</f>
        <v>13</v>
      </c>
      <c r="J579">
        <f>VLOOKUP(A579,Data!A:K,11,FALSE)</f>
        <v>0</v>
      </c>
      <c r="L579">
        <f t="shared" si="90"/>
        <v>-1.9553447075208781</v>
      </c>
      <c r="M579">
        <f t="shared" si="91"/>
        <v>-1.5280120809751745</v>
      </c>
      <c r="N579" s="2" t="str">
        <f t="shared" si="92"/>
        <v>0</v>
      </c>
      <c r="P579">
        <f t="shared" si="93"/>
        <v>-0.85318851598056789</v>
      </c>
      <c r="Q579">
        <f t="shared" si="94"/>
        <v>-2.1057100086368008</v>
      </c>
      <c r="R579">
        <f t="shared" si="95"/>
        <v>-2.1872306201245597</v>
      </c>
      <c r="S579">
        <f t="shared" si="96"/>
        <v>-1.3299360468242531</v>
      </c>
      <c r="T579">
        <f t="shared" si="97"/>
        <v>-0.29036923987051971</v>
      </c>
      <c r="U579">
        <f t="shared" si="98"/>
        <v>-6.7664344314367018</v>
      </c>
    </row>
    <row r="580" spans="1:21" x14ac:dyDescent="0.25">
      <c r="A580">
        <v>15440</v>
      </c>
      <c r="B580" t="str">
        <f>VLOOKUP(A580,Data!A:K,2,FALSE)</f>
        <v>Matt Boyd</v>
      </c>
      <c r="C580" t="str">
        <f>VLOOKUP(A580,Data!A:K,3,FALSE)</f>
        <v>- - -</v>
      </c>
      <c r="D580">
        <f>VLOOKUP(A580,Data!A:K,4,FALSE)</f>
        <v>12</v>
      </c>
      <c r="E580">
        <f>VLOOKUP(A580,Data!A:K,5,FALSE)</f>
        <v>57.1</v>
      </c>
      <c r="F580">
        <f>VLOOKUP(A580,Data!A:K,6,FALSE)</f>
        <v>48</v>
      </c>
      <c r="G580">
        <f>VLOOKUP(A580,Data!A:K,7,FALSE)</f>
        <v>43</v>
      </c>
      <c r="H580">
        <f>VLOOKUP(A580,Data!A:K,8,FALSE)</f>
        <v>71</v>
      </c>
      <c r="I580">
        <f>VLOOKUP(A580,Data!A:K,9,FALSE)</f>
        <v>20</v>
      </c>
      <c r="J580">
        <f>VLOOKUP(A580,Data!A:K,11,FALSE)</f>
        <v>0</v>
      </c>
      <c r="L580">
        <f t="shared" si="90"/>
        <v>-1.9218907431055268</v>
      </c>
      <c r="M580">
        <f t="shared" si="91"/>
        <v>-1.2338273849415418</v>
      </c>
      <c r="N580" s="2">
        <f t="shared" si="92"/>
        <v>-0.70213717198467895</v>
      </c>
      <c r="P580">
        <f t="shared" si="93"/>
        <v>0.1737287585374723</v>
      </c>
      <c r="Q580">
        <f t="shared" si="94"/>
        <v>-2.0255019928500992</v>
      </c>
      <c r="R580">
        <f t="shared" si="95"/>
        <v>-0.83127347464601486</v>
      </c>
      <c r="S580">
        <f t="shared" si="96"/>
        <v>-1.4291978824846594</v>
      </c>
      <c r="T580">
        <f t="shared" si="97"/>
        <v>-0.29036923987051971</v>
      </c>
      <c r="U580">
        <f t="shared" si="98"/>
        <v>-4.4026138313138219</v>
      </c>
    </row>
    <row r="581" spans="1:21" x14ac:dyDescent="0.25">
      <c r="A581">
        <v>11928</v>
      </c>
      <c r="B581" t="str">
        <f>VLOOKUP(A581,Data!A:K,2,FALSE)</f>
        <v>David Rollins</v>
      </c>
      <c r="C581" t="str">
        <f>VLOOKUP(A581,Data!A:K,3,FALSE)</f>
        <v>Mariners</v>
      </c>
      <c r="D581">
        <f>VLOOKUP(A581,Data!A:K,4,FALSE)</f>
        <v>0</v>
      </c>
      <c r="E581">
        <f>VLOOKUP(A581,Data!A:K,5,FALSE)</f>
        <v>25</v>
      </c>
      <c r="F581">
        <f>VLOOKUP(A581,Data!A:K,6,FALSE)</f>
        <v>21</v>
      </c>
      <c r="G581">
        <f>VLOOKUP(A581,Data!A:K,7,FALSE)</f>
        <v>21</v>
      </c>
      <c r="H581">
        <f>VLOOKUP(A581,Data!A:K,8,FALSE)</f>
        <v>37</v>
      </c>
      <c r="I581">
        <f>VLOOKUP(A581,Data!A:K,9,FALSE)</f>
        <v>8</v>
      </c>
      <c r="J581">
        <f>VLOOKUP(A581,Data!A:K,11,FALSE)</f>
        <v>0</v>
      </c>
      <c r="L581">
        <f t="shared" si="90"/>
        <v>-1.9204493250481975</v>
      </c>
      <c r="M581">
        <f t="shared" si="91"/>
        <v>-1.393547017849359</v>
      </c>
      <c r="N581" s="2" t="str">
        <f t="shared" si="92"/>
        <v>0</v>
      </c>
      <c r="P581">
        <f t="shared" si="93"/>
        <v>-0.47284878467759006</v>
      </c>
      <c r="Q581">
        <f t="shared" si="94"/>
        <v>-2.022046101020297</v>
      </c>
      <c r="R581">
        <f t="shared" si="95"/>
        <v>-1.567453773738817</v>
      </c>
      <c r="S581">
        <f t="shared" si="96"/>
        <v>-1.3299360468242531</v>
      </c>
      <c r="T581">
        <f t="shared" si="97"/>
        <v>-0.29036923987051971</v>
      </c>
      <c r="U581">
        <f t="shared" si="98"/>
        <v>-5.6826539461314773</v>
      </c>
    </row>
    <row r="582" spans="1:21" x14ac:dyDescent="0.25">
      <c r="A582">
        <v>7725</v>
      </c>
      <c r="B582" t="str">
        <f>VLOOKUP(A582,Data!A:K,2,FALSE)</f>
        <v>David Holmberg</v>
      </c>
      <c r="C582" t="str">
        <f>VLOOKUP(A582,Data!A:K,3,FALSE)</f>
        <v>Reds</v>
      </c>
      <c r="D582">
        <f>VLOOKUP(A582,Data!A:K,4,FALSE)</f>
        <v>6</v>
      </c>
      <c r="E582">
        <f>VLOOKUP(A582,Data!A:K,5,FALSE)</f>
        <v>28.1</v>
      </c>
      <c r="F582">
        <f>VLOOKUP(A582,Data!A:K,6,FALSE)</f>
        <v>24</v>
      </c>
      <c r="G582">
        <f>VLOOKUP(A582,Data!A:K,7,FALSE)</f>
        <v>15</v>
      </c>
      <c r="H582">
        <f>VLOOKUP(A582,Data!A:K,8,FALSE)</f>
        <v>36</v>
      </c>
      <c r="I582">
        <f>VLOOKUP(A582,Data!A:K,9,FALSE)</f>
        <v>16</v>
      </c>
      <c r="J582">
        <f>VLOOKUP(A582,Data!A:K,11,FALSE)</f>
        <v>0</v>
      </c>
      <c r="L582">
        <f t="shared" si="90"/>
        <v>-1.9526683528705617</v>
      </c>
      <c r="M582">
        <f t="shared" si="91"/>
        <v>-1.4326699274054304</v>
      </c>
      <c r="N582" s="2">
        <f t="shared" si="92"/>
        <v>-0.50420391748401427</v>
      </c>
      <c r="P582">
        <f t="shared" si="93"/>
        <v>-0.49186577124273895</v>
      </c>
      <c r="Q582">
        <f t="shared" si="94"/>
        <v>-2.0992932774722011</v>
      </c>
      <c r="R582">
        <f t="shared" si="95"/>
        <v>-1.7477792273728874</v>
      </c>
      <c r="S582">
        <f t="shared" si="96"/>
        <v>-1.4012158599342239</v>
      </c>
      <c r="T582">
        <f t="shared" si="97"/>
        <v>-0.29036923987051971</v>
      </c>
      <c r="U582">
        <f t="shared" si="98"/>
        <v>-6.0305233758925709</v>
      </c>
    </row>
    <row r="583" spans="1:21" x14ac:dyDescent="0.25">
      <c r="A583">
        <v>11424</v>
      </c>
      <c r="B583" t="str">
        <f>VLOOKUP(A583,Data!A:K,2,FALSE)</f>
        <v>Anthony Ranaudo</v>
      </c>
      <c r="C583" t="str">
        <f>VLOOKUP(A583,Data!A:K,3,FALSE)</f>
        <v>Rangers</v>
      </c>
      <c r="D583">
        <f>VLOOKUP(A583,Data!A:K,4,FALSE)</f>
        <v>2</v>
      </c>
      <c r="E583">
        <f>VLOOKUP(A583,Data!A:K,5,FALSE)</f>
        <v>15.1</v>
      </c>
      <c r="F583">
        <f>VLOOKUP(A583,Data!A:K,6,FALSE)</f>
        <v>13</v>
      </c>
      <c r="G583">
        <f>VLOOKUP(A583,Data!A:K,7,FALSE)</f>
        <v>11</v>
      </c>
      <c r="H583">
        <f>VLOOKUP(A583,Data!A:K,8,FALSE)</f>
        <v>18</v>
      </c>
      <c r="I583">
        <f>VLOOKUP(A583,Data!A:K,9,FALSE)</f>
        <v>8</v>
      </c>
      <c r="J583">
        <f>VLOOKUP(A583,Data!A:K,11,FALSE)</f>
        <v>0</v>
      </c>
      <c r="L583">
        <f t="shared" si="90"/>
        <v>-1.9682940102196917</v>
      </c>
      <c r="M583">
        <f t="shared" si="91"/>
        <v>-1.3330471841090263</v>
      </c>
      <c r="N583" s="2">
        <f t="shared" si="92"/>
        <v>0.75064879125612438</v>
      </c>
      <c r="P583">
        <f t="shared" si="93"/>
        <v>-0.83417152941541906</v>
      </c>
      <c r="Q583">
        <f t="shared" si="94"/>
        <v>-2.1367567886954477</v>
      </c>
      <c r="R583">
        <f t="shared" si="95"/>
        <v>-1.2885977252546046</v>
      </c>
      <c r="S583">
        <f t="shared" si="96"/>
        <v>-1.2238160749308211</v>
      </c>
      <c r="T583">
        <f t="shared" si="97"/>
        <v>-0.29036923987051971</v>
      </c>
      <c r="U583">
        <f t="shared" si="98"/>
        <v>-5.7737113581668122</v>
      </c>
    </row>
    <row r="584" spans="1:21" x14ac:dyDescent="0.25">
      <c r="A584">
        <v>14697</v>
      </c>
      <c r="B584" t="str">
        <f>VLOOKUP(A584,Data!A:K,2,FALSE)</f>
        <v>Severino Gonzalez</v>
      </c>
      <c r="C584" t="str">
        <f>VLOOKUP(A584,Data!A:K,3,FALSE)</f>
        <v>Phillies</v>
      </c>
      <c r="D584">
        <f>VLOOKUP(A584,Data!A:K,4,FALSE)</f>
        <v>7</v>
      </c>
      <c r="E584">
        <f>VLOOKUP(A584,Data!A:K,5,FALSE)</f>
        <v>30.2</v>
      </c>
      <c r="F584">
        <f>VLOOKUP(A584,Data!A:K,6,FALSE)</f>
        <v>27</v>
      </c>
      <c r="G584">
        <f>VLOOKUP(A584,Data!A:K,7,FALSE)</f>
        <v>28</v>
      </c>
      <c r="H584">
        <f>VLOOKUP(A584,Data!A:K,8,FALSE)</f>
        <v>44</v>
      </c>
      <c r="I584">
        <f>VLOOKUP(A584,Data!A:K,9,FALSE)</f>
        <v>7</v>
      </c>
      <c r="J584">
        <f>VLOOKUP(A584,Data!A:K,11,FALSE)</f>
        <v>0</v>
      </c>
      <c r="L584">
        <f t="shared" si="90"/>
        <v>-2.0439976259973722</v>
      </c>
      <c r="M584">
        <f t="shared" si="91"/>
        <v>-1.3074116613376989</v>
      </c>
      <c r="N584" s="2">
        <f t="shared" si="92"/>
        <v>-1.2851262585473544</v>
      </c>
      <c r="P584">
        <f t="shared" si="93"/>
        <v>-0.33972987872154781</v>
      </c>
      <c r="Q584">
        <f t="shared" si="94"/>
        <v>-2.3182610413460023</v>
      </c>
      <c r="R584">
        <f t="shared" si="95"/>
        <v>-1.1704383826765485</v>
      </c>
      <c r="S584">
        <f t="shared" si="96"/>
        <v>-1.5116156339029783</v>
      </c>
      <c r="T584">
        <f t="shared" si="97"/>
        <v>-0.29036923987051971</v>
      </c>
      <c r="U584">
        <f t="shared" si="98"/>
        <v>-5.630414176517597</v>
      </c>
    </row>
    <row r="585" spans="1:21" x14ac:dyDescent="0.25">
      <c r="A585">
        <v>12182</v>
      </c>
      <c r="B585" t="str">
        <f>VLOOKUP(A585,Data!A:K,2,FALSE)</f>
        <v>Cody Martin</v>
      </c>
      <c r="C585" t="str">
        <f>VLOOKUP(A585,Data!A:K,3,FALSE)</f>
        <v>- - -</v>
      </c>
      <c r="D585">
        <f>VLOOKUP(A585,Data!A:K,4,FALSE)</f>
        <v>2</v>
      </c>
      <c r="E585">
        <f>VLOOKUP(A585,Data!A:K,5,FALSE)</f>
        <v>30.2</v>
      </c>
      <c r="F585">
        <f>VLOOKUP(A585,Data!A:K,6,FALSE)</f>
        <v>27</v>
      </c>
      <c r="G585">
        <f>VLOOKUP(A585,Data!A:K,7,FALSE)</f>
        <v>27</v>
      </c>
      <c r="H585">
        <f>VLOOKUP(A585,Data!A:K,8,FALSE)</f>
        <v>40</v>
      </c>
      <c r="I585">
        <f>VLOOKUP(A585,Data!A:K,9,FALSE)</f>
        <v>12</v>
      </c>
      <c r="J585">
        <f>VLOOKUP(A585,Data!A:K,11,FALSE)</f>
        <v>0</v>
      </c>
      <c r="L585">
        <f t="shared" si="90"/>
        <v>-2.0439976259973722</v>
      </c>
      <c r="M585">
        <f t="shared" si="91"/>
        <v>-1.3330471841090263</v>
      </c>
      <c r="N585" s="2">
        <f t="shared" si="92"/>
        <v>3.140370430194368</v>
      </c>
      <c r="P585">
        <f t="shared" si="93"/>
        <v>-0.41579782498214335</v>
      </c>
      <c r="Q585">
        <f t="shared" si="94"/>
        <v>-2.3182610413460023</v>
      </c>
      <c r="R585">
        <f t="shared" si="95"/>
        <v>-1.2885977252546046</v>
      </c>
      <c r="S585">
        <f t="shared" si="96"/>
        <v>-0.88597873193998344</v>
      </c>
      <c r="T585">
        <f t="shared" si="97"/>
        <v>-0.29036923987051971</v>
      </c>
      <c r="U585">
        <f t="shared" si="98"/>
        <v>-5.1990045633932542</v>
      </c>
    </row>
    <row r="586" spans="1:21" x14ac:dyDescent="0.25">
      <c r="A586">
        <v>9174</v>
      </c>
      <c r="B586" t="str">
        <f>VLOOKUP(A586,Data!A:K,2,FALSE)</f>
        <v>Casey Kelly</v>
      </c>
      <c r="C586" t="str">
        <f>VLOOKUP(A586,Data!A:K,3,FALSE)</f>
        <v>Padres</v>
      </c>
      <c r="D586">
        <f>VLOOKUP(A586,Data!A:K,4,FALSE)</f>
        <v>2</v>
      </c>
      <c r="E586">
        <f>VLOOKUP(A586,Data!A:K,5,FALSE)</f>
        <v>11.1</v>
      </c>
      <c r="F586">
        <f>VLOOKUP(A586,Data!A:K,6,FALSE)</f>
        <v>10</v>
      </c>
      <c r="G586">
        <f>VLOOKUP(A586,Data!A:K,7,FALSE)</f>
        <v>7</v>
      </c>
      <c r="H586">
        <f>VLOOKUP(A586,Data!A:K,8,FALSE)</f>
        <v>19</v>
      </c>
      <c r="I586">
        <f>VLOOKUP(A586,Data!A:K,9,FALSE)</f>
        <v>3</v>
      </c>
      <c r="J586">
        <f>VLOOKUP(A586,Data!A:K,11,FALSE)</f>
        <v>0</v>
      </c>
      <c r="L586">
        <f t="shared" si="90"/>
        <v>-2.0596839607981527</v>
      </c>
      <c r="M586">
        <f t="shared" si="91"/>
        <v>-1.5344361557900852</v>
      </c>
      <c r="N586" s="2">
        <f t="shared" si="92"/>
        <v>2.1094264996703638E-2</v>
      </c>
      <c r="P586">
        <f t="shared" si="93"/>
        <v>-0.81515454285027011</v>
      </c>
      <c r="Q586">
        <f t="shared" si="94"/>
        <v>-2.3558700306339548</v>
      </c>
      <c r="R586">
        <f t="shared" si="95"/>
        <v>-2.2168404885705071</v>
      </c>
      <c r="S586">
        <f t="shared" si="96"/>
        <v>-1.3269539294417461</v>
      </c>
      <c r="T586">
        <f t="shared" si="97"/>
        <v>-0.29036923987051971</v>
      </c>
      <c r="U586">
        <f t="shared" si="98"/>
        <v>-7.0051882313669989</v>
      </c>
    </row>
    <row r="587" spans="1:21" x14ac:dyDescent="0.25">
      <c r="A587">
        <v>9073</v>
      </c>
      <c r="B587" t="str">
        <f>VLOOKUP(A587,Data!A:K,2,FALSE)</f>
        <v>Kirby Yates</v>
      </c>
      <c r="C587" t="str">
        <f>VLOOKUP(A587,Data!A:K,3,FALSE)</f>
        <v>Rays</v>
      </c>
      <c r="D587">
        <f>VLOOKUP(A587,Data!A:K,4,FALSE)</f>
        <v>0</v>
      </c>
      <c r="E587">
        <f>VLOOKUP(A587,Data!A:K,5,FALSE)</f>
        <v>20.100000000000001</v>
      </c>
      <c r="F587">
        <f>VLOOKUP(A587,Data!A:K,6,FALSE)</f>
        <v>18</v>
      </c>
      <c r="G587">
        <f>VLOOKUP(A587,Data!A:K,7,FALSE)</f>
        <v>21</v>
      </c>
      <c r="H587">
        <f>VLOOKUP(A587,Data!A:K,8,FALSE)</f>
        <v>23</v>
      </c>
      <c r="I587">
        <f>VLOOKUP(A587,Data!A:K,9,FALSE)</f>
        <v>7</v>
      </c>
      <c r="J587">
        <f>VLOOKUP(A587,Data!A:K,11,FALSE)</f>
        <v>0</v>
      </c>
      <c r="L587">
        <f t="shared" si="90"/>
        <v>-2.0473873401366709</v>
      </c>
      <c r="M587">
        <f t="shared" si="91"/>
        <v>-1.1555116234240126</v>
      </c>
      <c r="N587" s="2" t="str">
        <f t="shared" si="92"/>
        <v>0</v>
      </c>
      <c r="P587">
        <f t="shared" si="93"/>
        <v>-0.73908659658967457</v>
      </c>
      <c r="Q587">
        <f t="shared" si="94"/>
        <v>-2.3263880974348319</v>
      </c>
      <c r="R587">
        <f t="shared" si="95"/>
        <v>-0.47030018859463307</v>
      </c>
      <c r="S587">
        <f t="shared" si="96"/>
        <v>-1.3299360468242531</v>
      </c>
      <c r="T587">
        <f t="shared" si="97"/>
        <v>-0.29036923987051971</v>
      </c>
      <c r="U587">
        <f t="shared" si="98"/>
        <v>-5.1560801693139124</v>
      </c>
    </row>
    <row r="588" spans="1:21" x14ac:dyDescent="0.25">
      <c r="A588">
        <v>1701</v>
      </c>
      <c r="B588" t="str">
        <f>VLOOKUP(A588,Data!A:K,2,FALSE)</f>
        <v>Chris Capuano</v>
      </c>
      <c r="C588" t="str">
        <f>VLOOKUP(A588,Data!A:K,3,FALSE)</f>
        <v>Yankees</v>
      </c>
      <c r="D588">
        <f>VLOOKUP(A588,Data!A:K,4,FALSE)</f>
        <v>4</v>
      </c>
      <c r="E588">
        <f>VLOOKUP(A588,Data!A:K,5,FALSE)</f>
        <v>40.200000000000003</v>
      </c>
      <c r="F588">
        <f>VLOOKUP(A588,Data!A:K,6,FALSE)</f>
        <v>36</v>
      </c>
      <c r="G588">
        <f>VLOOKUP(A588,Data!A:K,7,FALSE)</f>
        <v>38</v>
      </c>
      <c r="H588">
        <f>VLOOKUP(A588,Data!A:K,8,FALSE)</f>
        <v>52</v>
      </c>
      <c r="I588">
        <f>VLOOKUP(A588,Data!A:K,9,FALSE)</f>
        <v>22</v>
      </c>
      <c r="J588">
        <f>VLOOKUP(A588,Data!A:K,11,FALSE)</f>
        <v>0</v>
      </c>
      <c r="L588">
        <f t="shared" si="90"/>
        <v>-2.0473873401366709</v>
      </c>
      <c r="M588">
        <f t="shared" si="91"/>
        <v>-1.4251310022229489</v>
      </c>
      <c r="N588" s="2">
        <f t="shared" si="92"/>
        <v>2.9903167091372413</v>
      </c>
      <c r="P588">
        <f t="shared" si="93"/>
        <v>-0.18759398620035667</v>
      </c>
      <c r="Q588">
        <f t="shared" si="94"/>
        <v>-2.3263880974348319</v>
      </c>
      <c r="R588">
        <f t="shared" si="95"/>
        <v>-1.7130307866543897</v>
      </c>
      <c r="S588">
        <f t="shared" si="96"/>
        <v>-0.90719197686433839</v>
      </c>
      <c r="T588">
        <f t="shared" si="97"/>
        <v>-0.29036923987051971</v>
      </c>
      <c r="U588">
        <f t="shared" si="98"/>
        <v>-5.4245740870244372</v>
      </c>
    </row>
    <row r="589" spans="1:21" x14ac:dyDescent="0.25">
      <c r="A589">
        <v>12220</v>
      </c>
      <c r="B589" t="str">
        <f>VLOOKUP(A589,Data!A:K,2,FALSE)</f>
        <v>Keith Hessler</v>
      </c>
      <c r="C589" t="str">
        <f>VLOOKUP(A589,Data!A:K,3,FALSE)</f>
        <v>Diamondbacks</v>
      </c>
      <c r="D589">
        <f>VLOOKUP(A589,Data!A:K,4,FALSE)</f>
        <v>0</v>
      </c>
      <c r="E589">
        <f>VLOOKUP(A589,Data!A:K,5,FALSE)</f>
        <v>12.1</v>
      </c>
      <c r="F589">
        <f>VLOOKUP(A589,Data!A:K,6,FALSE)</f>
        <v>11</v>
      </c>
      <c r="G589">
        <f>VLOOKUP(A589,Data!A:K,7,FALSE)</f>
        <v>12</v>
      </c>
      <c r="H589">
        <f>VLOOKUP(A589,Data!A:K,8,FALSE)</f>
        <v>16</v>
      </c>
      <c r="I589">
        <f>VLOOKUP(A589,Data!A:K,9,FALSE)</f>
        <v>4</v>
      </c>
      <c r="J589">
        <f>VLOOKUP(A589,Data!A:K,11,FALSE)</f>
        <v>0</v>
      </c>
      <c r="L589">
        <f t="shared" si="90"/>
        <v>-2.0784083604417725</v>
      </c>
      <c r="M589">
        <f t="shared" si="91"/>
        <v>-1.2796575003208073</v>
      </c>
      <c r="N589" s="2" t="str">
        <f t="shared" si="92"/>
        <v>0</v>
      </c>
      <c r="P589">
        <f t="shared" si="93"/>
        <v>-0.87220550254571683</v>
      </c>
      <c r="Q589">
        <f t="shared" si="94"/>
        <v>-2.4007629743689818</v>
      </c>
      <c r="R589">
        <f t="shared" si="95"/>
        <v>-1.0425138051746861</v>
      </c>
      <c r="S589">
        <f t="shared" si="96"/>
        <v>-1.3299360468242531</v>
      </c>
      <c r="T589">
        <f t="shared" si="97"/>
        <v>-0.29036923987051971</v>
      </c>
      <c r="U589">
        <f t="shared" si="98"/>
        <v>-5.935787568784157</v>
      </c>
    </row>
    <row r="590" spans="1:21" x14ac:dyDescent="0.25">
      <c r="A590">
        <v>5746</v>
      </c>
      <c r="B590" t="str">
        <f>VLOOKUP(A590,Data!A:K,2,FALSE)</f>
        <v>Eric O'Flaherty</v>
      </c>
      <c r="C590" t="str">
        <f>VLOOKUP(A590,Data!A:K,3,FALSE)</f>
        <v>- - -</v>
      </c>
      <c r="D590">
        <f>VLOOKUP(A590,Data!A:K,4,FALSE)</f>
        <v>0</v>
      </c>
      <c r="E590">
        <f>VLOOKUP(A590,Data!A:K,5,FALSE)</f>
        <v>30</v>
      </c>
      <c r="F590">
        <f>VLOOKUP(A590,Data!A:K,6,FALSE)</f>
        <v>27</v>
      </c>
      <c r="G590">
        <f>VLOOKUP(A590,Data!A:K,7,FALSE)</f>
        <v>21</v>
      </c>
      <c r="H590">
        <f>VLOOKUP(A590,Data!A:K,8,FALSE)</f>
        <v>47</v>
      </c>
      <c r="I590">
        <f>VLOOKUP(A590,Data!A:K,9,FALSE)</f>
        <v>18</v>
      </c>
      <c r="J590">
        <f>VLOOKUP(A590,Data!A:K,11,FALSE)</f>
        <v>0</v>
      </c>
      <c r="L590">
        <f t="shared" si="90"/>
        <v>-2.0576242768373545</v>
      </c>
      <c r="M590">
        <f t="shared" si="91"/>
        <v>-1.6774177066705249</v>
      </c>
      <c r="N590" s="2" t="str">
        <f t="shared" si="92"/>
        <v>0</v>
      </c>
      <c r="P590">
        <f t="shared" si="93"/>
        <v>-0.28267891902610115</v>
      </c>
      <c r="Q590">
        <f t="shared" si="94"/>
        <v>-2.3509318068231018</v>
      </c>
      <c r="R590">
        <f t="shared" si="95"/>
        <v>-2.8758715605531617</v>
      </c>
      <c r="S590">
        <f t="shared" si="96"/>
        <v>-1.3299360468242531</v>
      </c>
      <c r="T590">
        <f t="shared" si="97"/>
        <v>-0.29036923987051971</v>
      </c>
      <c r="U590">
        <f t="shared" si="98"/>
        <v>-7.1297875730971381</v>
      </c>
    </row>
    <row r="591" spans="1:21" x14ac:dyDescent="0.25">
      <c r="A591">
        <v>13763</v>
      </c>
      <c r="B591" t="str">
        <f>VLOOKUP(A591,Data!A:K,2,FALSE)</f>
        <v>Dominic Leone</v>
      </c>
      <c r="C591" t="str">
        <f>VLOOKUP(A591,Data!A:K,3,FALSE)</f>
        <v>- - -</v>
      </c>
      <c r="D591">
        <f>VLOOKUP(A591,Data!A:K,4,FALSE)</f>
        <v>0</v>
      </c>
      <c r="E591">
        <f>VLOOKUP(A591,Data!A:K,5,FALSE)</f>
        <v>15</v>
      </c>
      <c r="F591">
        <f>VLOOKUP(A591,Data!A:K,6,FALSE)</f>
        <v>14</v>
      </c>
      <c r="G591">
        <f>VLOOKUP(A591,Data!A:K,7,FALSE)</f>
        <v>9</v>
      </c>
      <c r="H591">
        <f>VLOOKUP(A591,Data!A:K,8,FALSE)</f>
        <v>19</v>
      </c>
      <c r="I591">
        <f>VLOOKUP(A591,Data!A:K,9,FALSE)</f>
        <v>9</v>
      </c>
      <c r="J591">
        <f>VLOOKUP(A591,Data!A:K,11,FALSE)</f>
        <v>0</v>
      </c>
      <c r="L591">
        <f t="shared" si="90"/>
        <v>-2.1338325833868863</v>
      </c>
      <c r="M591">
        <f t="shared" si="91"/>
        <v>-1.4451598703622983</v>
      </c>
      <c r="N591" s="2" t="str">
        <f t="shared" si="92"/>
        <v>0</v>
      </c>
      <c r="P591">
        <f t="shared" si="93"/>
        <v>-0.81515454285027011</v>
      </c>
      <c r="Q591">
        <f t="shared" si="94"/>
        <v>-2.5336460878246601</v>
      </c>
      <c r="R591">
        <f t="shared" si="95"/>
        <v>-1.805347916795971</v>
      </c>
      <c r="S591">
        <f t="shared" si="96"/>
        <v>-1.3299360468242531</v>
      </c>
      <c r="T591">
        <f t="shared" si="97"/>
        <v>-0.29036923987051971</v>
      </c>
      <c r="U591">
        <f t="shared" si="98"/>
        <v>-6.7744538341656746</v>
      </c>
    </row>
    <row r="592" spans="1:21" x14ac:dyDescent="0.25">
      <c r="A592">
        <v>2851</v>
      </c>
      <c r="B592" t="str">
        <f>VLOOKUP(A592,Data!A:K,2,FALSE)</f>
        <v>Jacob Brigham</v>
      </c>
      <c r="C592" t="str">
        <f>VLOOKUP(A592,Data!A:K,3,FALSE)</f>
        <v>Braves</v>
      </c>
      <c r="D592">
        <f>VLOOKUP(A592,Data!A:K,4,FALSE)</f>
        <v>0</v>
      </c>
      <c r="E592">
        <f>VLOOKUP(A592,Data!A:K,5,FALSE)</f>
        <v>16.2</v>
      </c>
      <c r="F592">
        <f>VLOOKUP(A592,Data!A:K,6,FALSE)</f>
        <v>16</v>
      </c>
      <c r="G592">
        <f>VLOOKUP(A592,Data!A:K,7,FALSE)</f>
        <v>12</v>
      </c>
      <c r="H592">
        <f>VLOOKUP(A592,Data!A:K,8,FALSE)</f>
        <v>28</v>
      </c>
      <c r="I592">
        <f>VLOOKUP(A592,Data!A:K,9,FALSE)</f>
        <v>8</v>
      </c>
      <c r="J592">
        <f>VLOOKUP(A592,Data!A:K,11,FALSE)</f>
        <v>0</v>
      </c>
      <c r="L592">
        <f t="shared" si="90"/>
        <v>-2.2580238977639007</v>
      </c>
      <c r="M592">
        <f t="shared" si="91"/>
        <v>-1.7204284170979742</v>
      </c>
      <c r="N592" s="2" t="str">
        <f t="shared" si="92"/>
        <v>0</v>
      </c>
      <c r="P592">
        <f t="shared" si="93"/>
        <v>-0.64400166376393009</v>
      </c>
      <c r="Q592">
        <f t="shared" si="94"/>
        <v>-2.8314026939012726</v>
      </c>
      <c r="R592">
        <f t="shared" si="95"/>
        <v>-3.0741166797674557</v>
      </c>
      <c r="S592">
        <f t="shared" si="96"/>
        <v>-1.3299360468242531</v>
      </c>
      <c r="T592">
        <f t="shared" si="97"/>
        <v>-0.29036923987051971</v>
      </c>
      <c r="U592">
        <f t="shared" si="98"/>
        <v>-8.1698263241274311</v>
      </c>
    </row>
    <row r="593" spans="1:21" x14ac:dyDescent="0.25">
      <c r="A593">
        <v>12361</v>
      </c>
      <c r="B593" t="str">
        <f>VLOOKUP(A593,Data!A:K,2,FALSE)</f>
        <v>Spencer Patton</v>
      </c>
      <c r="C593" t="str">
        <f>VLOOKUP(A593,Data!A:K,3,FALSE)</f>
        <v>Rangers</v>
      </c>
      <c r="D593">
        <f>VLOOKUP(A593,Data!A:K,4,FALSE)</f>
        <v>0</v>
      </c>
      <c r="E593">
        <f>VLOOKUP(A593,Data!A:K,5,FALSE)</f>
        <v>24</v>
      </c>
      <c r="F593">
        <f>VLOOKUP(A593,Data!A:K,6,FALSE)</f>
        <v>24</v>
      </c>
      <c r="G593">
        <f>VLOOKUP(A593,Data!A:K,7,FALSE)</f>
        <v>28</v>
      </c>
      <c r="H593">
        <f>VLOOKUP(A593,Data!A:K,8,FALSE)</f>
        <v>24</v>
      </c>
      <c r="I593">
        <f>VLOOKUP(A593,Data!A:K,9,FALSE)</f>
        <v>12</v>
      </c>
      <c r="J593">
        <f>VLOOKUP(A593,Data!A:K,11,FALSE)</f>
        <v>0</v>
      </c>
      <c r="L593">
        <f t="shared" si="90"/>
        <v>-2.2862491964859495</v>
      </c>
      <c r="M593">
        <f t="shared" si="91"/>
        <v>-1.1612891815411326</v>
      </c>
      <c r="N593" s="2" t="str">
        <f t="shared" si="92"/>
        <v>0</v>
      </c>
      <c r="P593">
        <f t="shared" si="93"/>
        <v>-0.72006961002452563</v>
      </c>
      <c r="Q593">
        <f t="shared" si="94"/>
        <v>-2.8990746498277757</v>
      </c>
      <c r="R593">
        <f t="shared" si="95"/>
        <v>-0.49693012998162756</v>
      </c>
      <c r="S593">
        <f t="shared" si="96"/>
        <v>-1.3299360468242531</v>
      </c>
      <c r="T593">
        <f t="shared" si="97"/>
        <v>-0.29036923987051971</v>
      </c>
      <c r="U593">
        <f t="shared" si="98"/>
        <v>-5.7363796765287018</v>
      </c>
    </row>
    <row r="594" spans="1:21" x14ac:dyDescent="0.25">
      <c r="A594">
        <v>13560</v>
      </c>
      <c r="B594" t="str">
        <f>VLOOKUP(A594,Data!A:K,2,FALSE)</f>
        <v>Alec Asher</v>
      </c>
      <c r="C594" t="str">
        <f>VLOOKUP(A594,Data!A:K,3,FALSE)</f>
        <v>Phillies</v>
      </c>
      <c r="D594">
        <f>VLOOKUP(A594,Data!A:K,4,FALSE)</f>
        <v>7</v>
      </c>
      <c r="E594">
        <f>VLOOKUP(A594,Data!A:K,5,FALSE)</f>
        <v>29</v>
      </c>
      <c r="F594">
        <f>VLOOKUP(A594,Data!A:K,6,FALSE)</f>
        <v>30</v>
      </c>
      <c r="G594">
        <f>VLOOKUP(A594,Data!A:K,7,FALSE)</f>
        <v>16</v>
      </c>
      <c r="H594">
        <f>VLOOKUP(A594,Data!A:K,8,FALSE)</f>
        <v>42</v>
      </c>
      <c r="I594">
        <f>VLOOKUP(A594,Data!A:K,9,FALSE)</f>
        <v>10</v>
      </c>
      <c r="J594">
        <f>VLOOKUP(A594,Data!A:K,11,FALSE)</f>
        <v>0</v>
      </c>
      <c r="L594">
        <f t="shared" si="90"/>
        <v>-2.3650853756751204</v>
      </c>
      <c r="M594">
        <f t="shared" si="91"/>
        <v>-1.3882077572445721</v>
      </c>
      <c r="N594" s="2">
        <f t="shared" si="92"/>
        <v>-2.453518362769834</v>
      </c>
      <c r="P594">
        <f t="shared" si="93"/>
        <v>-0.37776385185184558</v>
      </c>
      <c r="Q594">
        <f t="shared" si="94"/>
        <v>-3.0880894232776637</v>
      </c>
      <c r="R594">
        <f t="shared" si="95"/>
        <v>-1.5428440348018702</v>
      </c>
      <c r="S594">
        <f t="shared" si="96"/>
        <v>-1.6767923965979732</v>
      </c>
      <c r="T594">
        <f t="shared" si="97"/>
        <v>-0.29036923987051971</v>
      </c>
      <c r="U594">
        <f t="shared" si="98"/>
        <v>-6.9758589463998728</v>
      </c>
    </row>
    <row r="595" spans="1:21" x14ac:dyDescent="0.25">
      <c r="A595">
        <v>13401</v>
      </c>
      <c r="B595" t="str">
        <f>VLOOKUP(A595,Data!A:K,2,FALSE)</f>
        <v>R.J. Alvarez</v>
      </c>
      <c r="C595" t="str">
        <f>VLOOKUP(A595,Data!A:K,3,FALSE)</f>
        <v>Athletics</v>
      </c>
      <c r="D595">
        <f>VLOOKUP(A595,Data!A:K,4,FALSE)</f>
        <v>0</v>
      </c>
      <c r="E595">
        <f>VLOOKUP(A595,Data!A:K,5,FALSE)</f>
        <v>20</v>
      </c>
      <c r="F595">
        <f>VLOOKUP(A595,Data!A:K,6,FALSE)</f>
        <v>22</v>
      </c>
      <c r="G595">
        <f>VLOOKUP(A595,Data!A:K,7,FALSE)</f>
        <v>23</v>
      </c>
      <c r="H595">
        <f>VLOOKUP(A595,Data!A:K,8,FALSE)</f>
        <v>27</v>
      </c>
      <c r="I595">
        <f>VLOOKUP(A595,Data!A:K,9,FALSE)</f>
        <v>13</v>
      </c>
      <c r="J595">
        <f>VLOOKUP(A595,Data!A:K,11,FALSE)</f>
        <v>0</v>
      </c>
      <c r="L595">
        <f t="shared" si="90"/>
        <v>-2.5148741161345445</v>
      </c>
      <c r="M595">
        <f t="shared" si="91"/>
        <v>-1.5483855753881768</v>
      </c>
      <c r="N595" s="2" t="str">
        <f t="shared" si="92"/>
        <v>0</v>
      </c>
      <c r="P595">
        <f t="shared" si="93"/>
        <v>-0.66301865032907892</v>
      </c>
      <c r="Q595">
        <f t="shared" si="94"/>
        <v>-3.4472174928324497</v>
      </c>
      <c r="R595">
        <f t="shared" si="95"/>
        <v>-2.281136202910278</v>
      </c>
      <c r="S595">
        <f t="shared" si="96"/>
        <v>-1.3299360468242531</v>
      </c>
      <c r="T595">
        <f t="shared" si="97"/>
        <v>-0.29036923987051971</v>
      </c>
      <c r="U595">
        <f t="shared" si="98"/>
        <v>-8.0116776327665793</v>
      </c>
    </row>
    <row r="596" spans="1:21" x14ac:dyDescent="0.25">
      <c r="A596">
        <v>11250</v>
      </c>
      <c r="B596" t="str">
        <f>VLOOKUP(A596,Data!A:K,2,FALSE)</f>
        <v>Rob Rasmussen</v>
      </c>
      <c r="C596" t="str">
        <f>VLOOKUP(A596,Data!A:K,3,FALSE)</f>
        <v>- - -</v>
      </c>
      <c r="D596">
        <f>VLOOKUP(A596,Data!A:K,4,FALSE)</f>
        <v>0</v>
      </c>
      <c r="E596">
        <f>VLOOKUP(A596,Data!A:K,5,FALSE)</f>
        <v>15.1</v>
      </c>
      <c r="F596">
        <f>VLOOKUP(A596,Data!A:K,6,FALSE)</f>
        <v>17</v>
      </c>
      <c r="G596">
        <f>VLOOKUP(A596,Data!A:K,7,FALSE)</f>
        <v>17</v>
      </c>
      <c r="H596">
        <f>VLOOKUP(A596,Data!A:K,8,FALSE)</f>
        <v>26</v>
      </c>
      <c r="I596">
        <f>VLOOKUP(A596,Data!A:K,9,FALSE)</f>
        <v>8</v>
      </c>
      <c r="J596">
        <f>VLOOKUP(A596,Data!A:K,11,FALSE)</f>
        <v>0</v>
      </c>
      <c r="L596">
        <f t="shared" si="90"/>
        <v>-2.5739229364411353</v>
      </c>
      <c r="M596">
        <f t="shared" si="91"/>
        <v>-1.7432155484502654</v>
      </c>
      <c r="N596" s="2" t="str">
        <f t="shared" si="92"/>
        <v>0</v>
      </c>
      <c r="P596">
        <f t="shared" si="93"/>
        <v>-0.68203563689422786</v>
      </c>
      <c r="Q596">
        <f t="shared" si="94"/>
        <v>-3.5887908098998822</v>
      </c>
      <c r="R596">
        <f t="shared" si="95"/>
        <v>-3.1791472065035062</v>
      </c>
      <c r="S596">
        <f t="shared" si="96"/>
        <v>-1.3299360468242531</v>
      </c>
      <c r="T596">
        <f t="shared" si="97"/>
        <v>-0.29036923987051971</v>
      </c>
      <c r="U596">
        <f t="shared" si="98"/>
        <v>-9.0702789399923898</v>
      </c>
    </row>
    <row r="597" spans="1:21" x14ac:dyDescent="0.25">
      <c r="A597">
        <v>1793</v>
      </c>
      <c r="B597" t="str">
        <f>VLOOKUP(A597,Data!A:K,2,FALSE)</f>
        <v>Kevin Gregg</v>
      </c>
      <c r="C597" t="str">
        <f>VLOOKUP(A597,Data!A:K,3,FALSE)</f>
        <v>Reds</v>
      </c>
      <c r="D597">
        <f>VLOOKUP(A597,Data!A:K,4,FALSE)</f>
        <v>0</v>
      </c>
      <c r="E597">
        <f>VLOOKUP(A597,Data!A:K,5,FALSE)</f>
        <v>10.199999999999999</v>
      </c>
      <c r="F597">
        <f>VLOOKUP(A597,Data!A:K,6,FALSE)</f>
        <v>12</v>
      </c>
      <c r="G597">
        <f>VLOOKUP(A597,Data!A:K,7,FALSE)</f>
        <v>14</v>
      </c>
      <c r="H597">
        <f>VLOOKUP(A597,Data!A:K,8,FALSE)</f>
        <v>13</v>
      </c>
      <c r="I597">
        <f>VLOOKUP(A597,Data!A:K,9,FALSE)</f>
        <v>5</v>
      </c>
      <c r="J597">
        <f>VLOOKUP(A597,Data!A:K,11,FALSE)</f>
        <v>0</v>
      </c>
      <c r="L597">
        <f t="shared" si="90"/>
        <v>-2.6897049370422939</v>
      </c>
      <c r="M597">
        <f t="shared" si="91"/>
        <v>-1.3662225665189796</v>
      </c>
      <c r="N597" s="2" t="str">
        <f t="shared" si="92"/>
        <v>0</v>
      </c>
      <c r="P597">
        <f t="shared" si="93"/>
        <v>-0.92925646224116343</v>
      </c>
      <c r="Q597">
        <f t="shared" si="94"/>
        <v>-3.8663855492477892</v>
      </c>
      <c r="R597">
        <f t="shared" si="95"/>
        <v>-1.4415098156497368</v>
      </c>
      <c r="S597">
        <f t="shared" si="96"/>
        <v>-1.3299360468242531</v>
      </c>
      <c r="T597">
        <f t="shared" si="97"/>
        <v>-0.29036923987051971</v>
      </c>
      <c r="U597">
        <f t="shared" si="98"/>
        <v>-7.8574571138334628</v>
      </c>
    </row>
    <row r="598" spans="1:21" x14ac:dyDescent="0.25">
      <c r="A598">
        <v>9121</v>
      </c>
      <c r="B598" t="str">
        <f>VLOOKUP(A598,Data!A:K,2,FALSE)</f>
        <v>T.J. House</v>
      </c>
      <c r="C598" t="str">
        <f>VLOOKUP(A598,Data!A:K,3,FALSE)</f>
        <v>Indians</v>
      </c>
      <c r="D598">
        <f>VLOOKUP(A598,Data!A:K,4,FALSE)</f>
        <v>4</v>
      </c>
      <c r="E598">
        <f>VLOOKUP(A598,Data!A:K,5,FALSE)</f>
        <v>13</v>
      </c>
      <c r="F598">
        <f>VLOOKUP(A598,Data!A:K,6,FALSE)</f>
        <v>19</v>
      </c>
      <c r="G598">
        <f>VLOOKUP(A598,Data!A:K,7,FALSE)</f>
        <v>7</v>
      </c>
      <c r="H598">
        <f>VLOOKUP(A598,Data!A:K,8,FALSE)</f>
        <v>21</v>
      </c>
      <c r="I598">
        <f>VLOOKUP(A598,Data!A:K,9,FALSE)</f>
        <v>12</v>
      </c>
      <c r="J598">
        <f>VLOOKUP(A598,Data!A:K,11,FALSE)</f>
        <v>0</v>
      </c>
      <c r="L598">
        <f t="shared" si="90"/>
        <v>-3.3414411333256182</v>
      </c>
      <c r="M598">
        <f t="shared" si="91"/>
        <v>-1.9652586149157629</v>
      </c>
      <c r="N598" s="2">
        <f t="shared" si="92"/>
        <v>-3.6738711694809258</v>
      </c>
      <c r="P598">
        <f t="shared" si="93"/>
        <v>-0.77712056971997234</v>
      </c>
      <c r="Q598">
        <f t="shared" si="94"/>
        <v>-5.4289646944647316</v>
      </c>
      <c r="R598">
        <f t="shared" si="95"/>
        <v>-4.2025888968334399</v>
      </c>
      <c r="S598">
        <f t="shared" si="96"/>
        <v>-1.8493148958769532</v>
      </c>
      <c r="T598">
        <f t="shared" si="97"/>
        <v>-0.29036923987051971</v>
      </c>
      <c r="U598">
        <f t="shared" si="98"/>
        <v>-12.548358296765617</v>
      </c>
    </row>
    <row r="599" spans="1:21" x14ac:dyDescent="0.25">
      <c r="A599">
        <v>5791</v>
      </c>
      <c r="B599" t="str">
        <f>VLOOKUP(A599,Data!A:K,2,FALSE)</f>
        <v>Jorge Rondon</v>
      </c>
      <c r="C599" t="str">
        <f>VLOOKUP(A599,Data!A:K,3,FALSE)</f>
        <v>- - -</v>
      </c>
      <c r="D599">
        <f>VLOOKUP(A599,Data!A:K,4,FALSE)</f>
        <v>0</v>
      </c>
      <c r="E599">
        <f>VLOOKUP(A599,Data!A:K,5,FALSE)</f>
        <v>14.1</v>
      </c>
      <c r="F599">
        <f>VLOOKUP(A599,Data!A:K,6,FALSE)</f>
        <v>21</v>
      </c>
      <c r="G599">
        <f>VLOOKUP(A599,Data!A:K,7,FALSE)</f>
        <v>9</v>
      </c>
      <c r="H599">
        <f>VLOOKUP(A599,Data!A:K,8,FALSE)</f>
        <v>28</v>
      </c>
      <c r="I599">
        <f>VLOOKUP(A599,Data!A:K,9,FALSE)</f>
        <v>9</v>
      </c>
      <c r="J599">
        <f>VLOOKUP(A599,Data!A:K,11,FALSE)</f>
        <v>0</v>
      </c>
      <c r="L599">
        <f t="shared" si="90"/>
        <v>-3.4050519947663078</v>
      </c>
      <c r="M599">
        <f t="shared" si="91"/>
        <v>-2.0315697265731396</v>
      </c>
      <c r="N599" s="2" t="str">
        <f t="shared" si="92"/>
        <v>0</v>
      </c>
      <c r="P599">
        <f t="shared" si="93"/>
        <v>-0.64400166376393009</v>
      </c>
      <c r="Q599">
        <f t="shared" si="94"/>
        <v>-5.5814757964463935</v>
      </c>
      <c r="R599">
        <f t="shared" si="95"/>
        <v>-4.5082303081261808</v>
      </c>
      <c r="S599">
        <f t="shared" si="96"/>
        <v>-1.3299360468242531</v>
      </c>
      <c r="T599">
        <f t="shared" si="97"/>
        <v>-0.29036923987051971</v>
      </c>
      <c r="U599">
        <f t="shared" si="98"/>
        <v>-12.354013055031277</v>
      </c>
    </row>
  </sheetData>
  <autoFilter ref="A1:U486">
    <sortState ref="A2:V493">
      <sortCondition descending="1" ref="U1:U48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9"/>
  <sheetViews>
    <sheetView topLeftCell="A562" workbookViewId="0">
      <selection activeCell="A2" sqref="A2:A599"/>
    </sheetView>
  </sheetViews>
  <sheetFormatPr defaultRowHeight="15" x14ac:dyDescent="0.25"/>
  <sheetData>
    <row r="1" spans="1:11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536</v>
      </c>
      <c r="K1" t="s">
        <v>267</v>
      </c>
    </row>
    <row r="2" spans="1:11" x14ac:dyDescent="0.25">
      <c r="A2">
        <v>1247</v>
      </c>
      <c r="B2" t="s">
        <v>268</v>
      </c>
      <c r="C2" t="s">
        <v>90</v>
      </c>
      <c r="D2">
        <v>0</v>
      </c>
      <c r="E2">
        <v>10.1</v>
      </c>
      <c r="F2">
        <v>0</v>
      </c>
      <c r="G2">
        <v>13</v>
      </c>
      <c r="H2">
        <v>3</v>
      </c>
      <c r="I2">
        <v>2</v>
      </c>
      <c r="J2">
        <v>1</v>
      </c>
      <c r="K2">
        <v>3</v>
      </c>
    </row>
    <row r="3" spans="1:11" x14ac:dyDescent="0.25">
      <c r="A3">
        <v>15671</v>
      </c>
      <c r="B3" t="s">
        <v>570</v>
      </c>
      <c r="C3" t="s">
        <v>323</v>
      </c>
      <c r="D3">
        <v>0</v>
      </c>
      <c r="E3">
        <v>24.2</v>
      </c>
      <c r="F3">
        <v>2</v>
      </c>
      <c r="G3">
        <v>23</v>
      </c>
      <c r="H3">
        <v>15</v>
      </c>
      <c r="I3">
        <v>11</v>
      </c>
      <c r="J3">
        <v>2</v>
      </c>
      <c r="K3">
        <v>0</v>
      </c>
    </row>
    <row r="4" spans="1:11" x14ac:dyDescent="0.25">
      <c r="A4">
        <v>3271</v>
      </c>
      <c r="B4" t="s">
        <v>273</v>
      </c>
      <c r="C4" t="s">
        <v>13</v>
      </c>
      <c r="D4">
        <v>0</v>
      </c>
      <c r="E4">
        <v>10.1</v>
      </c>
      <c r="F4">
        <v>1</v>
      </c>
      <c r="G4">
        <v>12</v>
      </c>
      <c r="H4">
        <v>7</v>
      </c>
      <c r="I4">
        <v>4</v>
      </c>
      <c r="J4">
        <v>0</v>
      </c>
      <c r="K4">
        <v>1</v>
      </c>
    </row>
    <row r="5" spans="1:11" x14ac:dyDescent="0.25">
      <c r="A5">
        <v>6865</v>
      </c>
      <c r="B5" t="s">
        <v>546</v>
      </c>
      <c r="C5" t="s">
        <v>99</v>
      </c>
      <c r="D5">
        <v>0</v>
      </c>
      <c r="E5">
        <v>39.1</v>
      </c>
      <c r="F5">
        <v>4</v>
      </c>
      <c r="G5">
        <v>33</v>
      </c>
      <c r="H5">
        <v>20</v>
      </c>
      <c r="I5">
        <v>10</v>
      </c>
      <c r="J5">
        <v>1</v>
      </c>
      <c r="K5">
        <v>0</v>
      </c>
    </row>
    <row r="6" spans="1:11" x14ac:dyDescent="0.25">
      <c r="A6">
        <v>7441</v>
      </c>
      <c r="B6" t="s">
        <v>270</v>
      </c>
      <c r="C6" t="s">
        <v>55</v>
      </c>
      <c r="D6">
        <v>0</v>
      </c>
      <c r="E6">
        <v>67.099999999999994</v>
      </c>
      <c r="F6">
        <v>7</v>
      </c>
      <c r="G6">
        <v>78</v>
      </c>
      <c r="H6">
        <v>33</v>
      </c>
      <c r="I6">
        <v>20</v>
      </c>
      <c r="J6">
        <v>8</v>
      </c>
      <c r="K6">
        <v>17</v>
      </c>
    </row>
    <row r="7" spans="1:11" x14ac:dyDescent="0.25">
      <c r="A7">
        <v>12803</v>
      </c>
      <c r="B7" t="s">
        <v>284</v>
      </c>
      <c r="C7" t="s">
        <v>79</v>
      </c>
      <c r="D7">
        <v>0</v>
      </c>
      <c r="E7">
        <v>31</v>
      </c>
      <c r="F7">
        <v>4</v>
      </c>
      <c r="G7">
        <v>58</v>
      </c>
      <c r="H7">
        <v>18</v>
      </c>
      <c r="I7">
        <v>7</v>
      </c>
      <c r="J7">
        <v>1</v>
      </c>
      <c r="K7">
        <v>0</v>
      </c>
    </row>
    <row r="8" spans="1:11" x14ac:dyDescent="0.25">
      <c r="A8">
        <v>4300</v>
      </c>
      <c r="B8" t="s">
        <v>560</v>
      </c>
      <c r="C8" t="s">
        <v>48</v>
      </c>
      <c r="D8">
        <v>0</v>
      </c>
      <c r="E8">
        <v>37.1</v>
      </c>
      <c r="F8">
        <v>5</v>
      </c>
      <c r="G8">
        <v>28</v>
      </c>
      <c r="H8">
        <v>31</v>
      </c>
      <c r="I8">
        <v>9</v>
      </c>
      <c r="J8">
        <v>2</v>
      </c>
      <c r="K8">
        <v>0</v>
      </c>
    </row>
    <row r="9" spans="1:11" x14ac:dyDescent="0.25">
      <c r="A9">
        <v>1906</v>
      </c>
      <c r="B9" t="s">
        <v>293</v>
      </c>
      <c r="C9" t="s">
        <v>323</v>
      </c>
      <c r="D9">
        <v>0</v>
      </c>
      <c r="E9">
        <v>28</v>
      </c>
      <c r="F9">
        <v>4</v>
      </c>
      <c r="G9">
        <v>22</v>
      </c>
      <c r="H9">
        <v>27</v>
      </c>
      <c r="I9">
        <v>18</v>
      </c>
      <c r="J9">
        <v>1</v>
      </c>
      <c r="K9">
        <v>0</v>
      </c>
    </row>
    <row r="10" spans="1:11" x14ac:dyDescent="0.25">
      <c r="A10">
        <v>8245</v>
      </c>
      <c r="B10" t="s">
        <v>269</v>
      </c>
      <c r="C10" t="s">
        <v>10</v>
      </c>
      <c r="D10">
        <v>0</v>
      </c>
      <c r="E10">
        <v>44</v>
      </c>
      <c r="F10">
        <v>7</v>
      </c>
      <c r="G10">
        <v>39</v>
      </c>
      <c r="H10">
        <v>47</v>
      </c>
      <c r="I10">
        <v>14</v>
      </c>
      <c r="J10">
        <v>6</v>
      </c>
      <c r="K10">
        <v>1</v>
      </c>
    </row>
    <row r="11" spans="1:11" x14ac:dyDescent="0.25">
      <c r="A11">
        <v>15051</v>
      </c>
      <c r="B11" t="s">
        <v>571</v>
      </c>
      <c r="C11" t="s">
        <v>17</v>
      </c>
      <c r="D11">
        <v>0</v>
      </c>
      <c r="E11">
        <v>12.1</v>
      </c>
      <c r="F11">
        <v>2</v>
      </c>
      <c r="G11">
        <v>17</v>
      </c>
      <c r="H11">
        <v>9</v>
      </c>
      <c r="I11">
        <v>4</v>
      </c>
      <c r="J11">
        <v>0</v>
      </c>
      <c r="K11">
        <v>1</v>
      </c>
    </row>
    <row r="12" spans="1:11" x14ac:dyDescent="0.25">
      <c r="A12">
        <v>6216</v>
      </c>
      <c r="B12" t="s">
        <v>291</v>
      </c>
      <c r="C12" t="s">
        <v>96</v>
      </c>
      <c r="D12">
        <v>0</v>
      </c>
      <c r="E12">
        <v>84</v>
      </c>
      <c r="F12">
        <v>14</v>
      </c>
      <c r="G12">
        <v>131</v>
      </c>
      <c r="H12">
        <v>45</v>
      </c>
      <c r="I12">
        <v>40</v>
      </c>
      <c r="J12">
        <v>6</v>
      </c>
      <c r="K12">
        <v>9</v>
      </c>
    </row>
    <row r="13" spans="1:11" x14ac:dyDescent="0.25">
      <c r="A13">
        <v>3321</v>
      </c>
      <c r="B13" t="s">
        <v>275</v>
      </c>
      <c r="C13" t="s">
        <v>50</v>
      </c>
      <c r="D13">
        <v>0</v>
      </c>
      <c r="E13">
        <v>65.099999999999994</v>
      </c>
      <c r="F13">
        <v>11</v>
      </c>
      <c r="G13">
        <v>82</v>
      </c>
      <c r="H13">
        <v>47</v>
      </c>
      <c r="I13">
        <v>14</v>
      </c>
      <c r="J13">
        <v>6</v>
      </c>
      <c r="K13">
        <v>6</v>
      </c>
    </row>
    <row r="14" spans="1:11" x14ac:dyDescent="0.25">
      <c r="A14">
        <v>4806</v>
      </c>
      <c r="B14" t="s">
        <v>572</v>
      </c>
      <c r="C14" t="s">
        <v>85</v>
      </c>
      <c r="D14">
        <v>4</v>
      </c>
      <c r="E14">
        <v>29</v>
      </c>
      <c r="F14">
        <v>5</v>
      </c>
      <c r="G14">
        <v>36</v>
      </c>
      <c r="H14">
        <v>14</v>
      </c>
      <c r="I14">
        <v>5</v>
      </c>
      <c r="J14">
        <v>2</v>
      </c>
      <c r="K14">
        <v>0</v>
      </c>
    </row>
    <row r="15" spans="1:11" x14ac:dyDescent="0.25">
      <c r="A15">
        <v>1663</v>
      </c>
      <c r="B15" t="s">
        <v>308</v>
      </c>
      <c r="C15" t="s">
        <v>59</v>
      </c>
      <c r="D15">
        <v>0</v>
      </c>
      <c r="E15">
        <v>39.1</v>
      </c>
      <c r="F15">
        <v>7</v>
      </c>
      <c r="G15">
        <v>26</v>
      </c>
      <c r="H15">
        <v>19</v>
      </c>
      <c r="I15">
        <v>16</v>
      </c>
      <c r="J15">
        <v>1</v>
      </c>
      <c r="K15">
        <v>0</v>
      </c>
    </row>
    <row r="16" spans="1:11" x14ac:dyDescent="0.25">
      <c r="A16">
        <v>5498</v>
      </c>
      <c r="B16" t="s">
        <v>551</v>
      </c>
      <c r="C16" t="s">
        <v>28</v>
      </c>
      <c r="D16">
        <v>0</v>
      </c>
      <c r="E16">
        <v>33.200000000000003</v>
      </c>
      <c r="F16">
        <v>6</v>
      </c>
      <c r="G16">
        <v>37</v>
      </c>
      <c r="H16">
        <v>27</v>
      </c>
      <c r="I16">
        <v>13</v>
      </c>
      <c r="J16">
        <v>3</v>
      </c>
      <c r="K16">
        <v>9</v>
      </c>
    </row>
    <row r="17" spans="1:11" x14ac:dyDescent="0.25">
      <c r="A17">
        <v>2233</v>
      </c>
      <c r="B17" t="s">
        <v>227</v>
      </c>
      <c r="C17" t="s">
        <v>13</v>
      </c>
      <c r="D17">
        <v>4</v>
      </c>
      <c r="E17">
        <v>28</v>
      </c>
      <c r="F17">
        <v>5</v>
      </c>
      <c r="G17">
        <v>20</v>
      </c>
      <c r="H17">
        <v>25</v>
      </c>
      <c r="I17">
        <v>4</v>
      </c>
      <c r="J17">
        <v>2</v>
      </c>
      <c r="K17">
        <v>0</v>
      </c>
    </row>
    <row r="18" spans="1:11" x14ac:dyDescent="0.25">
      <c r="A18">
        <v>10233</v>
      </c>
      <c r="B18" t="s">
        <v>299</v>
      </c>
      <c r="C18" t="s">
        <v>57</v>
      </c>
      <c r="D18">
        <v>0</v>
      </c>
      <c r="E18">
        <v>66.099999999999994</v>
      </c>
      <c r="F18">
        <v>12</v>
      </c>
      <c r="G18">
        <v>116</v>
      </c>
      <c r="H18">
        <v>43</v>
      </c>
      <c r="I18">
        <v>33</v>
      </c>
      <c r="J18">
        <v>4</v>
      </c>
      <c r="K18">
        <v>33</v>
      </c>
    </row>
    <row r="19" spans="1:11" x14ac:dyDescent="0.25">
      <c r="A19">
        <v>1943</v>
      </c>
      <c r="B19" t="s">
        <v>9</v>
      </c>
      <c r="C19" t="s">
        <v>10</v>
      </c>
      <c r="D19">
        <v>32</v>
      </c>
      <c r="E19">
        <v>222.2</v>
      </c>
      <c r="F19">
        <v>41</v>
      </c>
      <c r="G19">
        <v>200</v>
      </c>
      <c r="H19">
        <v>148</v>
      </c>
      <c r="I19">
        <v>40</v>
      </c>
      <c r="J19">
        <v>19</v>
      </c>
      <c r="K19">
        <v>0</v>
      </c>
    </row>
    <row r="20" spans="1:11" x14ac:dyDescent="0.25">
      <c r="A20">
        <v>13431</v>
      </c>
      <c r="B20" t="s">
        <v>573</v>
      </c>
      <c r="C20" t="s">
        <v>88</v>
      </c>
      <c r="D20">
        <v>4</v>
      </c>
      <c r="E20">
        <v>27</v>
      </c>
      <c r="F20">
        <v>5</v>
      </c>
      <c r="G20">
        <v>18</v>
      </c>
      <c r="H20">
        <v>20</v>
      </c>
      <c r="I20">
        <v>6</v>
      </c>
      <c r="J20">
        <v>4</v>
      </c>
      <c r="K20">
        <v>0</v>
      </c>
    </row>
    <row r="21" spans="1:11" x14ac:dyDescent="0.25">
      <c r="A21">
        <v>2391</v>
      </c>
      <c r="B21" t="s">
        <v>326</v>
      </c>
      <c r="C21" t="s">
        <v>52</v>
      </c>
      <c r="D21">
        <v>0</v>
      </c>
      <c r="E21">
        <v>70</v>
      </c>
      <c r="F21">
        <v>13</v>
      </c>
      <c r="G21">
        <v>69</v>
      </c>
      <c r="H21">
        <v>55</v>
      </c>
      <c r="I21">
        <v>15</v>
      </c>
      <c r="J21">
        <v>6</v>
      </c>
      <c r="K21">
        <v>30</v>
      </c>
    </row>
    <row r="22" spans="1:11" x14ac:dyDescent="0.25">
      <c r="A22">
        <v>9794</v>
      </c>
      <c r="B22" t="s">
        <v>574</v>
      </c>
      <c r="C22" t="s">
        <v>90</v>
      </c>
      <c r="D22">
        <v>0</v>
      </c>
      <c r="E22">
        <v>10.1</v>
      </c>
      <c r="F22">
        <v>2</v>
      </c>
      <c r="G22">
        <v>5</v>
      </c>
      <c r="H22">
        <v>9</v>
      </c>
      <c r="I22">
        <v>8</v>
      </c>
      <c r="J22">
        <v>1</v>
      </c>
      <c r="K22">
        <v>0</v>
      </c>
    </row>
    <row r="23" spans="1:11" x14ac:dyDescent="0.25">
      <c r="A23">
        <v>4153</v>
      </c>
      <c r="B23" t="s">
        <v>53</v>
      </c>
      <c r="C23" t="s">
        <v>52</v>
      </c>
      <c r="D23">
        <v>33</v>
      </c>
      <c r="E23">
        <v>229</v>
      </c>
      <c r="F23">
        <v>45</v>
      </c>
      <c r="G23">
        <v>236</v>
      </c>
      <c r="H23">
        <v>150</v>
      </c>
      <c r="I23">
        <v>48</v>
      </c>
      <c r="J23">
        <v>22</v>
      </c>
      <c r="K23">
        <v>0</v>
      </c>
    </row>
    <row r="24" spans="1:11" x14ac:dyDescent="0.25">
      <c r="A24">
        <v>10430</v>
      </c>
      <c r="B24" t="s">
        <v>575</v>
      </c>
      <c r="C24" t="s">
        <v>50</v>
      </c>
      <c r="D24">
        <v>0</v>
      </c>
      <c r="E24">
        <v>30</v>
      </c>
      <c r="F24">
        <v>6</v>
      </c>
      <c r="G24">
        <v>38</v>
      </c>
      <c r="H24">
        <v>20</v>
      </c>
      <c r="I24">
        <v>6</v>
      </c>
      <c r="J24">
        <v>2</v>
      </c>
      <c r="K24">
        <v>0</v>
      </c>
    </row>
    <row r="25" spans="1:11" x14ac:dyDescent="0.25">
      <c r="A25">
        <v>12910</v>
      </c>
      <c r="B25" t="s">
        <v>307</v>
      </c>
      <c r="C25" t="s">
        <v>73</v>
      </c>
      <c r="D25">
        <v>0</v>
      </c>
      <c r="E25">
        <v>70</v>
      </c>
      <c r="F25">
        <v>14</v>
      </c>
      <c r="G25">
        <v>87</v>
      </c>
      <c r="H25">
        <v>59</v>
      </c>
      <c r="I25">
        <v>25</v>
      </c>
      <c r="J25">
        <v>6</v>
      </c>
      <c r="K25">
        <v>15</v>
      </c>
    </row>
    <row r="26" spans="1:11" x14ac:dyDescent="0.25">
      <c r="A26">
        <v>6697</v>
      </c>
      <c r="B26" t="s">
        <v>288</v>
      </c>
      <c r="C26" t="s">
        <v>13</v>
      </c>
      <c r="D26">
        <v>0</v>
      </c>
      <c r="E26">
        <v>29.2</v>
      </c>
      <c r="F26">
        <v>6</v>
      </c>
      <c r="G26">
        <v>27</v>
      </c>
      <c r="H26">
        <v>25</v>
      </c>
      <c r="I26">
        <v>10</v>
      </c>
      <c r="J26">
        <v>4</v>
      </c>
      <c r="K26">
        <v>0</v>
      </c>
    </row>
    <row r="27" spans="1:11" x14ac:dyDescent="0.25">
      <c r="A27">
        <v>5114</v>
      </c>
      <c r="B27" t="s">
        <v>280</v>
      </c>
      <c r="C27" t="s">
        <v>25</v>
      </c>
      <c r="D27">
        <v>0</v>
      </c>
      <c r="E27">
        <v>78</v>
      </c>
      <c r="F27">
        <v>16</v>
      </c>
      <c r="G27">
        <v>86</v>
      </c>
      <c r="H27">
        <v>59</v>
      </c>
      <c r="I27">
        <v>19</v>
      </c>
      <c r="J27">
        <v>2</v>
      </c>
      <c r="K27">
        <v>43</v>
      </c>
    </row>
    <row r="28" spans="1:11" x14ac:dyDescent="0.25">
      <c r="A28">
        <v>7293</v>
      </c>
      <c r="B28" t="s">
        <v>277</v>
      </c>
      <c r="C28" t="s">
        <v>17</v>
      </c>
      <c r="D28">
        <v>0</v>
      </c>
      <c r="E28">
        <v>68</v>
      </c>
      <c r="F28">
        <v>14</v>
      </c>
      <c r="G28">
        <v>36</v>
      </c>
      <c r="H28">
        <v>48</v>
      </c>
      <c r="I28">
        <v>17</v>
      </c>
      <c r="J28">
        <v>0</v>
      </c>
      <c r="K28">
        <v>30</v>
      </c>
    </row>
    <row r="29" spans="1:11" x14ac:dyDescent="0.25">
      <c r="A29">
        <v>3192</v>
      </c>
      <c r="B29" t="s">
        <v>272</v>
      </c>
      <c r="C29" t="s">
        <v>21</v>
      </c>
      <c r="D29">
        <v>0</v>
      </c>
      <c r="E29">
        <v>71</v>
      </c>
      <c r="F29">
        <v>15</v>
      </c>
      <c r="G29">
        <v>68</v>
      </c>
      <c r="H29">
        <v>42</v>
      </c>
      <c r="I29">
        <v>22</v>
      </c>
      <c r="J29">
        <v>5</v>
      </c>
      <c r="K29">
        <v>2</v>
      </c>
    </row>
    <row r="30" spans="1:11" x14ac:dyDescent="0.25">
      <c r="A30">
        <v>3132</v>
      </c>
      <c r="B30" t="s">
        <v>317</v>
      </c>
      <c r="C30" t="s">
        <v>19</v>
      </c>
      <c r="D30">
        <v>0</v>
      </c>
      <c r="E30">
        <v>75.099999999999994</v>
      </c>
      <c r="F30">
        <v>16</v>
      </c>
      <c r="G30">
        <v>62</v>
      </c>
      <c r="H30">
        <v>55</v>
      </c>
      <c r="I30">
        <v>17</v>
      </c>
      <c r="J30">
        <v>4</v>
      </c>
      <c r="K30">
        <v>1</v>
      </c>
    </row>
    <row r="31" spans="1:11" x14ac:dyDescent="0.25">
      <c r="A31">
        <v>3240</v>
      </c>
      <c r="B31" t="s">
        <v>303</v>
      </c>
      <c r="C31" t="s">
        <v>50</v>
      </c>
      <c r="D31">
        <v>0</v>
      </c>
      <c r="E31">
        <v>65.2</v>
      </c>
      <c r="F31">
        <v>14</v>
      </c>
      <c r="G31">
        <v>79</v>
      </c>
      <c r="H31">
        <v>51</v>
      </c>
      <c r="I31">
        <v>14</v>
      </c>
      <c r="J31">
        <v>4</v>
      </c>
      <c r="K31">
        <v>36</v>
      </c>
    </row>
    <row r="32" spans="1:11" x14ac:dyDescent="0.25">
      <c r="A32">
        <v>7416</v>
      </c>
      <c r="B32" t="s">
        <v>271</v>
      </c>
      <c r="C32" t="s">
        <v>323</v>
      </c>
      <c r="D32">
        <v>0</v>
      </c>
      <c r="E32">
        <v>55</v>
      </c>
      <c r="F32">
        <v>12</v>
      </c>
      <c r="G32">
        <v>61</v>
      </c>
      <c r="H32">
        <v>46</v>
      </c>
      <c r="I32">
        <v>12</v>
      </c>
      <c r="J32">
        <v>1</v>
      </c>
      <c r="K32">
        <v>1</v>
      </c>
    </row>
    <row r="33" spans="1:11" x14ac:dyDescent="0.25">
      <c r="A33">
        <v>8280</v>
      </c>
      <c r="B33" t="s">
        <v>374</v>
      </c>
      <c r="C33" t="s">
        <v>21</v>
      </c>
      <c r="D33">
        <v>0</v>
      </c>
      <c r="E33">
        <v>54.1</v>
      </c>
      <c r="F33">
        <v>12</v>
      </c>
      <c r="G33">
        <v>62</v>
      </c>
      <c r="H33">
        <v>41</v>
      </c>
      <c r="I33">
        <v>15</v>
      </c>
      <c r="J33">
        <v>3</v>
      </c>
      <c r="K33">
        <v>0</v>
      </c>
    </row>
    <row r="34" spans="1:11" x14ac:dyDescent="0.25">
      <c r="A34">
        <v>11720</v>
      </c>
      <c r="B34" t="s">
        <v>278</v>
      </c>
      <c r="C34" t="s">
        <v>52</v>
      </c>
      <c r="D34">
        <v>0</v>
      </c>
      <c r="E34">
        <v>49.2</v>
      </c>
      <c r="F34">
        <v>11</v>
      </c>
      <c r="G34">
        <v>67</v>
      </c>
      <c r="H34">
        <v>31</v>
      </c>
      <c r="I34">
        <v>26</v>
      </c>
      <c r="J34">
        <v>3</v>
      </c>
      <c r="K34">
        <v>3</v>
      </c>
    </row>
    <row r="35" spans="1:11" x14ac:dyDescent="0.25">
      <c r="A35">
        <v>6785</v>
      </c>
      <c r="B35" t="s">
        <v>292</v>
      </c>
      <c r="C35" t="s">
        <v>96</v>
      </c>
      <c r="D35">
        <v>0</v>
      </c>
      <c r="E35">
        <v>61.2</v>
      </c>
      <c r="F35">
        <v>14</v>
      </c>
      <c r="G35">
        <v>100</v>
      </c>
      <c r="H35">
        <v>33</v>
      </c>
      <c r="I35">
        <v>20</v>
      </c>
      <c r="J35">
        <v>3</v>
      </c>
      <c r="K35">
        <v>36</v>
      </c>
    </row>
    <row r="36" spans="1:11" x14ac:dyDescent="0.25">
      <c r="A36">
        <v>13424</v>
      </c>
      <c r="B36" t="s">
        <v>576</v>
      </c>
      <c r="C36" t="s">
        <v>36</v>
      </c>
      <c r="D36">
        <v>0</v>
      </c>
      <c r="E36">
        <v>26.1</v>
      </c>
      <c r="F36">
        <v>6</v>
      </c>
      <c r="G36">
        <v>13</v>
      </c>
      <c r="H36">
        <v>18</v>
      </c>
      <c r="I36">
        <v>14</v>
      </c>
      <c r="J36">
        <v>2</v>
      </c>
      <c r="K36">
        <v>0</v>
      </c>
    </row>
    <row r="37" spans="1:11" x14ac:dyDescent="0.25">
      <c r="A37">
        <v>1370</v>
      </c>
      <c r="B37" t="s">
        <v>316</v>
      </c>
      <c r="C37" t="s">
        <v>11</v>
      </c>
      <c r="D37">
        <v>0</v>
      </c>
      <c r="E37">
        <v>21.2</v>
      </c>
      <c r="F37">
        <v>5</v>
      </c>
      <c r="G37">
        <v>17</v>
      </c>
      <c r="H37">
        <v>9</v>
      </c>
      <c r="I37">
        <v>5</v>
      </c>
      <c r="J37">
        <v>1</v>
      </c>
      <c r="K37">
        <v>0</v>
      </c>
    </row>
    <row r="38" spans="1:11" x14ac:dyDescent="0.25">
      <c r="A38">
        <v>10745</v>
      </c>
      <c r="B38" t="s">
        <v>286</v>
      </c>
      <c r="C38" t="s">
        <v>13</v>
      </c>
      <c r="D38">
        <v>0</v>
      </c>
      <c r="E38">
        <v>68.2</v>
      </c>
      <c r="F38">
        <v>16</v>
      </c>
      <c r="G38">
        <v>83</v>
      </c>
      <c r="H38">
        <v>62</v>
      </c>
      <c r="I38">
        <v>25</v>
      </c>
      <c r="J38">
        <v>2</v>
      </c>
      <c r="K38">
        <v>48</v>
      </c>
    </row>
    <row r="39" spans="1:11" x14ac:dyDescent="0.25">
      <c r="A39">
        <v>2036</v>
      </c>
      <c r="B39" t="s">
        <v>70</v>
      </c>
      <c r="C39" t="s">
        <v>10</v>
      </c>
      <c r="D39">
        <v>33</v>
      </c>
      <c r="E39">
        <v>232.2</v>
      </c>
      <c r="F39">
        <v>55</v>
      </c>
      <c r="G39">
        <v>301</v>
      </c>
      <c r="H39">
        <v>163</v>
      </c>
      <c r="I39">
        <v>42</v>
      </c>
      <c r="J39">
        <v>16</v>
      </c>
      <c r="K39">
        <v>0</v>
      </c>
    </row>
    <row r="40" spans="1:11" x14ac:dyDescent="0.25">
      <c r="A40">
        <v>5975</v>
      </c>
      <c r="B40" t="s">
        <v>296</v>
      </c>
      <c r="C40" t="s">
        <v>323</v>
      </c>
      <c r="D40">
        <v>0</v>
      </c>
      <c r="E40">
        <v>63.1</v>
      </c>
      <c r="F40">
        <v>15</v>
      </c>
      <c r="G40">
        <v>56</v>
      </c>
      <c r="H40">
        <v>53</v>
      </c>
      <c r="I40">
        <v>12</v>
      </c>
      <c r="J40">
        <v>4</v>
      </c>
      <c r="K40">
        <v>24</v>
      </c>
    </row>
    <row r="41" spans="1:11" x14ac:dyDescent="0.25">
      <c r="A41">
        <v>1852</v>
      </c>
      <c r="B41" t="s">
        <v>290</v>
      </c>
      <c r="C41" t="s">
        <v>55</v>
      </c>
      <c r="D41">
        <v>0</v>
      </c>
      <c r="E41">
        <v>63.1</v>
      </c>
      <c r="F41">
        <v>15</v>
      </c>
      <c r="G41">
        <v>58</v>
      </c>
      <c r="H41">
        <v>47</v>
      </c>
      <c r="I41">
        <v>14</v>
      </c>
      <c r="J41">
        <v>1</v>
      </c>
      <c r="K41">
        <v>3</v>
      </c>
    </row>
    <row r="42" spans="1:11" x14ac:dyDescent="0.25">
      <c r="A42">
        <v>8180</v>
      </c>
      <c r="B42" t="s">
        <v>294</v>
      </c>
      <c r="C42" t="s">
        <v>13</v>
      </c>
      <c r="D42">
        <v>0</v>
      </c>
      <c r="E42">
        <v>74.2</v>
      </c>
      <c r="F42">
        <v>18</v>
      </c>
      <c r="G42">
        <v>90</v>
      </c>
      <c r="H42">
        <v>53</v>
      </c>
      <c r="I42">
        <v>34</v>
      </c>
      <c r="J42">
        <v>7</v>
      </c>
      <c r="K42">
        <v>6</v>
      </c>
    </row>
    <row r="43" spans="1:11" x14ac:dyDescent="0.25">
      <c r="A43">
        <v>1918</v>
      </c>
      <c r="B43" t="s">
        <v>320</v>
      </c>
      <c r="C43" t="s">
        <v>15</v>
      </c>
      <c r="D43">
        <v>0</v>
      </c>
      <c r="E43">
        <v>41.1</v>
      </c>
      <c r="F43">
        <v>10</v>
      </c>
      <c r="G43">
        <v>23</v>
      </c>
      <c r="H43">
        <v>33</v>
      </c>
      <c r="I43">
        <v>11</v>
      </c>
      <c r="J43">
        <v>2</v>
      </c>
      <c r="K43">
        <v>0</v>
      </c>
    </row>
    <row r="44" spans="1:11" x14ac:dyDescent="0.25">
      <c r="A44">
        <v>9239</v>
      </c>
      <c r="B44" t="s">
        <v>324</v>
      </c>
      <c r="C44" t="s">
        <v>36</v>
      </c>
      <c r="D44">
        <v>1</v>
      </c>
      <c r="E44">
        <v>70</v>
      </c>
      <c r="F44">
        <v>17</v>
      </c>
      <c r="G44">
        <v>38</v>
      </c>
      <c r="H44">
        <v>61</v>
      </c>
      <c r="I44">
        <v>11</v>
      </c>
      <c r="J44">
        <v>3</v>
      </c>
      <c r="K44">
        <v>2</v>
      </c>
    </row>
    <row r="45" spans="1:11" x14ac:dyDescent="0.25">
      <c r="A45">
        <v>11528</v>
      </c>
      <c r="B45" t="s">
        <v>577</v>
      </c>
      <c r="C45" t="s">
        <v>59</v>
      </c>
      <c r="D45">
        <v>0</v>
      </c>
      <c r="E45">
        <v>28.2</v>
      </c>
      <c r="F45">
        <v>7</v>
      </c>
      <c r="G45">
        <v>27</v>
      </c>
      <c r="H45">
        <v>24</v>
      </c>
      <c r="I45">
        <v>8</v>
      </c>
      <c r="J45">
        <v>2</v>
      </c>
      <c r="K45">
        <v>0</v>
      </c>
    </row>
    <row r="46" spans="1:11" x14ac:dyDescent="0.25">
      <c r="A46">
        <v>1642</v>
      </c>
      <c r="B46" t="s">
        <v>282</v>
      </c>
      <c r="C46" t="s">
        <v>120</v>
      </c>
      <c r="D46">
        <v>0</v>
      </c>
      <c r="E46">
        <v>57</v>
      </c>
      <c r="F46">
        <v>14</v>
      </c>
      <c r="G46">
        <v>62</v>
      </c>
      <c r="H46">
        <v>38</v>
      </c>
      <c r="I46">
        <v>11</v>
      </c>
      <c r="J46">
        <v>1</v>
      </c>
      <c r="K46">
        <v>38</v>
      </c>
    </row>
    <row r="47" spans="1:11" x14ac:dyDescent="0.25">
      <c r="A47">
        <v>4264</v>
      </c>
      <c r="B47" t="s">
        <v>285</v>
      </c>
      <c r="C47" t="s">
        <v>19</v>
      </c>
      <c r="D47">
        <v>0</v>
      </c>
      <c r="E47">
        <v>76.2</v>
      </c>
      <c r="F47">
        <v>19</v>
      </c>
      <c r="G47">
        <v>62</v>
      </c>
      <c r="H47">
        <v>57</v>
      </c>
      <c r="I47">
        <v>14</v>
      </c>
      <c r="J47">
        <v>3</v>
      </c>
      <c r="K47">
        <v>51</v>
      </c>
    </row>
    <row r="48" spans="1:11" x14ac:dyDescent="0.25">
      <c r="A48">
        <v>9227</v>
      </c>
      <c r="B48" t="s">
        <v>340</v>
      </c>
      <c r="C48" t="s">
        <v>85</v>
      </c>
      <c r="D48">
        <v>0</v>
      </c>
      <c r="E48">
        <v>40.1</v>
      </c>
      <c r="F48">
        <v>10</v>
      </c>
      <c r="G48">
        <v>47</v>
      </c>
      <c r="H48">
        <v>28</v>
      </c>
      <c r="I48">
        <v>9</v>
      </c>
      <c r="J48">
        <v>2</v>
      </c>
      <c r="K48">
        <v>25</v>
      </c>
    </row>
    <row r="49" spans="1:11" x14ac:dyDescent="0.25">
      <c r="A49">
        <v>13361</v>
      </c>
      <c r="B49" t="s">
        <v>226</v>
      </c>
      <c r="C49" t="s">
        <v>25</v>
      </c>
      <c r="D49">
        <v>6</v>
      </c>
      <c r="E49">
        <v>35.200000000000003</v>
      </c>
      <c r="F49">
        <v>9</v>
      </c>
      <c r="G49">
        <v>34</v>
      </c>
      <c r="H49">
        <v>34</v>
      </c>
      <c r="I49">
        <v>10</v>
      </c>
      <c r="J49">
        <v>4</v>
      </c>
      <c r="K49">
        <v>0</v>
      </c>
    </row>
    <row r="50" spans="1:11" x14ac:dyDescent="0.25">
      <c r="A50">
        <v>9325</v>
      </c>
      <c r="B50" t="s">
        <v>331</v>
      </c>
      <c r="C50" t="s">
        <v>19</v>
      </c>
      <c r="D50">
        <v>0</v>
      </c>
      <c r="E50">
        <v>67</v>
      </c>
      <c r="F50">
        <v>17</v>
      </c>
      <c r="G50">
        <v>36</v>
      </c>
      <c r="H50">
        <v>70</v>
      </c>
      <c r="I50">
        <v>19</v>
      </c>
      <c r="J50">
        <v>3</v>
      </c>
      <c r="K50">
        <v>0</v>
      </c>
    </row>
    <row r="51" spans="1:11" x14ac:dyDescent="0.25">
      <c r="A51">
        <v>8350</v>
      </c>
      <c r="B51" t="s">
        <v>276</v>
      </c>
      <c r="C51" t="s">
        <v>79</v>
      </c>
      <c r="D51">
        <v>0</v>
      </c>
      <c r="E51">
        <v>70.099999999999994</v>
      </c>
      <c r="F51">
        <v>18</v>
      </c>
      <c r="G51">
        <v>87</v>
      </c>
      <c r="H51">
        <v>45</v>
      </c>
      <c r="I51">
        <v>26</v>
      </c>
      <c r="J51">
        <v>2</v>
      </c>
      <c r="K51">
        <v>32</v>
      </c>
    </row>
    <row r="52" spans="1:11" x14ac:dyDescent="0.25">
      <c r="A52">
        <v>10657</v>
      </c>
      <c r="B52" t="s">
        <v>287</v>
      </c>
      <c r="C52" t="s">
        <v>31</v>
      </c>
      <c r="D52">
        <v>0</v>
      </c>
      <c r="E52">
        <v>23.1</v>
      </c>
      <c r="F52">
        <v>6</v>
      </c>
      <c r="G52">
        <v>18</v>
      </c>
      <c r="H52">
        <v>16</v>
      </c>
      <c r="I52">
        <v>10</v>
      </c>
      <c r="J52">
        <v>3</v>
      </c>
      <c r="K52">
        <v>0</v>
      </c>
    </row>
    <row r="53" spans="1:11" x14ac:dyDescent="0.25">
      <c r="A53">
        <v>12562</v>
      </c>
      <c r="B53" t="s">
        <v>332</v>
      </c>
      <c r="C53" t="s">
        <v>25</v>
      </c>
      <c r="D53">
        <v>0</v>
      </c>
      <c r="E53">
        <v>11.2</v>
      </c>
      <c r="F53">
        <v>3</v>
      </c>
      <c r="G53">
        <v>14</v>
      </c>
      <c r="H53">
        <v>12</v>
      </c>
      <c r="I53">
        <v>7</v>
      </c>
      <c r="J53">
        <v>0</v>
      </c>
      <c r="K53">
        <v>0</v>
      </c>
    </row>
    <row r="54" spans="1:11" x14ac:dyDescent="0.25">
      <c r="A54">
        <v>13172</v>
      </c>
      <c r="B54" t="s">
        <v>306</v>
      </c>
      <c r="C54" t="s">
        <v>11</v>
      </c>
      <c r="D54">
        <v>0</v>
      </c>
      <c r="E54">
        <v>70</v>
      </c>
      <c r="F54">
        <v>18</v>
      </c>
      <c r="G54">
        <v>92</v>
      </c>
      <c r="H54">
        <v>49</v>
      </c>
      <c r="I54">
        <v>22</v>
      </c>
      <c r="J54">
        <v>2</v>
      </c>
      <c r="K54">
        <v>13</v>
      </c>
    </row>
    <row r="55" spans="1:11" x14ac:dyDescent="0.25">
      <c r="A55">
        <v>6475</v>
      </c>
      <c r="B55" t="s">
        <v>378</v>
      </c>
      <c r="C55" t="s">
        <v>323</v>
      </c>
      <c r="D55">
        <v>0</v>
      </c>
      <c r="E55">
        <v>69.2</v>
      </c>
      <c r="F55">
        <v>18</v>
      </c>
      <c r="G55">
        <v>59</v>
      </c>
      <c r="H55">
        <v>52</v>
      </c>
      <c r="I55">
        <v>27</v>
      </c>
      <c r="J55">
        <v>3</v>
      </c>
      <c r="K55">
        <v>15</v>
      </c>
    </row>
    <row r="56" spans="1:11" x14ac:dyDescent="0.25">
      <c r="A56">
        <v>9486</v>
      </c>
      <c r="B56" t="s">
        <v>298</v>
      </c>
      <c r="C56" t="s">
        <v>59</v>
      </c>
      <c r="D56">
        <v>0</v>
      </c>
      <c r="E56">
        <v>73.099999999999994</v>
      </c>
      <c r="F56">
        <v>19</v>
      </c>
      <c r="G56">
        <v>44</v>
      </c>
      <c r="H56">
        <v>57</v>
      </c>
      <c r="I56">
        <v>12</v>
      </c>
      <c r="J56">
        <v>4</v>
      </c>
      <c r="K56">
        <v>0</v>
      </c>
    </row>
    <row r="57" spans="1:11" x14ac:dyDescent="0.25">
      <c r="A57">
        <v>1437</v>
      </c>
      <c r="B57" t="s">
        <v>334</v>
      </c>
      <c r="C57" t="s">
        <v>41</v>
      </c>
      <c r="D57">
        <v>0</v>
      </c>
      <c r="E57">
        <v>65.099999999999994</v>
      </c>
      <c r="F57">
        <v>17</v>
      </c>
      <c r="G57">
        <v>63</v>
      </c>
      <c r="H57">
        <v>36</v>
      </c>
      <c r="I57">
        <v>23</v>
      </c>
      <c r="J57">
        <v>6</v>
      </c>
      <c r="K57">
        <v>2</v>
      </c>
    </row>
    <row r="58" spans="1:11" x14ac:dyDescent="0.25">
      <c r="A58">
        <v>7555</v>
      </c>
      <c r="B58" t="s">
        <v>412</v>
      </c>
      <c r="C58" t="s">
        <v>41</v>
      </c>
      <c r="D58">
        <v>0</v>
      </c>
      <c r="E58">
        <v>23</v>
      </c>
      <c r="F58">
        <v>6</v>
      </c>
      <c r="G58">
        <v>22</v>
      </c>
      <c r="H58">
        <v>25</v>
      </c>
      <c r="I58">
        <v>10</v>
      </c>
      <c r="J58">
        <v>0</v>
      </c>
      <c r="K58">
        <v>0</v>
      </c>
    </row>
    <row r="59" spans="1:11" x14ac:dyDescent="0.25">
      <c r="A59">
        <v>36</v>
      </c>
      <c r="B59" t="s">
        <v>394</v>
      </c>
      <c r="C59" t="s">
        <v>323</v>
      </c>
      <c r="D59">
        <v>0</v>
      </c>
      <c r="E59">
        <v>46</v>
      </c>
      <c r="F59">
        <v>12</v>
      </c>
      <c r="G59">
        <v>47</v>
      </c>
      <c r="H59">
        <v>40</v>
      </c>
      <c r="I59">
        <v>14</v>
      </c>
      <c r="J59">
        <v>4</v>
      </c>
      <c r="K59">
        <v>1</v>
      </c>
    </row>
    <row r="60" spans="1:11" x14ac:dyDescent="0.25">
      <c r="A60">
        <v>12774</v>
      </c>
      <c r="B60" t="s">
        <v>578</v>
      </c>
      <c r="C60" t="s">
        <v>90</v>
      </c>
      <c r="D60">
        <v>0</v>
      </c>
      <c r="E60">
        <v>19</v>
      </c>
      <c r="F60">
        <v>5</v>
      </c>
      <c r="G60">
        <v>18</v>
      </c>
      <c r="H60">
        <v>16</v>
      </c>
      <c r="I60">
        <v>6</v>
      </c>
      <c r="J60">
        <v>0</v>
      </c>
      <c r="K60">
        <v>0</v>
      </c>
    </row>
    <row r="61" spans="1:11" x14ac:dyDescent="0.25">
      <c r="A61">
        <v>14696</v>
      </c>
      <c r="B61" t="s">
        <v>379</v>
      </c>
      <c r="C61" t="s">
        <v>34</v>
      </c>
      <c r="D61">
        <v>0</v>
      </c>
      <c r="E61">
        <v>60.1</v>
      </c>
      <c r="F61">
        <v>16</v>
      </c>
      <c r="G61">
        <v>68</v>
      </c>
      <c r="H61">
        <v>52</v>
      </c>
      <c r="I61">
        <v>18</v>
      </c>
      <c r="J61">
        <v>7</v>
      </c>
      <c r="K61">
        <v>1</v>
      </c>
    </row>
    <row r="62" spans="1:11" x14ac:dyDescent="0.25">
      <c r="A62">
        <v>3096</v>
      </c>
      <c r="B62" t="s">
        <v>297</v>
      </c>
      <c r="C62" t="s">
        <v>10</v>
      </c>
      <c r="D62">
        <v>0</v>
      </c>
      <c r="E62">
        <v>52.1</v>
      </c>
      <c r="F62">
        <v>14</v>
      </c>
      <c r="G62">
        <v>80</v>
      </c>
      <c r="H62">
        <v>33</v>
      </c>
      <c r="I62">
        <v>8</v>
      </c>
      <c r="J62">
        <v>2</v>
      </c>
      <c r="K62">
        <v>36</v>
      </c>
    </row>
    <row r="63" spans="1:11" x14ac:dyDescent="0.25">
      <c r="A63">
        <v>7550</v>
      </c>
      <c r="B63" t="s">
        <v>281</v>
      </c>
      <c r="C63" t="s">
        <v>31</v>
      </c>
      <c r="D63">
        <v>0</v>
      </c>
      <c r="E63">
        <v>37.1</v>
      </c>
      <c r="F63">
        <v>10</v>
      </c>
      <c r="G63">
        <v>48</v>
      </c>
      <c r="H63">
        <v>27</v>
      </c>
      <c r="I63">
        <v>8</v>
      </c>
      <c r="J63">
        <v>1</v>
      </c>
      <c r="K63">
        <v>6</v>
      </c>
    </row>
    <row r="64" spans="1:11" x14ac:dyDescent="0.25">
      <c r="A64">
        <v>9654</v>
      </c>
      <c r="B64" t="s">
        <v>295</v>
      </c>
      <c r="C64" t="s">
        <v>120</v>
      </c>
      <c r="D64">
        <v>0</v>
      </c>
      <c r="E64">
        <v>55.2</v>
      </c>
      <c r="F64">
        <v>15</v>
      </c>
      <c r="G64">
        <v>47</v>
      </c>
      <c r="H64">
        <v>40</v>
      </c>
      <c r="I64">
        <v>18</v>
      </c>
      <c r="J64">
        <v>5</v>
      </c>
      <c r="K64">
        <v>0</v>
      </c>
    </row>
    <row r="65" spans="1:11" x14ac:dyDescent="0.25">
      <c r="A65">
        <v>8137</v>
      </c>
      <c r="B65" t="s">
        <v>12</v>
      </c>
      <c r="C65" t="s">
        <v>13</v>
      </c>
      <c r="D65">
        <v>20</v>
      </c>
      <c r="E65">
        <v>129.19999999999999</v>
      </c>
      <c r="F65">
        <v>35</v>
      </c>
      <c r="G65">
        <v>97</v>
      </c>
      <c r="H65">
        <v>106</v>
      </c>
      <c r="I65">
        <v>30</v>
      </c>
      <c r="J65">
        <v>10</v>
      </c>
      <c r="K65">
        <v>0</v>
      </c>
    </row>
    <row r="66" spans="1:11" x14ac:dyDescent="0.25">
      <c r="A66">
        <v>11712</v>
      </c>
      <c r="B66" t="s">
        <v>311</v>
      </c>
      <c r="C66" t="s">
        <v>25</v>
      </c>
      <c r="D66">
        <v>0</v>
      </c>
      <c r="E66">
        <v>33.1</v>
      </c>
      <c r="F66">
        <v>9</v>
      </c>
      <c r="G66">
        <v>34</v>
      </c>
      <c r="H66">
        <v>24</v>
      </c>
      <c r="I66">
        <v>9</v>
      </c>
      <c r="J66">
        <v>1</v>
      </c>
      <c r="K66">
        <v>0</v>
      </c>
    </row>
    <row r="67" spans="1:11" x14ac:dyDescent="0.25">
      <c r="A67">
        <v>3184</v>
      </c>
      <c r="B67" t="s">
        <v>35</v>
      </c>
      <c r="C67" t="s">
        <v>323</v>
      </c>
      <c r="D67">
        <v>32</v>
      </c>
      <c r="E67">
        <v>220.1</v>
      </c>
      <c r="F67">
        <v>60</v>
      </c>
      <c r="G67">
        <v>225</v>
      </c>
      <c r="H67">
        <v>190</v>
      </c>
      <c r="I67">
        <v>47</v>
      </c>
      <c r="J67">
        <v>18</v>
      </c>
      <c r="K67">
        <v>0</v>
      </c>
    </row>
    <row r="68" spans="1:11" x14ac:dyDescent="0.25">
      <c r="A68">
        <v>12876</v>
      </c>
      <c r="B68" t="s">
        <v>579</v>
      </c>
      <c r="C68" t="s">
        <v>11</v>
      </c>
      <c r="D68">
        <v>1</v>
      </c>
      <c r="E68">
        <v>18.100000000000001</v>
      </c>
      <c r="F68">
        <v>5</v>
      </c>
      <c r="G68">
        <v>24</v>
      </c>
      <c r="H68">
        <v>17</v>
      </c>
      <c r="I68">
        <v>3</v>
      </c>
      <c r="J68">
        <v>0</v>
      </c>
      <c r="K68">
        <v>0</v>
      </c>
    </row>
    <row r="69" spans="1:11" x14ac:dyDescent="0.25">
      <c r="A69">
        <v>7836</v>
      </c>
      <c r="B69" t="s">
        <v>327</v>
      </c>
      <c r="C69" t="s">
        <v>59</v>
      </c>
      <c r="D69">
        <v>0</v>
      </c>
      <c r="E69">
        <v>51.1</v>
      </c>
      <c r="F69">
        <v>14</v>
      </c>
      <c r="G69">
        <v>50</v>
      </c>
      <c r="H69">
        <v>34</v>
      </c>
      <c r="I69">
        <v>10</v>
      </c>
      <c r="J69">
        <v>3</v>
      </c>
      <c r="K69">
        <v>0</v>
      </c>
    </row>
    <row r="70" spans="1:11" x14ac:dyDescent="0.25">
      <c r="A70">
        <v>7773</v>
      </c>
      <c r="B70" t="s">
        <v>401</v>
      </c>
      <c r="C70" t="s">
        <v>41</v>
      </c>
      <c r="D70">
        <v>0</v>
      </c>
      <c r="E70">
        <v>51.1</v>
      </c>
      <c r="F70">
        <v>14</v>
      </c>
      <c r="G70">
        <v>63</v>
      </c>
      <c r="H70">
        <v>41</v>
      </c>
      <c r="I70">
        <v>15</v>
      </c>
      <c r="J70">
        <v>2</v>
      </c>
      <c r="K70">
        <v>0</v>
      </c>
    </row>
    <row r="71" spans="1:11" x14ac:dyDescent="0.25">
      <c r="A71">
        <v>9434</v>
      </c>
      <c r="B71" t="s">
        <v>20</v>
      </c>
      <c r="C71" t="s">
        <v>21</v>
      </c>
      <c r="D71">
        <v>33</v>
      </c>
      <c r="E71">
        <v>232</v>
      </c>
      <c r="F71">
        <v>64</v>
      </c>
      <c r="G71">
        <v>216</v>
      </c>
      <c r="H71">
        <v>185</v>
      </c>
      <c r="I71">
        <v>51</v>
      </c>
      <c r="J71">
        <v>20</v>
      </c>
      <c r="K71">
        <v>0</v>
      </c>
    </row>
    <row r="72" spans="1:11" x14ac:dyDescent="0.25">
      <c r="A72">
        <v>2660</v>
      </c>
      <c r="B72" t="s">
        <v>470</v>
      </c>
      <c r="C72" t="s">
        <v>88</v>
      </c>
      <c r="D72">
        <v>0</v>
      </c>
      <c r="E72">
        <v>54.1</v>
      </c>
      <c r="F72">
        <v>15</v>
      </c>
      <c r="G72">
        <v>70</v>
      </c>
      <c r="H72">
        <v>39</v>
      </c>
      <c r="I72">
        <v>13</v>
      </c>
      <c r="J72">
        <v>5</v>
      </c>
      <c r="K72">
        <v>5</v>
      </c>
    </row>
    <row r="73" spans="1:11" x14ac:dyDescent="0.25">
      <c r="A73">
        <v>2237</v>
      </c>
      <c r="B73" t="s">
        <v>354</v>
      </c>
      <c r="C73" t="s">
        <v>69</v>
      </c>
      <c r="D73">
        <v>0</v>
      </c>
      <c r="E73">
        <v>65</v>
      </c>
      <c r="F73">
        <v>18</v>
      </c>
      <c r="G73">
        <v>33</v>
      </c>
      <c r="H73">
        <v>62</v>
      </c>
      <c r="I73">
        <v>19</v>
      </c>
      <c r="J73">
        <v>3</v>
      </c>
      <c r="K73">
        <v>1</v>
      </c>
    </row>
    <row r="74" spans="1:11" x14ac:dyDescent="0.25">
      <c r="A74">
        <v>6941</v>
      </c>
      <c r="B74" t="s">
        <v>399</v>
      </c>
      <c r="C74" t="s">
        <v>323</v>
      </c>
      <c r="D74">
        <v>0</v>
      </c>
      <c r="E74">
        <v>67.2</v>
      </c>
      <c r="F74">
        <v>19</v>
      </c>
      <c r="G74">
        <v>64</v>
      </c>
      <c r="H74">
        <v>55</v>
      </c>
      <c r="I74">
        <v>19</v>
      </c>
      <c r="J74">
        <v>3</v>
      </c>
      <c r="K74">
        <v>24</v>
      </c>
    </row>
    <row r="75" spans="1:11" x14ac:dyDescent="0.25">
      <c r="A75">
        <v>10954</v>
      </c>
      <c r="B75" t="s">
        <v>24</v>
      </c>
      <c r="C75" t="s">
        <v>25</v>
      </c>
      <c r="D75">
        <v>30</v>
      </c>
      <c r="E75">
        <v>191</v>
      </c>
      <c r="F75">
        <v>54</v>
      </c>
      <c r="G75">
        <v>205</v>
      </c>
      <c r="H75">
        <v>149</v>
      </c>
      <c r="I75">
        <v>38</v>
      </c>
      <c r="J75">
        <v>14</v>
      </c>
      <c r="K75">
        <v>0</v>
      </c>
    </row>
    <row r="76" spans="1:11" x14ac:dyDescent="0.25">
      <c r="A76">
        <v>6655</v>
      </c>
      <c r="B76" t="s">
        <v>389</v>
      </c>
      <c r="C76" t="s">
        <v>41</v>
      </c>
      <c r="D76">
        <v>0</v>
      </c>
      <c r="E76">
        <v>59.1</v>
      </c>
      <c r="F76">
        <v>17</v>
      </c>
      <c r="G76">
        <v>87</v>
      </c>
      <c r="H76">
        <v>40</v>
      </c>
      <c r="I76">
        <v>22</v>
      </c>
      <c r="J76">
        <v>4</v>
      </c>
      <c r="K76">
        <v>39</v>
      </c>
    </row>
    <row r="77" spans="1:11" x14ac:dyDescent="0.25">
      <c r="A77">
        <v>13764</v>
      </c>
      <c r="B77" t="s">
        <v>328</v>
      </c>
      <c r="C77" t="s">
        <v>88</v>
      </c>
      <c r="D77">
        <v>0</v>
      </c>
      <c r="E77">
        <v>69.2</v>
      </c>
      <c r="F77">
        <v>20</v>
      </c>
      <c r="G77">
        <v>75</v>
      </c>
      <c r="H77">
        <v>48</v>
      </c>
      <c r="I77">
        <v>16</v>
      </c>
      <c r="J77">
        <v>1</v>
      </c>
      <c r="K77">
        <v>20</v>
      </c>
    </row>
    <row r="78" spans="1:11" x14ac:dyDescent="0.25">
      <c r="A78">
        <v>13713</v>
      </c>
      <c r="B78" t="s">
        <v>580</v>
      </c>
      <c r="C78" t="s">
        <v>79</v>
      </c>
      <c r="D78">
        <v>0</v>
      </c>
      <c r="E78">
        <v>24.1</v>
      </c>
      <c r="F78">
        <v>7</v>
      </c>
      <c r="G78">
        <v>30</v>
      </c>
      <c r="H78">
        <v>12</v>
      </c>
      <c r="I78">
        <v>18</v>
      </c>
      <c r="J78">
        <v>2</v>
      </c>
      <c r="K78">
        <v>0</v>
      </c>
    </row>
    <row r="79" spans="1:11" x14ac:dyDescent="0.25">
      <c r="A79">
        <v>13125</v>
      </c>
      <c r="B79" t="s">
        <v>29</v>
      </c>
      <c r="C79" t="s">
        <v>19</v>
      </c>
      <c r="D79">
        <v>32</v>
      </c>
      <c r="E79">
        <v>208</v>
      </c>
      <c r="F79">
        <v>60</v>
      </c>
      <c r="G79">
        <v>202</v>
      </c>
      <c r="H79">
        <v>183</v>
      </c>
      <c r="I79">
        <v>44</v>
      </c>
      <c r="J79">
        <v>19</v>
      </c>
      <c r="K79">
        <v>0</v>
      </c>
    </row>
    <row r="80" spans="1:11" x14ac:dyDescent="0.25">
      <c r="A80">
        <v>13398</v>
      </c>
      <c r="B80" t="s">
        <v>346</v>
      </c>
      <c r="C80" t="s">
        <v>10</v>
      </c>
      <c r="D80">
        <v>0</v>
      </c>
      <c r="E80">
        <v>10.1</v>
      </c>
      <c r="F80">
        <v>3</v>
      </c>
      <c r="G80">
        <v>8</v>
      </c>
      <c r="H80">
        <v>10</v>
      </c>
      <c r="I80">
        <v>3</v>
      </c>
      <c r="J80">
        <v>0</v>
      </c>
      <c r="K80">
        <v>0</v>
      </c>
    </row>
    <row r="81" spans="1:11" x14ac:dyDescent="0.25">
      <c r="A81">
        <v>11710</v>
      </c>
      <c r="B81" t="s">
        <v>414</v>
      </c>
      <c r="C81" t="s">
        <v>323</v>
      </c>
      <c r="D81">
        <v>0</v>
      </c>
      <c r="E81">
        <v>75.099999999999994</v>
      </c>
      <c r="F81">
        <v>22</v>
      </c>
      <c r="G81">
        <v>71</v>
      </c>
      <c r="H81">
        <v>65</v>
      </c>
      <c r="I81">
        <v>21</v>
      </c>
      <c r="J81">
        <v>5</v>
      </c>
      <c r="K81">
        <v>2</v>
      </c>
    </row>
    <row r="82" spans="1:11" x14ac:dyDescent="0.25">
      <c r="A82">
        <v>9286</v>
      </c>
      <c r="B82" t="s">
        <v>315</v>
      </c>
      <c r="C82" t="s">
        <v>19</v>
      </c>
      <c r="D82">
        <v>0</v>
      </c>
      <c r="E82">
        <v>30.2</v>
      </c>
      <c r="F82">
        <v>9</v>
      </c>
      <c r="G82">
        <v>24</v>
      </c>
      <c r="H82">
        <v>33</v>
      </c>
      <c r="I82">
        <v>16</v>
      </c>
      <c r="J82">
        <v>2</v>
      </c>
      <c r="K82">
        <v>0</v>
      </c>
    </row>
    <row r="83" spans="1:11" x14ac:dyDescent="0.25">
      <c r="A83">
        <v>12664</v>
      </c>
      <c r="B83" t="s">
        <v>581</v>
      </c>
      <c r="C83" t="s">
        <v>73</v>
      </c>
      <c r="D83">
        <v>8</v>
      </c>
      <c r="E83">
        <v>51</v>
      </c>
      <c r="F83">
        <v>15</v>
      </c>
      <c r="G83">
        <v>49</v>
      </c>
      <c r="H83">
        <v>40</v>
      </c>
      <c r="I83">
        <v>13</v>
      </c>
      <c r="J83">
        <v>3</v>
      </c>
      <c r="K83">
        <v>0</v>
      </c>
    </row>
    <row r="84" spans="1:11" x14ac:dyDescent="0.25">
      <c r="A84">
        <v>9490</v>
      </c>
      <c r="B84" t="s">
        <v>365</v>
      </c>
      <c r="C84" t="s">
        <v>120</v>
      </c>
      <c r="D84">
        <v>0</v>
      </c>
      <c r="E84">
        <v>68</v>
      </c>
      <c r="F84">
        <v>20</v>
      </c>
      <c r="G84">
        <v>67</v>
      </c>
      <c r="H84">
        <v>64</v>
      </c>
      <c r="I84">
        <v>22</v>
      </c>
      <c r="J84">
        <v>5</v>
      </c>
      <c r="K84">
        <v>0</v>
      </c>
    </row>
    <row r="85" spans="1:11" x14ac:dyDescent="0.25">
      <c r="A85">
        <v>12781</v>
      </c>
      <c r="B85" t="s">
        <v>301</v>
      </c>
      <c r="C85" t="s">
        <v>25</v>
      </c>
      <c r="D85">
        <v>1</v>
      </c>
      <c r="E85">
        <v>57.1</v>
      </c>
      <c r="F85">
        <v>17</v>
      </c>
      <c r="G85">
        <v>54</v>
      </c>
      <c r="H85">
        <v>50</v>
      </c>
      <c r="I85">
        <v>18</v>
      </c>
      <c r="J85">
        <v>3</v>
      </c>
      <c r="K85">
        <v>0</v>
      </c>
    </row>
    <row r="86" spans="1:11" x14ac:dyDescent="0.25">
      <c r="A86">
        <v>1837</v>
      </c>
      <c r="B86" t="s">
        <v>371</v>
      </c>
      <c r="C86" t="s">
        <v>13</v>
      </c>
      <c r="D86">
        <v>0</v>
      </c>
      <c r="E86">
        <v>33.200000000000003</v>
      </c>
      <c r="F86">
        <v>10</v>
      </c>
      <c r="G86">
        <v>25</v>
      </c>
      <c r="H86">
        <v>34</v>
      </c>
      <c r="I86">
        <v>15</v>
      </c>
      <c r="J86">
        <v>1</v>
      </c>
      <c r="K86">
        <v>0</v>
      </c>
    </row>
    <row r="87" spans="1:11" x14ac:dyDescent="0.25">
      <c r="A87">
        <v>3886</v>
      </c>
      <c r="B87" t="s">
        <v>582</v>
      </c>
      <c r="C87" t="s">
        <v>99</v>
      </c>
      <c r="D87">
        <v>0</v>
      </c>
      <c r="E87">
        <v>13.1</v>
      </c>
      <c r="F87">
        <v>4</v>
      </c>
      <c r="G87">
        <v>7</v>
      </c>
      <c r="H87">
        <v>11</v>
      </c>
      <c r="I87">
        <v>4</v>
      </c>
      <c r="J87">
        <v>0</v>
      </c>
      <c r="K87">
        <v>0</v>
      </c>
    </row>
    <row r="88" spans="1:11" x14ac:dyDescent="0.25">
      <c r="A88">
        <v>8048</v>
      </c>
      <c r="B88" t="s">
        <v>325</v>
      </c>
      <c r="C88" t="s">
        <v>120</v>
      </c>
      <c r="D88">
        <v>0</v>
      </c>
      <c r="E88">
        <v>63.1</v>
      </c>
      <c r="F88">
        <v>19</v>
      </c>
      <c r="G88">
        <v>91</v>
      </c>
      <c r="H88">
        <v>52</v>
      </c>
      <c r="I88">
        <v>24</v>
      </c>
      <c r="J88">
        <v>7</v>
      </c>
      <c r="K88">
        <v>0</v>
      </c>
    </row>
    <row r="89" spans="1:11" x14ac:dyDescent="0.25">
      <c r="A89">
        <v>11713</v>
      </c>
      <c r="B89" t="s">
        <v>61</v>
      </c>
      <c r="C89" t="s">
        <v>25</v>
      </c>
      <c r="D89">
        <v>29</v>
      </c>
      <c r="E89">
        <v>189.1</v>
      </c>
      <c r="F89">
        <v>57</v>
      </c>
      <c r="G89">
        <v>188</v>
      </c>
      <c r="H89">
        <v>156</v>
      </c>
      <c r="I89">
        <v>37</v>
      </c>
      <c r="J89">
        <v>13</v>
      </c>
      <c r="K89">
        <v>0</v>
      </c>
    </row>
    <row r="90" spans="1:11" x14ac:dyDescent="0.25">
      <c r="A90">
        <v>6033</v>
      </c>
      <c r="B90" t="s">
        <v>310</v>
      </c>
      <c r="C90" t="s">
        <v>55</v>
      </c>
      <c r="D90">
        <v>0</v>
      </c>
      <c r="E90">
        <v>69.2</v>
      </c>
      <c r="F90">
        <v>21</v>
      </c>
      <c r="G90">
        <v>64</v>
      </c>
      <c r="H90">
        <v>52</v>
      </c>
      <c r="I90">
        <v>26</v>
      </c>
      <c r="J90">
        <v>4</v>
      </c>
      <c r="K90">
        <v>0</v>
      </c>
    </row>
    <row r="91" spans="1:11" x14ac:dyDescent="0.25">
      <c r="A91">
        <v>6627</v>
      </c>
      <c r="B91" t="s">
        <v>376</v>
      </c>
      <c r="C91" t="s">
        <v>50</v>
      </c>
      <c r="D91">
        <v>0</v>
      </c>
      <c r="E91">
        <v>79.099999999999994</v>
      </c>
      <c r="F91">
        <v>24</v>
      </c>
      <c r="G91">
        <v>89</v>
      </c>
      <c r="H91">
        <v>57</v>
      </c>
      <c r="I91">
        <v>38</v>
      </c>
      <c r="J91">
        <v>5</v>
      </c>
      <c r="K91">
        <v>1</v>
      </c>
    </row>
    <row r="92" spans="1:11" x14ac:dyDescent="0.25">
      <c r="A92">
        <v>12768</v>
      </c>
      <c r="B92" t="s">
        <v>22</v>
      </c>
      <c r="C92" t="s">
        <v>23</v>
      </c>
      <c r="D92">
        <v>31</v>
      </c>
      <c r="E92">
        <v>208</v>
      </c>
      <c r="F92">
        <v>63</v>
      </c>
      <c r="G92">
        <v>169</v>
      </c>
      <c r="H92">
        <v>166</v>
      </c>
      <c r="I92">
        <v>59</v>
      </c>
      <c r="J92">
        <v>14</v>
      </c>
      <c r="K92">
        <v>0</v>
      </c>
    </row>
    <row r="93" spans="1:11" x14ac:dyDescent="0.25">
      <c r="A93">
        <v>9346</v>
      </c>
      <c r="B93" t="s">
        <v>40</v>
      </c>
      <c r="C93" t="s">
        <v>41</v>
      </c>
      <c r="D93">
        <v>5</v>
      </c>
      <c r="E93">
        <v>33</v>
      </c>
      <c r="F93">
        <v>10</v>
      </c>
      <c r="G93">
        <v>23</v>
      </c>
      <c r="H93">
        <v>29</v>
      </c>
      <c r="I93">
        <v>7</v>
      </c>
      <c r="J93">
        <v>2</v>
      </c>
      <c r="K93">
        <v>0</v>
      </c>
    </row>
    <row r="94" spans="1:11" x14ac:dyDescent="0.25">
      <c r="A94">
        <v>3357</v>
      </c>
      <c r="B94" t="s">
        <v>305</v>
      </c>
      <c r="C94" t="s">
        <v>38</v>
      </c>
      <c r="D94">
        <v>0</v>
      </c>
      <c r="E94">
        <v>52.1</v>
      </c>
      <c r="F94">
        <v>16</v>
      </c>
      <c r="G94">
        <v>43</v>
      </c>
      <c r="H94">
        <v>55</v>
      </c>
      <c r="I94">
        <v>15</v>
      </c>
      <c r="J94">
        <v>2</v>
      </c>
      <c r="K94">
        <v>0</v>
      </c>
    </row>
    <row r="95" spans="1:11" x14ac:dyDescent="0.25">
      <c r="A95">
        <v>12988</v>
      </c>
      <c r="B95" t="s">
        <v>372</v>
      </c>
      <c r="C95" t="s">
        <v>17</v>
      </c>
      <c r="D95">
        <v>0</v>
      </c>
      <c r="E95">
        <v>75</v>
      </c>
      <c r="F95">
        <v>23</v>
      </c>
      <c r="G95">
        <v>58</v>
      </c>
      <c r="H95">
        <v>56</v>
      </c>
      <c r="I95">
        <v>30</v>
      </c>
      <c r="J95">
        <v>5</v>
      </c>
      <c r="K95">
        <v>2</v>
      </c>
    </row>
    <row r="96" spans="1:11" x14ac:dyDescent="0.25">
      <c r="A96">
        <v>1507</v>
      </c>
      <c r="B96" t="s">
        <v>77</v>
      </c>
      <c r="C96" t="s">
        <v>13</v>
      </c>
      <c r="D96">
        <v>33</v>
      </c>
      <c r="E96">
        <v>218</v>
      </c>
      <c r="F96">
        <v>67</v>
      </c>
      <c r="G96">
        <v>175</v>
      </c>
      <c r="H96">
        <v>211</v>
      </c>
      <c r="I96">
        <v>53</v>
      </c>
      <c r="J96">
        <v>13</v>
      </c>
      <c r="K96">
        <v>0</v>
      </c>
    </row>
    <row r="97" spans="1:11" x14ac:dyDescent="0.25">
      <c r="A97">
        <v>2873</v>
      </c>
      <c r="B97" t="s">
        <v>398</v>
      </c>
      <c r="C97" t="s">
        <v>59</v>
      </c>
      <c r="D97">
        <v>0</v>
      </c>
      <c r="E97">
        <v>58</v>
      </c>
      <c r="F97">
        <v>18</v>
      </c>
      <c r="G97">
        <v>62</v>
      </c>
      <c r="H97">
        <v>51</v>
      </c>
      <c r="I97">
        <v>23</v>
      </c>
      <c r="J97">
        <v>4</v>
      </c>
      <c r="K97">
        <v>38</v>
      </c>
    </row>
    <row r="98" spans="1:11" x14ac:dyDescent="0.25">
      <c r="A98">
        <v>12076</v>
      </c>
      <c r="B98" t="s">
        <v>336</v>
      </c>
      <c r="C98" t="s">
        <v>15</v>
      </c>
      <c r="D98">
        <v>0</v>
      </c>
      <c r="E98">
        <v>48.1</v>
      </c>
      <c r="F98">
        <v>15</v>
      </c>
      <c r="G98">
        <v>43</v>
      </c>
      <c r="H98">
        <v>35</v>
      </c>
      <c r="I98">
        <v>11</v>
      </c>
      <c r="J98">
        <v>2</v>
      </c>
      <c r="K98">
        <v>2</v>
      </c>
    </row>
    <row r="99" spans="1:11" x14ac:dyDescent="0.25">
      <c r="A99">
        <v>3137</v>
      </c>
      <c r="B99" t="s">
        <v>14</v>
      </c>
      <c r="C99" t="s">
        <v>15</v>
      </c>
      <c r="D99">
        <v>33</v>
      </c>
      <c r="E99">
        <v>228.2</v>
      </c>
      <c r="F99">
        <v>71</v>
      </c>
      <c r="G99">
        <v>276</v>
      </c>
      <c r="H99">
        <v>176</v>
      </c>
      <c r="I99">
        <v>34</v>
      </c>
      <c r="J99">
        <v>14</v>
      </c>
      <c r="K99">
        <v>0</v>
      </c>
    </row>
    <row r="100" spans="1:11" x14ac:dyDescent="0.25">
      <c r="A100">
        <v>4849</v>
      </c>
      <c r="B100" t="s">
        <v>218</v>
      </c>
      <c r="C100" t="s">
        <v>323</v>
      </c>
      <c r="D100">
        <v>4</v>
      </c>
      <c r="E100">
        <v>76</v>
      </c>
      <c r="F100">
        <v>24</v>
      </c>
      <c r="G100">
        <v>79</v>
      </c>
      <c r="H100">
        <v>69</v>
      </c>
      <c r="I100">
        <v>16</v>
      </c>
      <c r="J100">
        <v>7</v>
      </c>
      <c r="K100">
        <v>2</v>
      </c>
    </row>
    <row r="101" spans="1:11" x14ac:dyDescent="0.25">
      <c r="A101">
        <v>8823</v>
      </c>
      <c r="B101" t="s">
        <v>583</v>
      </c>
      <c r="C101" t="s">
        <v>50</v>
      </c>
      <c r="D101">
        <v>0</v>
      </c>
      <c r="E101">
        <v>15.2</v>
      </c>
      <c r="F101">
        <v>5</v>
      </c>
      <c r="G101">
        <v>17</v>
      </c>
      <c r="H101">
        <v>16</v>
      </c>
      <c r="I101">
        <v>9</v>
      </c>
      <c r="J101">
        <v>0</v>
      </c>
      <c r="K101">
        <v>0</v>
      </c>
    </row>
    <row r="102" spans="1:11" x14ac:dyDescent="0.25">
      <c r="A102">
        <v>12890</v>
      </c>
      <c r="B102" t="s">
        <v>362</v>
      </c>
      <c r="C102" t="s">
        <v>34</v>
      </c>
      <c r="D102">
        <v>0</v>
      </c>
      <c r="E102">
        <v>15.2</v>
      </c>
      <c r="F102">
        <v>5</v>
      </c>
      <c r="G102">
        <v>13</v>
      </c>
      <c r="H102">
        <v>12</v>
      </c>
      <c r="I102">
        <v>6</v>
      </c>
      <c r="J102">
        <v>1</v>
      </c>
      <c r="K102">
        <v>0</v>
      </c>
    </row>
    <row r="103" spans="1:11" x14ac:dyDescent="0.25">
      <c r="A103">
        <v>17233</v>
      </c>
      <c r="B103" t="s">
        <v>584</v>
      </c>
      <c r="C103" t="s">
        <v>79</v>
      </c>
      <c r="D103">
        <v>0</v>
      </c>
      <c r="E103">
        <v>25</v>
      </c>
      <c r="F103">
        <v>8</v>
      </c>
      <c r="G103">
        <v>18</v>
      </c>
      <c r="H103">
        <v>17</v>
      </c>
      <c r="I103">
        <v>13</v>
      </c>
      <c r="J103">
        <v>2</v>
      </c>
      <c r="K103">
        <v>0</v>
      </c>
    </row>
    <row r="104" spans="1:11" x14ac:dyDescent="0.25">
      <c r="A104">
        <v>15890</v>
      </c>
      <c r="B104" t="s">
        <v>585</v>
      </c>
      <c r="C104" t="s">
        <v>96</v>
      </c>
      <c r="D104">
        <v>11</v>
      </c>
      <c r="E104">
        <v>62.1</v>
      </c>
      <c r="F104">
        <v>20</v>
      </c>
      <c r="G104">
        <v>56</v>
      </c>
      <c r="H104">
        <v>53</v>
      </c>
      <c r="I104">
        <v>22</v>
      </c>
      <c r="J104">
        <v>5</v>
      </c>
      <c r="K104">
        <v>0</v>
      </c>
    </row>
    <row r="105" spans="1:11" x14ac:dyDescent="0.25">
      <c r="A105">
        <v>4070</v>
      </c>
      <c r="B105" t="s">
        <v>373</v>
      </c>
      <c r="C105" t="s">
        <v>52</v>
      </c>
      <c r="D105">
        <v>0</v>
      </c>
      <c r="E105">
        <v>68</v>
      </c>
      <c r="F105">
        <v>22</v>
      </c>
      <c r="G105">
        <v>81</v>
      </c>
      <c r="H105">
        <v>39</v>
      </c>
      <c r="I105">
        <v>29</v>
      </c>
      <c r="J105">
        <v>2</v>
      </c>
      <c r="K105">
        <v>3</v>
      </c>
    </row>
    <row r="106" spans="1:11" x14ac:dyDescent="0.25">
      <c r="A106">
        <v>5640</v>
      </c>
      <c r="B106" t="s">
        <v>337</v>
      </c>
      <c r="C106" t="s">
        <v>323</v>
      </c>
      <c r="D106">
        <v>0</v>
      </c>
      <c r="E106">
        <v>71</v>
      </c>
      <c r="F106">
        <v>23</v>
      </c>
      <c r="G106">
        <v>64</v>
      </c>
      <c r="H106">
        <v>49</v>
      </c>
      <c r="I106">
        <v>31</v>
      </c>
      <c r="J106">
        <v>5</v>
      </c>
      <c r="K106">
        <v>19</v>
      </c>
    </row>
    <row r="107" spans="1:11" x14ac:dyDescent="0.25">
      <c r="A107">
        <v>11530</v>
      </c>
      <c r="B107" t="s">
        <v>314</v>
      </c>
      <c r="C107" t="s">
        <v>79</v>
      </c>
      <c r="D107">
        <v>11</v>
      </c>
      <c r="E107">
        <v>64.2</v>
      </c>
      <c r="F107">
        <v>21</v>
      </c>
      <c r="G107">
        <v>79</v>
      </c>
      <c r="H107">
        <v>61</v>
      </c>
      <c r="I107">
        <v>14</v>
      </c>
      <c r="J107">
        <v>6</v>
      </c>
      <c r="K107">
        <v>0</v>
      </c>
    </row>
    <row r="108" spans="1:11" x14ac:dyDescent="0.25">
      <c r="A108">
        <v>3548</v>
      </c>
      <c r="B108" t="s">
        <v>370</v>
      </c>
      <c r="C108" t="s">
        <v>88</v>
      </c>
      <c r="D108">
        <v>0</v>
      </c>
      <c r="E108">
        <v>64.2</v>
      </c>
      <c r="F108">
        <v>21</v>
      </c>
      <c r="G108">
        <v>71</v>
      </c>
      <c r="H108">
        <v>59</v>
      </c>
      <c r="I108">
        <v>11</v>
      </c>
      <c r="J108">
        <v>5</v>
      </c>
      <c r="K108">
        <v>0</v>
      </c>
    </row>
    <row r="109" spans="1:11" x14ac:dyDescent="0.25">
      <c r="A109">
        <v>5524</v>
      </c>
      <c r="B109" t="s">
        <v>58</v>
      </c>
      <c r="C109" t="s">
        <v>59</v>
      </c>
      <c r="D109">
        <v>32</v>
      </c>
      <c r="E109">
        <v>218.1</v>
      </c>
      <c r="F109">
        <v>71</v>
      </c>
      <c r="G109">
        <v>234</v>
      </c>
      <c r="H109">
        <v>181</v>
      </c>
      <c r="I109">
        <v>39</v>
      </c>
      <c r="J109">
        <v>18</v>
      </c>
      <c r="K109">
        <v>0</v>
      </c>
    </row>
    <row r="110" spans="1:11" x14ac:dyDescent="0.25">
      <c r="A110">
        <v>7005</v>
      </c>
      <c r="B110" t="s">
        <v>363</v>
      </c>
      <c r="C110" t="s">
        <v>69</v>
      </c>
      <c r="D110">
        <v>0</v>
      </c>
      <c r="E110">
        <v>27.2</v>
      </c>
      <c r="F110">
        <v>9</v>
      </c>
      <c r="G110">
        <v>22</v>
      </c>
      <c r="H110">
        <v>27</v>
      </c>
      <c r="I110">
        <v>12</v>
      </c>
      <c r="J110">
        <v>3</v>
      </c>
      <c r="K110">
        <v>0</v>
      </c>
    </row>
    <row r="111" spans="1:11" x14ac:dyDescent="0.25">
      <c r="A111">
        <v>12093</v>
      </c>
      <c r="B111" t="s">
        <v>344</v>
      </c>
      <c r="C111" t="s">
        <v>96</v>
      </c>
      <c r="D111">
        <v>0</v>
      </c>
      <c r="E111">
        <v>27.2</v>
      </c>
      <c r="F111">
        <v>9</v>
      </c>
      <c r="G111">
        <v>25</v>
      </c>
      <c r="H111">
        <v>28</v>
      </c>
      <c r="I111">
        <v>14</v>
      </c>
      <c r="J111">
        <v>0</v>
      </c>
      <c r="K111">
        <v>0</v>
      </c>
    </row>
    <row r="112" spans="1:11" x14ac:dyDescent="0.25">
      <c r="A112">
        <v>9037</v>
      </c>
      <c r="B112" t="s">
        <v>283</v>
      </c>
      <c r="C112" t="s">
        <v>57</v>
      </c>
      <c r="D112">
        <v>0</v>
      </c>
      <c r="E112">
        <v>64.099999999999994</v>
      </c>
      <c r="F112">
        <v>21</v>
      </c>
      <c r="G112">
        <v>52</v>
      </c>
      <c r="H112">
        <v>44</v>
      </c>
      <c r="I112">
        <v>31</v>
      </c>
      <c r="J112">
        <v>8</v>
      </c>
      <c r="K112">
        <v>1</v>
      </c>
    </row>
    <row r="113" spans="1:11" x14ac:dyDescent="0.25">
      <c r="A113">
        <v>2646</v>
      </c>
      <c r="B113" t="s">
        <v>330</v>
      </c>
      <c r="C113" t="s">
        <v>50</v>
      </c>
      <c r="D113">
        <v>0</v>
      </c>
      <c r="E113">
        <v>49</v>
      </c>
      <c r="F113">
        <v>16</v>
      </c>
      <c r="G113">
        <v>56</v>
      </c>
      <c r="H113">
        <v>38</v>
      </c>
      <c r="I113">
        <v>20</v>
      </c>
      <c r="J113">
        <v>1</v>
      </c>
      <c r="K113">
        <v>0</v>
      </c>
    </row>
    <row r="114" spans="1:11" x14ac:dyDescent="0.25">
      <c r="A114">
        <v>521</v>
      </c>
      <c r="B114" t="s">
        <v>364</v>
      </c>
      <c r="C114" t="s">
        <v>28</v>
      </c>
      <c r="D114">
        <v>0</v>
      </c>
      <c r="E114">
        <v>33.200000000000003</v>
      </c>
      <c r="F114">
        <v>11</v>
      </c>
      <c r="G114">
        <v>45</v>
      </c>
      <c r="H114">
        <v>28</v>
      </c>
      <c r="I114">
        <v>10</v>
      </c>
      <c r="J114">
        <v>3</v>
      </c>
      <c r="K114">
        <v>24</v>
      </c>
    </row>
    <row r="115" spans="1:11" x14ac:dyDescent="0.25">
      <c r="A115">
        <v>4138</v>
      </c>
      <c r="B115" t="s">
        <v>304</v>
      </c>
      <c r="C115" t="s">
        <v>13</v>
      </c>
      <c r="D115">
        <v>0</v>
      </c>
      <c r="E115">
        <v>61</v>
      </c>
      <c r="F115">
        <v>20</v>
      </c>
      <c r="G115">
        <v>55</v>
      </c>
      <c r="H115">
        <v>50</v>
      </c>
      <c r="I115">
        <v>21</v>
      </c>
      <c r="J115">
        <v>4</v>
      </c>
      <c r="K115">
        <v>2</v>
      </c>
    </row>
    <row r="116" spans="1:11" x14ac:dyDescent="0.25">
      <c r="A116">
        <v>8110</v>
      </c>
      <c r="B116" t="s">
        <v>300</v>
      </c>
      <c r="C116" t="s">
        <v>99</v>
      </c>
      <c r="D116">
        <v>0</v>
      </c>
      <c r="E116">
        <v>64</v>
      </c>
      <c r="F116">
        <v>21</v>
      </c>
      <c r="G116">
        <v>54</v>
      </c>
      <c r="H116">
        <v>59</v>
      </c>
      <c r="I116">
        <v>19</v>
      </c>
      <c r="J116">
        <v>3</v>
      </c>
      <c r="K116">
        <v>2</v>
      </c>
    </row>
    <row r="117" spans="1:11" x14ac:dyDescent="0.25">
      <c r="A117">
        <v>8844</v>
      </c>
      <c r="B117" t="s">
        <v>424</v>
      </c>
      <c r="C117" t="s">
        <v>19</v>
      </c>
      <c r="D117">
        <v>0</v>
      </c>
      <c r="E117">
        <v>57.1</v>
      </c>
      <c r="F117">
        <v>19</v>
      </c>
      <c r="G117">
        <v>64</v>
      </c>
      <c r="H117">
        <v>39</v>
      </c>
      <c r="I117">
        <v>26</v>
      </c>
      <c r="J117">
        <v>4</v>
      </c>
      <c r="K117">
        <v>1</v>
      </c>
    </row>
    <row r="118" spans="1:11" x14ac:dyDescent="0.25">
      <c r="A118">
        <v>9817</v>
      </c>
      <c r="B118" t="s">
        <v>488</v>
      </c>
      <c r="C118" t="s">
        <v>59</v>
      </c>
      <c r="D118">
        <v>0</v>
      </c>
      <c r="E118">
        <v>57.1</v>
      </c>
      <c r="F118">
        <v>19</v>
      </c>
      <c r="G118">
        <v>71</v>
      </c>
      <c r="H118">
        <v>51</v>
      </c>
      <c r="I118">
        <v>10</v>
      </c>
      <c r="J118">
        <v>0</v>
      </c>
      <c r="K118">
        <v>2</v>
      </c>
    </row>
    <row r="119" spans="1:11" x14ac:dyDescent="0.25">
      <c r="A119">
        <v>12183</v>
      </c>
      <c r="B119" t="s">
        <v>381</v>
      </c>
      <c r="C119" t="s">
        <v>99</v>
      </c>
      <c r="D119">
        <v>0</v>
      </c>
      <c r="E119">
        <v>69.099999999999994</v>
      </c>
      <c r="F119">
        <v>23</v>
      </c>
      <c r="G119">
        <v>99</v>
      </c>
      <c r="H119">
        <v>56</v>
      </c>
      <c r="I119">
        <v>25</v>
      </c>
      <c r="J119">
        <v>2</v>
      </c>
      <c r="K119">
        <v>34</v>
      </c>
    </row>
    <row r="120" spans="1:11" x14ac:dyDescent="0.25">
      <c r="A120">
        <v>10481</v>
      </c>
      <c r="B120" t="s">
        <v>380</v>
      </c>
      <c r="C120" t="s">
        <v>34</v>
      </c>
      <c r="D120">
        <v>0</v>
      </c>
      <c r="E120">
        <v>72.099999999999994</v>
      </c>
      <c r="F120">
        <v>24</v>
      </c>
      <c r="G120">
        <v>76</v>
      </c>
      <c r="H120">
        <v>66</v>
      </c>
      <c r="I120">
        <v>17</v>
      </c>
      <c r="J120">
        <v>6</v>
      </c>
      <c r="K120">
        <v>35</v>
      </c>
    </row>
    <row r="121" spans="1:11" x14ac:dyDescent="0.25">
      <c r="A121">
        <v>4878</v>
      </c>
      <c r="B121" t="s">
        <v>319</v>
      </c>
      <c r="C121" t="s">
        <v>41</v>
      </c>
      <c r="D121">
        <v>0</v>
      </c>
      <c r="E121">
        <v>51</v>
      </c>
      <c r="F121">
        <v>17</v>
      </c>
      <c r="G121">
        <v>39</v>
      </c>
      <c r="H121">
        <v>39</v>
      </c>
      <c r="I121">
        <v>15</v>
      </c>
      <c r="J121">
        <v>7</v>
      </c>
      <c r="K121">
        <v>0</v>
      </c>
    </row>
    <row r="122" spans="1:11" x14ac:dyDescent="0.25">
      <c r="A122">
        <v>2895</v>
      </c>
      <c r="B122" t="s">
        <v>382</v>
      </c>
      <c r="C122" t="s">
        <v>99</v>
      </c>
      <c r="D122">
        <v>1</v>
      </c>
      <c r="E122">
        <v>69</v>
      </c>
      <c r="F122">
        <v>23</v>
      </c>
      <c r="G122">
        <v>84</v>
      </c>
      <c r="H122">
        <v>70</v>
      </c>
      <c r="I122">
        <v>23</v>
      </c>
      <c r="J122">
        <v>4</v>
      </c>
      <c r="K122">
        <v>1</v>
      </c>
    </row>
    <row r="123" spans="1:11" x14ac:dyDescent="0.25">
      <c r="A123">
        <v>11682</v>
      </c>
      <c r="B123" t="s">
        <v>46</v>
      </c>
      <c r="C123" t="s">
        <v>13</v>
      </c>
      <c r="D123">
        <v>29</v>
      </c>
      <c r="E123">
        <v>179.2</v>
      </c>
      <c r="F123">
        <v>60</v>
      </c>
      <c r="G123">
        <v>184</v>
      </c>
      <c r="H123">
        <v>168</v>
      </c>
      <c r="I123">
        <v>63</v>
      </c>
      <c r="J123">
        <v>14</v>
      </c>
      <c r="K123">
        <v>0</v>
      </c>
    </row>
    <row r="124" spans="1:11" x14ac:dyDescent="0.25">
      <c r="A124">
        <v>9033</v>
      </c>
      <c r="B124" t="s">
        <v>342</v>
      </c>
      <c r="C124" t="s">
        <v>73</v>
      </c>
      <c r="D124">
        <v>0</v>
      </c>
      <c r="E124">
        <v>74.2</v>
      </c>
      <c r="F124">
        <v>25</v>
      </c>
      <c r="G124">
        <v>50</v>
      </c>
      <c r="H124">
        <v>82</v>
      </c>
      <c r="I124">
        <v>17</v>
      </c>
      <c r="J124">
        <v>2</v>
      </c>
      <c r="K124">
        <v>0</v>
      </c>
    </row>
    <row r="125" spans="1:11" x14ac:dyDescent="0.25">
      <c r="A125">
        <v>9388</v>
      </c>
      <c r="B125" t="s">
        <v>586</v>
      </c>
      <c r="C125" t="s">
        <v>99</v>
      </c>
      <c r="D125">
        <v>10</v>
      </c>
      <c r="E125">
        <v>65.2</v>
      </c>
      <c r="F125">
        <v>22</v>
      </c>
      <c r="G125">
        <v>57</v>
      </c>
      <c r="H125">
        <v>47</v>
      </c>
      <c r="I125">
        <v>8</v>
      </c>
      <c r="J125">
        <v>7</v>
      </c>
      <c r="K125">
        <v>0</v>
      </c>
    </row>
    <row r="126" spans="1:11" x14ac:dyDescent="0.25">
      <c r="A126">
        <v>15046</v>
      </c>
      <c r="B126" t="s">
        <v>356</v>
      </c>
      <c r="C126" t="s">
        <v>38</v>
      </c>
      <c r="D126">
        <v>0</v>
      </c>
      <c r="E126">
        <v>47.2</v>
      </c>
      <c r="F126">
        <v>16</v>
      </c>
      <c r="G126">
        <v>27</v>
      </c>
      <c r="H126">
        <v>43</v>
      </c>
      <c r="I126">
        <v>16</v>
      </c>
      <c r="J126">
        <v>4</v>
      </c>
      <c r="K126">
        <v>0</v>
      </c>
    </row>
    <row r="127" spans="1:11" x14ac:dyDescent="0.25">
      <c r="A127">
        <v>10197</v>
      </c>
      <c r="B127" t="s">
        <v>27</v>
      </c>
      <c r="C127" t="s">
        <v>28</v>
      </c>
      <c r="D127">
        <v>33</v>
      </c>
      <c r="E127">
        <v>205.1</v>
      </c>
      <c r="F127">
        <v>69</v>
      </c>
      <c r="G127">
        <v>171</v>
      </c>
      <c r="H127">
        <v>183</v>
      </c>
      <c r="I127">
        <v>73</v>
      </c>
      <c r="J127">
        <v>6</v>
      </c>
      <c r="K127">
        <v>0</v>
      </c>
    </row>
    <row r="128" spans="1:11" x14ac:dyDescent="0.25">
      <c r="A128">
        <v>2520</v>
      </c>
      <c r="B128" t="s">
        <v>42</v>
      </c>
      <c r="C128" t="s">
        <v>13</v>
      </c>
      <c r="D128">
        <v>31</v>
      </c>
      <c r="E128">
        <v>175.1</v>
      </c>
      <c r="F128">
        <v>59</v>
      </c>
      <c r="G128">
        <v>167</v>
      </c>
      <c r="H128">
        <v>172</v>
      </c>
      <c r="I128">
        <v>68</v>
      </c>
      <c r="J128">
        <v>12</v>
      </c>
      <c r="K128">
        <v>0</v>
      </c>
    </row>
    <row r="129" spans="1:11" x14ac:dyDescent="0.25">
      <c r="A129">
        <v>6832</v>
      </c>
      <c r="B129" t="s">
        <v>431</v>
      </c>
      <c r="C129" t="s">
        <v>34</v>
      </c>
      <c r="D129">
        <v>0</v>
      </c>
      <c r="E129">
        <v>38.1</v>
      </c>
      <c r="F129">
        <v>13</v>
      </c>
      <c r="G129">
        <v>40</v>
      </c>
      <c r="H129">
        <v>31</v>
      </c>
      <c r="I129">
        <v>25</v>
      </c>
      <c r="J129">
        <v>0</v>
      </c>
      <c r="K129">
        <v>0</v>
      </c>
    </row>
    <row r="130" spans="1:11" x14ac:dyDescent="0.25">
      <c r="A130">
        <v>12799</v>
      </c>
      <c r="B130" t="s">
        <v>225</v>
      </c>
      <c r="C130" t="s">
        <v>99</v>
      </c>
      <c r="D130">
        <v>15</v>
      </c>
      <c r="E130">
        <v>91.1</v>
      </c>
      <c r="F130">
        <v>31</v>
      </c>
      <c r="G130">
        <v>44</v>
      </c>
      <c r="H130">
        <v>77</v>
      </c>
      <c r="I130">
        <v>24</v>
      </c>
      <c r="J130">
        <v>7</v>
      </c>
      <c r="K130">
        <v>0</v>
      </c>
    </row>
    <row r="131" spans="1:11" x14ac:dyDescent="0.25">
      <c r="A131">
        <v>3196</v>
      </c>
      <c r="B131" t="s">
        <v>54</v>
      </c>
      <c r="C131" t="s">
        <v>55</v>
      </c>
      <c r="D131">
        <v>18</v>
      </c>
      <c r="E131">
        <v>123.1</v>
      </c>
      <c r="F131">
        <v>42</v>
      </c>
      <c r="G131">
        <v>83</v>
      </c>
      <c r="H131">
        <v>91</v>
      </c>
      <c r="I131">
        <v>43</v>
      </c>
      <c r="J131">
        <v>11</v>
      </c>
      <c r="K131">
        <v>0</v>
      </c>
    </row>
    <row r="132" spans="1:11" x14ac:dyDescent="0.25">
      <c r="A132">
        <v>13485</v>
      </c>
      <c r="B132" t="s">
        <v>587</v>
      </c>
      <c r="C132" t="s">
        <v>13</v>
      </c>
      <c r="D132">
        <v>0</v>
      </c>
      <c r="E132">
        <v>14.2</v>
      </c>
      <c r="F132">
        <v>5</v>
      </c>
      <c r="G132">
        <v>20</v>
      </c>
      <c r="H132">
        <v>13</v>
      </c>
      <c r="I132">
        <v>8</v>
      </c>
      <c r="J132">
        <v>0</v>
      </c>
      <c r="K132">
        <v>0</v>
      </c>
    </row>
    <row r="133" spans="1:11" x14ac:dyDescent="0.25">
      <c r="A133">
        <v>1841</v>
      </c>
      <c r="B133" t="s">
        <v>384</v>
      </c>
      <c r="C133" t="s">
        <v>323</v>
      </c>
      <c r="D133">
        <v>0</v>
      </c>
      <c r="E133">
        <v>55.2</v>
      </c>
      <c r="F133">
        <v>19</v>
      </c>
      <c r="G133">
        <v>40</v>
      </c>
      <c r="H133">
        <v>44</v>
      </c>
      <c r="I133">
        <v>21</v>
      </c>
      <c r="J133">
        <v>4</v>
      </c>
      <c r="K133">
        <v>1</v>
      </c>
    </row>
    <row r="134" spans="1:11" x14ac:dyDescent="0.25">
      <c r="A134">
        <v>6499</v>
      </c>
      <c r="B134" t="s">
        <v>338</v>
      </c>
      <c r="C134" t="s">
        <v>36</v>
      </c>
      <c r="D134">
        <v>0</v>
      </c>
      <c r="E134">
        <v>61.1</v>
      </c>
      <c r="F134">
        <v>21</v>
      </c>
      <c r="G134">
        <v>55</v>
      </c>
      <c r="H134">
        <v>61</v>
      </c>
      <c r="I134">
        <v>22</v>
      </c>
      <c r="J134">
        <v>5</v>
      </c>
      <c r="K134">
        <v>0</v>
      </c>
    </row>
    <row r="135" spans="1:11" x14ac:dyDescent="0.25">
      <c r="A135">
        <v>10855</v>
      </c>
      <c r="B135" t="s">
        <v>313</v>
      </c>
      <c r="C135" t="s">
        <v>96</v>
      </c>
      <c r="D135">
        <v>0</v>
      </c>
      <c r="E135">
        <v>58.1</v>
      </c>
      <c r="F135">
        <v>20</v>
      </c>
      <c r="G135">
        <v>64</v>
      </c>
      <c r="H135">
        <v>49</v>
      </c>
      <c r="I135">
        <v>33</v>
      </c>
      <c r="J135">
        <v>6</v>
      </c>
      <c r="K135">
        <v>0</v>
      </c>
    </row>
    <row r="136" spans="1:11" x14ac:dyDescent="0.25">
      <c r="A136">
        <v>4897</v>
      </c>
      <c r="B136" t="s">
        <v>45</v>
      </c>
      <c r="C136" t="s">
        <v>323</v>
      </c>
      <c r="D136">
        <v>31</v>
      </c>
      <c r="E136">
        <v>183</v>
      </c>
      <c r="F136">
        <v>63</v>
      </c>
      <c r="G136">
        <v>155</v>
      </c>
      <c r="H136">
        <v>162</v>
      </c>
      <c r="I136">
        <v>59</v>
      </c>
      <c r="J136">
        <v>7</v>
      </c>
      <c r="K136">
        <v>0</v>
      </c>
    </row>
    <row r="137" spans="1:11" x14ac:dyDescent="0.25">
      <c r="A137">
        <v>4090</v>
      </c>
      <c r="B137" t="s">
        <v>388</v>
      </c>
      <c r="C137" t="s">
        <v>21</v>
      </c>
      <c r="D137">
        <v>0</v>
      </c>
      <c r="E137">
        <v>61</v>
      </c>
      <c r="F137">
        <v>21</v>
      </c>
      <c r="G137">
        <v>59</v>
      </c>
      <c r="H137">
        <v>48</v>
      </c>
      <c r="I137">
        <v>10</v>
      </c>
      <c r="J137">
        <v>7</v>
      </c>
      <c r="K137">
        <v>31</v>
      </c>
    </row>
    <row r="138" spans="1:11" x14ac:dyDescent="0.25">
      <c r="A138">
        <v>4301</v>
      </c>
      <c r="B138" t="s">
        <v>352</v>
      </c>
      <c r="C138" t="s">
        <v>96</v>
      </c>
      <c r="D138">
        <v>0</v>
      </c>
      <c r="E138">
        <v>61</v>
      </c>
      <c r="F138">
        <v>21</v>
      </c>
      <c r="G138">
        <v>66</v>
      </c>
      <c r="H138">
        <v>49</v>
      </c>
      <c r="I138">
        <v>20</v>
      </c>
      <c r="J138">
        <v>5</v>
      </c>
      <c r="K138">
        <v>0</v>
      </c>
    </row>
    <row r="139" spans="1:11" x14ac:dyDescent="0.25">
      <c r="A139">
        <v>13758</v>
      </c>
      <c r="B139" t="s">
        <v>588</v>
      </c>
      <c r="C139" t="s">
        <v>69</v>
      </c>
      <c r="D139">
        <v>10</v>
      </c>
      <c r="E139">
        <v>58</v>
      </c>
      <c r="F139">
        <v>20</v>
      </c>
      <c r="G139">
        <v>53</v>
      </c>
      <c r="H139">
        <v>56</v>
      </c>
      <c r="I139">
        <v>20</v>
      </c>
      <c r="J139">
        <v>5</v>
      </c>
      <c r="K139">
        <v>0</v>
      </c>
    </row>
    <row r="140" spans="1:11" x14ac:dyDescent="0.25">
      <c r="A140">
        <v>11760</v>
      </c>
      <c r="B140" t="s">
        <v>232</v>
      </c>
      <c r="C140" t="s">
        <v>31</v>
      </c>
      <c r="D140">
        <v>12</v>
      </c>
      <c r="E140">
        <v>66.2</v>
      </c>
      <c r="F140">
        <v>23</v>
      </c>
      <c r="G140">
        <v>77</v>
      </c>
      <c r="H140">
        <v>58</v>
      </c>
      <c r="I140">
        <v>20</v>
      </c>
      <c r="J140">
        <v>5</v>
      </c>
      <c r="K140">
        <v>0</v>
      </c>
    </row>
    <row r="141" spans="1:11" x14ac:dyDescent="0.25">
      <c r="A141">
        <v>3762</v>
      </c>
      <c r="B141" t="s">
        <v>589</v>
      </c>
      <c r="C141" t="s">
        <v>323</v>
      </c>
      <c r="D141">
        <v>0</v>
      </c>
      <c r="E141">
        <v>23</v>
      </c>
      <c r="F141">
        <v>8</v>
      </c>
      <c r="G141">
        <v>25</v>
      </c>
      <c r="H141">
        <v>17</v>
      </c>
      <c r="I141">
        <v>8</v>
      </c>
      <c r="J141">
        <v>0</v>
      </c>
      <c r="K141">
        <v>0</v>
      </c>
    </row>
    <row r="142" spans="1:11" x14ac:dyDescent="0.25">
      <c r="A142">
        <v>1118</v>
      </c>
      <c r="B142" t="s">
        <v>122</v>
      </c>
      <c r="C142" t="s">
        <v>88</v>
      </c>
      <c r="D142">
        <v>28</v>
      </c>
      <c r="E142">
        <v>181</v>
      </c>
      <c r="F142">
        <v>63</v>
      </c>
      <c r="G142">
        <v>131</v>
      </c>
      <c r="H142">
        <v>134</v>
      </c>
      <c r="I142">
        <v>55</v>
      </c>
      <c r="J142">
        <v>13</v>
      </c>
      <c r="K142">
        <v>0</v>
      </c>
    </row>
    <row r="143" spans="1:11" x14ac:dyDescent="0.25">
      <c r="A143">
        <v>10234</v>
      </c>
      <c r="B143" t="s">
        <v>390</v>
      </c>
      <c r="C143" t="s">
        <v>79</v>
      </c>
      <c r="D143">
        <v>0</v>
      </c>
      <c r="E143">
        <v>63</v>
      </c>
      <c r="F143">
        <v>22</v>
      </c>
      <c r="G143">
        <v>47</v>
      </c>
      <c r="H143">
        <v>67</v>
      </c>
      <c r="I143">
        <v>26</v>
      </c>
      <c r="J143">
        <v>5</v>
      </c>
      <c r="K143">
        <v>0</v>
      </c>
    </row>
    <row r="144" spans="1:11" x14ac:dyDescent="0.25">
      <c r="A144">
        <v>7038</v>
      </c>
      <c r="B144" t="s">
        <v>383</v>
      </c>
      <c r="C144" t="s">
        <v>25</v>
      </c>
      <c r="D144">
        <v>0</v>
      </c>
      <c r="E144">
        <v>34.1</v>
      </c>
      <c r="F144">
        <v>12</v>
      </c>
      <c r="G144">
        <v>35</v>
      </c>
      <c r="H144">
        <v>26</v>
      </c>
      <c r="I144">
        <v>26</v>
      </c>
      <c r="J144">
        <v>0</v>
      </c>
      <c r="K144">
        <v>1</v>
      </c>
    </row>
    <row r="145" spans="1:11" x14ac:dyDescent="0.25">
      <c r="A145">
        <v>4664</v>
      </c>
      <c r="B145" t="s">
        <v>590</v>
      </c>
      <c r="C145" t="s">
        <v>57</v>
      </c>
      <c r="D145">
        <v>0</v>
      </c>
      <c r="E145">
        <v>20</v>
      </c>
      <c r="F145">
        <v>7</v>
      </c>
      <c r="G145">
        <v>15</v>
      </c>
      <c r="H145">
        <v>16</v>
      </c>
      <c r="I145">
        <v>7</v>
      </c>
      <c r="J145">
        <v>0</v>
      </c>
      <c r="K145">
        <v>0</v>
      </c>
    </row>
    <row r="146" spans="1:11" x14ac:dyDescent="0.25">
      <c r="A146">
        <v>13762</v>
      </c>
      <c r="B146" t="s">
        <v>236</v>
      </c>
      <c r="C146" t="s">
        <v>13</v>
      </c>
      <c r="D146">
        <v>6</v>
      </c>
      <c r="E146">
        <v>31.1</v>
      </c>
      <c r="F146">
        <v>11</v>
      </c>
      <c r="G146">
        <v>29</v>
      </c>
      <c r="H146">
        <v>28</v>
      </c>
      <c r="I146">
        <v>10</v>
      </c>
      <c r="J146">
        <v>1</v>
      </c>
      <c r="K146">
        <v>0</v>
      </c>
    </row>
    <row r="147" spans="1:11" x14ac:dyDescent="0.25">
      <c r="A147">
        <v>5088</v>
      </c>
      <c r="B147" t="s">
        <v>343</v>
      </c>
      <c r="C147" t="s">
        <v>55</v>
      </c>
      <c r="D147">
        <v>0</v>
      </c>
      <c r="E147">
        <v>62.1</v>
      </c>
      <c r="F147">
        <v>22</v>
      </c>
      <c r="G147">
        <v>41</v>
      </c>
      <c r="H147">
        <v>58</v>
      </c>
      <c r="I147">
        <v>14</v>
      </c>
      <c r="J147">
        <v>4</v>
      </c>
      <c r="K147">
        <v>0</v>
      </c>
    </row>
    <row r="148" spans="1:11" x14ac:dyDescent="0.25">
      <c r="A148">
        <v>8258</v>
      </c>
      <c r="B148" t="s">
        <v>329</v>
      </c>
      <c r="C148" t="s">
        <v>38</v>
      </c>
      <c r="D148">
        <v>0</v>
      </c>
      <c r="E148">
        <v>62.1</v>
      </c>
      <c r="F148">
        <v>22</v>
      </c>
      <c r="G148">
        <v>57</v>
      </c>
      <c r="H148">
        <v>52</v>
      </c>
      <c r="I148">
        <v>20</v>
      </c>
      <c r="J148">
        <v>3</v>
      </c>
      <c r="K148">
        <v>40</v>
      </c>
    </row>
    <row r="149" spans="1:11" x14ac:dyDescent="0.25">
      <c r="A149">
        <v>4620</v>
      </c>
      <c r="B149" t="s">
        <v>402</v>
      </c>
      <c r="C149" t="s">
        <v>21</v>
      </c>
      <c r="D149">
        <v>0</v>
      </c>
      <c r="E149">
        <v>22.2</v>
      </c>
      <c r="F149">
        <v>8</v>
      </c>
      <c r="G149">
        <v>26</v>
      </c>
      <c r="H149">
        <v>23</v>
      </c>
      <c r="I149">
        <v>12</v>
      </c>
      <c r="J149">
        <v>1</v>
      </c>
      <c r="K149">
        <v>0</v>
      </c>
    </row>
    <row r="150" spans="1:11" x14ac:dyDescent="0.25">
      <c r="A150">
        <v>512</v>
      </c>
      <c r="B150" t="s">
        <v>18</v>
      </c>
      <c r="C150" t="s">
        <v>19</v>
      </c>
      <c r="D150">
        <v>26</v>
      </c>
      <c r="E150">
        <v>164</v>
      </c>
      <c r="F150">
        <v>58</v>
      </c>
      <c r="G150">
        <v>143</v>
      </c>
      <c r="H150">
        <v>174</v>
      </c>
      <c r="I150">
        <v>49</v>
      </c>
      <c r="J150">
        <v>9</v>
      </c>
      <c r="K150">
        <v>0</v>
      </c>
    </row>
    <row r="151" spans="1:11" x14ac:dyDescent="0.25">
      <c r="A151">
        <v>14862</v>
      </c>
      <c r="B151" t="s">
        <v>554</v>
      </c>
      <c r="C151" t="s">
        <v>17</v>
      </c>
      <c r="D151">
        <v>6</v>
      </c>
      <c r="E151">
        <v>36.200000000000003</v>
      </c>
      <c r="F151">
        <v>13</v>
      </c>
      <c r="G151">
        <v>34</v>
      </c>
      <c r="H151">
        <v>29</v>
      </c>
      <c r="I151">
        <v>17</v>
      </c>
      <c r="J151">
        <v>5</v>
      </c>
      <c r="K151">
        <v>0</v>
      </c>
    </row>
    <row r="152" spans="1:11" x14ac:dyDescent="0.25">
      <c r="A152">
        <v>9975</v>
      </c>
      <c r="B152" t="s">
        <v>472</v>
      </c>
      <c r="C152" t="s">
        <v>11</v>
      </c>
      <c r="D152">
        <v>0</v>
      </c>
      <c r="E152">
        <v>62</v>
      </c>
      <c r="F152">
        <v>22</v>
      </c>
      <c r="G152">
        <v>60</v>
      </c>
      <c r="H152">
        <v>56</v>
      </c>
      <c r="I152">
        <v>29</v>
      </c>
      <c r="J152">
        <v>2</v>
      </c>
      <c r="K152">
        <v>13</v>
      </c>
    </row>
    <row r="153" spans="1:11" x14ac:dyDescent="0.25">
      <c r="A153">
        <v>7474</v>
      </c>
      <c r="B153" t="s">
        <v>359</v>
      </c>
      <c r="C153" t="s">
        <v>99</v>
      </c>
      <c r="D153">
        <v>0</v>
      </c>
      <c r="E153">
        <v>50.2</v>
      </c>
      <c r="F153">
        <v>18</v>
      </c>
      <c r="G153">
        <v>31</v>
      </c>
      <c r="H153">
        <v>46</v>
      </c>
      <c r="I153">
        <v>12</v>
      </c>
      <c r="J153">
        <v>1</v>
      </c>
      <c r="K153">
        <v>0</v>
      </c>
    </row>
    <row r="154" spans="1:11" x14ac:dyDescent="0.25">
      <c r="A154">
        <v>7677</v>
      </c>
      <c r="B154" t="s">
        <v>591</v>
      </c>
      <c r="C154" t="s">
        <v>52</v>
      </c>
      <c r="D154">
        <v>0</v>
      </c>
      <c r="E154">
        <v>14</v>
      </c>
      <c r="F154">
        <v>5</v>
      </c>
      <c r="G154">
        <v>15</v>
      </c>
      <c r="H154">
        <v>12</v>
      </c>
      <c r="I154">
        <v>6</v>
      </c>
      <c r="J154">
        <v>1</v>
      </c>
      <c r="K154">
        <v>0</v>
      </c>
    </row>
    <row r="155" spans="1:11" x14ac:dyDescent="0.25">
      <c r="A155">
        <v>11490</v>
      </c>
      <c r="B155" t="s">
        <v>87</v>
      </c>
      <c r="C155" t="s">
        <v>88</v>
      </c>
      <c r="D155">
        <v>11</v>
      </c>
      <c r="E155">
        <v>92.1</v>
      </c>
      <c r="F155">
        <v>33</v>
      </c>
      <c r="G155">
        <v>61</v>
      </c>
      <c r="H155">
        <v>74</v>
      </c>
      <c r="I155">
        <v>44</v>
      </c>
      <c r="J155">
        <v>7</v>
      </c>
      <c r="K155">
        <v>0</v>
      </c>
    </row>
    <row r="156" spans="1:11" x14ac:dyDescent="0.25">
      <c r="A156">
        <v>15010</v>
      </c>
      <c r="B156" t="s">
        <v>387</v>
      </c>
      <c r="C156" t="s">
        <v>120</v>
      </c>
      <c r="D156">
        <v>0</v>
      </c>
      <c r="E156">
        <v>50.1</v>
      </c>
      <c r="F156">
        <v>18</v>
      </c>
      <c r="G156">
        <v>58</v>
      </c>
      <c r="H156">
        <v>44</v>
      </c>
      <c r="I156">
        <v>17</v>
      </c>
      <c r="J156">
        <v>0</v>
      </c>
      <c r="K156">
        <v>0</v>
      </c>
    </row>
    <row r="157" spans="1:11" x14ac:dyDescent="0.25">
      <c r="A157">
        <v>14120</v>
      </c>
      <c r="B157" t="s">
        <v>26</v>
      </c>
      <c r="C157" t="s">
        <v>21</v>
      </c>
      <c r="D157">
        <v>22</v>
      </c>
      <c r="E157">
        <v>125.2</v>
      </c>
      <c r="F157">
        <v>45</v>
      </c>
      <c r="G157">
        <v>129</v>
      </c>
      <c r="H157">
        <v>106</v>
      </c>
      <c r="I157">
        <v>43</v>
      </c>
      <c r="J157">
        <v>6</v>
      </c>
      <c r="K157">
        <v>0</v>
      </c>
    </row>
    <row r="158" spans="1:11" x14ac:dyDescent="0.25">
      <c r="A158">
        <v>6345</v>
      </c>
      <c r="B158" t="s">
        <v>30</v>
      </c>
      <c r="C158" t="s">
        <v>31</v>
      </c>
      <c r="D158">
        <v>34</v>
      </c>
      <c r="E158">
        <v>212</v>
      </c>
      <c r="F158">
        <v>76</v>
      </c>
      <c r="G158">
        <v>252</v>
      </c>
      <c r="H158">
        <v>175</v>
      </c>
      <c r="I158">
        <v>66</v>
      </c>
      <c r="J158">
        <v>12</v>
      </c>
      <c r="K158">
        <v>0</v>
      </c>
    </row>
    <row r="159" spans="1:11" x14ac:dyDescent="0.25">
      <c r="A159">
        <v>11762</v>
      </c>
      <c r="B159" t="s">
        <v>94</v>
      </c>
      <c r="C159" t="s">
        <v>25</v>
      </c>
      <c r="D159">
        <v>24</v>
      </c>
      <c r="E159">
        <v>150</v>
      </c>
      <c r="F159">
        <v>54</v>
      </c>
      <c r="G159">
        <v>166</v>
      </c>
      <c r="H159">
        <v>126</v>
      </c>
      <c r="I159">
        <v>31</v>
      </c>
      <c r="J159">
        <v>9</v>
      </c>
      <c r="K159">
        <v>0</v>
      </c>
    </row>
    <row r="160" spans="1:11" x14ac:dyDescent="0.25">
      <c r="A160">
        <v>5985</v>
      </c>
      <c r="B160" t="s">
        <v>385</v>
      </c>
      <c r="C160" t="s">
        <v>17</v>
      </c>
      <c r="D160">
        <v>1</v>
      </c>
      <c r="E160">
        <v>72</v>
      </c>
      <c r="F160">
        <v>26</v>
      </c>
      <c r="G160">
        <v>73</v>
      </c>
      <c r="H160">
        <v>63</v>
      </c>
      <c r="I160">
        <v>33</v>
      </c>
      <c r="J160">
        <v>8</v>
      </c>
      <c r="K160">
        <v>1</v>
      </c>
    </row>
    <row r="161" spans="1:11" x14ac:dyDescent="0.25">
      <c r="A161">
        <v>3543</v>
      </c>
      <c r="B161" t="s">
        <v>84</v>
      </c>
      <c r="C161" t="s">
        <v>85</v>
      </c>
      <c r="D161">
        <v>18</v>
      </c>
      <c r="E161">
        <v>113.1</v>
      </c>
      <c r="F161">
        <v>41</v>
      </c>
      <c r="G161">
        <v>107</v>
      </c>
      <c r="H161">
        <v>114</v>
      </c>
      <c r="I161">
        <v>23</v>
      </c>
      <c r="J161">
        <v>7</v>
      </c>
      <c r="K161">
        <v>0</v>
      </c>
    </row>
    <row r="162" spans="1:11" x14ac:dyDescent="0.25">
      <c r="A162">
        <v>729</v>
      </c>
      <c r="B162" t="s">
        <v>420</v>
      </c>
      <c r="C162" t="s">
        <v>323</v>
      </c>
      <c r="D162">
        <v>0</v>
      </c>
      <c r="E162">
        <v>38.200000000000003</v>
      </c>
      <c r="F162">
        <v>14</v>
      </c>
      <c r="G162">
        <v>34</v>
      </c>
      <c r="H162">
        <v>44</v>
      </c>
      <c r="I162">
        <v>7</v>
      </c>
      <c r="J162">
        <v>3</v>
      </c>
      <c r="K162">
        <v>3</v>
      </c>
    </row>
    <row r="163" spans="1:11" x14ac:dyDescent="0.25">
      <c r="A163">
        <v>6955</v>
      </c>
      <c r="B163" t="s">
        <v>392</v>
      </c>
      <c r="C163" t="s">
        <v>55</v>
      </c>
      <c r="D163">
        <v>1</v>
      </c>
      <c r="E163">
        <v>19.100000000000001</v>
      </c>
      <c r="F163">
        <v>7</v>
      </c>
      <c r="G163">
        <v>13</v>
      </c>
      <c r="H163">
        <v>23</v>
      </c>
      <c r="I163">
        <v>3</v>
      </c>
      <c r="J163">
        <v>0</v>
      </c>
      <c r="K163">
        <v>0</v>
      </c>
    </row>
    <row r="164" spans="1:11" x14ac:dyDescent="0.25">
      <c r="A164">
        <v>7872</v>
      </c>
      <c r="B164" t="s">
        <v>93</v>
      </c>
      <c r="C164" t="s">
        <v>41</v>
      </c>
      <c r="D164">
        <v>33</v>
      </c>
      <c r="E164">
        <v>196</v>
      </c>
      <c r="F164">
        <v>71</v>
      </c>
      <c r="G164">
        <v>212</v>
      </c>
      <c r="H164">
        <v>172</v>
      </c>
      <c r="I164">
        <v>84</v>
      </c>
      <c r="J164">
        <v>10</v>
      </c>
      <c r="K164">
        <v>0</v>
      </c>
    </row>
    <row r="165" spans="1:11" x14ac:dyDescent="0.25">
      <c r="A165">
        <v>10291</v>
      </c>
      <c r="B165" t="s">
        <v>592</v>
      </c>
      <c r="C165" t="s">
        <v>88</v>
      </c>
      <c r="D165">
        <v>0</v>
      </c>
      <c r="E165">
        <v>33</v>
      </c>
      <c r="F165">
        <v>12</v>
      </c>
      <c r="G165">
        <v>22</v>
      </c>
      <c r="H165">
        <v>23</v>
      </c>
      <c r="I165">
        <v>6</v>
      </c>
      <c r="J165">
        <v>0</v>
      </c>
      <c r="K165">
        <v>1</v>
      </c>
    </row>
    <row r="166" spans="1:11" x14ac:dyDescent="0.25">
      <c r="A166">
        <v>9029</v>
      </c>
      <c r="B166" t="s">
        <v>95</v>
      </c>
      <c r="C166" t="s">
        <v>96</v>
      </c>
      <c r="D166">
        <v>17</v>
      </c>
      <c r="E166">
        <v>131.1</v>
      </c>
      <c r="F166">
        <v>48</v>
      </c>
      <c r="G166">
        <v>104</v>
      </c>
      <c r="H166">
        <v>114</v>
      </c>
      <c r="I166">
        <v>39</v>
      </c>
      <c r="J166">
        <v>7</v>
      </c>
      <c r="K166">
        <v>1</v>
      </c>
    </row>
    <row r="167" spans="1:11" x14ac:dyDescent="0.25">
      <c r="A167">
        <v>4696</v>
      </c>
      <c r="B167" t="s">
        <v>593</v>
      </c>
      <c r="C167" t="s">
        <v>48</v>
      </c>
      <c r="D167">
        <v>0</v>
      </c>
      <c r="E167">
        <v>19</v>
      </c>
      <c r="F167">
        <v>7</v>
      </c>
      <c r="G167">
        <v>27</v>
      </c>
      <c r="H167">
        <v>12</v>
      </c>
      <c r="I167">
        <v>6</v>
      </c>
      <c r="J167">
        <v>2</v>
      </c>
      <c r="K167">
        <v>0</v>
      </c>
    </row>
    <row r="168" spans="1:11" x14ac:dyDescent="0.25">
      <c r="A168">
        <v>8041</v>
      </c>
      <c r="B168" t="s">
        <v>279</v>
      </c>
      <c r="C168" t="s">
        <v>69</v>
      </c>
      <c r="D168">
        <v>0</v>
      </c>
      <c r="E168">
        <v>57</v>
      </c>
      <c r="F168">
        <v>21</v>
      </c>
      <c r="G168">
        <v>54</v>
      </c>
      <c r="H168">
        <v>58</v>
      </c>
      <c r="I168">
        <v>10</v>
      </c>
      <c r="J168">
        <v>3</v>
      </c>
      <c r="K168">
        <v>32</v>
      </c>
    </row>
    <row r="169" spans="1:11" x14ac:dyDescent="0.25">
      <c r="A169">
        <v>12095</v>
      </c>
      <c r="B169" t="s">
        <v>444</v>
      </c>
      <c r="C169" t="s">
        <v>10</v>
      </c>
      <c r="D169">
        <v>1</v>
      </c>
      <c r="E169">
        <v>56.2</v>
      </c>
      <c r="F169">
        <v>21</v>
      </c>
      <c r="G169">
        <v>68</v>
      </c>
      <c r="H169">
        <v>44</v>
      </c>
      <c r="I169">
        <v>10</v>
      </c>
      <c r="J169">
        <v>3</v>
      </c>
      <c r="K169">
        <v>1</v>
      </c>
    </row>
    <row r="170" spans="1:11" x14ac:dyDescent="0.25">
      <c r="A170">
        <v>4930</v>
      </c>
      <c r="B170" t="s">
        <v>121</v>
      </c>
      <c r="C170" t="s">
        <v>52</v>
      </c>
      <c r="D170">
        <v>32</v>
      </c>
      <c r="E170">
        <v>205</v>
      </c>
      <c r="F170">
        <v>76</v>
      </c>
      <c r="G170">
        <v>207</v>
      </c>
      <c r="H170">
        <v>183</v>
      </c>
      <c r="I170">
        <v>47</v>
      </c>
      <c r="J170">
        <v>11</v>
      </c>
      <c r="K170">
        <v>0</v>
      </c>
    </row>
    <row r="171" spans="1:11" x14ac:dyDescent="0.25">
      <c r="A171">
        <v>13071</v>
      </c>
      <c r="B171" t="s">
        <v>49</v>
      </c>
      <c r="C171" t="s">
        <v>50</v>
      </c>
      <c r="D171">
        <v>31</v>
      </c>
      <c r="E171">
        <v>191.1</v>
      </c>
      <c r="F171">
        <v>71</v>
      </c>
      <c r="G171">
        <v>153</v>
      </c>
      <c r="H171">
        <v>192</v>
      </c>
      <c r="I171">
        <v>41</v>
      </c>
      <c r="J171">
        <v>11</v>
      </c>
      <c r="K171">
        <v>0</v>
      </c>
    </row>
    <row r="172" spans="1:11" x14ac:dyDescent="0.25">
      <c r="A172">
        <v>12520</v>
      </c>
      <c r="B172" t="s">
        <v>594</v>
      </c>
      <c r="C172" t="s">
        <v>48</v>
      </c>
      <c r="D172">
        <v>6</v>
      </c>
      <c r="E172">
        <v>35</v>
      </c>
      <c r="F172">
        <v>13</v>
      </c>
      <c r="G172">
        <v>30</v>
      </c>
      <c r="H172">
        <v>32</v>
      </c>
      <c r="I172">
        <v>17</v>
      </c>
      <c r="J172">
        <v>3</v>
      </c>
      <c r="K172">
        <v>0</v>
      </c>
    </row>
    <row r="173" spans="1:11" x14ac:dyDescent="0.25">
      <c r="A173">
        <v>6397</v>
      </c>
      <c r="B173" t="s">
        <v>33</v>
      </c>
      <c r="C173" t="s">
        <v>31</v>
      </c>
      <c r="D173">
        <v>28</v>
      </c>
      <c r="E173">
        <v>169.1</v>
      </c>
      <c r="F173">
        <v>63</v>
      </c>
      <c r="G173">
        <v>150</v>
      </c>
      <c r="H173">
        <v>149</v>
      </c>
      <c r="I173">
        <v>46</v>
      </c>
      <c r="J173">
        <v>9</v>
      </c>
      <c r="K173">
        <v>0</v>
      </c>
    </row>
    <row r="174" spans="1:11" x14ac:dyDescent="0.25">
      <c r="A174">
        <v>13287</v>
      </c>
      <c r="B174" t="s">
        <v>83</v>
      </c>
      <c r="C174" t="s">
        <v>23</v>
      </c>
      <c r="D174">
        <v>16</v>
      </c>
      <c r="E174">
        <v>96.2</v>
      </c>
      <c r="F174">
        <v>36</v>
      </c>
      <c r="G174">
        <v>64</v>
      </c>
      <c r="H174">
        <v>88</v>
      </c>
      <c r="I174">
        <v>25</v>
      </c>
      <c r="J174">
        <v>6</v>
      </c>
      <c r="K174">
        <v>0</v>
      </c>
    </row>
    <row r="175" spans="1:11" x14ac:dyDescent="0.25">
      <c r="A175">
        <v>5420</v>
      </c>
      <c r="B175" t="s">
        <v>358</v>
      </c>
      <c r="C175" t="s">
        <v>10</v>
      </c>
      <c r="D175">
        <v>0</v>
      </c>
      <c r="E175">
        <v>51</v>
      </c>
      <c r="F175">
        <v>19</v>
      </c>
      <c r="G175">
        <v>60</v>
      </c>
      <c r="H175">
        <v>47</v>
      </c>
      <c r="I175">
        <v>11</v>
      </c>
      <c r="J175">
        <v>4</v>
      </c>
      <c r="K175">
        <v>0</v>
      </c>
    </row>
    <row r="176" spans="1:11" x14ac:dyDescent="0.25">
      <c r="A176">
        <v>11423</v>
      </c>
      <c r="B176" t="s">
        <v>117</v>
      </c>
      <c r="C176" t="s">
        <v>48</v>
      </c>
      <c r="D176">
        <v>32</v>
      </c>
      <c r="E176">
        <v>206.1</v>
      </c>
      <c r="F176">
        <v>77</v>
      </c>
      <c r="G176">
        <v>177</v>
      </c>
      <c r="H176">
        <v>218</v>
      </c>
      <c r="I176">
        <v>44</v>
      </c>
      <c r="J176">
        <v>9</v>
      </c>
      <c r="K176">
        <v>0</v>
      </c>
    </row>
    <row r="177" spans="1:11" x14ac:dyDescent="0.25">
      <c r="A177">
        <v>8700</v>
      </c>
      <c r="B177" t="s">
        <v>256</v>
      </c>
      <c r="C177" t="s">
        <v>36</v>
      </c>
      <c r="D177">
        <v>20</v>
      </c>
      <c r="E177">
        <v>133.1</v>
      </c>
      <c r="F177">
        <v>50</v>
      </c>
      <c r="G177">
        <v>113</v>
      </c>
      <c r="H177">
        <v>113</v>
      </c>
      <c r="I177">
        <v>32</v>
      </c>
      <c r="J177">
        <v>5</v>
      </c>
      <c r="K177">
        <v>0</v>
      </c>
    </row>
    <row r="178" spans="1:11" x14ac:dyDescent="0.25">
      <c r="A178">
        <v>14078</v>
      </c>
      <c r="B178" t="s">
        <v>44</v>
      </c>
      <c r="C178" t="s">
        <v>13</v>
      </c>
      <c r="D178">
        <v>30</v>
      </c>
      <c r="E178">
        <v>181.1</v>
      </c>
      <c r="F178">
        <v>68</v>
      </c>
      <c r="G178">
        <v>153</v>
      </c>
      <c r="H178">
        <v>162</v>
      </c>
      <c r="I178">
        <v>58</v>
      </c>
      <c r="J178">
        <v>17</v>
      </c>
      <c r="K178">
        <v>0</v>
      </c>
    </row>
    <row r="179" spans="1:11" x14ac:dyDescent="0.25">
      <c r="A179">
        <v>3201</v>
      </c>
      <c r="B179" t="s">
        <v>71</v>
      </c>
      <c r="C179" t="s">
        <v>19</v>
      </c>
      <c r="D179">
        <v>31</v>
      </c>
      <c r="E179">
        <v>186.2</v>
      </c>
      <c r="F179">
        <v>70</v>
      </c>
      <c r="G179">
        <v>205</v>
      </c>
      <c r="H179">
        <v>155</v>
      </c>
      <c r="I179">
        <v>70</v>
      </c>
      <c r="J179">
        <v>12</v>
      </c>
      <c r="K179">
        <v>0</v>
      </c>
    </row>
    <row r="180" spans="1:11" x14ac:dyDescent="0.25">
      <c r="A180">
        <v>10586</v>
      </c>
      <c r="B180" t="s">
        <v>505</v>
      </c>
      <c r="C180" t="s">
        <v>323</v>
      </c>
      <c r="D180">
        <v>0</v>
      </c>
      <c r="E180">
        <v>56</v>
      </c>
      <c r="F180">
        <v>21</v>
      </c>
      <c r="G180">
        <v>51</v>
      </c>
      <c r="H180">
        <v>58</v>
      </c>
      <c r="I180">
        <v>19</v>
      </c>
      <c r="J180">
        <v>3</v>
      </c>
      <c r="K180">
        <v>4</v>
      </c>
    </row>
    <row r="181" spans="1:11" x14ac:dyDescent="0.25">
      <c r="A181">
        <v>11457</v>
      </c>
      <c r="B181" t="s">
        <v>464</v>
      </c>
      <c r="C181" t="s">
        <v>15</v>
      </c>
      <c r="D181">
        <v>0</v>
      </c>
      <c r="E181">
        <v>21.1</v>
      </c>
      <c r="F181">
        <v>8</v>
      </c>
      <c r="G181">
        <v>17</v>
      </c>
      <c r="H181">
        <v>25</v>
      </c>
      <c r="I181">
        <v>4</v>
      </c>
      <c r="J181">
        <v>1</v>
      </c>
      <c r="K181">
        <v>0</v>
      </c>
    </row>
    <row r="182" spans="1:11" x14ac:dyDescent="0.25">
      <c r="A182">
        <v>2608</v>
      </c>
      <c r="B182" t="s">
        <v>595</v>
      </c>
      <c r="C182" t="s">
        <v>17</v>
      </c>
      <c r="D182">
        <v>4</v>
      </c>
      <c r="E182">
        <v>26.2</v>
      </c>
      <c r="F182">
        <v>10</v>
      </c>
      <c r="G182">
        <v>21</v>
      </c>
      <c r="H182">
        <v>24</v>
      </c>
      <c r="I182">
        <v>10</v>
      </c>
      <c r="J182">
        <v>2</v>
      </c>
      <c r="K182">
        <v>0</v>
      </c>
    </row>
    <row r="183" spans="1:11" x14ac:dyDescent="0.25">
      <c r="A183">
        <v>12854</v>
      </c>
      <c r="B183" t="s">
        <v>439</v>
      </c>
      <c r="C183" t="s">
        <v>73</v>
      </c>
      <c r="D183">
        <v>0</v>
      </c>
      <c r="E183">
        <v>34.200000000000003</v>
      </c>
      <c r="F183">
        <v>13</v>
      </c>
      <c r="G183">
        <v>34</v>
      </c>
      <c r="H183">
        <v>29</v>
      </c>
      <c r="I183">
        <v>19</v>
      </c>
      <c r="J183">
        <v>2</v>
      </c>
      <c r="K183">
        <v>0</v>
      </c>
    </row>
    <row r="184" spans="1:11" x14ac:dyDescent="0.25">
      <c r="A184">
        <v>7466</v>
      </c>
      <c r="B184" t="s">
        <v>400</v>
      </c>
      <c r="C184" t="s">
        <v>99</v>
      </c>
      <c r="D184">
        <v>0</v>
      </c>
      <c r="E184">
        <v>13.1</v>
      </c>
      <c r="F184">
        <v>5</v>
      </c>
      <c r="G184">
        <v>13</v>
      </c>
      <c r="H184">
        <v>18</v>
      </c>
      <c r="I184">
        <v>4</v>
      </c>
      <c r="J184">
        <v>0</v>
      </c>
      <c r="K184">
        <v>0</v>
      </c>
    </row>
    <row r="185" spans="1:11" x14ac:dyDescent="0.25">
      <c r="A185">
        <v>10603</v>
      </c>
      <c r="B185" t="s">
        <v>47</v>
      </c>
      <c r="C185" t="s">
        <v>48</v>
      </c>
      <c r="D185">
        <v>31</v>
      </c>
      <c r="E185">
        <v>208.2</v>
      </c>
      <c r="F185">
        <v>79</v>
      </c>
      <c r="G185">
        <v>274</v>
      </c>
      <c r="H185">
        <v>185</v>
      </c>
      <c r="I185">
        <v>42</v>
      </c>
      <c r="J185">
        <v>13</v>
      </c>
      <c r="K185">
        <v>0</v>
      </c>
    </row>
    <row r="186" spans="1:11" x14ac:dyDescent="0.25">
      <c r="A186">
        <v>8241</v>
      </c>
      <c r="B186" t="s">
        <v>339</v>
      </c>
      <c r="C186" t="s">
        <v>48</v>
      </c>
      <c r="D186">
        <v>0</v>
      </c>
      <c r="E186">
        <v>63.1</v>
      </c>
      <c r="F186">
        <v>24</v>
      </c>
      <c r="G186">
        <v>86</v>
      </c>
      <c r="H186">
        <v>46</v>
      </c>
      <c r="I186">
        <v>13</v>
      </c>
      <c r="J186">
        <v>6</v>
      </c>
      <c r="K186">
        <v>34</v>
      </c>
    </row>
    <row r="187" spans="1:11" x14ac:dyDescent="0.25">
      <c r="A187">
        <v>1797</v>
      </c>
      <c r="B187" t="s">
        <v>409</v>
      </c>
      <c r="C187" t="s">
        <v>323</v>
      </c>
      <c r="D187">
        <v>0</v>
      </c>
      <c r="E187">
        <v>63.1</v>
      </c>
      <c r="F187">
        <v>24</v>
      </c>
      <c r="G187">
        <v>58</v>
      </c>
      <c r="H187">
        <v>58</v>
      </c>
      <c r="I187">
        <v>22</v>
      </c>
      <c r="J187">
        <v>1</v>
      </c>
      <c r="K187">
        <v>0</v>
      </c>
    </row>
    <row r="188" spans="1:11" x14ac:dyDescent="0.25">
      <c r="A188">
        <v>3840</v>
      </c>
      <c r="B188" t="s">
        <v>375</v>
      </c>
      <c r="C188" t="s">
        <v>48</v>
      </c>
      <c r="D188">
        <v>0</v>
      </c>
      <c r="E188">
        <v>60.2</v>
      </c>
      <c r="F188">
        <v>23</v>
      </c>
      <c r="G188">
        <v>66</v>
      </c>
      <c r="H188">
        <v>47</v>
      </c>
      <c r="I188">
        <v>32</v>
      </c>
      <c r="J188">
        <v>3</v>
      </c>
      <c r="K188">
        <v>1</v>
      </c>
    </row>
    <row r="189" spans="1:11" x14ac:dyDescent="0.25">
      <c r="A189">
        <v>8173</v>
      </c>
      <c r="B189" t="s">
        <v>39</v>
      </c>
      <c r="C189" t="s">
        <v>34</v>
      </c>
      <c r="D189">
        <v>33</v>
      </c>
      <c r="E189">
        <v>184.1</v>
      </c>
      <c r="F189">
        <v>70</v>
      </c>
      <c r="G189">
        <v>121</v>
      </c>
      <c r="H189">
        <v>193</v>
      </c>
      <c r="I189">
        <v>68</v>
      </c>
      <c r="J189">
        <v>13</v>
      </c>
      <c r="K189">
        <v>0</v>
      </c>
    </row>
    <row r="190" spans="1:11" x14ac:dyDescent="0.25">
      <c r="A190">
        <v>9904</v>
      </c>
      <c r="B190" t="s">
        <v>476</v>
      </c>
      <c r="C190" t="s">
        <v>57</v>
      </c>
      <c r="D190">
        <v>0</v>
      </c>
      <c r="E190">
        <v>50</v>
      </c>
      <c r="F190">
        <v>19</v>
      </c>
      <c r="G190">
        <v>29</v>
      </c>
      <c r="H190">
        <v>57</v>
      </c>
      <c r="I190">
        <v>12</v>
      </c>
      <c r="J190">
        <v>1</v>
      </c>
      <c r="K190">
        <v>0</v>
      </c>
    </row>
    <row r="191" spans="1:11" x14ac:dyDescent="0.25">
      <c r="A191">
        <v>888</v>
      </c>
      <c r="B191" t="s">
        <v>393</v>
      </c>
      <c r="C191" t="s">
        <v>48</v>
      </c>
      <c r="D191">
        <v>0</v>
      </c>
      <c r="E191">
        <v>36.200000000000003</v>
      </c>
      <c r="F191">
        <v>14</v>
      </c>
      <c r="G191">
        <v>27</v>
      </c>
      <c r="H191">
        <v>40</v>
      </c>
      <c r="I191">
        <v>13</v>
      </c>
      <c r="J191">
        <v>1</v>
      </c>
      <c r="K191">
        <v>0</v>
      </c>
    </row>
    <row r="192" spans="1:11" x14ac:dyDescent="0.25">
      <c r="A192">
        <v>6983</v>
      </c>
      <c r="B192" t="s">
        <v>309</v>
      </c>
      <c r="C192" t="s">
        <v>15</v>
      </c>
      <c r="D192">
        <v>0</v>
      </c>
      <c r="E192">
        <v>55</v>
      </c>
      <c r="F192">
        <v>21</v>
      </c>
      <c r="G192">
        <v>67</v>
      </c>
      <c r="H192">
        <v>45</v>
      </c>
      <c r="I192">
        <v>16</v>
      </c>
      <c r="J192">
        <v>2</v>
      </c>
      <c r="K192">
        <v>29</v>
      </c>
    </row>
    <row r="193" spans="1:11" x14ac:dyDescent="0.25">
      <c r="A193">
        <v>6893</v>
      </c>
      <c r="B193" t="s">
        <v>56</v>
      </c>
      <c r="C193" t="s">
        <v>323</v>
      </c>
      <c r="D193">
        <v>32</v>
      </c>
      <c r="E193">
        <v>212</v>
      </c>
      <c r="F193">
        <v>81</v>
      </c>
      <c r="G193">
        <v>176</v>
      </c>
      <c r="H193">
        <v>194</v>
      </c>
      <c r="I193">
        <v>46</v>
      </c>
      <c r="J193">
        <v>11</v>
      </c>
      <c r="K193">
        <v>0</v>
      </c>
    </row>
    <row r="194" spans="1:11" x14ac:dyDescent="0.25">
      <c r="A194">
        <v>5867</v>
      </c>
      <c r="B194" t="s">
        <v>107</v>
      </c>
      <c r="C194" t="s">
        <v>99</v>
      </c>
      <c r="D194">
        <v>30</v>
      </c>
      <c r="E194">
        <v>185</v>
      </c>
      <c r="F194">
        <v>71</v>
      </c>
      <c r="G194">
        <v>195</v>
      </c>
      <c r="H194">
        <v>156</v>
      </c>
      <c r="I194">
        <v>53</v>
      </c>
      <c r="J194">
        <v>14</v>
      </c>
      <c r="K194">
        <v>0</v>
      </c>
    </row>
    <row r="195" spans="1:11" x14ac:dyDescent="0.25">
      <c r="A195">
        <v>10131</v>
      </c>
      <c r="B195" t="s">
        <v>179</v>
      </c>
      <c r="C195" t="s">
        <v>15</v>
      </c>
      <c r="D195">
        <v>23</v>
      </c>
      <c r="E195">
        <v>127.1</v>
      </c>
      <c r="F195">
        <v>49</v>
      </c>
      <c r="G195">
        <v>155</v>
      </c>
      <c r="H195">
        <v>115</v>
      </c>
      <c r="I195">
        <v>26</v>
      </c>
      <c r="J195">
        <v>11</v>
      </c>
      <c r="K195">
        <v>0</v>
      </c>
    </row>
    <row r="196" spans="1:11" x14ac:dyDescent="0.25">
      <c r="A196">
        <v>10315</v>
      </c>
      <c r="B196" t="s">
        <v>503</v>
      </c>
      <c r="C196" t="s">
        <v>69</v>
      </c>
      <c r="D196">
        <v>0</v>
      </c>
      <c r="E196">
        <v>23.1</v>
      </c>
      <c r="F196">
        <v>9</v>
      </c>
      <c r="G196">
        <v>19</v>
      </c>
      <c r="H196">
        <v>21</v>
      </c>
      <c r="I196">
        <v>9</v>
      </c>
      <c r="J196">
        <v>0</v>
      </c>
      <c r="K196">
        <v>0</v>
      </c>
    </row>
    <row r="197" spans="1:11" x14ac:dyDescent="0.25">
      <c r="A197">
        <v>4891</v>
      </c>
      <c r="B197" t="s">
        <v>596</v>
      </c>
      <c r="C197" t="s">
        <v>28</v>
      </c>
      <c r="D197">
        <v>0</v>
      </c>
      <c r="E197">
        <v>10.1</v>
      </c>
      <c r="F197">
        <v>4</v>
      </c>
      <c r="G197">
        <v>8</v>
      </c>
      <c r="H197">
        <v>12</v>
      </c>
      <c r="I197">
        <v>0</v>
      </c>
      <c r="J197">
        <v>1</v>
      </c>
      <c r="K197">
        <v>0</v>
      </c>
    </row>
    <row r="198" spans="1:11" x14ac:dyDescent="0.25">
      <c r="A198">
        <v>2429</v>
      </c>
      <c r="B198" t="s">
        <v>98</v>
      </c>
      <c r="C198" t="s">
        <v>99</v>
      </c>
      <c r="D198">
        <v>32</v>
      </c>
      <c r="E198">
        <v>222</v>
      </c>
      <c r="F198">
        <v>86</v>
      </c>
      <c r="G198">
        <v>245</v>
      </c>
      <c r="H198">
        <v>189</v>
      </c>
      <c r="I198">
        <v>45</v>
      </c>
      <c r="J198">
        <v>9</v>
      </c>
      <c r="K198">
        <v>0</v>
      </c>
    </row>
    <row r="199" spans="1:11" x14ac:dyDescent="0.25">
      <c r="A199">
        <v>15423</v>
      </c>
      <c r="B199" t="s">
        <v>228</v>
      </c>
      <c r="C199" t="s">
        <v>38</v>
      </c>
      <c r="D199">
        <v>18</v>
      </c>
      <c r="E199">
        <v>105.2</v>
      </c>
      <c r="F199">
        <v>41</v>
      </c>
      <c r="G199">
        <v>78</v>
      </c>
      <c r="H199">
        <v>99</v>
      </c>
      <c r="I199">
        <v>28</v>
      </c>
      <c r="J199">
        <v>6</v>
      </c>
      <c r="K199">
        <v>0</v>
      </c>
    </row>
    <row r="200" spans="1:11" x14ac:dyDescent="0.25">
      <c r="A200">
        <v>5358</v>
      </c>
      <c r="B200" t="s">
        <v>410</v>
      </c>
      <c r="C200" t="s">
        <v>38</v>
      </c>
      <c r="D200">
        <v>0</v>
      </c>
      <c r="E200">
        <v>67</v>
      </c>
      <c r="F200">
        <v>26</v>
      </c>
      <c r="G200">
        <v>59</v>
      </c>
      <c r="H200">
        <v>58</v>
      </c>
      <c r="I200">
        <v>23</v>
      </c>
      <c r="J200">
        <v>4</v>
      </c>
      <c r="K200">
        <v>0</v>
      </c>
    </row>
    <row r="201" spans="1:11" x14ac:dyDescent="0.25">
      <c r="A201">
        <v>12691</v>
      </c>
      <c r="B201" t="s">
        <v>321</v>
      </c>
      <c r="C201" t="s">
        <v>50</v>
      </c>
      <c r="D201">
        <v>5</v>
      </c>
      <c r="E201">
        <v>36</v>
      </c>
      <c r="F201">
        <v>14</v>
      </c>
      <c r="G201">
        <v>13</v>
      </c>
      <c r="H201">
        <v>39</v>
      </c>
      <c r="I201">
        <v>11</v>
      </c>
      <c r="J201">
        <v>2</v>
      </c>
      <c r="K201">
        <v>0</v>
      </c>
    </row>
    <row r="202" spans="1:11" x14ac:dyDescent="0.25">
      <c r="A202">
        <v>15764</v>
      </c>
      <c r="B202" t="s">
        <v>111</v>
      </c>
      <c r="C202" t="s">
        <v>96</v>
      </c>
      <c r="D202">
        <v>24</v>
      </c>
      <c r="E202">
        <v>154</v>
      </c>
      <c r="F202">
        <v>60</v>
      </c>
      <c r="G202">
        <v>139</v>
      </c>
      <c r="H202">
        <v>126</v>
      </c>
      <c r="I202">
        <v>27</v>
      </c>
      <c r="J202">
        <v>12</v>
      </c>
      <c r="K202">
        <v>0</v>
      </c>
    </row>
    <row r="203" spans="1:11" x14ac:dyDescent="0.25">
      <c r="A203">
        <v>6984</v>
      </c>
      <c r="B203" t="s">
        <v>425</v>
      </c>
      <c r="C203" t="s">
        <v>73</v>
      </c>
      <c r="D203">
        <v>0</v>
      </c>
      <c r="E203">
        <v>66.2</v>
      </c>
      <c r="F203">
        <v>26</v>
      </c>
      <c r="G203">
        <v>63</v>
      </c>
      <c r="H203">
        <v>72</v>
      </c>
      <c r="I203">
        <v>37</v>
      </c>
      <c r="J203">
        <v>4</v>
      </c>
      <c r="K203">
        <v>2</v>
      </c>
    </row>
    <row r="204" spans="1:11" x14ac:dyDescent="0.25">
      <c r="A204">
        <v>11486</v>
      </c>
      <c r="B204" t="s">
        <v>16</v>
      </c>
      <c r="C204" t="s">
        <v>17</v>
      </c>
      <c r="D204">
        <v>23</v>
      </c>
      <c r="E204">
        <v>127.2</v>
      </c>
      <c r="F204">
        <v>50</v>
      </c>
      <c r="G204">
        <v>119</v>
      </c>
      <c r="H204">
        <v>121</v>
      </c>
      <c r="I204">
        <v>49</v>
      </c>
      <c r="J204">
        <v>5</v>
      </c>
      <c r="K204">
        <v>0</v>
      </c>
    </row>
    <row r="205" spans="1:11" x14ac:dyDescent="0.25">
      <c r="A205">
        <v>4772</v>
      </c>
      <c r="B205" t="s">
        <v>60</v>
      </c>
      <c r="C205" t="s">
        <v>11</v>
      </c>
      <c r="D205">
        <v>31</v>
      </c>
      <c r="E205">
        <v>201.2</v>
      </c>
      <c r="F205">
        <v>79</v>
      </c>
      <c r="G205">
        <v>191</v>
      </c>
      <c r="H205">
        <v>180</v>
      </c>
      <c r="I205">
        <v>58</v>
      </c>
      <c r="J205">
        <v>18</v>
      </c>
      <c r="K205">
        <v>0</v>
      </c>
    </row>
    <row r="206" spans="1:11" x14ac:dyDescent="0.25">
      <c r="A206">
        <v>13048</v>
      </c>
      <c r="B206" t="s">
        <v>258</v>
      </c>
      <c r="C206" t="s">
        <v>11</v>
      </c>
      <c r="D206">
        <v>20</v>
      </c>
      <c r="E206">
        <v>129.19999999999999</v>
      </c>
      <c r="F206">
        <v>51</v>
      </c>
      <c r="G206">
        <v>111</v>
      </c>
      <c r="H206">
        <v>117</v>
      </c>
      <c r="I206">
        <v>21</v>
      </c>
      <c r="J206">
        <v>9</v>
      </c>
      <c r="K206">
        <v>0</v>
      </c>
    </row>
    <row r="207" spans="1:11" x14ac:dyDescent="0.25">
      <c r="A207">
        <v>3990</v>
      </c>
      <c r="B207" t="s">
        <v>67</v>
      </c>
      <c r="C207" t="s">
        <v>55</v>
      </c>
      <c r="D207">
        <v>33</v>
      </c>
      <c r="E207">
        <v>200.1</v>
      </c>
      <c r="F207">
        <v>79</v>
      </c>
      <c r="G207">
        <v>155</v>
      </c>
      <c r="H207">
        <v>190</v>
      </c>
      <c r="I207">
        <v>72</v>
      </c>
      <c r="J207">
        <v>13</v>
      </c>
      <c r="K207">
        <v>0</v>
      </c>
    </row>
    <row r="208" spans="1:11" x14ac:dyDescent="0.25">
      <c r="A208">
        <v>3926</v>
      </c>
      <c r="B208" t="s">
        <v>448</v>
      </c>
      <c r="C208" t="s">
        <v>69</v>
      </c>
      <c r="D208">
        <v>0</v>
      </c>
      <c r="E208">
        <v>63.1</v>
      </c>
      <c r="F208">
        <v>25</v>
      </c>
      <c r="G208">
        <v>41</v>
      </c>
      <c r="H208">
        <v>61</v>
      </c>
      <c r="I208">
        <v>8</v>
      </c>
      <c r="J208">
        <v>4</v>
      </c>
      <c r="K208">
        <v>0</v>
      </c>
    </row>
    <row r="209" spans="1:11" x14ac:dyDescent="0.25">
      <c r="A209">
        <v>5070</v>
      </c>
      <c r="B209" t="s">
        <v>341</v>
      </c>
      <c r="C209" t="s">
        <v>21</v>
      </c>
      <c r="D209">
        <v>0</v>
      </c>
      <c r="E209">
        <v>50.2</v>
      </c>
      <c r="F209">
        <v>20</v>
      </c>
      <c r="G209">
        <v>67</v>
      </c>
      <c r="H209">
        <v>39</v>
      </c>
      <c r="I209">
        <v>19</v>
      </c>
      <c r="J209">
        <v>4</v>
      </c>
      <c r="K209">
        <v>0</v>
      </c>
    </row>
    <row r="210" spans="1:11" x14ac:dyDescent="0.25">
      <c r="A210">
        <v>11632</v>
      </c>
      <c r="B210" t="s">
        <v>597</v>
      </c>
      <c r="C210" t="s">
        <v>85</v>
      </c>
      <c r="D210">
        <v>0</v>
      </c>
      <c r="E210">
        <v>25.1</v>
      </c>
      <c r="F210">
        <v>10</v>
      </c>
      <c r="G210">
        <v>15</v>
      </c>
      <c r="H210">
        <v>25</v>
      </c>
      <c r="I210">
        <v>9</v>
      </c>
      <c r="J210">
        <v>2</v>
      </c>
      <c r="K210">
        <v>0</v>
      </c>
    </row>
    <row r="211" spans="1:11" x14ac:dyDescent="0.25">
      <c r="A211">
        <v>12304</v>
      </c>
      <c r="B211" t="s">
        <v>229</v>
      </c>
      <c r="C211" t="s">
        <v>23</v>
      </c>
      <c r="D211">
        <v>13</v>
      </c>
      <c r="E211">
        <v>86</v>
      </c>
      <c r="F211">
        <v>34</v>
      </c>
      <c r="G211">
        <v>64</v>
      </c>
      <c r="H211">
        <v>78</v>
      </c>
      <c r="I211">
        <v>30</v>
      </c>
      <c r="J211">
        <v>1</v>
      </c>
      <c r="K211">
        <v>0</v>
      </c>
    </row>
    <row r="212" spans="1:11" x14ac:dyDescent="0.25">
      <c r="A212">
        <v>5028</v>
      </c>
      <c r="B212" t="s">
        <v>312</v>
      </c>
      <c r="C212" t="s">
        <v>88</v>
      </c>
      <c r="D212">
        <v>0</v>
      </c>
      <c r="E212">
        <v>43</v>
      </c>
      <c r="F212">
        <v>17</v>
      </c>
      <c r="G212">
        <v>31</v>
      </c>
      <c r="H212">
        <v>32</v>
      </c>
      <c r="I212">
        <v>14</v>
      </c>
      <c r="J212">
        <v>0</v>
      </c>
      <c r="K212">
        <v>1</v>
      </c>
    </row>
    <row r="213" spans="1:11" x14ac:dyDescent="0.25">
      <c r="A213">
        <v>16208</v>
      </c>
      <c r="B213" t="s">
        <v>386</v>
      </c>
      <c r="C213" t="s">
        <v>323</v>
      </c>
      <c r="D213">
        <v>4</v>
      </c>
      <c r="E213">
        <v>48</v>
      </c>
      <c r="F213">
        <v>19</v>
      </c>
      <c r="G213">
        <v>45</v>
      </c>
      <c r="H213">
        <v>37</v>
      </c>
      <c r="I213">
        <v>21</v>
      </c>
      <c r="J213">
        <v>5</v>
      </c>
      <c r="K213">
        <v>0</v>
      </c>
    </row>
    <row r="214" spans="1:11" x14ac:dyDescent="0.25">
      <c r="A214">
        <v>1051</v>
      </c>
      <c r="B214" t="s">
        <v>244</v>
      </c>
      <c r="C214" t="s">
        <v>59</v>
      </c>
      <c r="D214">
        <v>19</v>
      </c>
      <c r="E214">
        <v>110.2</v>
      </c>
      <c r="F214">
        <v>44</v>
      </c>
      <c r="G214">
        <v>78</v>
      </c>
      <c r="H214">
        <v>99</v>
      </c>
      <c r="I214">
        <v>25</v>
      </c>
      <c r="J214">
        <v>8</v>
      </c>
      <c r="K214">
        <v>0</v>
      </c>
    </row>
    <row r="215" spans="1:11" x14ac:dyDescent="0.25">
      <c r="A215">
        <v>6483</v>
      </c>
      <c r="B215" t="s">
        <v>487</v>
      </c>
      <c r="C215" t="s">
        <v>323</v>
      </c>
      <c r="D215">
        <v>0</v>
      </c>
      <c r="E215">
        <v>55.1</v>
      </c>
      <c r="F215">
        <v>22</v>
      </c>
      <c r="G215">
        <v>48</v>
      </c>
      <c r="H215">
        <v>55</v>
      </c>
      <c r="I215">
        <v>27</v>
      </c>
      <c r="J215">
        <v>2</v>
      </c>
      <c r="K215">
        <v>4</v>
      </c>
    </row>
    <row r="216" spans="1:11" x14ac:dyDescent="0.25">
      <c r="A216">
        <v>3281</v>
      </c>
      <c r="B216" t="s">
        <v>351</v>
      </c>
      <c r="C216" t="s">
        <v>38</v>
      </c>
      <c r="D216">
        <v>0</v>
      </c>
      <c r="E216">
        <v>65.099999999999994</v>
      </c>
      <c r="F216">
        <v>26</v>
      </c>
      <c r="G216">
        <v>57</v>
      </c>
      <c r="H216">
        <v>64</v>
      </c>
      <c r="I216">
        <v>19</v>
      </c>
      <c r="J216">
        <v>5</v>
      </c>
      <c r="K216">
        <v>5</v>
      </c>
    </row>
    <row r="217" spans="1:11" x14ac:dyDescent="0.25">
      <c r="A217">
        <v>4026</v>
      </c>
      <c r="B217" t="s">
        <v>37</v>
      </c>
      <c r="C217" t="s">
        <v>38</v>
      </c>
      <c r="D217">
        <v>32</v>
      </c>
      <c r="E217">
        <v>180.2</v>
      </c>
      <c r="F217">
        <v>72</v>
      </c>
      <c r="G217">
        <v>162</v>
      </c>
      <c r="H217">
        <v>156</v>
      </c>
      <c r="I217">
        <v>71</v>
      </c>
      <c r="J217">
        <v>9</v>
      </c>
      <c r="K217">
        <v>0</v>
      </c>
    </row>
    <row r="218" spans="1:11" x14ac:dyDescent="0.25">
      <c r="A218">
        <v>12905</v>
      </c>
      <c r="B218" t="s">
        <v>366</v>
      </c>
      <c r="C218" t="s">
        <v>323</v>
      </c>
      <c r="D218">
        <v>4</v>
      </c>
      <c r="E218">
        <v>47.2</v>
      </c>
      <c r="F218">
        <v>19</v>
      </c>
      <c r="G218">
        <v>39</v>
      </c>
      <c r="H218">
        <v>34</v>
      </c>
      <c r="I218">
        <v>15</v>
      </c>
      <c r="J218">
        <v>1</v>
      </c>
      <c r="K218">
        <v>1</v>
      </c>
    </row>
    <row r="219" spans="1:11" x14ac:dyDescent="0.25">
      <c r="A219">
        <v>16149</v>
      </c>
      <c r="B219" t="s">
        <v>561</v>
      </c>
      <c r="C219" t="s">
        <v>73</v>
      </c>
      <c r="D219">
        <v>13</v>
      </c>
      <c r="E219">
        <v>77.2</v>
      </c>
      <c r="F219">
        <v>31</v>
      </c>
      <c r="G219">
        <v>68</v>
      </c>
      <c r="H219">
        <v>74</v>
      </c>
      <c r="I219">
        <v>19</v>
      </c>
      <c r="J219">
        <v>6</v>
      </c>
      <c r="K219">
        <v>0</v>
      </c>
    </row>
    <row r="220" spans="1:11" x14ac:dyDescent="0.25">
      <c r="A220">
        <v>9323</v>
      </c>
      <c r="B220" t="s">
        <v>491</v>
      </c>
      <c r="C220" t="s">
        <v>17</v>
      </c>
      <c r="D220">
        <v>16</v>
      </c>
      <c r="E220">
        <v>85</v>
      </c>
      <c r="F220">
        <v>34</v>
      </c>
      <c r="G220">
        <v>78</v>
      </c>
      <c r="H220">
        <v>91</v>
      </c>
      <c r="I220">
        <v>17</v>
      </c>
      <c r="J220">
        <v>6</v>
      </c>
      <c r="K220">
        <v>0</v>
      </c>
    </row>
    <row r="221" spans="1:11" x14ac:dyDescent="0.25">
      <c r="A221">
        <v>1757</v>
      </c>
      <c r="B221" t="s">
        <v>78</v>
      </c>
      <c r="C221" t="s">
        <v>323</v>
      </c>
      <c r="D221">
        <v>32</v>
      </c>
      <c r="E221">
        <v>187.1</v>
      </c>
      <c r="F221">
        <v>75</v>
      </c>
      <c r="G221">
        <v>132</v>
      </c>
      <c r="H221">
        <v>174</v>
      </c>
      <c r="I221">
        <v>38</v>
      </c>
      <c r="J221">
        <v>11</v>
      </c>
      <c r="K221">
        <v>0</v>
      </c>
    </row>
    <row r="222" spans="1:11" x14ac:dyDescent="0.25">
      <c r="A222">
        <v>7410</v>
      </c>
      <c r="B222" t="s">
        <v>112</v>
      </c>
      <c r="C222" t="s">
        <v>323</v>
      </c>
      <c r="D222">
        <v>31</v>
      </c>
      <c r="E222">
        <v>172</v>
      </c>
      <c r="F222">
        <v>69</v>
      </c>
      <c r="G222">
        <v>151</v>
      </c>
      <c r="H222">
        <v>173</v>
      </c>
      <c r="I222">
        <v>45</v>
      </c>
      <c r="J222">
        <v>11</v>
      </c>
      <c r="K222">
        <v>0</v>
      </c>
    </row>
    <row r="223" spans="1:11" x14ac:dyDescent="0.25">
      <c r="A223">
        <v>8992</v>
      </c>
      <c r="B223" t="s">
        <v>447</v>
      </c>
      <c r="C223" t="s">
        <v>19</v>
      </c>
      <c r="D223">
        <v>0</v>
      </c>
      <c r="E223">
        <v>74.2</v>
      </c>
      <c r="F223">
        <v>30</v>
      </c>
      <c r="G223">
        <v>73</v>
      </c>
      <c r="H223">
        <v>63</v>
      </c>
      <c r="I223">
        <v>29</v>
      </c>
      <c r="J223">
        <v>5</v>
      </c>
      <c r="K223">
        <v>0</v>
      </c>
    </row>
    <row r="224" spans="1:11" x14ac:dyDescent="0.25">
      <c r="A224">
        <v>13046</v>
      </c>
      <c r="B224" t="s">
        <v>104</v>
      </c>
      <c r="C224" t="s">
        <v>52</v>
      </c>
      <c r="D224">
        <v>7</v>
      </c>
      <c r="E224">
        <v>32.1</v>
      </c>
      <c r="F224">
        <v>13</v>
      </c>
      <c r="G224">
        <v>31</v>
      </c>
      <c r="H224">
        <v>30</v>
      </c>
      <c r="I224">
        <v>11</v>
      </c>
      <c r="J224">
        <v>1</v>
      </c>
      <c r="K224">
        <v>0</v>
      </c>
    </row>
    <row r="225" spans="1:11" x14ac:dyDescent="0.25">
      <c r="A225">
        <v>11137</v>
      </c>
      <c r="B225" t="s">
        <v>43</v>
      </c>
      <c r="C225" t="s">
        <v>10</v>
      </c>
      <c r="D225">
        <v>21</v>
      </c>
      <c r="E225">
        <v>109.1</v>
      </c>
      <c r="F225">
        <v>44</v>
      </c>
      <c r="G225">
        <v>98</v>
      </c>
      <c r="H225">
        <v>104</v>
      </c>
      <c r="I225">
        <v>45</v>
      </c>
      <c r="J225">
        <v>6</v>
      </c>
      <c r="K225">
        <v>0</v>
      </c>
    </row>
    <row r="226" spans="1:11" x14ac:dyDescent="0.25">
      <c r="A226">
        <v>4682</v>
      </c>
      <c r="B226" t="s">
        <v>350</v>
      </c>
      <c r="C226" t="s">
        <v>21</v>
      </c>
      <c r="D226">
        <v>0</v>
      </c>
      <c r="E226">
        <v>54.2</v>
      </c>
      <c r="F226">
        <v>22</v>
      </c>
      <c r="G226">
        <v>51</v>
      </c>
      <c r="H226">
        <v>49</v>
      </c>
      <c r="I226">
        <v>12</v>
      </c>
      <c r="J226">
        <v>3</v>
      </c>
      <c r="K226">
        <v>1</v>
      </c>
    </row>
    <row r="227" spans="1:11" x14ac:dyDescent="0.25">
      <c r="A227">
        <v>6632</v>
      </c>
      <c r="B227" t="s">
        <v>133</v>
      </c>
      <c r="C227" t="s">
        <v>99</v>
      </c>
      <c r="D227">
        <v>30</v>
      </c>
      <c r="E227">
        <v>183.2</v>
      </c>
      <c r="F227">
        <v>74</v>
      </c>
      <c r="G227">
        <v>216</v>
      </c>
      <c r="H227">
        <v>154</v>
      </c>
      <c r="I227">
        <v>43</v>
      </c>
      <c r="J227">
        <v>14</v>
      </c>
      <c r="K227">
        <v>0</v>
      </c>
    </row>
    <row r="228" spans="1:11" x14ac:dyDescent="0.25">
      <c r="A228">
        <v>10534</v>
      </c>
      <c r="B228" t="s">
        <v>355</v>
      </c>
      <c r="C228" t="s">
        <v>48</v>
      </c>
      <c r="D228">
        <v>0</v>
      </c>
      <c r="E228">
        <v>52</v>
      </c>
      <c r="F228">
        <v>21</v>
      </c>
      <c r="G228">
        <v>33</v>
      </c>
      <c r="H228">
        <v>56</v>
      </c>
      <c r="I228">
        <v>18</v>
      </c>
      <c r="J228">
        <v>4</v>
      </c>
      <c r="K228">
        <v>2</v>
      </c>
    </row>
    <row r="229" spans="1:11" x14ac:dyDescent="0.25">
      <c r="A229">
        <v>12972</v>
      </c>
      <c r="B229" t="s">
        <v>231</v>
      </c>
      <c r="C229" t="s">
        <v>15</v>
      </c>
      <c r="D229">
        <v>13</v>
      </c>
      <c r="E229">
        <v>76.2</v>
      </c>
      <c r="F229">
        <v>31</v>
      </c>
      <c r="G229">
        <v>69</v>
      </c>
      <c r="H229">
        <v>64</v>
      </c>
      <c r="I229">
        <v>21</v>
      </c>
      <c r="J229">
        <v>5</v>
      </c>
      <c r="K229">
        <v>0</v>
      </c>
    </row>
    <row r="230" spans="1:11" x14ac:dyDescent="0.25">
      <c r="A230">
        <v>4972</v>
      </c>
      <c r="B230" t="s">
        <v>72</v>
      </c>
      <c r="C230" t="s">
        <v>323</v>
      </c>
      <c r="D230">
        <v>32</v>
      </c>
      <c r="E230">
        <v>212.1</v>
      </c>
      <c r="F230">
        <v>86</v>
      </c>
      <c r="G230">
        <v>215</v>
      </c>
      <c r="H230">
        <v>190</v>
      </c>
      <c r="I230">
        <v>62</v>
      </c>
      <c r="J230">
        <v>13</v>
      </c>
      <c r="K230">
        <v>0</v>
      </c>
    </row>
    <row r="231" spans="1:11" x14ac:dyDescent="0.25">
      <c r="A231">
        <v>9784</v>
      </c>
      <c r="B231" t="s">
        <v>86</v>
      </c>
      <c r="C231" t="s">
        <v>38</v>
      </c>
      <c r="D231">
        <v>32</v>
      </c>
      <c r="E231">
        <v>207.1</v>
      </c>
      <c r="F231">
        <v>84</v>
      </c>
      <c r="G231">
        <v>176</v>
      </c>
      <c r="H231">
        <v>181</v>
      </c>
      <c r="I231">
        <v>76</v>
      </c>
      <c r="J231">
        <v>15</v>
      </c>
      <c r="K231">
        <v>0</v>
      </c>
    </row>
    <row r="232" spans="1:11" x14ac:dyDescent="0.25">
      <c r="A232">
        <v>4505</v>
      </c>
      <c r="B232" t="s">
        <v>65</v>
      </c>
      <c r="C232" t="s">
        <v>15</v>
      </c>
      <c r="D232">
        <v>33</v>
      </c>
      <c r="E232">
        <v>201.2</v>
      </c>
      <c r="F232">
        <v>82</v>
      </c>
      <c r="G232">
        <v>164</v>
      </c>
      <c r="H232">
        <v>204</v>
      </c>
      <c r="I232">
        <v>39</v>
      </c>
      <c r="J232">
        <v>13</v>
      </c>
      <c r="K232">
        <v>0</v>
      </c>
    </row>
    <row r="233" spans="1:11" x14ac:dyDescent="0.25">
      <c r="A233">
        <v>11426</v>
      </c>
      <c r="B233" t="s">
        <v>144</v>
      </c>
      <c r="C233" t="s">
        <v>23</v>
      </c>
      <c r="D233">
        <v>9</v>
      </c>
      <c r="E233">
        <v>86</v>
      </c>
      <c r="F233">
        <v>35</v>
      </c>
      <c r="G233">
        <v>82</v>
      </c>
      <c r="H233">
        <v>71</v>
      </c>
      <c r="I233">
        <v>31</v>
      </c>
      <c r="J233">
        <v>5</v>
      </c>
      <c r="K233">
        <v>3</v>
      </c>
    </row>
    <row r="234" spans="1:11" x14ac:dyDescent="0.25">
      <c r="A234">
        <v>11801</v>
      </c>
      <c r="B234" t="s">
        <v>458</v>
      </c>
      <c r="C234" t="s">
        <v>25</v>
      </c>
      <c r="D234">
        <v>0</v>
      </c>
      <c r="E234">
        <v>54</v>
      </c>
      <c r="F234">
        <v>22</v>
      </c>
      <c r="G234">
        <v>61</v>
      </c>
      <c r="H234">
        <v>37</v>
      </c>
      <c r="I234">
        <v>18</v>
      </c>
      <c r="J234">
        <v>4</v>
      </c>
      <c r="K234">
        <v>0</v>
      </c>
    </row>
    <row r="235" spans="1:11" x14ac:dyDescent="0.25">
      <c r="A235">
        <v>4530</v>
      </c>
      <c r="B235" t="s">
        <v>377</v>
      </c>
      <c r="C235" t="s">
        <v>13</v>
      </c>
      <c r="D235">
        <v>0</v>
      </c>
      <c r="E235">
        <v>27</v>
      </c>
      <c r="F235">
        <v>11</v>
      </c>
      <c r="G235">
        <v>15</v>
      </c>
      <c r="H235">
        <v>30</v>
      </c>
      <c r="I235">
        <v>13</v>
      </c>
      <c r="J235">
        <v>2</v>
      </c>
      <c r="K235">
        <v>0</v>
      </c>
    </row>
    <row r="236" spans="1:11" x14ac:dyDescent="0.25">
      <c r="A236">
        <v>10688</v>
      </c>
      <c r="B236" t="s">
        <v>562</v>
      </c>
      <c r="C236" t="s">
        <v>120</v>
      </c>
      <c r="D236">
        <v>0</v>
      </c>
      <c r="E236">
        <v>34.1</v>
      </c>
      <c r="F236">
        <v>14</v>
      </c>
      <c r="G236">
        <v>34</v>
      </c>
      <c r="H236">
        <v>31</v>
      </c>
      <c r="I236">
        <v>12</v>
      </c>
      <c r="J236">
        <v>0</v>
      </c>
      <c r="K236">
        <v>0</v>
      </c>
    </row>
    <row r="237" spans="1:11" x14ac:dyDescent="0.25">
      <c r="A237">
        <v>4020</v>
      </c>
      <c r="B237" t="s">
        <v>461</v>
      </c>
      <c r="C237" t="s">
        <v>59</v>
      </c>
      <c r="D237">
        <v>1</v>
      </c>
      <c r="E237">
        <v>76</v>
      </c>
      <c r="F237">
        <v>31</v>
      </c>
      <c r="G237">
        <v>59</v>
      </c>
      <c r="H237">
        <v>75</v>
      </c>
      <c r="I237">
        <v>15</v>
      </c>
      <c r="J237">
        <v>1</v>
      </c>
      <c r="K237">
        <v>1</v>
      </c>
    </row>
    <row r="238" spans="1:11" x14ac:dyDescent="0.25">
      <c r="A238">
        <v>12638</v>
      </c>
      <c r="B238" t="s">
        <v>74</v>
      </c>
      <c r="C238" t="s">
        <v>31</v>
      </c>
      <c r="D238">
        <v>26</v>
      </c>
      <c r="E238">
        <v>147</v>
      </c>
      <c r="F238">
        <v>60</v>
      </c>
      <c r="G238">
        <v>145</v>
      </c>
      <c r="H238">
        <v>132</v>
      </c>
      <c r="I238">
        <v>56</v>
      </c>
      <c r="J238">
        <v>7</v>
      </c>
      <c r="K238">
        <v>0</v>
      </c>
    </row>
    <row r="239" spans="1:11" x14ac:dyDescent="0.25">
      <c r="A239">
        <v>3299</v>
      </c>
      <c r="B239" t="s">
        <v>516</v>
      </c>
      <c r="C239" t="s">
        <v>10</v>
      </c>
      <c r="D239">
        <v>0</v>
      </c>
      <c r="E239">
        <v>39</v>
      </c>
      <c r="F239">
        <v>16</v>
      </c>
      <c r="G239">
        <v>45</v>
      </c>
      <c r="H239">
        <v>35</v>
      </c>
      <c r="I239">
        <v>13</v>
      </c>
      <c r="J239">
        <v>3</v>
      </c>
      <c r="K239">
        <v>4</v>
      </c>
    </row>
    <row r="240" spans="1:11" x14ac:dyDescent="0.25">
      <c r="A240">
        <v>8223</v>
      </c>
      <c r="B240" t="s">
        <v>64</v>
      </c>
      <c r="C240" t="s">
        <v>10</v>
      </c>
      <c r="D240">
        <v>31</v>
      </c>
      <c r="E240">
        <v>180.1</v>
      </c>
      <c r="F240">
        <v>74</v>
      </c>
      <c r="G240">
        <v>116</v>
      </c>
      <c r="H240">
        <v>194</v>
      </c>
      <c r="I240">
        <v>46</v>
      </c>
      <c r="J240">
        <v>10</v>
      </c>
      <c r="K240">
        <v>0</v>
      </c>
    </row>
    <row r="241" spans="1:11" x14ac:dyDescent="0.25">
      <c r="A241">
        <v>7754</v>
      </c>
      <c r="B241" t="s">
        <v>130</v>
      </c>
      <c r="C241" t="s">
        <v>323</v>
      </c>
      <c r="D241">
        <v>30</v>
      </c>
      <c r="E241">
        <v>180.1</v>
      </c>
      <c r="F241">
        <v>74</v>
      </c>
      <c r="G241">
        <v>180</v>
      </c>
      <c r="H241">
        <v>162</v>
      </c>
      <c r="I241">
        <v>64</v>
      </c>
      <c r="J241">
        <v>7</v>
      </c>
      <c r="K241">
        <v>0</v>
      </c>
    </row>
    <row r="242" spans="1:11" x14ac:dyDescent="0.25">
      <c r="A242">
        <v>10130</v>
      </c>
      <c r="B242" t="s">
        <v>142</v>
      </c>
      <c r="C242" t="s">
        <v>323</v>
      </c>
      <c r="D242">
        <v>30</v>
      </c>
      <c r="E242">
        <v>192</v>
      </c>
      <c r="F242">
        <v>79</v>
      </c>
      <c r="G242">
        <v>119</v>
      </c>
      <c r="H242">
        <v>174</v>
      </c>
      <c r="I242">
        <v>49</v>
      </c>
      <c r="J242">
        <v>11</v>
      </c>
      <c r="K242">
        <v>0</v>
      </c>
    </row>
    <row r="243" spans="1:11" x14ac:dyDescent="0.25">
      <c r="A243">
        <v>13183</v>
      </c>
      <c r="B243" t="s">
        <v>598</v>
      </c>
      <c r="C243" t="s">
        <v>120</v>
      </c>
      <c r="D243">
        <v>6</v>
      </c>
      <c r="E243">
        <v>34</v>
      </c>
      <c r="F243">
        <v>14</v>
      </c>
      <c r="G243">
        <v>24</v>
      </c>
      <c r="H243">
        <v>26</v>
      </c>
      <c r="I243">
        <v>15</v>
      </c>
      <c r="J243">
        <v>3</v>
      </c>
      <c r="K243">
        <v>0</v>
      </c>
    </row>
    <row r="244" spans="1:11" x14ac:dyDescent="0.25">
      <c r="A244">
        <v>10133</v>
      </c>
      <c r="B244" t="s">
        <v>391</v>
      </c>
      <c r="C244" t="s">
        <v>31</v>
      </c>
      <c r="D244">
        <v>0</v>
      </c>
      <c r="E244">
        <v>63</v>
      </c>
      <c r="F244">
        <v>26</v>
      </c>
      <c r="G244">
        <v>74</v>
      </c>
      <c r="H244">
        <v>54</v>
      </c>
      <c r="I244">
        <v>32</v>
      </c>
      <c r="J244">
        <v>4</v>
      </c>
      <c r="K244">
        <v>41</v>
      </c>
    </row>
    <row r="245" spans="1:11" x14ac:dyDescent="0.25">
      <c r="A245">
        <v>8268</v>
      </c>
      <c r="B245" t="s">
        <v>599</v>
      </c>
      <c r="C245" t="s">
        <v>34</v>
      </c>
      <c r="D245">
        <v>0</v>
      </c>
      <c r="E245">
        <v>19.100000000000001</v>
      </c>
      <c r="F245">
        <v>8</v>
      </c>
      <c r="G245">
        <v>19</v>
      </c>
      <c r="H245">
        <v>21</v>
      </c>
      <c r="I245">
        <v>7</v>
      </c>
      <c r="J245">
        <v>3</v>
      </c>
      <c r="K245">
        <v>1</v>
      </c>
    </row>
    <row r="246" spans="1:11" x14ac:dyDescent="0.25">
      <c r="A246">
        <v>6943</v>
      </c>
      <c r="B246" t="s">
        <v>436</v>
      </c>
      <c r="C246" t="s">
        <v>55</v>
      </c>
      <c r="D246">
        <v>0</v>
      </c>
      <c r="E246">
        <v>50.2</v>
      </c>
      <c r="F246">
        <v>21</v>
      </c>
      <c r="G246">
        <v>49</v>
      </c>
      <c r="H246">
        <v>49</v>
      </c>
      <c r="I246">
        <v>16</v>
      </c>
      <c r="J246">
        <v>1</v>
      </c>
      <c r="K246">
        <v>1</v>
      </c>
    </row>
    <row r="247" spans="1:11" x14ac:dyDescent="0.25">
      <c r="A247">
        <v>9674</v>
      </c>
      <c r="B247" t="s">
        <v>335</v>
      </c>
      <c r="C247" t="s">
        <v>323</v>
      </c>
      <c r="D247">
        <v>10</v>
      </c>
      <c r="E247">
        <v>89</v>
      </c>
      <c r="F247">
        <v>37</v>
      </c>
      <c r="G247">
        <v>81</v>
      </c>
      <c r="H247">
        <v>90</v>
      </c>
      <c r="I247">
        <v>22</v>
      </c>
      <c r="J247">
        <v>1</v>
      </c>
      <c r="K247">
        <v>0</v>
      </c>
    </row>
    <row r="248" spans="1:11" x14ac:dyDescent="0.25">
      <c r="A248">
        <v>8402</v>
      </c>
      <c r="B248" t="s">
        <v>403</v>
      </c>
      <c r="C248" t="s">
        <v>31</v>
      </c>
      <c r="D248">
        <v>2</v>
      </c>
      <c r="E248">
        <v>67.099999999999994</v>
      </c>
      <c r="F248">
        <v>28</v>
      </c>
      <c r="G248">
        <v>61</v>
      </c>
      <c r="H248">
        <v>45</v>
      </c>
      <c r="I248">
        <v>26</v>
      </c>
      <c r="J248">
        <v>2</v>
      </c>
      <c r="K248">
        <v>2</v>
      </c>
    </row>
    <row r="249" spans="1:11" x14ac:dyDescent="0.25">
      <c r="A249">
        <v>4538</v>
      </c>
      <c r="B249" t="s">
        <v>51</v>
      </c>
      <c r="C249" t="s">
        <v>52</v>
      </c>
      <c r="D249">
        <v>31</v>
      </c>
      <c r="E249">
        <v>170.2</v>
      </c>
      <c r="F249">
        <v>71</v>
      </c>
      <c r="G249">
        <v>172</v>
      </c>
      <c r="H249">
        <v>158</v>
      </c>
      <c r="I249">
        <v>40</v>
      </c>
      <c r="J249">
        <v>10</v>
      </c>
      <c r="K249">
        <v>0</v>
      </c>
    </row>
    <row r="250" spans="1:11" x14ac:dyDescent="0.25">
      <c r="A250">
        <v>16137</v>
      </c>
      <c r="B250" t="s">
        <v>135</v>
      </c>
      <c r="C250" t="s">
        <v>48</v>
      </c>
      <c r="D250">
        <v>23</v>
      </c>
      <c r="E250">
        <v>139.1</v>
      </c>
      <c r="F250">
        <v>58</v>
      </c>
      <c r="G250">
        <v>139</v>
      </c>
      <c r="H250">
        <v>130</v>
      </c>
      <c r="I250">
        <v>71</v>
      </c>
      <c r="J250">
        <v>9</v>
      </c>
      <c r="K250">
        <v>0</v>
      </c>
    </row>
    <row r="251" spans="1:11" x14ac:dyDescent="0.25">
      <c r="A251">
        <v>10314</v>
      </c>
      <c r="B251" t="s">
        <v>81</v>
      </c>
      <c r="C251" t="s">
        <v>31</v>
      </c>
      <c r="D251">
        <v>27</v>
      </c>
      <c r="E251">
        <v>163.1</v>
      </c>
      <c r="F251">
        <v>68</v>
      </c>
      <c r="G251">
        <v>126</v>
      </c>
      <c r="H251">
        <v>145</v>
      </c>
      <c r="I251">
        <v>40</v>
      </c>
      <c r="J251">
        <v>11</v>
      </c>
      <c r="K251">
        <v>0</v>
      </c>
    </row>
    <row r="252" spans="1:11" x14ac:dyDescent="0.25">
      <c r="A252">
        <v>12515</v>
      </c>
      <c r="B252" t="s">
        <v>421</v>
      </c>
      <c r="C252" t="s">
        <v>15</v>
      </c>
      <c r="D252">
        <v>0</v>
      </c>
      <c r="E252">
        <v>12</v>
      </c>
      <c r="F252">
        <v>5</v>
      </c>
      <c r="G252">
        <v>9</v>
      </c>
      <c r="H252">
        <v>14</v>
      </c>
      <c r="I252">
        <v>4</v>
      </c>
      <c r="J252">
        <v>0</v>
      </c>
      <c r="K252">
        <v>0</v>
      </c>
    </row>
    <row r="253" spans="1:11" x14ac:dyDescent="0.25">
      <c r="A253">
        <v>5231</v>
      </c>
      <c r="B253" t="s">
        <v>422</v>
      </c>
      <c r="C253" t="s">
        <v>79</v>
      </c>
      <c r="D253">
        <v>0</v>
      </c>
      <c r="E253">
        <v>12</v>
      </c>
      <c r="F253">
        <v>5</v>
      </c>
      <c r="G253">
        <v>6</v>
      </c>
      <c r="H253">
        <v>15</v>
      </c>
      <c r="I253">
        <v>6</v>
      </c>
      <c r="J253">
        <v>0</v>
      </c>
      <c r="K253">
        <v>0</v>
      </c>
    </row>
    <row r="254" spans="1:11" x14ac:dyDescent="0.25">
      <c r="A254">
        <v>11334</v>
      </c>
      <c r="B254" t="s">
        <v>245</v>
      </c>
      <c r="C254" t="s">
        <v>13</v>
      </c>
      <c r="D254">
        <v>8</v>
      </c>
      <c r="E254">
        <v>60</v>
      </c>
      <c r="F254">
        <v>25</v>
      </c>
      <c r="G254">
        <v>60</v>
      </c>
      <c r="H254">
        <v>59</v>
      </c>
      <c r="I254">
        <v>15</v>
      </c>
      <c r="J254">
        <v>3</v>
      </c>
      <c r="K254">
        <v>0</v>
      </c>
    </row>
    <row r="255" spans="1:11" x14ac:dyDescent="0.25">
      <c r="A255">
        <v>13475</v>
      </c>
      <c r="B255" t="s">
        <v>235</v>
      </c>
      <c r="C255" t="s">
        <v>323</v>
      </c>
      <c r="D255">
        <v>13</v>
      </c>
      <c r="E255">
        <v>60</v>
      </c>
      <c r="F255">
        <v>25</v>
      </c>
      <c r="G255">
        <v>45</v>
      </c>
      <c r="H255">
        <v>53</v>
      </c>
      <c r="I255">
        <v>19</v>
      </c>
      <c r="J255">
        <v>3</v>
      </c>
      <c r="K255">
        <v>0</v>
      </c>
    </row>
    <row r="256" spans="1:11" x14ac:dyDescent="0.25">
      <c r="A256">
        <v>14457</v>
      </c>
      <c r="B256" t="s">
        <v>600</v>
      </c>
      <c r="C256" t="s">
        <v>79</v>
      </c>
      <c r="D256">
        <v>11</v>
      </c>
      <c r="E256">
        <v>67</v>
      </c>
      <c r="F256">
        <v>28</v>
      </c>
      <c r="G256">
        <v>59</v>
      </c>
      <c r="H256">
        <v>65</v>
      </c>
      <c r="I256">
        <v>21</v>
      </c>
      <c r="J256">
        <v>4</v>
      </c>
      <c r="K256">
        <v>0</v>
      </c>
    </row>
    <row r="257" spans="1:11" x14ac:dyDescent="0.25">
      <c r="A257">
        <v>13119</v>
      </c>
      <c r="B257" t="s">
        <v>216</v>
      </c>
      <c r="C257" t="s">
        <v>120</v>
      </c>
      <c r="D257">
        <v>21</v>
      </c>
      <c r="E257">
        <v>119.1</v>
      </c>
      <c r="F257">
        <v>50</v>
      </c>
      <c r="G257">
        <v>107</v>
      </c>
      <c r="H257">
        <v>106</v>
      </c>
      <c r="I257">
        <v>47</v>
      </c>
      <c r="J257">
        <v>9</v>
      </c>
      <c r="K257">
        <v>0</v>
      </c>
    </row>
    <row r="258" spans="1:11" x14ac:dyDescent="0.25">
      <c r="A258">
        <v>7411</v>
      </c>
      <c r="B258" t="s">
        <v>368</v>
      </c>
      <c r="C258" t="s">
        <v>99</v>
      </c>
      <c r="D258">
        <v>0</v>
      </c>
      <c r="E258">
        <v>33.1</v>
      </c>
      <c r="F258">
        <v>14</v>
      </c>
      <c r="G258">
        <v>23</v>
      </c>
      <c r="H258">
        <v>37</v>
      </c>
      <c r="I258">
        <v>13</v>
      </c>
      <c r="J258">
        <v>2</v>
      </c>
      <c r="K258">
        <v>1</v>
      </c>
    </row>
    <row r="259" spans="1:11" x14ac:dyDescent="0.25">
      <c r="A259">
        <v>7448</v>
      </c>
      <c r="B259" t="s">
        <v>145</v>
      </c>
      <c r="C259" t="s">
        <v>15</v>
      </c>
      <c r="D259">
        <v>31</v>
      </c>
      <c r="E259">
        <v>175.2</v>
      </c>
      <c r="F259">
        <v>74</v>
      </c>
      <c r="G259">
        <v>169</v>
      </c>
      <c r="H259">
        <v>181</v>
      </c>
      <c r="I259">
        <v>69</v>
      </c>
      <c r="J259">
        <v>11</v>
      </c>
      <c r="K259">
        <v>0</v>
      </c>
    </row>
    <row r="260" spans="1:11" x14ac:dyDescent="0.25">
      <c r="A260">
        <v>7312</v>
      </c>
      <c r="B260" t="s">
        <v>173</v>
      </c>
      <c r="C260" t="s">
        <v>17</v>
      </c>
      <c r="D260">
        <v>12</v>
      </c>
      <c r="E260">
        <v>121</v>
      </c>
      <c r="F260">
        <v>51</v>
      </c>
      <c r="G260">
        <v>63</v>
      </c>
      <c r="H260">
        <v>129</v>
      </c>
      <c r="I260">
        <v>24</v>
      </c>
      <c r="J260">
        <v>4</v>
      </c>
      <c r="K260">
        <v>1</v>
      </c>
    </row>
    <row r="261" spans="1:11" x14ac:dyDescent="0.25">
      <c r="A261">
        <v>11804</v>
      </c>
      <c r="B261" t="s">
        <v>558</v>
      </c>
      <c r="C261" t="s">
        <v>73</v>
      </c>
      <c r="D261">
        <v>0</v>
      </c>
      <c r="E261">
        <v>40.1</v>
      </c>
      <c r="F261">
        <v>17</v>
      </c>
      <c r="G261">
        <v>41</v>
      </c>
      <c r="H261">
        <v>38</v>
      </c>
      <c r="I261">
        <v>10</v>
      </c>
      <c r="J261">
        <v>2</v>
      </c>
      <c r="K261">
        <v>0</v>
      </c>
    </row>
    <row r="262" spans="1:11" x14ac:dyDescent="0.25">
      <c r="A262">
        <v>225</v>
      </c>
      <c r="B262" t="s">
        <v>108</v>
      </c>
      <c r="C262" t="s">
        <v>88</v>
      </c>
      <c r="D262">
        <v>32</v>
      </c>
      <c r="E262">
        <v>198.2</v>
      </c>
      <c r="F262">
        <v>84</v>
      </c>
      <c r="G262">
        <v>91</v>
      </c>
      <c r="H262">
        <v>214</v>
      </c>
      <c r="I262">
        <v>33</v>
      </c>
      <c r="J262">
        <v>15</v>
      </c>
      <c r="K262">
        <v>0</v>
      </c>
    </row>
    <row r="263" spans="1:11" x14ac:dyDescent="0.25">
      <c r="A263">
        <v>12385</v>
      </c>
      <c r="B263" t="s">
        <v>556</v>
      </c>
      <c r="C263" t="s">
        <v>38</v>
      </c>
      <c r="D263">
        <v>7</v>
      </c>
      <c r="E263">
        <v>37.200000000000003</v>
      </c>
      <c r="F263">
        <v>16</v>
      </c>
      <c r="G263">
        <v>38</v>
      </c>
      <c r="H263">
        <v>40</v>
      </c>
      <c r="I263">
        <v>10</v>
      </c>
      <c r="J263">
        <v>3</v>
      </c>
      <c r="K263">
        <v>0</v>
      </c>
    </row>
    <row r="264" spans="1:11" x14ac:dyDescent="0.25">
      <c r="A264">
        <v>3551</v>
      </c>
      <c r="B264" t="s">
        <v>550</v>
      </c>
      <c r="C264" t="s">
        <v>52</v>
      </c>
      <c r="D264">
        <v>3</v>
      </c>
      <c r="E264">
        <v>42.1</v>
      </c>
      <c r="F264">
        <v>18</v>
      </c>
      <c r="G264">
        <v>22</v>
      </c>
      <c r="H264">
        <v>47</v>
      </c>
      <c r="I264">
        <v>7</v>
      </c>
      <c r="J264">
        <v>4</v>
      </c>
      <c r="K264">
        <v>0</v>
      </c>
    </row>
    <row r="265" spans="1:11" x14ac:dyDescent="0.25">
      <c r="A265">
        <v>7196</v>
      </c>
      <c r="B265" t="s">
        <v>348</v>
      </c>
      <c r="C265" t="s">
        <v>55</v>
      </c>
      <c r="D265">
        <v>0</v>
      </c>
      <c r="E265">
        <v>44.2</v>
      </c>
      <c r="F265">
        <v>19</v>
      </c>
      <c r="G265">
        <v>49</v>
      </c>
      <c r="H265">
        <v>39</v>
      </c>
      <c r="I265">
        <v>26</v>
      </c>
      <c r="J265">
        <v>3</v>
      </c>
      <c r="K265">
        <v>32</v>
      </c>
    </row>
    <row r="266" spans="1:11" x14ac:dyDescent="0.25">
      <c r="A266">
        <v>7558</v>
      </c>
      <c r="B266" t="s">
        <v>406</v>
      </c>
      <c r="C266" t="s">
        <v>23</v>
      </c>
      <c r="D266">
        <v>0</v>
      </c>
      <c r="E266">
        <v>58.2</v>
      </c>
      <c r="F266">
        <v>25</v>
      </c>
      <c r="G266">
        <v>65</v>
      </c>
      <c r="H266">
        <v>43</v>
      </c>
      <c r="I266">
        <v>24</v>
      </c>
      <c r="J266">
        <v>4</v>
      </c>
      <c r="K266">
        <v>0</v>
      </c>
    </row>
    <row r="267" spans="1:11" x14ac:dyDescent="0.25">
      <c r="A267">
        <v>10123</v>
      </c>
      <c r="B267" t="s">
        <v>76</v>
      </c>
      <c r="C267" t="s">
        <v>69</v>
      </c>
      <c r="D267">
        <v>32</v>
      </c>
      <c r="E267">
        <v>194.2</v>
      </c>
      <c r="F267">
        <v>83</v>
      </c>
      <c r="G267">
        <v>145</v>
      </c>
      <c r="H267">
        <v>186</v>
      </c>
      <c r="I267">
        <v>65</v>
      </c>
      <c r="J267">
        <v>11</v>
      </c>
      <c r="K267">
        <v>0</v>
      </c>
    </row>
    <row r="268" spans="1:11" x14ac:dyDescent="0.25">
      <c r="A268">
        <v>13781</v>
      </c>
      <c r="B268" t="s">
        <v>66</v>
      </c>
      <c r="C268" t="s">
        <v>323</v>
      </c>
      <c r="D268">
        <v>32</v>
      </c>
      <c r="E268">
        <v>189.2</v>
      </c>
      <c r="F268">
        <v>81</v>
      </c>
      <c r="G268">
        <v>139</v>
      </c>
      <c r="H268">
        <v>198</v>
      </c>
      <c r="I268">
        <v>59</v>
      </c>
      <c r="J268">
        <v>12</v>
      </c>
      <c r="K268">
        <v>0</v>
      </c>
    </row>
    <row r="269" spans="1:11" x14ac:dyDescent="0.25">
      <c r="A269">
        <v>9884</v>
      </c>
      <c r="B269" t="s">
        <v>184</v>
      </c>
      <c r="C269" t="s">
        <v>52</v>
      </c>
      <c r="D269">
        <v>9</v>
      </c>
      <c r="E269">
        <v>100.2</v>
      </c>
      <c r="F269">
        <v>43</v>
      </c>
      <c r="G269">
        <v>118</v>
      </c>
      <c r="H269">
        <v>86</v>
      </c>
      <c r="I269">
        <v>39</v>
      </c>
      <c r="J269">
        <v>5</v>
      </c>
      <c r="K269">
        <v>4</v>
      </c>
    </row>
    <row r="270" spans="1:11" x14ac:dyDescent="0.25">
      <c r="A270">
        <v>13164</v>
      </c>
      <c r="B270" t="s">
        <v>115</v>
      </c>
      <c r="C270" t="s">
        <v>85</v>
      </c>
      <c r="D270">
        <v>21</v>
      </c>
      <c r="E270">
        <v>121.2</v>
      </c>
      <c r="F270">
        <v>52</v>
      </c>
      <c r="G270">
        <v>98</v>
      </c>
      <c r="H270">
        <v>120</v>
      </c>
      <c r="I270">
        <v>37</v>
      </c>
      <c r="J270">
        <v>10</v>
      </c>
      <c r="K270">
        <v>0</v>
      </c>
    </row>
    <row r="271" spans="1:11" x14ac:dyDescent="0.25">
      <c r="A271">
        <v>6819</v>
      </c>
      <c r="B271" t="s">
        <v>417</v>
      </c>
      <c r="C271" t="s">
        <v>85</v>
      </c>
      <c r="D271">
        <v>0</v>
      </c>
      <c r="E271">
        <v>60.2</v>
      </c>
      <c r="F271">
        <v>26</v>
      </c>
      <c r="G271">
        <v>53</v>
      </c>
      <c r="H271">
        <v>59</v>
      </c>
      <c r="I271">
        <v>20</v>
      </c>
      <c r="J271">
        <v>0</v>
      </c>
      <c r="K271">
        <v>6</v>
      </c>
    </row>
    <row r="272" spans="1:11" x14ac:dyDescent="0.25">
      <c r="A272">
        <v>13881</v>
      </c>
      <c r="B272" t="s">
        <v>489</v>
      </c>
      <c r="C272" t="s">
        <v>323</v>
      </c>
      <c r="D272">
        <v>1</v>
      </c>
      <c r="E272">
        <v>23.1</v>
      </c>
      <c r="F272">
        <v>10</v>
      </c>
      <c r="G272">
        <v>23</v>
      </c>
      <c r="H272">
        <v>20</v>
      </c>
      <c r="I272">
        <v>11</v>
      </c>
      <c r="J272">
        <v>1</v>
      </c>
      <c r="K272">
        <v>0</v>
      </c>
    </row>
    <row r="273" spans="1:11" x14ac:dyDescent="0.25">
      <c r="A273">
        <v>12572</v>
      </c>
      <c r="B273" t="s">
        <v>411</v>
      </c>
      <c r="C273" t="s">
        <v>15</v>
      </c>
      <c r="D273">
        <v>0</v>
      </c>
      <c r="E273">
        <v>67.2</v>
      </c>
      <c r="F273">
        <v>29</v>
      </c>
      <c r="G273">
        <v>65</v>
      </c>
      <c r="H273">
        <v>62</v>
      </c>
      <c r="I273">
        <v>32</v>
      </c>
      <c r="J273">
        <v>2</v>
      </c>
      <c r="K273">
        <v>0</v>
      </c>
    </row>
    <row r="274" spans="1:11" x14ac:dyDescent="0.25">
      <c r="A274">
        <v>7731</v>
      </c>
      <c r="B274" t="s">
        <v>404</v>
      </c>
      <c r="C274" t="s">
        <v>10</v>
      </c>
      <c r="D274">
        <v>1</v>
      </c>
      <c r="E274">
        <v>58.1</v>
      </c>
      <c r="F274">
        <v>25</v>
      </c>
      <c r="G274">
        <v>65</v>
      </c>
      <c r="H274">
        <v>59</v>
      </c>
      <c r="I274">
        <v>32</v>
      </c>
      <c r="J274">
        <v>1</v>
      </c>
      <c r="K274">
        <v>1</v>
      </c>
    </row>
    <row r="275" spans="1:11" x14ac:dyDescent="0.25">
      <c r="A275">
        <v>7146</v>
      </c>
      <c r="B275" t="s">
        <v>408</v>
      </c>
      <c r="C275" t="s">
        <v>17</v>
      </c>
      <c r="D275">
        <v>1</v>
      </c>
      <c r="E275">
        <v>67.2</v>
      </c>
      <c r="F275">
        <v>29</v>
      </c>
      <c r="G275">
        <v>71</v>
      </c>
      <c r="H275">
        <v>64</v>
      </c>
      <c r="I275">
        <v>25</v>
      </c>
      <c r="J275">
        <v>4</v>
      </c>
      <c r="K275">
        <v>4</v>
      </c>
    </row>
    <row r="276" spans="1:11" x14ac:dyDescent="0.25">
      <c r="A276">
        <v>3580</v>
      </c>
      <c r="B276" t="s">
        <v>105</v>
      </c>
      <c r="C276" t="s">
        <v>38</v>
      </c>
      <c r="D276">
        <v>21</v>
      </c>
      <c r="E276">
        <v>132</v>
      </c>
      <c r="F276">
        <v>57</v>
      </c>
      <c r="G276">
        <v>110</v>
      </c>
      <c r="H276">
        <v>118</v>
      </c>
      <c r="I276">
        <v>46</v>
      </c>
      <c r="J276">
        <v>8</v>
      </c>
      <c r="K276">
        <v>0</v>
      </c>
    </row>
    <row r="277" spans="1:11" x14ac:dyDescent="0.25">
      <c r="A277">
        <v>7531</v>
      </c>
      <c r="B277" t="s">
        <v>148</v>
      </c>
      <c r="C277" t="s">
        <v>21</v>
      </c>
      <c r="D277">
        <v>32</v>
      </c>
      <c r="E277">
        <v>203.2</v>
      </c>
      <c r="F277">
        <v>88</v>
      </c>
      <c r="G277">
        <v>171</v>
      </c>
      <c r="H277">
        <v>207</v>
      </c>
      <c r="I277">
        <v>53</v>
      </c>
      <c r="J277">
        <v>19</v>
      </c>
      <c r="K277">
        <v>0</v>
      </c>
    </row>
    <row r="278" spans="1:11" x14ac:dyDescent="0.25">
      <c r="A278">
        <v>14663</v>
      </c>
      <c r="B278" t="s">
        <v>601</v>
      </c>
      <c r="C278" t="s">
        <v>34</v>
      </c>
      <c r="D278">
        <v>10</v>
      </c>
      <c r="E278">
        <v>67</v>
      </c>
      <c r="F278">
        <v>29</v>
      </c>
      <c r="G278">
        <v>30</v>
      </c>
      <c r="H278">
        <v>49</v>
      </c>
      <c r="I278">
        <v>32</v>
      </c>
      <c r="J278">
        <v>4</v>
      </c>
      <c r="K278">
        <v>0</v>
      </c>
    </row>
    <row r="279" spans="1:11" x14ac:dyDescent="0.25">
      <c r="A279">
        <v>11828</v>
      </c>
      <c r="B279" t="s">
        <v>102</v>
      </c>
      <c r="C279" t="s">
        <v>11</v>
      </c>
      <c r="D279">
        <v>13</v>
      </c>
      <c r="E279">
        <v>67</v>
      </c>
      <c r="F279">
        <v>29</v>
      </c>
      <c r="G279">
        <v>56</v>
      </c>
      <c r="H279">
        <v>67</v>
      </c>
      <c r="I279">
        <v>29</v>
      </c>
      <c r="J279">
        <v>3</v>
      </c>
      <c r="K279">
        <v>0</v>
      </c>
    </row>
    <row r="280" spans="1:11" x14ac:dyDescent="0.25">
      <c r="A280">
        <v>4279</v>
      </c>
      <c r="B280" t="s">
        <v>462</v>
      </c>
      <c r="C280" t="s">
        <v>57</v>
      </c>
      <c r="D280">
        <v>0</v>
      </c>
      <c r="E280">
        <v>32.1</v>
      </c>
      <c r="F280">
        <v>14</v>
      </c>
      <c r="G280">
        <v>23</v>
      </c>
      <c r="H280">
        <v>32</v>
      </c>
      <c r="I280">
        <v>6</v>
      </c>
      <c r="J280">
        <v>1</v>
      </c>
      <c r="K280">
        <v>0</v>
      </c>
    </row>
    <row r="281" spans="1:11" x14ac:dyDescent="0.25">
      <c r="A281">
        <v>6283</v>
      </c>
      <c r="B281" t="s">
        <v>160</v>
      </c>
      <c r="C281" t="s">
        <v>21</v>
      </c>
      <c r="D281">
        <v>18</v>
      </c>
      <c r="E281">
        <v>108.1</v>
      </c>
      <c r="F281">
        <v>47</v>
      </c>
      <c r="G281">
        <v>61</v>
      </c>
      <c r="H281">
        <v>115</v>
      </c>
      <c r="I281">
        <v>27</v>
      </c>
      <c r="J281">
        <v>5</v>
      </c>
      <c r="K281">
        <v>0</v>
      </c>
    </row>
    <row r="282" spans="1:11" x14ac:dyDescent="0.25">
      <c r="A282">
        <v>1245</v>
      </c>
      <c r="B282" t="s">
        <v>163</v>
      </c>
      <c r="C282" t="s">
        <v>88</v>
      </c>
      <c r="D282">
        <v>33</v>
      </c>
      <c r="E282">
        <v>214.1</v>
      </c>
      <c r="F282">
        <v>93</v>
      </c>
      <c r="G282">
        <v>126</v>
      </c>
      <c r="H282">
        <v>195</v>
      </c>
      <c r="I282">
        <v>61</v>
      </c>
      <c r="J282">
        <v>11</v>
      </c>
      <c r="K282">
        <v>0</v>
      </c>
    </row>
    <row r="283" spans="1:11" x14ac:dyDescent="0.25">
      <c r="A283">
        <v>5861</v>
      </c>
      <c r="B283" t="s">
        <v>367</v>
      </c>
      <c r="C283" t="s">
        <v>52</v>
      </c>
      <c r="D283">
        <v>0</v>
      </c>
      <c r="E283">
        <v>48.1</v>
      </c>
      <c r="F283">
        <v>21</v>
      </c>
      <c r="G283">
        <v>34</v>
      </c>
      <c r="H283">
        <v>48</v>
      </c>
      <c r="I283">
        <v>11</v>
      </c>
      <c r="J283">
        <v>8</v>
      </c>
      <c r="K283">
        <v>6</v>
      </c>
    </row>
    <row r="284" spans="1:11" x14ac:dyDescent="0.25">
      <c r="A284">
        <v>7059</v>
      </c>
      <c r="B284" t="s">
        <v>136</v>
      </c>
      <c r="C284" t="s">
        <v>41</v>
      </c>
      <c r="D284">
        <v>33</v>
      </c>
      <c r="E284">
        <v>202.1</v>
      </c>
      <c r="F284">
        <v>88</v>
      </c>
      <c r="G284">
        <v>216</v>
      </c>
      <c r="H284">
        <v>189</v>
      </c>
      <c r="I284">
        <v>81</v>
      </c>
      <c r="J284">
        <v>13</v>
      </c>
      <c r="K284">
        <v>0</v>
      </c>
    </row>
    <row r="285" spans="1:11" x14ac:dyDescent="0.25">
      <c r="A285">
        <v>7608</v>
      </c>
      <c r="B285" t="s">
        <v>68</v>
      </c>
      <c r="C285" t="s">
        <v>69</v>
      </c>
      <c r="D285">
        <v>23</v>
      </c>
      <c r="E285">
        <v>128.19999999999999</v>
      </c>
      <c r="F285">
        <v>56</v>
      </c>
      <c r="G285">
        <v>91</v>
      </c>
      <c r="H285">
        <v>128</v>
      </c>
      <c r="I285">
        <v>36</v>
      </c>
      <c r="J285">
        <v>9</v>
      </c>
      <c r="K285">
        <v>1</v>
      </c>
    </row>
    <row r="286" spans="1:11" x14ac:dyDescent="0.25">
      <c r="A286">
        <v>9736</v>
      </c>
      <c r="B286" t="s">
        <v>484</v>
      </c>
      <c r="C286" t="s">
        <v>57</v>
      </c>
      <c r="D286">
        <v>0</v>
      </c>
      <c r="E286">
        <v>66.099999999999994</v>
      </c>
      <c r="F286">
        <v>29</v>
      </c>
      <c r="G286">
        <v>36</v>
      </c>
      <c r="H286">
        <v>71</v>
      </c>
      <c r="I286">
        <v>20</v>
      </c>
      <c r="J286">
        <v>2</v>
      </c>
      <c r="K286">
        <v>0</v>
      </c>
    </row>
    <row r="287" spans="1:11" x14ac:dyDescent="0.25">
      <c r="A287">
        <v>6661</v>
      </c>
      <c r="B287" t="s">
        <v>147</v>
      </c>
      <c r="C287" t="s">
        <v>31</v>
      </c>
      <c r="D287">
        <v>13</v>
      </c>
      <c r="E287">
        <v>109.2</v>
      </c>
      <c r="F287">
        <v>48</v>
      </c>
      <c r="G287">
        <v>88</v>
      </c>
      <c r="H287">
        <v>112</v>
      </c>
      <c r="I287">
        <v>31</v>
      </c>
      <c r="J287">
        <v>8</v>
      </c>
      <c r="K287">
        <v>0</v>
      </c>
    </row>
    <row r="288" spans="1:11" x14ac:dyDescent="0.25">
      <c r="A288">
        <v>12049</v>
      </c>
      <c r="B288" t="s">
        <v>131</v>
      </c>
      <c r="C288" t="s">
        <v>52</v>
      </c>
      <c r="D288">
        <v>32</v>
      </c>
      <c r="E288">
        <v>180</v>
      </c>
      <c r="F288">
        <v>79</v>
      </c>
      <c r="G288">
        <v>167</v>
      </c>
      <c r="H288">
        <v>166</v>
      </c>
      <c r="I288">
        <v>43</v>
      </c>
      <c r="J288">
        <v>8</v>
      </c>
      <c r="K288">
        <v>0</v>
      </c>
    </row>
    <row r="289" spans="1:11" x14ac:dyDescent="0.25">
      <c r="A289">
        <v>10302</v>
      </c>
      <c r="B289" t="s">
        <v>103</v>
      </c>
      <c r="C289" t="s">
        <v>59</v>
      </c>
      <c r="D289">
        <v>31</v>
      </c>
      <c r="E289">
        <v>177.2</v>
      </c>
      <c r="F289">
        <v>78</v>
      </c>
      <c r="G289">
        <v>141</v>
      </c>
      <c r="H289">
        <v>169</v>
      </c>
      <c r="I289">
        <v>64</v>
      </c>
      <c r="J289">
        <v>12</v>
      </c>
      <c r="K289">
        <v>0</v>
      </c>
    </row>
    <row r="290" spans="1:11" x14ac:dyDescent="0.25">
      <c r="A290">
        <v>1581</v>
      </c>
      <c r="B290" t="s">
        <v>602</v>
      </c>
      <c r="C290" t="s">
        <v>23</v>
      </c>
      <c r="D290">
        <v>0</v>
      </c>
      <c r="E290">
        <v>13.2</v>
      </c>
      <c r="F290">
        <v>6</v>
      </c>
      <c r="G290">
        <v>15</v>
      </c>
      <c r="H290">
        <v>12</v>
      </c>
      <c r="I290">
        <v>5</v>
      </c>
      <c r="J290">
        <v>1</v>
      </c>
      <c r="K290">
        <v>4</v>
      </c>
    </row>
    <row r="291" spans="1:11" x14ac:dyDescent="0.25">
      <c r="A291">
        <v>813</v>
      </c>
      <c r="B291" t="s">
        <v>437</v>
      </c>
      <c r="C291" t="s">
        <v>13</v>
      </c>
      <c r="D291">
        <v>0</v>
      </c>
      <c r="E291">
        <v>27.1</v>
      </c>
      <c r="F291">
        <v>12</v>
      </c>
      <c r="G291">
        <v>22</v>
      </c>
      <c r="H291">
        <v>29</v>
      </c>
      <c r="I291">
        <v>5</v>
      </c>
      <c r="J291">
        <v>1</v>
      </c>
      <c r="K291">
        <v>1</v>
      </c>
    </row>
    <row r="292" spans="1:11" x14ac:dyDescent="0.25">
      <c r="A292">
        <v>12730</v>
      </c>
      <c r="B292" t="s">
        <v>80</v>
      </c>
      <c r="C292" t="s">
        <v>34</v>
      </c>
      <c r="D292">
        <v>21</v>
      </c>
      <c r="E292">
        <v>125</v>
      </c>
      <c r="F292">
        <v>55</v>
      </c>
      <c r="G292">
        <v>77</v>
      </c>
      <c r="H292">
        <v>135</v>
      </c>
      <c r="I292">
        <v>46</v>
      </c>
      <c r="J292">
        <v>7</v>
      </c>
      <c r="K292">
        <v>0</v>
      </c>
    </row>
    <row r="293" spans="1:11" x14ac:dyDescent="0.25">
      <c r="A293">
        <v>7501</v>
      </c>
      <c r="B293" t="s">
        <v>396</v>
      </c>
      <c r="C293" t="s">
        <v>85</v>
      </c>
      <c r="D293">
        <v>0</v>
      </c>
      <c r="E293">
        <v>47.2</v>
      </c>
      <c r="F293">
        <v>21</v>
      </c>
      <c r="G293">
        <v>45</v>
      </c>
      <c r="H293">
        <v>41</v>
      </c>
      <c r="I293">
        <v>27</v>
      </c>
      <c r="J293">
        <v>2</v>
      </c>
      <c r="K293">
        <v>1</v>
      </c>
    </row>
    <row r="294" spans="1:11" x14ac:dyDescent="0.25">
      <c r="A294">
        <v>6415</v>
      </c>
      <c r="B294" t="s">
        <v>434</v>
      </c>
      <c r="C294" t="s">
        <v>34</v>
      </c>
      <c r="D294">
        <v>0</v>
      </c>
      <c r="E294">
        <v>11.1</v>
      </c>
      <c r="F294">
        <v>5</v>
      </c>
      <c r="G294">
        <v>7</v>
      </c>
      <c r="H294">
        <v>11</v>
      </c>
      <c r="I294">
        <v>3</v>
      </c>
      <c r="J294">
        <v>0</v>
      </c>
      <c r="K294">
        <v>0</v>
      </c>
    </row>
    <row r="295" spans="1:11" x14ac:dyDescent="0.25">
      <c r="A295">
        <v>8044</v>
      </c>
      <c r="B295" t="s">
        <v>127</v>
      </c>
      <c r="C295" t="s">
        <v>55</v>
      </c>
      <c r="D295">
        <v>9</v>
      </c>
      <c r="E295">
        <v>43</v>
      </c>
      <c r="F295">
        <v>19</v>
      </c>
      <c r="G295">
        <v>27</v>
      </c>
      <c r="H295">
        <v>46</v>
      </c>
      <c r="I295">
        <v>12</v>
      </c>
      <c r="J295">
        <v>5</v>
      </c>
      <c r="K295">
        <v>0</v>
      </c>
    </row>
    <row r="296" spans="1:11" x14ac:dyDescent="0.25">
      <c r="A296">
        <v>979</v>
      </c>
      <c r="B296" t="s">
        <v>353</v>
      </c>
      <c r="C296" t="s">
        <v>11</v>
      </c>
      <c r="D296">
        <v>0</v>
      </c>
      <c r="E296">
        <v>47.1</v>
      </c>
      <c r="F296">
        <v>21</v>
      </c>
      <c r="G296">
        <v>22</v>
      </c>
      <c r="H296">
        <v>49</v>
      </c>
      <c r="I296">
        <v>16</v>
      </c>
      <c r="J296">
        <v>2</v>
      </c>
      <c r="K296">
        <v>1</v>
      </c>
    </row>
    <row r="297" spans="1:11" x14ac:dyDescent="0.25">
      <c r="A297">
        <v>8073</v>
      </c>
      <c r="B297" t="s">
        <v>529</v>
      </c>
      <c r="C297" t="s">
        <v>48</v>
      </c>
      <c r="D297">
        <v>0</v>
      </c>
      <c r="E297">
        <v>56.1</v>
      </c>
      <c r="F297">
        <v>25</v>
      </c>
      <c r="G297">
        <v>46</v>
      </c>
      <c r="H297">
        <v>55</v>
      </c>
      <c r="I297">
        <v>24</v>
      </c>
      <c r="J297">
        <v>2</v>
      </c>
      <c r="K297">
        <v>0</v>
      </c>
    </row>
    <row r="298" spans="1:11" x14ac:dyDescent="0.25">
      <c r="A298">
        <v>10261</v>
      </c>
      <c r="B298" t="s">
        <v>413</v>
      </c>
      <c r="C298" t="s">
        <v>85</v>
      </c>
      <c r="D298">
        <v>0</v>
      </c>
      <c r="E298">
        <v>65.099999999999994</v>
      </c>
      <c r="F298">
        <v>29</v>
      </c>
      <c r="G298">
        <v>53</v>
      </c>
      <c r="H298">
        <v>59</v>
      </c>
      <c r="I298">
        <v>28</v>
      </c>
      <c r="J298">
        <v>3</v>
      </c>
      <c r="K298">
        <v>0</v>
      </c>
    </row>
    <row r="299" spans="1:11" x14ac:dyDescent="0.25">
      <c r="A299">
        <v>3200</v>
      </c>
      <c r="B299" t="s">
        <v>509</v>
      </c>
      <c r="C299" t="s">
        <v>69</v>
      </c>
      <c r="D299">
        <v>17</v>
      </c>
      <c r="E299">
        <v>108</v>
      </c>
      <c r="F299">
        <v>48</v>
      </c>
      <c r="G299">
        <v>82</v>
      </c>
      <c r="H299">
        <v>104</v>
      </c>
      <c r="I299">
        <v>36</v>
      </c>
      <c r="J299">
        <v>7</v>
      </c>
      <c r="K299">
        <v>0</v>
      </c>
    </row>
    <row r="300" spans="1:11" x14ac:dyDescent="0.25">
      <c r="A300">
        <v>6869</v>
      </c>
      <c r="B300" t="s">
        <v>547</v>
      </c>
      <c r="C300" t="s">
        <v>41</v>
      </c>
      <c r="D300">
        <v>0</v>
      </c>
      <c r="E300">
        <v>27</v>
      </c>
      <c r="F300">
        <v>12</v>
      </c>
      <c r="G300">
        <v>33</v>
      </c>
      <c r="H300">
        <v>22</v>
      </c>
      <c r="I300">
        <v>9</v>
      </c>
      <c r="J300">
        <v>1</v>
      </c>
      <c r="K300">
        <v>0</v>
      </c>
    </row>
    <row r="301" spans="1:11" x14ac:dyDescent="0.25">
      <c r="A301">
        <v>6398</v>
      </c>
      <c r="B301" t="s">
        <v>154</v>
      </c>
      <c r="C301" t="s">
        <v>69</v>
      </c>
      <c r="D301">
        <v>16</v>
      </c>
      <c r="E301">
        <v>114.2</v>
      </c>
      <c r="F301">
        <v>51</v>
      </c>
      <c r="G301">
        <v>110</v>
      </c>
      <c r="H301">
        <v>127</v>
      </c>
      <c r="I301">
        <v>26</v>
      </c>
      <c r="J301">
        <v>8</v>
      </c>
      <c r="K301">
        <v>0</v>
      </c>
    </row>
    <row r="302" spans="1:11" x14ac:dyDescent="0.25">
      <c r="A302">
        <v>9417</v>
      </c>
      <c r="B302" t="s">
        <v>603</v>
      </c>
      <c r="C302" t="s">
        <v>55</v>
      </c>
      <c r="D302">
        <v>8</v>
      </c>
      <c r="E302">
        <v>58.1</v>
      </c>
      <c r="F302">
        <v>26</v>
      </c>
      <c r="G302">
        <v>40</v>
      </c>
      <c r="H302">
        <v>56</v>
      </c>
      <c r="I302">
        <v>18</v>
      </c>
      <c r="J302">
        <v>6</v>
      </c>
      <c r="K302">
        <v>0</v>
      </c>
    </row>
    <row r="303" spans="1:11" x14ac:dyDescent="0.25">
      <c r="A303">
        <v>5003</v>
      </c>
      <c r="B303" t="s">
        <v>485</v>
      </c>
      <c r="C303" t="s">
        <v>323</v>
      </c>
      <c r="D303">
        <v>0</v>
      </c>
      <c r="E303">
        <v>58.1</v>
      </c>
      <c r="F303">
        <v>26</v>
      </c>
      <c r="G303">
        <v>69</v>
      </c>
      <c r="H303">
        <v>53</v>
      </c>
      <c r="I303">
        <v>31</v>
      </c>
      <c r="J303">
        <v>2</v>
      </c>
      <c r="K303">
        <v>0</v>
      </c>
    </row>
    <row r="304" spans="1:11" x14ac:dyDescent="0.25">
      <c r="A304">
        <v>12360</v>
      </c>
      <c r="B304" t="s">
        <v>395</v>
      </c>
      <c r="C304" t="s">
        <v>41</v>
      </c>
      <c r="D304">
        <v>0</v>
      </c>
      <c r="E304">
        <v>58.1</v>
      </c>
      <c r="F304">
        <v>26</v>
      </c>
      <c r="G304">
        <v>58</v>
      </c>
      <c r="H304">
        <v>52</v>
      </c>
      <c r="I304">
        <v>20</v>
      </c>
      <c r="J304">
        <v>3</v>
      </c>
      <c r="K304">
        <v>0</v>
      </c>
    </row>
    <row r="305" spans="1:11" x14ac:dyDescent="0.25">
      <c r="A305">
        <v>11754</v>
      </c>
      <c r="B305" t="s">
        <v>239</v>
      </c>
      <c r="C305" t="s">
        <v>79</v>
      </c>
      <c r="D305">
        <v>12</v>
      </c>
      <c r="E305">
        <v>74</v>
      </c>
      <c r="F305">
        <v>33</v>
      </c>
      <c r="G305">
        <v>23</v>
      </c>
      <c r="H305">
        <v>72</v>
      </c>
      <c r="I305">
        <v>20</v>
      </c>
      <c r="J305">
        <v>5</v>
      </c>
      <c r="K305">
        <v>0</v>
      </c>
    </row>
    <row r="306" spans="1:11" x14ac:dyDescent="0.25">
      <c r="A306">
        <v>3959</v>
      </c>
      <c r="B306" t="s">
        <v>438</v>
      </c>
      <c r="C306" t="s">
        <v>323</v>
      </c>
      <c r="D306">
        <v>0</v>
      </c>
      <c r="E306">
        <v>24.2</v>
      </c>
      <c r="F306">
        <v>11</v>
      </c>
      <c r="G306">
        <v>15</v>
      </c>
      <c r="H306">
        <v>25</v>
      </c>
      <c r="I306">
        <v>9</v>
      </c>
      <c r="J306">
        <v>0</v>
      </c>
      <c r="K306">
        <v>0</v>
      </c>
    </row>
    <row r="307" spans="1:11" x14ac:dyDescent="0.25">
      <c r="A307">
        <v>12166</v>
      </c>
      <c r="B307" t="s">
        <v>604</v>
      </c>
      <c r="C307" t="s">
        <v>120</v>
      </c>
      <c r="D307">
        <v>0</v>
      </c>
      <c r="E307">
        <v>24.2</v>
      </c>
      <c r="F307">
        <v>11</v>
      </c>
      <c r="G307">
        <v>24</v>
      </c>
      <c r="H307">
        <v>32</v>
      </c>
      <c r="I307">
        <v>8</v>
      </c>
      <c r="J307">
        <v>1</v>
      </c>
      <c r="K307">
        <v>0</v>
      </c>
    </row>
    <row r="308" spans="1:11" x14ac:dyDescent="0.25">
      <c r="A308">
        <v>7169</v>
      </c>
      <c r="B308" t="s">
        <v>463</v>
      </c>
      <c r="C308" t="s">
        <v>323</v>
      </c>
      <c r="D308">
        <v>0</v>
      </c>
      <c r="E308">
        <v>56</v>
      </c>
      <c r="F308">
        <v>25</v>
      </c>
      <c r="G308">
        <v>37</v>
      </c>
      <c r="H308">
        <v>67</v>
      </c>
      <c r="I308">
        <v>18</v>
      </c>
      <c r="J308">
        <v>2</v>
      </c>
      <c r="K308">
        <v>0</v>
      </c>
    </row>
    <row r="309" spans="1:11" x14ac:dyDescent="0.25">
      <c r="A309">
        <v>6435</v>
      </c>
      <c r="B309" t="s">
        <v>143</v>
      </c>
      <c r="C309" t="s">
        <v>19</v>
      </c>
      <c r="D309">
        <v>8</v>
      </c>
      <c r="E309">
        <v>71.2</v>
      </c>
      <c r="F309">
        <v>32</v>
      </c>
      <c r="G309">
        <v>49</v>
      </c>
      <c r="H309">
        <v>81</v>
      </c>
      <c r="I309">
        <v>21</v>
      </c>
      <c r="J309">
        <v>4</v>
      </c>
      <c r="K309">
        <v>0</v>
      </c>
    </row>
    <row r="310" spans="1:11" x14ac:dyDescent="0.25">
      <c r="A310">
        <v>14867</v>
      </c>
      <c r="B310" t="s">
        <v>605</v>
      </c>
      <c r="C310" t="s">
        <v>96</v>
      </c>
      <c r="D310">
        <v>0</v>
      </c>
      <c r="E310">
        <v>15.2</v>
      </c>
      <c r="F310">
        <v>7</v>
      </c>
      <c r="G310">
        <v>15</v>
      </c>
      <c r="H310">
        <v>16</v>
      </c>
      <c r="I310">
        <v>5</v>
      </c>
      <c r="J310">
        <v>1</v>
      </c>
      <c r="K310">
        <v>0</v>
      </c>
    </row>
    <row r="311" spans="1:11" x14ac:dyDescent="0.25">
      <c r="A311">
        <v>6797</v>
      </c>
      <c r="B311" t="s">
        <v>166</v>
      </c>
      <c r="C311" t="s">
        <v>28</v>
      </c>
      <c r="D311">
        <v>33</v>
      </c>
      <c r="E311">
        <v>200.2</v>
      </c>
      <c r="F311">
        <v>90</v>
      </c>
      <c r="G311">
        <v>171</v>
      </c>
      <c r="H311">
        <v>189</v>
      </c>
      <c r="I311">
        <v>73</v>
      </c>
      <c r="J311">
        <v>11</v>
      </c>
      <c r="K311">
        <v>0</v>
      </c>
    </row>
    <row r="312" spans="1:11" x14ac:dyDescent="0.25">
      <c r="A312">
        <v>13050</v>
      </c>
      <c r="B312" t="s">
        <v>101</v>
      </c>
      <c r="C312" t="s">
        <v>57</v>
      </c>
      <c r="D312">
        <v>31</v>
      </c>
      <c r="E312">
        <v>184.2</v>
      </c>
      <c r="F312">
        <v>83</v>
      </c>
      <c r="G312">
        <v>151</v>
      </c>
      <c r="H312">
        <v>194</v>
      </c>
      <c r="I312">
        <v>55</v>
      </c>
      <c r="J312">
        <v>9</v>
      </c>
      <c r="K312">
        <v>0</v>
      </c>
    </row>
    <row r="313" spans="1:11" x14ac:dyDescent="0.25">
      <c r="A313">
        <v>15514</v>
      </c>
      <c r="B313" t="s">
        <v>82</v>
      </c>
      <c r="C313" t="s">
        <v>23</v>
      </c>
      <c r="D313">
        <v>21</v>
      </c>
      <c r="E313">
        <v>115.2</v>
      </c>
      <c r="F313">
        <v>52</v>
      </c>
      <c r="G313">
        <v>77</v>
      </c>
      <c r="H313">
        <v>126</v>
      </c>
      <c r="I313">
        <v>38</v>
      </c>
      <c r="J313">
        <v>6</v>
      </c>
      <c r="K313">
        <v>0</v>
      </c>
    </row>
    <row r="314" spans="1:11" x14ac:dyDescent="0.25">
      <c r="A314">
        <v>8580</v>
      </c>
      <c r="B314" t="s">
        <v>552</v>
      </c>
      <c r="C314" t="s">
        <v>90</v>
      </c>
      <c r="D314">
        <v>0</v>
      </c>
      <c r="E314">
        <v>33.1</v>
      </c>
      <c r="F314">
        <v>15</v>
      </c>
      <c r="G314">
        <v>38</v>
      </c>
      <c r="H314">
        <v>21</v>
      </c>
      <c r="I314">
        <v>11</v>
      </c>
      <c r="J314">
        <v>3</v>
      </c>
      <c r="K314">
        <v>1</v>
      </c>
    </row>
    <row r="315" spans="1:11" x14ac:dyDescent="0.25">
      <c r="A315">
        <v>2882</v>
      </c>
      <c r="B315" t="s">
        <v>419</v>
      </c>
      <c r="C315" t="s">
        <v>323</v>
      </c>
      <c r="D315">
        <v>0</v>
      </c>
      <c r="E315">
        <v>53.1</v>
      </c>
      <c r="F315">
        <v>24</v>
      </c>
      <c r="G315">
        <v>49</v>
      </c>
      <c r="H315">
        <v>48</v>
      </c>
      <c r="I315">
        <v>15</v>
      </c>
      <c r="J315">
        <v>2</v>
      </c>
      <c r="K315">
        <v>0</v>
      </c>
    </row>
    <row r="316" spans="1:11" x14ac:dyDescent="0.25">
      <c r="A316">
        <v>3547</v>
      </c>
      <c r="B316" t="s">
        <v>149</v>
      </c>
      <c r="C316" t="s">
        <v>10</v>
      </c>
      <c r="D316">
        <v>13</v>
      </c>
      <c r="E316">
        <v>77.2</v>
      </c>
      <c r="F316">
        <v>35</v>
      </c>
      <c r="G316">
        <v>43</v>
      </c>
      <c r="H316">
        <v>88</v>
      </c>
      <c r="I316">
        <v>26</v>
      </c>
      <c r="J316">
        <v>5</v>
      </c>
      <c r="K316">
        <v>0</v>
      </c>
    </row>
    <row r="317" spans="1:11" x14ac:dyDescent="0.25">
      <c r="A317">
        <v>5032</v>
      </c>
      <c r="B317" t="s">
        <v>397</v>
      </c>
      <c r="C317" t="s">
        <v>41</v>
      </c>
      <c r="D317">
        <v>0</v>
      </c>
      <c r="E317">
        <v>37.200000000000003</v>
      </c>
      <c r="F317">
        <v>17</v>
      </c>
      <c r="G317">
        <v>25</v>
      </c>
      <c r="H317">
        <v>37</v>
      </c>
      <c r="I317">
        <v>15</v>
      </c>
      <c r="J317">
        <v>2</v>
      </c>
      <c r="K317">
        <v>0</v>
      </c>
    </row>
    <row r="318" spans="1:11" x14ac:dyDescent="0.25">
      <c r="A318">
        <v>9080</v>
      </c>
      <c r="B318" t="s">
        <v>427</v>
      </c>
      <c r="C318" t="s">
        <v>48</v>
      </c>
      <c r="D318">
        <v>0</v>
      </c>
      <c r="E318">
        <v>48.2</v>
      </c>
      <c r="F318">
        <v>22</v>
      </c>
      <c r="G318">
        <v>64</v>
      </c>
      <c r="H318">
        <v>42</v>
      </c>
      <c r="I318">
        <v>24</v>
      </c>
      <c r="J318">
        <v>3</v>
      </c>
      <c r="K318">
        <v>0</v>
      </c>
    </row>
    <row r="319" spans="1:11" x14ac:dyDescent="0.25">
      <c r="A319">
        <v>15033</v>
      </c>
      <c r="B319" t="s">
        <v>606</v>
      </c>
      <c r="C319" t="s">
        <v>99</v>
      </c>
      <c r="D319">
        <v>0</v>
      </c>
      <c r="E319">
        <v>17.2</v>
      </c>
      <c r="F319">
        <v>8</v>
      </c>
      <c r="G319">
        <v>15</v>
      </c>
      <c r="H319">
        <v>17</v>
      </c>
      <c r="I319">
        <v>7</v>
      </c>
      <c r="J319">
        <v>0</v>
      </c>
      <c r="K319">
        <v>0</v>
      </c>
    </row>
    <row r="320" spans="1:11" x14ac:dyDescent="0.25">
      <c r="A320">
        <v>11855</v>
      </c>
      <c r="B320" t="s">
        <v>157</v>
      </c>
      <c r="C320" t="s">
        <v>55</v>
      </c>
      <c r="D320">
        <v>28</v>
      </c>
      <c r="E320">
        <v>163.1</v>
      </c>
      <c r="F320">
        <v>74</v>
      </c>
      <c r="G320">
        <v>156</v>
      </c>
      <c r="H320">
        <v>154</v>
      </c>
      <c r="I320">
        <v>58</v>
      </c>
      <c r="J320">
        <v>13</v>
      </c>
      <c r="K320">
        <v>0</v>
      </c>
    </row>
    <row r="321" spans="1:11" x14ac:dyDescent="0.25">
      <c r="A321">
        <v>3542</v>
      </c>
      <c r="B321" t="s">
        <v>178</v>
      </c>
      <c r="C321" t="s">
        <v>55</v>
      </c>
      <c r="D321">
        <v>24</v>
      </c>
      <c r="E321">
        <v>136.19999999999999</v>
      </c>
      <c r="F321">
        <v>62</v>
      </c>
      <c r="G321">
        <v>102</v>
      </c>
      <c r="H321">
        <v>137</v>
      </c>
      <c r="I321">
        <v>53</v>
      </c>
      <c r="J321">
        <v>7</v>
      </c>
      <c r="K321">
        <v>1</v>
      </c>
    </row>
    <row r="322" spans="1:11" x14ac:dyDescent="0.25">
      <c r="A322">
        <v>6570</v>
      </c>
      <c r="B322" t="s">
        <v>106</v>
      </c>
      <c r="C322" t="s">
        <v>79</v>
      </c>
      <c r="D322">
        <v>31</v>
      </c>
      <c r="E322">
        <v>187.1</v>
      </c>
      <c r="F322">
        <v>85</v>
      </c>
      <c r="G322">
        <v>137</v>
      </c>
      <c r="H322">
        <v>180</v>
      </c>
      <c r="I322">
        <v>77</v>
      </c>
      <c r="J322">
        <v>11</v>
      </c>
      <c r="K322">
        <v>0</v>
      </c>
    </row>
    <row r="323" spans="1:11" x14ac:dyDescent="0.25">
      <c r="A323">
        <v>8185</v>
      </c>
      <c r="B323" t="s">
        <v>220</v>
      </c>
      <c r="C323" t="s">
        <v>85</v>
      </c>
      <c r="D323">
        <v>9</v>
      </c>
      <c r="E323">
        <v>72.2</v>
      </c>
      <c r="F323">
        <v>33</v>
      </c>
      <c r="G323">
        <v>52</v>
      </c>
      <c r="H323">
        <v>67</v>
      </c>
      <c r="I323">
        <v>27</v>
      </c>
      <c r="J323">
        <v>5</v>
      </c>
      <c r="K323">
        <v>0</v>
      </c>
    </row>
    <row r="324" spans="1:11" x14ac:dyDescent="0.25">
      <c r="A324">
        <v>10058</v>
      </c>
      <c r="B324" t="s">
        <v>238</v>
      </c>
      <c r="C324" t="s">
        <v>90</v>
      </c>
      <c r="D324">
        <v>5</v>
      </c>
      <c r="E324">
        <v>22</v>
      </c>
      <c r="F324">
        <v>10</v>
      </c>
      <c r="G324">
        <v>15</v>
      </c>
      <c r="H324">
        <v>21</v>
      </c>
      <c r="I324">
        <v>19</v>
      </c>
      <c r="J324">
        <v>2</v>
      </c>
      <c r="K324">
        <v>0</v>
      </c>
    </row>
    <row r="325" spans="1:11" x14ac:dyDescent="0.25">
      <c r="A325">
        <v>2385</v>
      </c>
      <c r="B325" t="s">
        <v>442</v>
      </c>
      <c r="C325" t="s">
        <v>85</v>
      </c>
      <c r="D325">
        <v>0</v>
      </c>
      <c r="E325">
        <v>11</v>
      </c>
      <c r="F325">
        <v>5</v>
      </c>
      <c r="G325">
        <v>8</v>
      </c>
      <c r="H325">
        <v>14</v>
      </c>
      <c r="I325">
        <v>6</v>
      </c>
      <c r="J325">
        <v>0</v>
      </c>
      <c r="K325">
        <v>0</v>
      </c>
    </row>
    <row r="326" spans="1:11" x14ac:dyDescent="0.25">
      <c r="A326">
        <v>3374</v>
      </c>
      <c r="B326" t="s">
        <v>63</v>
      </c>
      <c r="C326" t="s">
        <v>50</v>
      </c>
      <c r="D326">
        <v>32</v>
      </c>
      <c r="E326">
        <v>184</v>
      </c>
      <c r="F326">
        <v>84</v>
      </c>
      <c r="G326">
        <v>168</v>
      </c>
      <c r="H326">
        <v>182</v>
      </c>
      <c r="I326">
        <v>68</v>
      </c>
      <c r="J326">
        <v>12</v>
      </c>
      <c r="K326">
        <v>0</v>
      </c>
    </row>
    <row r="327" spans="1:11" x14ac:dyDescent="0.25">
      <c r="A327">
        <v>10547</v>
      </c>
      <c r="B327" t="s">
        <v>146</v>
      </c>
      <c r="C327" t="s">
        <v>120</v>
      </c>
      <c r="D327">
        <v>30</v>
      </c>
      <c r="E327">
        <v>177.1</v>
      </c>
      <c r="F327">
        <v>81</v>
      </c>
      <c r="G327">
        <v>148</v>
      </c>
      <c r="H327">
        <v>163</v>
      </c>
      <c r="I327">
        <v>65</v>
      </c>
      <c r="J327">
        <v>11</v>
      </c>
      <c r="K327">
        <v>0</v>
      </c>
    </row>
    <row r="328" spans="1:11" x14ac:dyDescent="0.25">
      <c r="A328">
        <v>12022</v>
      </c>
      <c r="B328" t="s">
        <v>217</v>
      </c>
      <c r="C328" t="s">
        <v>31</v>
      </c>
      <c r="D328">
        <v>8</v>
      </c>
      <c r="E328">
        <v>65.2</v>
      </c>
      <c r="F328">
        <v>30</v>
      </c>
      <c r="G328">
        <v>49</v>
      </c>
      <c r="H328">
        <v>69</v>
      </c>
      <c r="I328">
        <v>18</v>
      </c>
      <c r="J328">
        <v>3</v>
      </c>
      <c r="K328">
        <v>2</v>
      </c>
    </row>
    <row r="329" spans="1:11" x14ac:dyDescent="0.25">
      <c r="A329">
        <v>4424</v>
      </c>
      <c r="B329" t="s">
        <v>113</v>
      </c>
      <c r="C329" t="s">
        <v>25</v>
      </c>
      <c r="D329">
        <v>29</v>
      </c>
      <c r="E329">
        <v>176.2</v>
      </c>
      <c r="F329">
        <v>81</v>
      </c>
      <c r="G329">
        <v>113</v>
      </c>
      <c r="H329">
        <v>192</v>
      </c>
      <c r="I329">
        <v>55</v>
      </c>
      <c r="J329">
        <v>9</v>
      </c>
      <c r="K329">
        <v>0</v>
      </c>
    </row>
    <row r="330" spans="1:11" x14ac:dyDescent="0.25">
      <c r="A330">
        <v>5705</v>
      </c>
      <c r="B330" t="s">
        <v>129</v>
      </c>
      <c r="C330" t="s">
        <v>59</v>
      </c>
      <c r="D330">
        <v>15</v>
      </c>
      <c r="E330">
        <v>76.099999999999994</v>
      </c>
      <c r="F330">
        <v>35</v>
      </c>
      <c r="G330">
        <v>60</v>
      </c>
      <c r="H330">
        <v>75</v>
      </c>
      <c r="I330">
        <v>38</v>
      </c>
      <c r="J330">
        <v>7</v>
      </c>
      <c r="K330">
        <v>0</v>
      </c>
    </row>
    <row r="331" spans="1:11" x14ac:dyDescent="0.25">
      <c r="A331">
        <v>12673</v>
      </c>
      <c r="B331" t="s">
        <v>137</v>
      </c>
      <c r="C331" t="s">
        <v>11</v>
      </c>
      <c r="D331">
        <v>20</v>
      </c>
      <c r="E331">
        <v>115.1</v>
      </c>
      <c r="F331">
        <v>53</v>
      </c>
      <c r="G331">
        <v>97</v>
      </c>
      <c r="H331">
        <v>106</v>
      </c>
      <c r="I331">
        <v>44</v>
      </c>
      <c r="J331">
        <v>5</v>
      </c>
      <c r="K331">
        <v>0</v>
      </c>
    </row>
    <row r="332" spans="1:11" x14ac:dyDescent="0.25">
      <c r="A332">
        <v>9866</v>
      </c>
      <c r="B332" t="s">
        <v>347</v>
      </c>
      <c r="C332" t="s">
        <v>50</v>
      </c>
      <c r="D332">
        <v>0</v>
      </c>
      <c r="E332">
        <v>41.1</v>
      </c>
      <c r="F332">
        <v>19</v>
      </c>
      <c r="G332">
        <v>38</v>
      </c>
      <c r="H332">
        <v>44</v>
      </c>
      <c r="I332">
        <v>17</v>
      </c>
      <c r="J332">
        <v>4</v>
      </c>
      <c r="K332">
        <v>0</v>
      </c>
    </row>
    <row r="333" spans="1:11" x14ac:dyDescent="0.25">
      <c r="A333">
        <v>4079</v>
      </c>
      <c r="B333" t="s">
        <v>345</v>
      </c>
      <c r="C333" t="s">
        <v>85</v>
      </c>
      <c r="D333">
        <v>0</v>
      </c>
      <c r="E333">
        <v>58.2</v>
      </c>
      <c r="F333">
        <v>27</v>
      </c>
      <c r="G333">
        <v>56</v>
      </c>
      <c r="H333">
        <v>65</v>
      </c>
      <c r="I333">
        <v>13</v>
      </c>
      <c r="J333">
        <v>2</v>
      </c>
      <c r="K333">
        <v>3</v>
      </c>
    </row>
    <row r="334" spans="1:11" x14ac:dyDescent="0.25">
      <c r="A334">
        <v>17130</v>
      </c>
      <c r="B334" t="s">
        <v>242</v>
      </c>
      <c r="C334" t="s">
        <v>57</v>
      </c>
      <c r="D334">
        <v>16</v>
      </c>
      <c r="E334">
        <v>95.1</v>
      </c>
      <c r="F334">
        <v>44</v>
      </c>
      <c r="G334">
        <v>104</v>
      </c>
      <c r="H334">
        <v>81</v>
      </c>
      <c r="I334">
        <v>28</v>
      </c>
      <c r="J334">
        <v>3</v>
      </c>
      <c r="K334">
        <v>0</v>
      </c>
    </row>
    <row r="335" spans="1:11" x14ac:dyDescent="0.25">
      <c r="A335">
        <v>4363</v>
      </c>
      <c r="B335" t="s">
        <v>435</v>
      </c>
      <c r="C335" t="s">
        <v>85</v>
      </c>
      <c r="D335">
        <v>2</v>
      </c>
      <c r="E335">
        <v>65</v>
      </c>
      <c r="F335">
        <v>30</v>
      </c>
      <c r="G335">
        <v>46</v>
      </c>
      <c r="H335">
        <v>69</v>
      </c>
      <c r="I335">
        <v>23</v>
      </c>
      <c r="J335">
        <v>0</v>
      </c>
      <c r="K335">
        <v>1</v>
      </c>
    </row>
    <row r="336" spans="1:11" x14ac:dyDescent="0.25">
      <c r="A336">
        <v>4994</v>
      </c>
      <c r="B336" t="s">
        <v>466</v>
      </c>
      <c r="C336" t="s">
        <v>23</v>
      </c>
      <c r="D336">
        <v>0</v>
      </c>
      <c r="E336">
        <v>47.2</v>
      </c>
      <c r="F336">
        <v>22</v>
      </c>
      <c r="G336">
        <v>45</v>
      </c>
      <c r="H336">
        <v>45</v>
      </c>
      <c r="I336">
        <v>19</v>
      </c>
      <c r="J336">
        <v>2</v>
      </c>
      <c r="K336">
        <v>0</v>
      </c>
    </row>
    <row r="337" spans="1:11" x14ac:dyDescent="0.25">
      <c r="A337">
        <v>12800</v>
      </c>
      <c r="B337" t="s">
        <v>607</v>
      </c>
      <c r="C337" t="s">
        <v>85</v>
      </c>
      <c r="D337">
        <v>0</v>
      </c>
      <c r="E337">
        <v>13</v>
      </c>
      <c r="F337">
        <v>6</v>
      </c>
      <c r="G337">
        <v>13</v>
      </c>
      <c r="H337">
        <v>13</v>
      </c>
      <c r="I337">
        <v>7</v>
      </c>
      <c r="J337">
        <v>0</v>
      </c>
      <c r="K337">
        <v>0</v>
      </c>
    </row>
    <row r="338" spans="1:11" x14ac:dyDescent="0.25">
      <c r="A338">
        <v>375</v>
      </c>
      <c r="B338" t="s">
        <v>165</v>
      </c>
      <c r="C338" t="s">
        <v>25</v>
      </c>
      <c r="D338">
        <v>31</v>
      </c>
      <c r="E338">
        <v>194.2</v>
      </c>
      <c r="F338">
        <v>90</v>
      </c>
      <c r="G338">
        <v>136</v>
      </c>
      <c r="H338">
        <v>217</v>
      </c>
      <c r="I338">
        <v>24</v>
      </c>
      <c r="J338">
        <v>14</v>
      </c>
      <c r="K338">
        <v>0</v>
      </c>
    </row>
    <row r="339" spans="1:11" x14ac:dyDescent="0.25">
      <c r="A339">
        <v>2047</v>
      </c>
      <c r="B339" t="s">
        <v>152</v>
      </c>
      <c r="C339" t="s">
        <v>90</v>
      </c>
      <c r="D339">
        <v>26</v>
      </c>
      <c r="E339">
        <v>149</v>
      </c>
      <c r="F339">
        <v>69</v>
      </c>
      <c r="G339">
        <v>134</v>
      </c>
      <c r="H339">
        <v>137</v>
      </c>
      <c r="I339">
        <v>65</v>
      </c>
      <c r="J339">
        <v>9</v>
      </c>
      <c r="K339">
        <v>0</v>
      </c>
    </row>
    <row r="340" spans="1:11" x14ac:dyDescent="0.25">
      <c r="A340">
        <v>1514</v>
      </c>
      <c r="B340" t="s">
        <v>426</v>
      </c>
      <c r="C340" t="s">
        <v>323</v>
      </c>
      <c r="D340">
        <v>0</v>
      </c>
      <c r="E340">
        <v>41</v>
      </c>
      <c r="F340">
        <v>19</v>
      </c>
      <c r="G340">
        <v>51</v>
      </c>
      <c r="H340">
        <v>39</v>
      </c>
      <c r="I340">
        <v>15</v>
      </c>
      <c r="J340">
        <v>2</v>
      </c>
      <c r="K340">
        <v>0</v>
      </c>
    </row>
    <row r="341" spans="1:11" x14ac:dyDescent="0.25">
      <c r="A341">
        <v>1157</v>
      </c>
      <c r="B341" t="s">
        <v>450</v>
      </c>
      <c r="C341" t="s">
        <v>323</v>
      </c>
      <c r="D341">
        <v>0</v>
      </c>
      <c r="E341">
        <v>60.1</v>
      </c>
      <c r="F341">
        <v>28</v>
      </c>
      <c r="G341">
        <v>47</v>
      </c>
      <c r="H341">
        <v>61</v>
      </c>
      <c r="I341">
        <v>14</v>
      </c>
      <c r="J341">
        <v>4</v>
      </c>
      <c r="K341">
        <v>1</v>
      </c>
    </row>
    <row r="342" spans="1:11" x14ac:dyDescent="0.25">
      <c r="A342">
        <v>3397</v>
      </c>
      <c r="B342" t="s">
        <v>520</v>
      </c>
      <c r="C342" t="s">
        <v>57</v>
      </c>
      <c r="D342">
        <v>0</v>
      </c>
      <c r="E342">
        <v>60.1</v>
      </c>
      <c r="F342">
        <v>28</v>
      </c>
      <c r="G342">
        <v>70</v>
      </c>
      <c r="H342">
        <v>58</v>
      </c>
      <c r="I342">
        <v>18</v>
      </c>
      <c r="J342">
        <v>2</v>
      </c>
      <c r="K342">
        <v>1</v>
      </c>
    </row>
    <row r="343" spans="1:11" x14ac:dyDescent="0.25">
      <c r="A343">
        <v>5448</v>
      </c>
      <c r="B343" t="s">
        <v>75</v>
      </c>
      <c r="C343" t="s">
        <v>23</v>
      </c>
      <c r="D343">
        <v>26</v>
      </c>
      <c r="E343">
        <v>157</v>
      </c>
      <c r="F343">
        <v>73</v>
      </c>
      <c r="G343">
        <v>136</v>
      </c>
      <c r="H343">
        <v>164</v>
      </c>
      <c r="I343">
        <v>48</v>
      </c>
      <c r="J343">
        <v>7</v>
      </c>
      <c r="K343">
        <v>1</v>
      </c>
    </row>
    <row r="344" spans="1:11" x14ac:dyDescent="0.25">
      <c r="A344">
        <v>10982</v>
      </c>
      <c r="B344" t="s">
        <v>240</v>
      </c>
      <c r="C344" t="s">
        <v>96</v>
      </c>
      <c r="D344">
        <v>4</v>
      </c>
      <c r="E344">
        <v>19.100000000000001</v>
      </c>
      <c r="F344">
        <v>9</v>
      </c>
      <c r="G344">
        <v>16</v>
      </c>
      <c r="H344">
        <v>20</v>
      </c>
      <c r="I344">
        <v>5</v>
      </c>
      <c r="J344">
        <v>1</v>
      </c>
      <c r="K344">
        <v>0</v>
      </c>
    </row>
    <row r="345" spans="1:11" x14ac:dyDescent="0.25">
      <c r="A345">
        <v>9425</v>
      </c>
      <c r="B345" t="s">
        <v>132</v>
      </c>
      <c r="C345" t="s">
        <v>15</v>
      </c>
      <c r="D345">
        <v>15</v>
      </c>
      <c r="E345">
        <v>103</v>
      </c>
      <c r="F345">
        <v>48</v>
      </c>
      <c r="G345">
        <v>63</v>
      </c>
      <c r="H345">
        <v>120</v>
      </c>
      <c r="I345">
        <v>24</v>
      </c>
      <c r="J345">
        <v>5</v>
      </c>
      <c r="K345">
        <v>1</v>
      </c>
    </row>
    <row r="346" spans="1:11" x14ac:dyDescent="0.25">
      <c r="A346">
        <v>9132</v>
      </c>
      <c r="B346" t="s">
        <v>162</v>
      </c>
      <c r="C346" t="s">
        <v>96</v>
      </c>
      <c r="D346">
        <v>27</v>
      </c>
      <c r="E346">
        <v>154.1</v>
      </c>
      <c r="F346">
        <v>72</v>
      </c>
      <c r="G346">
        <v>121</v>
      </c>
      <c r="H346">
        <v>175</v>
      </c>
      <c r="I346">
        <v>49</v>
      </c>
      <c r="J346">
        <v>14</v>
      </c>
      <c r="K346">
        <v>0</v>
      </c>
    </row>
    <row r="347" spans="1:11" x14ac:dyDescent="0.25">
      <c r="A347">
        <v>9059</v>
      </c>
      <c r="B347" t="s">
        <v>333</v>
      </c>
      <c r="C347" t="s">
        <v>90</v>
      </c>
      <c r="D347">
        <v>0</v>
      </c>
      <c r="E347">
        <v>55.2</v>
      </c>
      <c r="F347">
        <v>26</v>
      </c>
      <c r="G347">
        <v>62</v>
      </c>
      <c r="H347">
        <v>56</v>
      </c>
      <c r="I347">
        <v>32</v>
      </c>
      <c r="J347">
        <v>4</v>
      </c>
      <c r="K347">
        <v>25</v>
      </c>
    </row>
    <row r="348" spans="1:11" x14ac:dyDescent="0.25">
      <c r="A348">
        <v>6324</v>
      </c>
      <c r="B348" t="s">
        <v>357</v>
      </c>
      <c r="C348" t="s">
        <v>36</v>
      </c>
      <c r="D348">
        <v>0</v>
      </c>
      <c r="E348">
        <v>62</v>
      </c>
      <c r="F348">
        <v>29</v>
      </c>
      <c r="G348">
        <v>58</v>
      </c>
      <c r="H348">
        <v>63</v>
      </c>
      <c r="I348">
        <v>33</v>
      </c>
      <c r="J348">
        <v>4</v>
      </c>
      <c r="K348">
        <v>0</v>
      </c>
    </row>
    <row r="349" spans="1:11" x14ac:dyDescent="0.25">
      <c r="A349">
        <v>10587</v>
      </c>
      <c r="B349" t="s">
        <v>89</v>
      </c>
      <c r="C349" t="s">
        <v>90</v>
      </c>
      <c r="D349">
        <v>20</v>
      </c>
      <c r="E349">
        <v>115</v>
      </c>
      <c r="F349">
        <v>54</v>
      </c>
      <c r="G349">
        <v>98</v>
      </c>
      <c r="H349">
        <v>120</v>
      </c>
      <c r="I349">
        <v>42</v>
      </c>
      <c r="J349">
        <v>8</v>
      </c>
      <c r="K349">
        <v>0</v>
      </c>
    </row>
    <row r="350" spans="1:11" x14ac:dyDescent="0.25">
      <c r="A350">
        <v>13974</v>
      </c>
      <c r="B350" t="s">
        <v>608</v>
      </c>
      <c r="C350" t="s">
        <v>23</v>
      </c>
      <c r="D350">
        <v>0</v>
      </c>
      <c r="E350">
        <v>17</v>
      </c>
      <c r="F350">
        <v>8</v>
      </c>
      <c r="G350">
        <v>16</v>
      </c>
      <c r="H350">
        <v>12</v>
      </c>
      <c r="I350">
        <v>6</v>
      </c>
      <c r="J350">
        <v>1</v>
      </c>
      <c r="K350">
        <v>1</v>
      </c>
    </row>
    <row r="351" spans="1:11" x14ac:dyDescent="0.25">
      <c r="A351">
        <v>11449</v>
      </c>
      <c r="B351" t="s">
        <v>490</v>
      </c>
      <c r="C351" t="s">
        <v>15</v>
      </c>
      <c r="D351">
        <v>0</v>
      </c>
      <c r="E351">
        <v>17</v>
      </c>
      <c r="F351">
        <v>8</v>
      </c>
      <c r="G351">
        <v>14</v>
      </c>
      <c r="H351">
        <v>26</v>
      </c>
      <c r="I351">
        <v>8</v>
      </c>
      <c r="J351">
        <v>2</v>
      </c>
      <c r="K351">
        <v>0</v>
      </c>
    </row>
    <row r="352" spans="1:11" x14ac:dyDescent="0.25">
      <c r="A352">
        <v>4971</v>
      </c>
      <c r="B352" t="s">
        <v>459</v>
      </c>
      <c r="C352" t="s">
        <v>38</v>
      </c>
      <c r="D352">
        <v>0</v>
      </c>
      <c r="E352">
        <v>63.2</v>
      </c>
      <c r="F352">
        <v>30</v>
      </c>
      <c r="G352">
        <v>74</v>
      </c>
      <c r="H352">
        <v>61</v>
      </c>
      <c r="I352">
        <v>12</v>
      </c>
      <c r="J352">
        <v>5</v>
      </c>
      <c r="K352">
        <v>0</v>
      </c>
    </row>
    <row r="353" spans="1:11" x14ac:dyDescent="0.25">
      <c r="A353">
        <v>5843</v>
      </c>
      <c r="B353" t="s">
        <v>416</v>
      </c>
      <c r="C353" t="s">
        <v>19</v>
      </c>
      <c r="D353">
        <v>0</v>
      </c>
      <c r="E353">
        <v>23.1</v>
      </c>
      <c r="F353">
        <v>11</v>
      </c>
      <c r="G353">
        <v>27</v>
      </c>
      <c r="H353">
        <v>26</v>
      </c>
      <c r="I353">
        <v>12</v>
      </c>
      <c r="J353">
        <v>1</v>
      </c>
      <c r="K353">
        <v>0</v>
      </c>
    </row>
    <row r="354" spans="1:11" x14ac:dyDescent="0.25">
      <c r="A354">
        <v>14107</v>
      </c>
      <c r="B354" t="s">
        <v>248</v>
      </c>
      <c r="C354" t="s">
        <v>50</v>
      </c>
      <c r="D354">
        <v>17</v>
      </c>
      <c r="E354">
        <v>112.1</v>
      </c>
      <c r="F354">
        <v>53</v>
      </c>
      <c r="G354">
        <v>103</v>
      </c>
      <c r="H354">
        <v>109</v>
      </c>
      <c r="I354">
        <v>29</v>
      </c>
      <c r="J354">
        <v>4</v>
      </c>
      <c r="K354">
        <v>0</v>
      </c>
    </row>
    <row r="355" spans="1:11" x14ac:dyDescent="0.25">
      <c r="A355">
        <v>12143</v>
      </c>
      <c r="B355" t="s">
        <v>506</v>
      </c>
      <c r="C355" t="s">
        <v>50</v>
      </c>
      <c r="D355">
        <v>0</v>
      </c>
      <c r="E355">
        <v>29.2</v>
      </c>
      <c r="F355">
        <v>14</v>
      </c>
      <c r="G355">
        <v>22</v>
      </c>
      <c r="H355">
        <v>25</v>
      </c>
      <c r="I355">
        <v>17</v>
      </c>
      <c r="J355">
        <v>1</v>
      </c>
      <c r="K355">
        <v>0</v>
      </c>
    </row>
    <row r="356" spans="1:11" x14ac:dyDescent="0.25">
      <c r="A356">
        <v>10637</v>
      </c>
      <c r="B356" t="s">
        <v>433</v>
      </c>
      <c r="C356" t="s">
        <v>10</v>
      </c>
      <c r="D356">
        <v>0</v>
      </c>
      <c r="E356">
        <v>29.2</v>
      </c>
      <c r="F356">
        <v>14</v>
      </c>
      <c r="G356">
        <v>29</v>
      </c>
      <c r="H356">
        <v>26</v>
      </c>
      <c r="I356">
        <v>9</v>
      </c>
      <c r="J356">
        <v>2</v>
      </c>
      <c r="K356">
        <v>0</v>
      </c>
    </row>
    <row r="357" spans="1:11" x14ac:dyDescent="0.25">
      <c r="A357">
        <v>4064</v>
      </c>
      <c r="B357" t="s">
        <v>501</v>
      </c>
      <c r="C357" t="s">
        <v>69</v>
      </c>
      <c r="D357">
        <v>0</v>
      </c>
      <c r="E357">
        <v>48.2</v>
      </c>
      <c r="F357">
        <v>23</v>
      </c>
      <c r="G357">
        <v>24</v>
      </c>
      <c r="H357">
        <v>46</v>
      </c>
      <c r="I357">
        <v>21</v>
      </c>
      <c r="J357">
        <v>4</v>
      </c>
      <c r="K357">
        <v>1</v>
      </c>
    </row>
    <row r="358" spans="1:11" x14ac:dyDescent="0.25">
      <c r="A358">
        <v>5203</v>
      </c>
      <c r="B358" t="s">
        <v>109</v>
      </c>
      <c r="C358" t="s">
        <v>69</v>
      </c>
      <c r="D358">
        <v>30</v>
      </c>
      <c r="E358">
        <v>164.2</v>
      </c>
      <c r="F358">
        <v>78</v>
      </c>
      <c r="G358">
        <v>86</v>
      </c>
      <c r="H358">
        <v>198</v>
      </c>
      <c r="I358">
        <v>45</v>
      </c>
      <c r="J358">
        <v>6</v>
      </c>
      <c r="K358">
        <v>0</v>
      </c>
    </row>
    <row r="359" spans="1:11" x14ac:dyDescent="0.25">
      <c r="A359">
        <v>12317</v>
      </c>
      <c r="B359" t="s">
        <v>609</v>
      </c>
      <c r="C359" t="s">
        <v>41</v>
      </c>
      <c r="D359">
        <v>6</v>
      </c>
      <c r="E359">
        <v>31.2</v>
      </c>
      <c r="F359">
        <v>15</v>
      </c>
      <c r="G359">
        <v>26</v>
      </c>
      <c r="H359">
        <v>29</v>
      </c>
      <c r="I359">
        <v>11</v>
      </c>
      <c r="J359">
        <v>2</v>
      </c>
      <c r="K359">
        <v>0</v>
      </c>
    </row>
    <row r="360" spans="1:11" x14ac:dyDescent="0.25">
      <c r="A360">
        <v>12235</v>
      </c>
      <c r="B360" t="s">
        <v>446</v>
      </c>
      <c r="C360" t="s">
        <v>13</v>
      </c>
      <c r="D360">
        <v>0</v>
      </c>
      <c r="E360">
        <v>63.1</v>
      </c>
      <c r="F360">
        <v>30</v>
      </c>
      <c r="G360">
        <v>46</v>
      </c>
      <c r="H360">
        <v>77</v>
      </c>
      <c r="I360">
        <v>13</v>
      </c>
      <c r="J360">
        <v>4</v>
      </c>
      <c r="K360">
        <v>3</v>
      </c>
    </row>
    <row r="361" spans="1:11" x14ac:dyDescent="0.25">
      <c r="A361">
        <v>2267</v>
      </c>
      <c r="B361" t="s">
        <v>418</v>
      </c>
      <c r="C361" t="s">
        <v>31</v>
      </c>
      <c r="D361">
        <v>0</v>
      </c>
      <c r="E361">
        <v>59</v>
      </c>
      <c r="F361">
        <v>28</v>
      </c>
      <c r="G361">
        <v>44</v>
      </c>
      <c r="H361">
        <v>55</v>
      </c>
      <c r="I361">
        <v>15</v>
      </c>
      <c r="J361">
        <v>2</v>
      </c>
      <c r="K361">
        <v>1</v>
      </c>
    </row>
    <row r="362" spans="1:11" x14ac:dyDescent="0.25">
      <c r="A362">
        <v>6986</v>
      </c>
      <c r="B362" t="s">
        <v>164</v>
      </c>
      <c r="C362" t="s">
        <v>41</v>
      </c>
      <c r="D362">
        <v>30</v>
      </c>
      <c r="E362">
        <v>168.1</v>
      </c>
      <c r="F362">
        <v>80</v>
      </c>
      <c r="G362">
        <v>174</v>
      </c>
      <c r="H362">
        <v>166</v>
      </c>
      <c r="I362">
        <v>52</v>
      </c>
      <c r="J362">
        <v>9</v>
      </c>
      <c r="K362">
        <v>0</v>
      </c>
    </row>
    <row r="363" spans="1:11" x14ac:dyDescent="0.25">
      <c r="A363">
        <v>4259</v>
      </c>
      <c r="B363" t="s">
        <v>557</v>
      </c>
      <c r="C363" t="s">
        <v>17</v>
      </c>
      <c r="D363">
        <v>0</v>
      </c>
      <c r="E363">
        <v>33.200000000000003</v>
      </c>
      <c r="F363">
        <v>16</v>
      </c>
      <c r="G363">
        <v>33</v>
      </c>
      <c r="H363">
        <v>33</v>
      </c>
      <c r="I363">
        <v>11</v>
      </c>
      <c r="J363">
        <v>1</v>
      </c>
      <c r="K363">
        <v>0</v>
      </c>
    </row>
    <row r="364" spans="1:11" x14ac:dyDescent="0.25">
      <c r="A364">
        <v>10240</v>
      </c>
      <c r="B364" t="s">
        <v>610</v>
      </c>
      <c r="C364" t="s">
        <v>120</v>
      </c>
      <c r="D364">
        <v>5</v>
      </c>
      <c r="E364">
        <v>27.1</v>
      </c>
      <c r="F364">
        <v>13</v>
      </c>
      <c r="G364">
        <v>27</v>
      </c>
      <c r="H364">
        <v>24</v>
      </c>
      <c r="I364">
        <v>14</v>
      </c>
      <c r="J364">
        <v>2</v>
      </c>
      <c r="K364">
        <v>0</v>
      </c>
    </row>
    <row r="365" spans="1:11" x14ac:dyDescent="0.25">
      <c r="A365">
        <v>1351</v>
      </c>
      <c r="B365" t="s">
        <v>453</v>
      </c>
      <c r="C365" t="s">
        <v>99</v>
      </c>
      <c r="D365">
        <v>0</v>
      </c>
      <c r="E365">
        <v>27.1</v>
      </c>
      <c r="F365">
        <v>13</v>
      </c>
      <c r="G365">
        <v>28</v>
      </c>
      <c r="H365">
        <v>30</v>
      </c>
      <c r="I365">
        <v>12</v>
      </c>
      <c r="J365">
        <v>0</v>
      </c>
      <c r="K365">
        <v>0</v>
      </c>
    </row>
    <row r="366" spans="1:11" x14ac:dyDescent="0.25">
      <c r="A366">
        <v>6895</v>
      </c>
      <c r="B366" t="s">
        <v>97</v>
      </c>
      <c r="C366" t="s">
        <v>17</v>
      </c>
      <c r="D366">
        <v>27</v>
      </c>
      <c r="E366">
        <v>152.19999999999999</v>
      </c>
      <c r="F366">
        <v>73</v>
      </c>
      <c r="G366">
        <v>111</v>
      </c>
      <c r="H366">
        <v>158</v>
      </c>
      <c r="I366">
        <v>40</v>
      </c>
      <c r="J366">
        <v>6</v>
      </c>
      <c r="K366">
        <v>0</v>
      </c>
    </row>
    <row r="367" spans="1:11" x14ac:dyDescent="0.25">
      <c r="A367">
        <v>1483</v>
      </c>
      <c r="B367" t="s">
        <v>611</v>
      </c>
      <c r="C367" t="s">
        <v>323</v>
      </c>
      <c r="D367">
        <v>0</v>
      </c>
      <c r="E367">
        <v>16.2</v>
      </c>
      <c r="F367">
        <v>8</v>
      </c>
      <c r="G367">
        <v>22</v>
      </c>
      <c r="H367">
        <v>12</v>
      </c>
      <c r="I367">
        <v>16</v>
      </c>
      <c r="J367">
        <v>0</v>
      </c>
      <c r="K367">
        <v>0</v>
      </c>
    </row>
    <row r="368" spans="1:11" x14ac:dyDescent="0.25">
      <c r="A368">
        <v>5525</v>
      </c>
      <c r="B368" t="s">
        <v>474</v>
      </c>
      <c r="C368" t="s">
        <v>90</v>
      </c>
      <c r="D368">
        <v>0</v>
      </c>
      <c r="E368">
        <v>35.1</v>
      </c>
      <c r="F368">
        <v>17</v>
      </c>
      <c r="G368">
        <v>44</v>
      </c>
      <c r="H368">
        <v>40</v>
      </c>
      <c r="I368">
        <v>17</v>
      </c>
      <c r="J368">
        <v>0</v>
      </c>
      <c r="K368">
        <v>0</v>
      </c>
    </row>
    <row r="369" spans="1:11" x14ac:dyDescent="0.25">
      <c r="A369">
        <v>8782</v>
      </c>
      <c r="B369" t="s">
        <v>134</v>
      </c>
      <c r="C369" t="s">
        <v>41</v>
      </c>
      <c r="D369">
        <v>31</v>
      </c>
      <c r="E369">
        <v>184.2</v>
      </c>
      <c r="F369">
        <v>89</v>
      </c>
      <c r="G369">
        <v>165</v>
      </c>
      <c r="H369">
        <v>200</v>
      </c>
      <c r="I369">
        <v>66</v>
      </c>
      <c r="J369">
        <v>6</v>
      </c>
      <c r="K369">
        <v>0</v>
      </c>
    </row>
    <row r="370" spans="1:11" x14ac:dyDescent="0.25">
      <c r="A370">
        <v>2332</v>
      </c>
      <c r="B370" t="s">
        <v>369</v>
      </c>
      <c r="C370" t="s">
        <v>10</v>
      </c>
      <c r="D370">
        <v>0</v>
      </c>
      <c r="E370">
        <v>29</v>
      </c>
      <c r="F370">
        <v>14</v>
      </c>
      <c r="G370">
        <v>24</v>
      </c>
      <c r="H370">
        <v>28</v>
      </c>
      <c r="I370">
        <v>8</v>
      </c>
      <c r="J370">
        <v>3</v>
      </c>
      <c r="K370">
        <v>3</v>
      </c>
    </row>
    <row r="371" spans="1:11" x14ac:dyDescent="0.25">
      <c r="A371">
        <v>7525</v>
      </c>
      <c r="B371" t="s">
        <v>440</v>
      </c>
      <c r="C371" t="s">
        <v>23</v>
      </c>
      <c r="D371">
        <v>0</v>
      </c>
      <c r="E371">
        <v>60</v>
      </c>
      <c r="F371">
        <v>29</v>
      </c>
      <c r="G371">
        <v>64</v>
      </c>
      <c r="H371">
        <v>58</v>
      </c>
      <c r="I371">
        <v>4</v>
      </c>
      <c r="J371">
        <v>2</v>
      </c>
      <c r="K371">
        <v>0</v>
      </c>
    </row>
    <row r="372" spans="1:11" x14ac:dyDescent="0.25">
      <c r="A372">
        <v>3273</v>
      </c>
      <c r="B372" t="s">
        <v>171</v>
      </c>
      <c r="C372" t="s">
        <v>21</v>
      </c>
      <c r="D372">
        <v>11</v>
      </c>
      <c r="E372">
        <v>84.2</v>
      </c>
      <c r="F372">
        <v>41</v>
      </c>
      <c r="G372">
        <v>42</v>
      </c>
      <c r="H372">
        <v>90</v>
      </c>
      <c r="I372">
        <v>26</v>
      </c>
      <c r="J372">
        <v>3</v>
      </c>
      <c r="K372">
        <v>0</v>
      </c>
    </row>
    <row r="373" spans="1:11" x14ac:dyDescent="0.25">
      <c r="A373">
        <v>11189</v>
      </c>
      <c r="B373" t="s">
        <v>219</v>
      </c>
      <c r="C373" t="s">
        <v>21</v>
      </c>
      <c r="D373">
        <v>7</v>
      </c>
      <c r="E373">
        <v>55.2</v>
      </c>
      <c r="F373">
        <v>27</v>
      </c>
      <c r="G373">
        <v>58</v>
      </c>
      <c r="H373">
        <v>50</v>
      </c>
      <c r="I373">
        <v>21</v>
      </c>
      <c r="J373">
        <v>1</v>
      </c>
      <c r="K373">
        <v>0</v>
      </c>
    </row>
    <row r="374" spans="1:11" x14ac:dyDescent="0.25">
      <c r="A374">
        <v>5372</v>
      </c>
      <c r="B374" t="s">
        <v>124</v>
      </c>
      <c r="C374" t="s">
        <v>96</v>
      </c>
      <c r="D374">
        <v>27</v>
      </c>
      <c r="E374">
        <v>160.19999999999999</v>
      </c>
      <c r="F374">
        <v>78</v>
      </c>
      <c r="G374">
        <v>156</v>
      </c>
      <c r="H374">
        <v>176</v>
      </c>
      <c r="I374">
        <v>21</v>
      </c>
      <c r="J374">
        <v>12</v>
      </c>
      <c r="K374">
        <v>0</v>
      </c>
    </row>
    <row r="375" spans="1:11" x14ac:dyDescent="0.25">
      <c r="A375">
        <v>8753</v>
      </c>
      <c r="B375" t="s">
        <v>185</v>
      </c>
      <c r="C375" t="s">
        <v>15</v>
      </c>
      <c r="D375">
        <v>12</v>
      </c>
      <c r="E375">
        <v>111</v>
      </c>
      <c r="F375">
        <v>54</v>
      </c>
      <c r="G375">
        <v>70</v>
      </c>
      <c r="H375">
        <v>119</v>
      </c>
      <c r="I375">
        <v>26</v>
      </c>
      <c r="J375">
        <v>4</v>
      </c>
      <c r="K375">
        <v>1</v>
      </c>
    </row>
    <row r="376" spans="1:11" x14ac:dyDescent="0.25">
      <c r="A376">
        <v>2170</v>
      </c>
      <c r="B376" t="s">
        <v>481</v>
      </c>
      <c r="C376" t="s">
        <v>21</v>
      </c>
      <c r="D376">
        <v>0</v>
      </c>
      <c r="E376">
        <v>49.1</v>
      </c>
      <c r="F376">
        <v>24</v>
      </c>
      <c r="G376">
        <v>46</v>
      </c>
      <c r="H376">
        <v>46</v>
      </c>
      <c r="I376">
        <v>9</v>
      </c>
      <c r="J376">
        <v>3</v>
      </c>
      <c r="K376">
        <v>4</v>
      </c>
    </row>
    <row r="377" spans="1:11" x14ac:dyDescent="0.25">
      <c r="A377">
        <v>5595</v>
      </c>
      <c r="B377" t="s">
        <v>612</v>
      </c>
      <c r="C377" t="s">
        <v>23</v>
      </c>
      <c r="D377">
        <v>0</v>
      </c>
      <c r="E377">
        <v>26.2</v>
      </c>
      <c r="F377">
        <v>13</v>
      </c>
      <c r="G377">
        <v>19</v>
      </c>
      <c r="H377">
        <v>30</v>
      </c>
      <c r="I377">
        <v>9</v>
      </c>
      <c r="J377">
        <v>0</v>
      </c>
      <c r="K377">
        <v>0</v>
      </c>
    </row>
    <row r="378" spans="1:11" x14ac:dyDescent="0.25">
      <c r="A378">
        <v>9419</v>
      </c>
      <c r="B378" t="s">
        <v>454</v>
      </c>
      <c r="C378" t="s">
        <v>52</v>
      </c>
      <c r="D378">
        <v>0</v>
      </c>
      <c r="E378">
        <v>26.2</v>
      </c>
      <c r="F378">
        <v>13</v>
      </c>
      <c r="G378">
        <v>29</v>
      </c>
      <c r="H378">
        <v>26</v>
      </c>
      <c r="I378">
        <v>13</v>
      </c>
      <c r="J378">
        <v>2</v>
      </c>
      <c r="K378">
        <v>0</v>
      </c>
    </row>
    <row r="379" spans="1:11" x14ac:dyDescent="0.25">
      <c r="A379">
        <v>7108</v>
      </c>
      <c r="B379" t="s">
        <v>613</v>
      </c>
      <c r="C379" t="s">
        <v>23</v>
      </c>
      <c r="D379">
        <v>0</v>
      </c>
      <c r="E379">
        <v>28.2</v>
      </c>
      <c r="F379">
        <v>14</v>
      </c>
      <c r="G379">
        <v>23</v>
      </c>
      <c r="H379">
        <v>22</v>
      </c>
      <c r="I379">
        <v>12</v>
      </c>
      <c r="J379">
        <v>2</v>
      </c>
      <c r="K379">
        <v>0</v>
      </c>
    </row>
    <row r="380" spans="1:11" x14ac:dyDescent="0.25">
      <c r="A380">
        <v>7450</v>
      </c>
      <c r="B380" t="s">
        <v>126</v>
      </c>
      <c r="C380" t="s">
        <v>69</v>
      </c>
      <c r="D380">
        <v>25</v>
      </c>
      <c r="E380">
        <v>155.1</v>
      </c>
      <c r="F380">
        <v>76</v>
      </c>
      <c r="G380">
        <v>94</v>
      </c>
      <c r="H380">
        <v>184</v>
      </c>
      <c r="I380">
        <v>16</v>
      </c>
      <c r="J380">
        <v>11</v>
      </c>
      <c r="K380">
        <v>0</v>
      </c>
    </row>
    <row r="381" spans="1:11" x14ac:dyDescent="0.25">
      <c r="A381">
        <v>5876</v>
      </c>
      <c r="B381" t="s">
        <v>548</v>
      </c>
      <c r="C381" t="s">
        <v>323</v>
      </c>
      <c r="D381">
        <v>1</v>
      </c>
      <c r="E381">
        <v>38.200000000000003</v>
      </c>
      <c r="F381">
        <v>19</v>
      </c>
      <c r="G381">
        <v>33</v>
      </c>
      <c r="H381">
        <v>41</v>
      </c>
      <c r="I381">
        <v>26</v>
      </c>
      <c r="J381">
        <v>0</v>
      </c>
      <c r="K381">
        <v>1</v>
      </c>
    </row>
    <row r="382" spans="1:11" x14ac:dyDescent="0.25">
      <c r="A382">
        <v>921</v>
      </c>
      <c r="B382" t="s">
        <v>158</v>
      </c>
      <c r="C382" t="s">
        <v>59</v>
      </c>
      <c r="D382">
        <v>22</v>
      </c>
      <c r="E382">
        <v>123.2</v>
      </c>
      <c r="F382">
        <v>61</v>
      </c>
      <c r="G382">
        <v>64</v>
      </c>
      <c r="H382">
        <v>134</v>
      </c>
      <c r="I382">
        <v>37</v>
      </c>
      <c r="J382">
        <v>8</v>
      </c>
      <c r="K382">
        <v>0</v>
      </c>
    </row>
    <row r="383" spans="1:11" x14ac:dyDescent="0.25">
      <c r="A383">
        <v>2141</v>
      </c>
      <c r="B383" t="s">
        <v>614</v>
      </c>
      <c r="C383" t="s">
        <v>79</v>
      </c>
      <c r="D383">
        <v>2</v>
      </c>
      <c r="E383">
        <v>30.1</v>
      </c>
      <c r="F383">
        <v>15</v>
      </c>
      <c r="G383">
        <v>32</v>
      </c>
      <c r="H383">
        <v>24</v>
      </c>
      <c r="I383">
        <v>9</v>
      </c>
      <c r="J383">
        <v>3</v>
      </c>
      <c r="K383">
        <v>0</v>
      </c>
    </row>
    <row r="384" spans="1:11" x14ac:dyDescent="0.25">
      <c r="A384">
        <v>3656</v>
      </c>
      <c r="B384" t="s">
        <v>318</v>
      </c>
      <c r="C384" t="s">
        <v>323</v>
      </c>
      <c r="D384">
        <v>0</v>
      </c>
      <c r="E384">
        <v>66.2</v>
      </c>
      <c r="F384">
        <v>33</v>
      </c>
      <c r="G384">
        <v>50</v>
      </c>
      <c r="H384">
        <v>77</v>
      </c>
      <c r="I384">
        <v>20</v>
      </c>
      <c r="J384">
        <v>2</v>
      </c>
      <c r="K384">
        <v>10</v>
      </c>
    </row>
    <row r="385" spans="1:11" x14ac:dyDescent="0.25">
      <c r="A385">
        <v>4776</v>
      </c>
      <c r="B385" t="s">
        <v>169</v>
      </c>
      <c r="C385" t="s">
        <v>38</v>
      </c>
      <c r="D385">
        <v>24</v>
      </c>
      <c r="E385">
        <v>135.1</v>
      </c>
      <c r="F385">
        <v>67</v>
      </c>
      <c r="G385">
        <v>116</v>
      </c>
      <c r="H385">
        <v>135</v>
      </c>
      <c r="I385">
        <v>35</v>
      </c>
      <c r="J385">
        <v>7</v>
      </c>
      <c r="K385">
        <v>0</v>
      </c>
    </row>
    <row r="386" spans="1:11" x14ac:dyDescent="0.25">
      <c r="A386">
        <v>3855</v>
      </c>
      <c r="B386" t="s">
        <v>139</v>
      </c>
      <c r="C386" t="s">
        <v>21</v>
      </c>
      <c r="D386">
        <v>8</v>
      </c>
      <c r="E386">
        <v>38.1</v>
      </c>
      <c r="F386">
        <v>19</v>
      </c>
      <c r="G386">
        <v>27</v>
      </c>
      <c r="H386">
        <v>44</v>
      </c>
      <c r="I386">
        <v>17</v>
      </c>
      <c r="J386">
        <v>2</v>
      </c>
      <c r="K386">
        <v>0</v>
      </c>
    </row>
    <row r="387" spans="1:11" x14ac:dyDescent="0.25">
      <c r="A387">
        <v>8779</v>
      </c>
      <c r="B387" t="s">
        <v>141</v>
      </c>
      <c r="C387" t="s">
        <v>85</v>
      </c>
      <c r="D387">
        <v>32</v>
      </c>
      <c r="E387">
        <v>193.2</v>
      </c>
      <c r="F387">
        <v>96</v>
      </c>
      <c r="G387">
        <v>147</v>
      </c>
      <c r="H387">
        <v>201</v>
      </c>
      <c r="I387">
        <v>64</v>
      </c>
      <c r="J387">
        <v>11</v>
      </c>
      <c r="K387">
        <v>0</v>
      </c>
    </row>
    <row r="388" spans="1:11" x14ac:dyDescent="0.25">
      <c r="A388">
        <v>6902</v>
      </c>
      <c r="B388" t="s">
        <v>567</v>
      </c>
      <c r="C388" t="s">
        <v>34</v>
      </c>
      <c r="D388">
        <v>14</v>
      </c>
      <c r="E388">
        <v>78.2</v>
      </c>
      <c r="F388">
        <v>39</v>
      </c>
      <c r="G388">
        <v>48</v>
      </c>
      <c r="H388">
        <v>88</v>
      </c>
      <c r="I388">
        <v>24</v>
      </c>
      <c r="J388">
        <v>3</v>
      </c>
      <c r="K388">
        <v>0</v>
      </c>
    </row>
    <row r="389" spans="1:11" x14ac:dyDescent="0.25">
      <c r="A389">
        <v>10343</v>
      </c>
      <c r="B389" t="s">
        <v>478</v>
      </c>
      <c r="C389" t="s">
        <v>88</v>
      </c>
      <c r="D389">
        <v>0</v>
      </c>
      <c r="E389">
        <v>42.1</v>
      </c>
      <c r="F389">
        <v>21</v>
      </c>
      <c r="G389">
        <v>46</v>
      </c>
      <c r="H389">
        <v>47</v>
      </c>
      <c r="I389">
        <v>7</v>
      </c>
      <c r="J389">
        <v>2</v>
      </c>
      <c r="K389">
        <v>0</v>
      </c>
    </row>
    <row r="390" spans="1:11" x14ac:dyDescent="0.25">
      <c r="A390">
        <v>11753</v>
      </c>
      <c r="B390" t="s">
        <v>222</v>
      </c>
      <c r="C390" t="s">
        <v>36</v>
      </c>
      <c r="D390">
        <v>6</v>
      </c>
      <c r="E390">
        <v>56.1</v>
      </c>
      <c r="F390">
        <v>28</v>
      </c>
      <c r="G390">
        <v>30</v>
      </c>
      <c r="H390">
        <v>60</v>
      </c>
      <c r="I390">
        <v>20</v>
      </c>
      <c r="J390">
        <v>2</v>
      </c>
      <c r="K390">
        <v>0</v>
      </c>
    </row>
    <row r="391" spans="1:11" x14ac:dyDescent="0.25">
      <c r="A391">
        <v>12580</v>
      </c>
      <c r="B391" t="s">
        <v>241</v>
      </c>
      <c r="C391" t="s">
        <v>73</v>
      </c>
      <c r="D391">
        <v>15</v>
      </c>
      <c r="E391">
        <v>84.1</v>
      </c>
      <c r="F391">
        <v>42</v>
      </c>
      <c r="G391">
        <v>49</v>
      </c>
      <c r="H391">
        <v>88</v>
      </c>
      <c r="I391">
        <v>17</v>
      </c>
      <c r="J391">
        <v>5</v>
      </c>
      <c r="K391">
        <v>0</v>
      </c>
    </row>
    <row r="392" spans="1:11" x14ac:dyDescent="0.25">
      <c r="A392">
        <v>2929</v>
      </c>
      <c r="B392" t="s">
        <v>150</v>
      </c>
      <c r="C392" t="s">
        <v>19</v>
      </c>
      <c r="D392">
        <v>30</v>
      </c>
      <c r="E392">
        <v>168.1</v>
      </c>
      <c r="F392">
        <v>84</v>
      </c>
      <c r="G392">
        <v>129</v>
      </c>
      <c r="H392">
        <v>179</v>
      </c>
      <c r="I392">
        <v>60</v>
      </c>
      <c r="J392">
        <v>8</v>
      </c>
      <c r="K392">
        <v>0</v>
      </c>
    </row>
    <row r="393" spans="1:11" x14ac:dyDescent="0.25">
      <c r="A393">
        <v>12760</v>
      </c>
      <c r="B393" t="s">
        <v>615</v>
      </c>
      <c r="C393" t="s">
        <v>25</v>
      </c>
      <c r="D393">
        <v>1</v>
      </c>
      <c r="E393">
        <v>10</v>
      </c>
      <c r="F393">
        <v>5</v>
      </c>
      <c r="G393">
        <v>13</v>
      </c>
      <c r="H393">
        <v>9</v>
      </c>
      <c r="I393">
        <v>5</v>
      </c>
      <c r="J393">
        <v>0</v>
      </c>
      <c r="K393">
        <v>0</v>
      </c>
    </row>
    <row r="394" spans="1:11" x14ac:dyDescent="0.25">
      <c r="A394">
        <v>7982</v>
      </c>
      <c r="B394" t="s">
        <v>449</v>
      </c>
      <c r="C394" t="s">
        <v>34</v>
      </c>
      <c r="D394">
        <v>0</v>
      </c>
      <c r="E394">
        <v>64</v>
      </c>
      <c r="F394">
        <v>32</v>
      </c>
      <c r="G394">
        <v>45</v>
      </c>
      <c r="H394">
        <v>66</v>
      </c>
      <c r="I394">
        <v>20</v>
      </c>
      <c r="J394">
        <v>0</v>
      </c>
      <c r="K394">
        <v>0</v>
      </c>
    </row>
    <row r="395" spans="1:11" x14ac:dyDescent="0.25">
      <c r="A395">
        <v>6316</v>
      </c>
      <c r="B395" t="s">
        <v>110</v>
      </c>
      <c r="C395" t="s">
        <v>79</v>
      </c>
      <c r="D395">
        <v>19</v>
      </c>
      <c r="E395">
        <v>112</v>
      </c>
      <c r="F395">
        <v>56</v>
      </c>
      <c r="G395">
        <v>77</v>
      </c>
      <c r="H395">
        <v>119</v>
      </c>
      <c r="I395">
        <v>33</v>
      </c>
      <c r="J395">
        <v>4</v>
      </c>
      <c r="K395">
        <v>0</v>
      </c>
    </row>
    <row r="396" spans="1:11" x14ac:dyDescent="0.25">
      <c r="A396">
        <v>10174</v>
      </c>
      <c r="B396" t="s">
        <v>616</v>
      </c>
      <c r="C396" t="s">
        <v>11</v>
      </c>
      <c r="D396">
        <v>2</v>
      </c>
      <c r="E396">
        <v>14</v>
      </c>
      <c r="F396">
        <v>7</v>
      </c>
      <c r="G396">
        <v>4</v>
      </c>
      <c r="H396">
        <v>16</v>
      </c>
      <c r="I396">
        <v>8</v>
      </c>
      <c r="J396">
        <v>1</v>
      </c>
      <c r="K396">
        <v>0</v>
      </c>
    </row>
    <row r="397" spans="1:11" x14ac:dyDescent="0.25">
      <c r="A397">
        <v>9948</v>
      </c>
      <c r="B397" t="s">
        <v>455</v>
      </c>
      <c r="C397" t="s">
        <v>79</v>
      </c>
      <c r="D397">
        <v>0</v>
      </c>
      <c r="E397">
        <v>54</v>
      </c>
      <c r="F397">
        <v>27</v>
      </c>
      <c r="G397">
        <v>65</v>
      </c>
      <c r="H397">
        <v>46</v>
      </c>
      <c r="I397">
        <v>29</v>
      </c>
      <c r="J397">
        <v>2</v>
      </c>
      <c r="K397">
        <v>0</v>
      </c>
    </row>
    <row r="398" spans="1:11" x14ac:dyDescent="0.25">
      <c r="A398">
        <v>10304</v>
      </c>
      <c r="B398" t="s">
        <v>125</v>
      </c>
      <c r="C398" t="s">
        <v>79</v>
      </c>
      <c r="D398">
        <v>13</v>
      </c>
      <c r="E398">
        <v>69.2</v>
      </c>
      <c r="F398">
        <v>35</v>
      </c>
      <c r="G398">
        <v>47</v>
      </c>
      <c r="H398">
        <v>63</v>
      </c>
      <c r="I398">
        <v>33</v>
      </c>
      <c r="J398">
        <v>2</v>
      </c>
      <c r="K398">
        <v>0</v>
      </c>
    </row>
    <row r="399" spans="1:11" x14ac:dyDescent="0.25">
      <c r="A399">
        <v>12703</v>
      </c>
      <c r="B399" t="s">
        <v>118</v>
      </c>
      <c r="C399" t="s">
        <v>99</v>
      </c>
      <c r="D399">
        <v>30</v>
      </c>
      <c r="E399">
        <v>176</v>
      </c>
      <c r="F399">
        <v>89</v>
      </c>
      <c r="G399">
        <v>170</v>
      </c>
      <c r="H399">
        <v>152</v>
      </c>
      <c r="I399">
        <v>79</v>
      </c>
      <c r="J399">
        <v>11</v>
      </c>
      <c r="K399">
        <v>0</v>
      </c>
    </row>
    <row r="400" spans="1:11" x14ac:dyDescent="0.25">
      <c r="A400">
        <v>11836</v>
      </c>
      <c r="B400" t="s">
        <v>156</v>
      </c>
      <c r="C400" t="s">
        <v>11</v>
      </c>
      <c r="D400">
        <v>29</v>
      </c>
      <c r="E400">
        <v>169.2</v>
      </c>
      <c r="F400">
        <v>86</v>
      </c>
      <c r="G400">
        <v>157</v>
      </c>
      <c r="H400">
        <v>163</v>
      </c>
      <c r="I400">
        <v>40</v>
      </c>
      <c r="J400">
        <v>11</v>
      </c>
      <c r="K400">
        <v>0</v>
      </c>
    </row>
    <row r="401" spans="1:11" x14ac:dyDescent="0.25">
      <c r="A401">
        <v>13143</v>
      </c>
      <c r="B401" t="s">
        <v>617</v>
      </c>
      <c r="C401" t="s">
        <v>85</v>
      </c>
      <c r="D401">
        <v>11</v>
      </c>
      <c r="E401">
        <v>63</v>
      </c>
      <c r="F401">
        <v>32</v>
      </c>
      <c r="G401">
        <v>50</v>
      </c>
      <c r="H401">
        <v>62</v>
      </c>
      <c r="I401">
        <v>24</v>
      </c>
      <c r="J401">
        <v>4</v>
      </c>
      <c r="K401">
        <v>0</v>
      </c>
    </row>
    <row r="402" spans="1:11" x14ac:dyDescent="0.25">
      <c r="A402">
        <v>4869</v>
      </c>
      <c r="B402" t="s">
        <v>618</v>
      </c>
      <c r="C402" t="s">
        <v>11</v>
      </c>
      <c r="D402">
        <v>16</v>
      </c>
      <c r="E402">
        <v>90</v>
      </c>
      <c r="F402">
        <v>46</v>
      </c>
      <c r="G402">
        <v>64</v>
      </c>
      <c r="H402">
        <v>92</v>
      </c>
      <c r="I402">
        <v>37</v>
      </c>
      <c r="J402">
        <v>4</v>
      </c>
      <c r="K402">
        <v>0</v>
      </c>
    </row>
    <row r="403" spans="1:11" x14ac:dyDescent="0.25">
      <c r="A403">
        <v>11243</v>
      </c>
      <c r="B403" t="s">
        <v>477</v>
      </c>
      <c r="C403" t="s">
        <v>15</v>
      </c>
      <c r="D403">
        <v>0</v>
      </c>
      <c r="E403">
        <v>29.1</v>
      </c>
      <c r="F403">
        <v>15</v>
      </c>
      <c r="G403">
        <v>35</v>
      </c>
      <c r="H403">
        <v>28</v>
      </c>
      <c r="I403">
        <v>7</v>
      </c>
      <c r="J403">
        <v>3</v>
      </c>
      <c r="K403">
        <v>0</v>
      </c>
    </row>
    <row r="404" spans="1:11" x14ac:dyDescent="0.25">
      <c r="A404">
        <v>8887</v>
      </c>
      <c r="B404" t="s">
        <v>619</v>
      </c>
      <c r="C404" t="s">
        <v>17</v>
      </c>
      <c r="D404">
        <v>0</v>
      </c>
      <c r="E404">
        <v>13.2</v>
      </c>
      <c r="F404">
        <v>7</v>
      </c>
      <c r="G404">
        <v>18</v>
      </c>
      <c r="H404">
        <v>14</v>
      </c>
      <c r="I404">
        <v>7</v>
      </c>
      <c r="J404">
        <v>0</v>
      </c>
      <c r="K404">
        <v>0</v>
      </c>
    </row>
    <row r="405" spans="1:11" x14ac:dyDescent="0.25">
      <c r="A405">
        <v>4371</v>
      </c>
      <c r="B405" t="s">
        <v>177</v>
      </c>
      <c r="C405" t="s">
        <v>17</v>
      </c>
      <c r="D405">
        <v>27</v>
      </c>
      <c r="E405">
        <v>146</v>
      </c>
      <c r="F405">
        <v>75</v>
      </c>
      <c r="G405">
        <v>121</v>
      </c>
      <c r="H405">
        <v>151</v>
      </c>
      <c r="I405">
        <v>43</v>
      </c>
      <c r="J405">
        <v>9</v>
      </c>
      <c r="K405">
        <v>0</v>
      </c>
    </row>
    <row r="406" spans="1:11" x14ac:dyDescent="0.25">
      <c r="A406">
        <v>4759</v>
      </c>
      <c r="B406" t="s">
        <v>519</v>
      </c>
      <c r="C406" t="s">
        <v>323</v>
      </c>
      <c r="D406">
        <v>0</v>
      </c>
      <c r="E406">
        <v>60.1</v>
      </c>
      <c r="F406">
        <v>31</v>
      </c>
      <c r="G406">
        <v>63</v>
      </c>
      <c r="H406">
        <v>61</v>
      </c>
      <c r="I406">
        <v>22</v>
      </c>
      <c r="J406">
        <v>4</v>
      </c>
      <c r="K406">
        <v>0</v>
      </c>
    </row>
    <row r="407" spans="1:11" x14ac:dyDescent="0.25">
      <c r="A407">
        <v>13849</v>
      </c>
      <c r="B407" t="s">
        <v>243</v>
      </c>
      <c r="C407" t="s">
        <v>57</v>
      </c>
      <c r="D407">
        <v>3</v>
      </c>
      <c r="E407">
        <v>11.2</v>
      </c>
      <c r="F407">
        <v>6</v>
      </c>
      <c r="G407">
        <v>6</v>
      </c>
      <c r="H407">
        <v>11</v>
      </c>
      <c r="I407">
        <v>5</v>
      </c>
      <c r="J407">
        <v>1</v>
      </c>
      <c r="K407">
        <v>0</v>
      </c>
    </row>
    <row r="408" spans="1:11" x14ac:dyDescent="0.25">
      <c r="A408">
        <v>11509</v>
      </c>
      <c r="B408" t="s">
        <v>452</v>
      </c>
      <c r="C408" t="s">
        <v>28</v>
      </c>
      <c r="D408">
        <v>0</v>
      </c>
      <c r="E408">
        <v>35</v>
      </c>
      <c r="F408">
        <v>18</v>
      </c>
      <c r="G408">
        <v>37</v>
      </c>
      <c r="H408">
        <v>27</v>
      </c>
      <c r="I408">
        <v>22</v>
      </c>
      <c r="J408">
        <v>2</v>
      </c>
      <c r="K408">
        <v>0</v>
      </c>
    </row>
    <row r="409" spans="1:11" x14ac:dyDescent="0.25">
      <c r="A409">
        <v>5178</v>
      </c>
      <c r="B409" t="s">
        <v>468</v>
      </c>
      <c r="C409" t="s">
        <v>31</v>
      </c>
      <c r="D409">
        <v>0</v>
      </c>
      <c r="E409">
        <v>23.1</v>
      </c>
      <c r="F409">
        <v>12</v>
      </c>
      <c r="G409">
        <v>19</v>
      </c>
      <c r="H409">
        <v>20</v>
      </c>
      <c r="I409">
        <v>11</v>
      </c>
      <c r="J409">
        <v>1</v>
      </c>
      <c r="K409">
        <v>2</v>
      </c>
    </row>
    <row r="410" spans="1:11" x14ac:dyDescent="0.25">
      <c r="A410">
        <v>4235</v>
      </c>
      <c r="B410" t="s">
        <v>159</v>
      </c>
      <c r="C410" t="s">
        <v>38</v>
      </c>
      <c r="D410">
        <v>26</v>
      </c>
      <c r="E410">
        <v>159</v>
      </c>
      <c r="F410">
        <v>82</v>
      </c>
      <c r="G410">
        <v>90</v>
      </c>
      <c r="H410">
        <v>163</v>
      </c>
      <c r="I410">
        <v>33</v>
      </c>
      <c r="J410">
        <v>7</v>
      </c>
      <c r="K410">
        <v>0</v>
      </c>
    </row>
    <row r="411" spans="1:11" x14ac:dyDescent="0.25">
      <c r="A411">
        <v>1259</v>
      </c>
      <c r="B411" t="s">
        <v>128</v>
      </c>
      <c r="C411" t="s">
        <v>34</v>
      </c>
      <c r="D411">
        <v>33</v>
      </c>
      <c r="E411">
        <v>204.2</v>
      </c>
      <c r="F411">
        <v>106</v>
      </c>
      <c r="G411">
        <v>142</v>
      </c>
      <c r="H411">
        <v>211</v>
      </c>
      <c r="I411">
        <v>42</v>
      </c>
      <c r="J411">
        <v>17</v>
      </c>
      <c r="K411">
        <v>0</v>
      </c>
    </row>
    <row r="412" spans="1:11" x14ac:dyDescent="0.25">
      <c r="A412">
        <v>3895</v>
      </c>
      <c r="B412" t="s">
        <v>415</v>
      </c>
      <c r="C412" t="s">
        <v>17</v>
      </c>
      <c r="D412">
        <v>0</v>
      </c>
      <c r="E412">
        <v>27</v>
      </c>
      <c r="F412">
        <v>14</v>
      </c>
      <c r="G412">
        <v>39</v>
      </c>
      <c r="H412">
        <v>27</v>
      </c>
      <c r="I412">
        <v>15</v>
      </c>
      <c r="J412">
        <v>2</v>
      </c>
      <c r="K412">
        <v>2</v>
      </c>
    </row>
    <row r="413" spans="1:11" x14ac:dyDescent="0.25">
      <c r="A413">
        <v>1011</v>
      </c>
      <c r="B413" t="s">
        <v>116</v>
      </c>
      <c r="C413" t="s">
        <v>59</v>
      </c>
      <c r="D413">
        <v>22</v>
      </c>
      <c r="E413">
        <v>135</v>
      </c>
      <c r="F413">
        <v>70</v>
      </c>
      <c r="G413">
        <v>108</v>
      </c>
      <c r="H413">
        <v>140</v>
      </c>
      <c r="I413">
        <v>58</v>
      </c>
      <c r="J413">
        <v>9</v>
      </c>
      <c r="K413">
        <v>0</v>
      </c>
    </row>
    <row r="414" spans="1:11" x14ac:dyDescent="0.25">
      <c r="A414">
        <v>3862</v>
      </c>
      <c r="B414" t="s">
        <v>153</v>
      </c>
      <c r="C414" t="s">
        <v>17</v>
      </c>
      <c r="D414">
        <v>32</v>
      </c>
      <c r="E414">
        <v>188.2</v>
      </c>
      <c r="F414">
        <v>98</v>
      </c>
      <c r="G414">
        <v>150</v>
      </c>
      <c r="H414">
        <v>193</v>
      </c>
      <c r="I414">
        <v>63</v>
      </c>
      <c r="J414">
        <v>14</v>
      </c>
      <c r="K414">
        <v>0</v>
      </c>
    </row>
    <row r="415" spans="1:11" x14ac:dyDescent="0.25">
      <c r="A415">
        <v>7267</v>
      </c>
      <c r="B415" t="s">
        <v>471</v>
      </c>
      <c r="C415" t="s">
        <v>323</v>
      </c>
      <c r="D415">
        <v>0</v>
      </c>
      <c r="E415">
        <v>25</v>
      </c>
      <c r="F415">
        <v>13</v>
      </c>
      <c r="G415">
        <v>18</v>
      </c>
      <c r="H415">
        <v>30</v>
      </c>
      <c r="I415">
        <v>9</v>
      </c>
      <c r="J415">
        <v>2</v>
      </c>
      <c r="K415">
        <v>0</v>
      </c>
    </row>
    <row r="416" spans="1:11" x14ac:dyDescent="0.25">
      <c r="A416">
        <v>7624</v>
      </c>
      <c r="B416" t="s">
        <v>457</v>
      </c>
      <c r="C416" t="s">
        <v>25</v>
      </c>
      <c r="D416">
        <v>0</v>
      </c>
      <c r="E416">
        <v>57.2</v>
      </c>
      <c r="F416">
        <v>30</v>
      </c>
      <c r="G416">
        <v>48</v>
      </c>
      <c r="H416">
        <v>61</v>
      </c>
      <c r="I416">
        <v>18</v>
      </c>
      <c r="J416">
        <v>5</v>
      </c>
      <c r="K416">
        <v>0</v>
      </c>
    </row>
    <row r="417" spans="1:11" x14ac:dyDescent="0.25">
      <c r="A417">
        <v>1902</v>
      </c>
      <c r="B417" t="s">
        <v>360</v>
      </c>
      <c r="C417" t="s">
        <v>28</v>
      </c>
      <c r="D417">
        <v>0</v>
      </c>
      <c r="E417">
        <v>30.2</v>
      </c>
      <c r="F417">
        <v>16</v>
      </c>
      <c r="G417">
        <v>35</v>
      </c>
      <c r="H417">
        <v>25</v>
      </c>
      <c r="I417">
        <v>14</v>
      </c>
      <c r="J417">
        <v>1</v>
      </c>
      <c r="K417">
        <v>0</v>
      </c>
    </row>
    <row r="418" spans="1:11" x14ac:dyDescent="0.25">
      <c r="A418">
        <v>12804</v>
      </c>
      <c r="B418" t="s">
        <v>234</v>
      </c>
      <c r="C418" t="s">
        <v>28</v>
      </c>
      <c r="D418">
        <v>19</v>
      </c>
      <c r="E418">
        <v>109</v>
      </c>
      <c r="F418">
        <v>57</v>
      </c>
      <c r="G418">
        <v>72</v>
      </c>
      <c r="H418">
        <v>119</v>
      </c>
      <c r="I418">
        <v>40</v>
      </c>
      <c r="J418">
        <v>8</v>
      </c>
      <c r="K418">
        <v>0</v>
      </c>
    </row>
    <row r="419" spans="1:11" x14ac:dyDescent="0.25">
      <c r="A419">
        <v>6329</v>
      </c>
      <c r="B419" t="s">
        <v>176</v>
      </c>
      <c r="C419" t="s">
        <v>48</v>
      </c>
      <c r="D419">
        <v>30</v>
      </c>
      <c r="E419">
        <v>177.2</v>
      </c>
      <c r="F419">
        <v>93</v>
      </c>
      <c r="G419">
        <v>124</v>
      </c>
      <c r="H419">
        <v>195</v>
      </c>
      <c r="I419">
        <v>56</v>
      </c>
      <c r="J419">
        <v>7</v>
      </c>
      <c r="K419">
        <v>0</v>
      </c>
    </row>
    <row r="420" spans="1:11" x14ac:dyDescent="0.25">
      <c r="A420">
        <v>10498</v>
      </c>
      <c r="B420" t="s">
        <v>322</v>
      </c>
      <c r="C420" t="s">
        <v>323</v>
      </c>
      <c r="D420">
        <v>0</v>
      </c>
      <c r="E420">
        <v>21</v>
      </c>
      <c r="F420">
        <v>11</v>
      </c>
      <c r="G420">
        <v>16</v>
      </c>
      <c r="H420">
        <v>23</v>
      </c>
      <c r="I420">
        <v>11</v>
      </c>
      <c r="J420">
        <v>1</v>
      </c>
      <c r="K420">
        <v>1</v>
      </c>
    </row>
    <row r="421" spans="1:11" x14ac:dyDescent="0.25">
      <c r="A421">
        <v>7738</v>
      </c>
      <c r="B421" t="s">
        <v>119</v>
      </c>
      <c r="C421" t="s">
        <v>120</v>
      </c>
      <c r="D421">
        <v>20</v>
      </c>
      <c r="E421">
        <v>108.2</v>
      </c>
      <c r="F421">
        <v>57</v>
      </c>
      <c r="G421">
        <v>60</v>
      </c>
      <c r="H421">
        <v>130</v>
      </c>
      <c r="I421">
        <v>37</v>
      </c>
      <c r="J421">
        <v>5</v>
      </c>
      <c r="K421">
        <v>0</v>
      </c>
    </row>
    <row r="422" spans="1:11" x14ac:dyDescent="0.25">
      <c r="A422">
        <v>404</v>
      </c>
      <c r="B422" t="s">
        <v>183</v>
      </c>
      <c r="C422" t="s">
        <v>96</v>
      </c>
      <c r="D422">
        <v>29</v>
      </c>
      <c r="E422">
        <v>167.1</v>
      </c>
      <c r="F422">
        <v>88</v>
      </c>
      <c r="G422">
        <v>137</v>
      </c>
      <c r="H422">
        <v>188</v>
      </c>
      <c r="I422">
        <v>50</v>
      </c>
      <c r="J422">
        <v>6</v>
      </c>
      <c r="K422">
        <v>0</v>
      </c>
    </row>
    <row r="423" spans="1:11" x14ac:dyDescent="0.25">
      <c r="A423">
        <v>494</v>
      </c>
      <c r="B423" t="s">
        <v>497</v>
      </c>
      <c r="C423" t="s">
        <v>323</v>
      </c>
      <c r="D423">
        <v>0</v>
      </c>
      <c r="E423">
        <v>62.2</v>
      </c>
      <c r="F423">
        <v>33</v>
      </c>
      <c r="G423">
        <v>58</v>
      </c>
      <c r="H423">
        <v>59</v>
      </c>
      <c r="I423">
        <v>29</v>
      </c>
      <c r="J423">
        <v>7</v>
      </c>
      <c r="K423">
        <v>16</v>
      </c>
    </row>
    <row r="424" spans="1:11" x14ac:dyDescent="0.25">
      <c r="A424">
        <v>5057</v>
      </c>
      <c r="B424" t="s">
        <v>473</v>
      </c>
      <c r="C424" t="s">
        <v>90</v>
      </c>
      <c r="D424">
        <v>10</v>
      </c>
      <c r="E424">
        <v>68.099999999999994</v>
      </c>
      <c r="F424">
        <v>36</v>
      </c>
      <c r="G424">
        <v>43</v>
      </c>
      <c r="H424">
        <v>73</v>
      </c>
      <c r="I424">
        <v>25</v>
      </c>
      <c r="J424">
        <v>3</v>
      </c>
      <c r="K424">
        <v>0</v>
      </c>
    </row>
    <row r="425" spans="1:11" x14ac:dyDescent="0.25">
      <c r="A425">
        <v>10925</v>
      </c>
      <c r="B425" t="s">
        <v>469</v>
      </c>
      <c r="C425" t="s">
        <v>90</v>
      </c>
      <c r="D425">
        <v>4</v>
      </c>
      <c r="E425">
        <v>68.099999999999994</v>
      </c>
      <c r="F425">
        <v>36</v>
      </c>
      <c r="G425">
        <v>37</v>
      </c>
      <c r="H425">
        <v>82</v>
      </c>
      <c r="I425">
        <v>15</v>
      </c>
      <c r="J425">
        <v>3</v>
      </c>
      <c r="K425">
        <v>0</v>
      </c>
    </row>
    <row r="426" spans="1:11" x14ac:dyDescent="0.25">
      <c r="A426">
        <v>3970</v>
      </c>
      <c r="B426" t="s">
        <v>432</v>
      </c>
      <c r="C426" t="s">
        <v>323</v>
      </c>
      <c r="D426">
        <v>0</v>
      </c>
      <c r="E426">
        <v>47.1</v>
      </c>
      <c r="F426">
        <v>25</v>
      </c>
      <c r="G426">
        <v>30</v>
      </c>
      <c r="H426">
        <v>52</v>
      </c>
      <c r="I426">
        <v>7</v>
      </c>
      <c r="J426">
        <v>3</v>
      </c>
      <c r="K426">
        <v>1</v>
      </c>
    </row>
    <row r="427" spans="1:11" x14ac:dyDescent="0.25">
      <c r="A427">
        <v>10354</v>
      </c>
      <c r="B427" t="s">
        <v>620</v>
      </c>
      <c r="C427" t="s">
        <v>41</v>
      </c>
      <c r="D427">
        <v>3</v>
      </c>
      <c r="E427">
        <v>17</v>
      </c>
      <c r="F427">
        <v>9</v>
      </c>
      <c r="G427">
        <v>10</v>
      </c>
      <c r="H427">
        <v>16</v>
      </c>
      <c r="I427">
        <v>2</v>
      </c>
      <c r="J427">
        <v>1</v>
      </c>
      <c r="K427">
        <v>0</v>
      </c>
    </row>
    <row r="428" spans="1:11" x14ac:dyDescent="0.25">
      <c r="A428">
        <v>10160</v>
      </c>
      <c r="B428" t="s">
        <v>621</v>
      </c>
      <c r="C428" t="s">
        <v>28</v>
      </c>
      <c r="D428">
        <v>5</v>
      </c>
      <c r="E428">
        <v>28.1</v>
      </c>
      <c r="F428">
        <v>15</v>
      </c>
      <c r="G428">
        <v>19</v>
      </c>
      <c r="H428">
        <v>25</v>
      </c>
      <c r="I428">
        <v>6</v>
      </c>
      <c r="J428">
        <v>0</v>
      </c>
      <c r="K428">
        <v>0</v>
      </c>
    </row>
    <row r="429" spans="1:11" x14ac:dyDescent="0.25">
      <c r="A429">
        <v>11592</v>
      </c>
      <c r="B429" t="s">
        <v>32</v>
      </c>
      <c r="C429" t="s">
        <v>28</v>
      </c>
      <c r="D429">
        <v>20</v>
      </c>
      <c r="E429">
        <v>116.2</v>
      </c>
      <c r="F429">
        <v>62</v>
      </c>
      <c r="G429">
        <v>73</v>
      </c>
      <c r="H429">
        <v>130</v>
      </c>
      <c r="I429">
        <v>51</v>
      </c>
      <c r="J429">
        <v>7</v>
      </c>
      <c r="K429">
        <v>1</v>
      </c>
    </row>
    <row r="430" spans="1:11" x14ac:dyDescent="0.25">
      <c r="A430">
        <v>14309</v>
      </c>
      <c r="B430" t="s">
        <v>622</v>
      </c>
      <c r="C430" t="s">
        <v>48</v>
      </c>
      <c r="D430">
        <v>2</v>
      </c>
      <c r="E430">
        <v>15</v>
      </c>
      <c r="F430">
        <v>8</v>
      </c>
      <c r="G430">
        <v>20</v>
      </c>
      <c r="H430">
        <v>14</v>
      </c>
      <c r="I430">
        <v>9</v>
      </c>
      <c r="J430">
        <v>0</v>
      </c>
      <c r="K430">
        <v>0</v>
      </c>
    </row>
    <row r="431" spans="1:11" x14ac:dyDescent="0.25">
      <c r="A431">
        <v>4676</v>
      </c>
      <c r="B431" t="s">
        <v>138</v>
      </c>
      <c r="C431" t="s">
        <v>19</v>
      </c>
      <c r="D431">
        <v>23</v>
      </c>
      <c r="E431">
        <v>129</v>
      </c>
      <c r="F431">
        <v>69</v>
      </c>
      <c r="G431">
        <v>96</v>
      </c>
      <c r="H431">
        <v>137</v>
      </c>
      <c r="I431">
        <v>41</v>
      </c>
      <c r="J431">
        <v>9</v>
      </c>
      <c r="K431">
        <v>0</v>
      </c>
    </row>
    <row r="432" spans="1:11" x14ac:dyDescent="0.25">
      <c r="A432">
        <v>10386</v>
      </c>
      <c r="B432" t="s">
        <v>510</v>
      </c>
      <c r="C432" t="s">
        <v>57</v>
      </c>
      <c r="D432">
        <v>0</v>
      </c>
      <c r="E432">
        <v>28</v>
      </c>
      <c r="F432">
        <v>15</v>
      </c>
      <c r="G432">
        <v>19</v>
      </c>
      <c r="H432">
        <v>22</v>
      </c>
      <c r="I432">
        <v>20</v>
      </c>
      <c r="J432">
        <v>0</v>
      </c>
      <c r="K432">
        <v>0</v>
      </c>
    </row>
    <row r="433" spans="1:11" x14ac:dyDescent="0.25">
      <c r="A433">
        <v>9761</v>
      </c>
      <c r="B433" t="s">
        <v>186</v>
      </c>
      <c r="C433" t="s">
        <v>85</v>
      </c>
      <c r="D433">
        <v>25</v>
      </c>
      <c r="E433">
        <v>134.1</v>
      </c>
      <c r="F433">
        <v>72</v>
      </c>
      <c r="G433">
        <v>110</v>
      </c>
      <c r="H433">
        <v>145</v>
      </c>
      <c r="I433">
        <v>49</v>
      </c>
      <c r="J433">
        <v>10</v>
      </c>
      <c r="K433">
        <v>0</v>
      </c>
    </row>
    <row r="434" spans="1:11" x14ac:dyDescent="0.25">
      <c r="A434">
        <v>1451</v>
      </c>
      <c r="B434" t="s">
        <v>91</v>
      </c>
      <c r="C434" t="s">
        <v>73</v>
      </c>
      <c r="D434">
        <v>29</v>
      </c>
      <c r="E434">
        <v>172.1</v>
      </c>
      <c r="F434">
        <v>93</v>
      </c>
      <c r="G434">
        <v>108</v>
      </c>
      <c r="H434">
        <v>189</v>
      </c>
      <c r="I434">
        <v>51</v>
      </c>
      <c r="J434">
        <v>6</v>
      </c>
      <c r="K434">
        <v>0</v>
      </c>
    </row>
    <row r="435" spans="1:11" x14ac:dyDescent="0.25">
      <c r="A435">
        <v>11384</v>
      </c>
      <c r="B435" t="s">
        <v>405</v>
      </c>
      <c r="C435" t="s">
        <v>90</v>
      </c>
      <c r="D435">
        <v>0</v>
      </c>
      <c r="E435">
        <v>33.1</v>
      </c>
      <c r="F435">
        <v>18</v>
      </c>
      <c r="G435">
        <v>39</v>
      </c>
      <c r="H435">
        <v>31</v>
      </c>
      <c r="I435">
        <v>28</v>
      </c>
      <c r="J435">
        <v>0</v>
      </c>
      <c r="K435">
        <v>2</v>
      </c>
    </row>
    <row r="436" spans="1:11" x14ac:dyDescent="0.25">
      <c r="A436">
        <v>2692</v>
      </c>
      <c r="B436" t="s">
        <v>443</v>
      </c>
      <c r="C436" t="s">
        <v>323</v>
      </c>
      <c r="D436">
        <v>0</v>
      </c>
      <c r="E436">
        <v>27.2</v>
      </c>
      <c r="F436">
        <v>15</v>
      </c>
      <c r="G436">
        <v>23</v>
      </c>
      <c r="H436">
        <v>38</v>
      </c>
      <c r="I436">
        <v>9</v>
      </c>
      <c r="J436">
        <v>0</v>
      </c>
      <c r="K436">
        <v>0</v>
      </c>
    </row>
    <row r="437" spans="1:11" x14ac:dyDescent="0.25">
      <c r="A437">
        <v>2586</v>
      </c>
      <c r="B437" t="s">
        <v>114</v>
      </c>
      <c r="C437" t="s">
        <v>34</v>
      </c>
      <c r="D437">
        <v>15</v>
      </c>
      <c r="E437">
        <v>86.1</v>
      </c>
      <c r="F437">
        <v>47</v>
      </c>
      <c r="G437">
        <v>72</v>
      </c>
      <c r="H437">
        <v>99</v>
      </c>
      <c r="I437">
        <v>36</v>
      </c>
      <c r="J437">
        <v>6</v>
      </c>
      <c r="K437">
        <v>0</v>
      </c>
    </row>
    <row r="438" spans="1:11" x14ac:dyDescent="0.25">
      <c r="A438">
        <v>4141</v>
      </c>
      <c r="B438" t="s">
        <v>623</v>
      </c>
      <c r="C438" t="s">
        <v>34</v>
      </c>
      <c r="D438">
        <v>10</v>
      </c>
      <c r="E438">
        <v>58.2</v>
      </c>
      <c r="F438">
        <v>32</v>
      </c>
      <c r="G438">
        <v>41</v>
      </c>
      <c r="H438">
        <v>59</v>
      </c>
      <c r="I438">
        <v>17</v>
      </c>
      <c r="J438">
        <v>4</v>
      </c>
      <c r="K438">
        <v>0</v>
      </c>
    </row>
    <row r="439" spans="1:11" x14ac:dyDescent="0.25">
      <c r="A439">
        <v>5679</v>
      </c>
      <c r="B439" t="s">
        <v>430</v>
      </c>
      <c r="C439" t="s">
        <v>90</v>
      </c>
      <c r="D439">
        <v>0</v>
      </c>
      <c r="E439">
        <v>33</v>
      </c>
      <c r="F439">
        <v>18</v>
      </c>
      <c r="G439">
        <v>20</v>
      </c>
      <c r="H439">
        <v>32</v>
      </c>
      <c r="I439">
        <v>16</v>
      </c>
      <c r="J439">
        <v>1</v>
      </c>
      <c r="K439">
        <v>0</v>
      </c>
    </row>
    <row r="440" spans="1:11" x14ac:dyDescent="0.25">
      <c r="A440">
        <v>3237</v>
      </c>
      <c r="B440" t="s">
        <v>349</v>
      </c>
      <c r="C440" t="s">
        <v>50</v>
      </c>
      <c r="D440">
        <v>0</v>
      </c>
      <c r="E440">
        <v>40.1</v>
      </c>
      <c r="F440">
        <v>22</v>
      </c>
      <c r="G440">
        <v>26</v>
      </c>
      <c r="H440">
        <v>52</v>
      </c>
      <c r="I440">
        <v>18</v>
      </c>
      <c r="J440">
        <v>2</v>
      </c>
      <c r="K440">
        <v>0</v>
      </c>
    </row>
    <row r="441" spans="1:11" x14ac:dyDescent="0.25">
      <c r="A441">
        <v>7024</v>
      </c>
      <c r="B441" t="s">
        <v>123</v>
      </c>
      <c r="C441" t="s">
        <v>50</v>
      </c>
      <c r="D441">
        <v>26</v>
      </c>
      <c r="E441">
        <v>144.19999999999999</v>
      </c>
      <c r="F441">
        <v>79</v>
      </c>
      <c r="G441">
        <v>109</v>
      </c>
      <c r="H441">
        <v>151</v>
      </c>
      <c r="I441">
        <v>51</v>
      </c>
      <c r="J441">
        <v>9</v>
      </c>
      <c r="K441">
        <v>0</v>
      </c>
    </row>
    <row r="442" spans="1:11" x14ac:dyDescent="0.25">
      <c r="A442">
        <v>2717</v>
      </c>
      <c r="B442" t="s">
        <v>181</v>
      </c>
      <c r="C442" t="s">
        <v>85</v>
      </c>
      <c r="D442">
        <v>28</v>
      </c>
      <c r="E442">
        <v>172</v>
      </c>
      <c r="F442">
        <v>94</v>
      </c>
      <c r="G442">
        <v>149</v>
      </c>
      <c r="H442">
        <v>196</v>
      </c>
      <c r="I442">
        <v>38</v>
      </c>
      <c r="J442">
        <v>9</v>
      </c>
      <c r="K442">
        <v>0</v>
      </c>
    </row>
    <row r="443" spans="1:11" x14ac:dyDescent="0.25">
      <c r="A443">
        <v>12042</v>
      </c>
      <c r="B443" t="s">
        <v>361</v>
      </c>
      <c r="C443" t="s">
        <v>69</v>
      </c>
      <c r="D443">
        <v>1</v>
      </c>
      <c r="E443">
        <v>63.2</v>
      </c>
      <c r="F443">
        <v>35</v>
      </c>
      <c r="G443">
        <v>53</v>
      </c>
      <c r="H443">
        <v>73</v>
      </c>
      <c r="I443">
        <v>21</v>
      </c>
      <c r="J443">
        <v>1</v>
      </c>
      <c r="K443">
        <v>0</v>
      </c>
    </row>
    <row r="444" spans="1:11" x14ac:dyDescent="0.25">
      <c r="A444">
        <v>7355</v>
      </c>
      <c r="B444" t="s">
        <v>429</v>
      </c>
      <c r="C444" t="s">
        <v>15</v>
      </c>
      <c r="D444">
        <v>0</v>
      </c>
      <c r="E444">
        <v>40</v>
      </c>
      <c r="F444">
        <v>22</v>
      </c>
      <c r="G444">
        <v>27</v>
      </c>
      <c r="H444">
        <v>38</v>
      </c>
      <c r="I444">
        <v>8</v>
      </c>
      <c r="J444">
        <v>2</v>
      </c>
      <c r="K444">
        <v>0</v>
      </c>
    </row>
    <row r="445" spans="1:11" x14ac:dyDescent="0.25">
      <c r="A445">
        <v>3815</v>
      </c>
      <c r="B445" t="s">
        <v>174</v>
      </c>
      <c r="C445" t="s">
        <v>323</v>
      </c>
      <c r="D445">
        <v>21</v>
      </c>
      <c r="E445">
        <v>116.1</v>
      </c>
      <c r="F445">
        <v>64</v>
      </c>
      <c r="G445">
        <v>100</v>
      </c>
      <c r="H445">
        <v>120</v>
      </c>
      <c r="I445">
        <v>32</v>
      </c>
      <c r="J445">
        <v>4</v>
      </c>
      <c r="K445">
        <v>0</v>
      </c>
    </row>
    <row r="446" spans="1:11" x14ac:dyDescent="0.25">
      <c r="A446">
        <v>4734</v>
      </c>
      <c r="B446" t="s">
        <v>479</v>
      </c>
      <c r="C446" t="s">
        <v>323</v>
      </c>
      <c r="D446">
        <v>0</v>
      </c>
      <c r="E446">
        <v>16.100000000000001</v>
      </c>
      <c r="F446">
        <v>9</v>
      </c>
      <c r="G446">
        <v>18</v>
      </c>
      <c r="H446">
        <v>16</v>
      </c>
      <c r="I446">
        <v>7</v>
      </c>
      <c r="J446">
        <v>0</v>
      </c>
      <c r="K446">
        <v>0</v>
      </c>
    </row>
    <row r="447" spans="1:11" x14ac:dyDescent="0.25">
      <c r="A447">
        <v>3254</v>
      </c>
      <c r="B447" t="s">
        <v>151</v>
      </c>
      <c r="C447" t="s">
        <v>48</v>
      </c>
      <c r="D447">
        <v>32</v>
      </c>
      <c r="E447">
        <v>214</v>
      </c>
      <c r="F447">
        <v>118</v>
      </c>
      <c r="G447">
        <v>163</v>
      </c>
      <c r="H447">
        <v>228</v>
      </c>
      <c r="I447">
        <v>49</v>
      </c>
      <c r="J447">
        <v>11</v>
      </c>
      <c r="K447">
        <v>0</v>
      </c>
    </row>
    <row r="448" spans="1:11" x14ac:dyDescent="0.25">
      <c r="A448">
        <v>12118</v>
      </c>
      <c r="B448" t="s">
        <v>624</v>
      </c>
      <c r="C448" t="s">
        <v>79</v>
      </c>
      <c r="D448">
        <v>1</v>
      </c>
      <c r="E448">
        <v>12.2</v>
      </c>
      <c r="F448">
        <v>7</v>
      </c>
      <c r="G448">
        <v>9</v>
      </c>
      <c r="H448">
        <v>16</v>
      </c>
      <c r="I448">
        <v>4</v>
      </c>
      <c r="J448">
        <v>1</v>
      </c>
      <c r="K448">
        <v>0</v>
      </c>
    </row>
    <row r="449" spans="1:11" x14ac:dyDescent="0.25">
      <c r="A449">
        <v>3284</v>
      </c>
      <c r="B449" t="s">
        <v>155</v>
      </c>
      <c r="C449" t="s">
        <v>36</v>
      </c>
      <c r="D449">
        <v>25</v>
      </c>
      <c r="E449">
        <v>157</v>
      </c>
      <c r="F449">
        <v>87</v>
      </c>
      <c r="G449">
        <v>138</v>
      </c>
      <c r="H449">
        <v>152</v>
      </c>
      <c r="I449">
        <v>49</v>
      </c>
      <c r="J449">
        <v>10</v>
      </c>
      <c r="K449">
        <v>0</v>
      </c>
    </row>
    <row r="450" spans="1:11" x14ac:dyDescent="0.25">
      <c r="A450">
        <v>5279</v>
      </c>
      <c r="B450" t="s">
        <v>187</v>
      </c>
      <c r="C450" t="s">
        <v>50</v>
      </c>
      <c r="D450">
        <v>31</v>
      </c>
      <c r="E450">
        <v>173</v>
      </c>
      <c r="F450">
        <v>96</v>
      </c>
      <c r="G450">
        <v>120</v>
      </c>
      <c r="H450">
        <v>176</v>
      </c>
      <c r="I450">
        <v>64</v>
      </c>
      <c r="J450">
        <v>11</v>
      </c>
      <c r="K450">
        <v>0</v>
      </c>
    </row>
    <row r="451" spans="1:11" x14ac:dyDescent="0.25">
      <c r="A451">
        <v>999</v>
      </c>
      <c r="B451" t="s">
        <v>483</v>
      </c>
      <c r="C451" t="s">
        <v>69</v>
      </c>
      <c r="D451">
        <v>0</v>
      </c>
      <c r="E451">
        <v>32.1</v>
      </c>
      <c r="F451">
        <v>18</v>
      </c>
      <c r="G451">
        <v>17</v>
      </c>
      <c r="H451">
        <v>32</v>
      </c>
      <c r="I451">
        <v>11</v>
      </c>
      <c r="J451">
        <v>1</v>
      </c>
      <c r="K451">
        <v>0</v>
      </c>
    </row>
    <row r="452" spans="1:11" x14ac:dyDescent="0.25">
      <c r="A452">
        <v>15089</v>
      </c>
      <c r="B452" t="s">
        <v>625</v>
      </c>
      <c r="C452" t="s">
        <v>28</v>
      </c>
      <c r="D452">
        <v>0</v>
      </c>
      <c r="E452">
        <v>23.1</v>
      </c>
      <c r="F452">
        <v>13</v>
      </c>
      <c r="G452">
        <v>21</v>
      </c>
      <c r="H452">
        <v>22</v>
      </c>
      <c r="I452">
        <v>16</v>
      </c>
      <c r="J452">
        <v>0</v>
      </c>
      <c r="K452">
        <v>0</v>
      </c>
    </row>
    <row r="453" spans="1:11" x14ac:dyDescent="0.25">
      <c r="A453">
        <v>2155</v>
      </c>
      <c r="B453" t="s">
        <v>92</v>
      </c>
      <c r="C453" t="s">
        <v>36</v>
      </c>
      <c r="D453">
        <v>31</v>
      </c>
      <c r="E453">
        <v>187</v>
      </c>
      <c r="F453">
        <v>105</v>
      </c>
      <c r="G453">
        <v>117</v>
      </c>
      <c r="H453">
        <v>201</v>
      </c>
      <c r="I453">
        <v>68</v>
      </c>
      <c r="J453">
        <v>13</v>
      </c>
      <c r="K453">
        <v>0</v>
      </c>
    </row>
    <row r="454" spans="1:11" x14ac:dyDescent="0.25">
      <c r="A454">
        <v>1994</v>
      </c>
      <c r="B454" t="s">
        <v>230</v>
      </c>
      <c r="C454" t="s">
        <v>96</v>
      </c>
      <c r="D454">
        <v>17</v>
      </c>
      <c r="E454">
        <v>94</v>
      </c>
      <c r="F454">
        <v>53</v>
      </c>
      <c r="G454">
        <v>63</v>
      </c>
      <c r="H454">
        <v>99</v>
      </c>
      <c r="I454">
        <v>33</v>
      </c>
      <c r="J454">
        <v>6</v>
      </c>
      <c r="K454">
        <v>0</v>
      </c>
    </row>
    <row r="455" spans="1:11" x14ac:dyDescent="0.25">
      <c r="A455">
        <v>13911</v>
      </c>
      <c r="B455" t="s">
        <v>508</v>
      </c>
      <c r="C455" t="s">
        <v>90</v>
      </c>
      <c r="D455">
        <v>0</v>
      </c>
      <c r="E455">
        <v>58.1</v>
      </c>
      <c r="F455">
        <v>33</v>
      </c>
      <c r="G455">
        <v>44</v>
      </c>
      <c r="H455">
        <v>58</v>
      </c>
      <c r="I455">
        <v>31</v>
      </c>
      <c r="J455">
        <v>3</v>
      </c>
      <c r="K455">
        <v>1</v>
      </c>
    </row>
    <row r="456" spans="1:11" x14ac:dyDescent="0.25">
      <c r="A456">
        <v>4001</v>
      </c>
      <c r="B456" t="s">
        <v>531</v>
      </c>
      <c r="C456" t="s">
        <v>31</v>
      </c>
      <c r="D456">
        <v>0</v>
      </c>
      <c r="E456">
        <v>30</v>
      </c>
      <c r="F456">
        <v>17</v>
      </c>
      <c r="G456">
        <v>31</v>
      </c>
      <c r="H456">
        <v>39</v>
      </c>
      <c r="I456">
        <v>13</v>
      </c>
      <c r="J456">
        <v>0</v>
      </c>
      <c r="K456">
        <v>0</v>
      </c>
    </row>
    <row r="457" spans="1:11" x14ac:dyDescent="0.25">
      <c r="A457">
        <v>10258</v>
      </c>
      <c r="B457" t="s">
        <v>626</v>
      </c>
      <c r="C457" t="s">
        <v>15</v>
      </c>
      <c r="D457">
        <v>0</v>
      </c>
      <c r="E457">
        <v>12.1</v>
      </c>
      <c r="F457">
        <v>7</v>
      </c>
      <c r="G457">
        <v>25</v>
      </c>
      <c r="H457">
        <v>12</v>
      </c>
      <c r="I457">
        <v>5</v>
      </c>
      <c r="J457">
        <v>2</v>
      </c>
      <c r="K457">
        <v>0</v>
      </c>
    </row>
    <row r="458" spans="1:11" x14ac:dyDescent="0.25">
      <c r="A458">
        <v>8501</v>
      </c>
      <c r="B458" t="s">
        <v>512</v>
      </c>
      <c r="C458" t="s">
        <v>11</v>
      </c>
      <c r="D458">
        <v>0</v>
      </c>
      <c r="E458">
        <v>51</v>
      </c>
      <c r="F458">
        <v>29</v>
      </c>
      <c r="G458">
        <v>48</v>
      </c>
      <c r="H458">
        <v>53</v>
      </c>
      <c r="I458">
        <v>17</v>
      </c>
      <c r="J458">
        <v>1</v>
      </c>
      <c r="K458">
        <v>1</v>
      </c>
    </row>
    <row r="459" spans="1:11" x14ac:dyDescent="0.25">
      <c r="A459">
        <v>3220</v>
      </c>
      <c r="B459" t="s">
        <v>482</v>
      </c>
      <c r="C459" t="s">
        <v>323</v>
      </c>
      <c r="D459">
        <v>0</v>
      </c>
      <c r="E459">
        <v>58</v>
      </c>
      <c r="F459">
        <v>33</v>
      </c>
      <c r="G459">
        <v>42</v>
      </c>
      <c r="H459">
        <v>59</v>
      </c>
      <c r="I459">
        <v>22</v>
      </c>
      <c r="J459">
        <v>2</v>
      </c>
      <c r="K459">
        <v>4</v>
      </c>
    </row>
    <row r="460" spans="1:11" x14ac:dyDescent="0.25">
      <c r="A460">
        <v>5365</v>
      </c>
      <c r="B460" t="s">
        <v>627</v>
      </c>
      <c r="C460" t="s">
        <v>28</v>
      </c>
      <c r="D460">
        <v>6</v>
      </c>
      <c r="E460">
        <v>26.1</v>
      </c>
      <c r="F460">
        <v>15</v>
      </c>
      <c r="G460">
        <v>19</v>
      </c>
      <c r="H460">
        <v>30</v>
      </c>
      <c r="I460">
        <v>12</v>
      </c>
      <c r="J460">
        <v>1</v>
      </c>
      <c r="K460">
        <v>0</v>
      </c>
    </row>
    <row r="461" spans="1:11" x14ac:dyDescent="0.25">
      <c r="A461">
        <v>7593</v>
      </c>
      <c r="B461" t="s">
        <v>170</v>
      </c>
      <c r="C461" t="s">
        <v>90</v>
      </c>
      <c r="D461">
        <v>10</v>
      </c>
      <c r="E461">
        <v>49</v>
      </c>
      <c r="F461">
        <v>28</v>
      </c>
      <c r="G461">
        <v>30</v>
      </c>
      <c r="H461">
        <v>54</v>
      </c>
      <c r="I461">
        <v>19</v>
      </c>
      <c r="J461">
        <v>2</v>
      </c>
      <c r="K461">
        <v>0</v>
      </c>
    </row>
    <row r="462" spans="1:11" x14ac:dyDescent="0.25">
      <c r="A462">
        <v>9894</v>
      </c>
      <c r="B462" t="s">
        <v>628</v>
      </c>
      <c r="C462" t="s">
        <v>59</v>
      </c>
      <c r="D462">
        <v>0</v>
      </c>
      <c r="E462">
        <v>17.100000000000001</v>
      </c>
      <c r="F462">
        <v>10</v>
      </c>
      <c r="G462">
        <v>13</v>
      </c>
      <c r="H462">
        <v>20</v>
      </c>
      <c r="I462">
        <v>7</v>
      </c>
      <c r="J462">
        <v>0</v>
      </c>
      <c r="K462">
        <v>0</v>
      </c>
    </row>
    <row r="463" spans="1:11" x14ac:dyDescent="0.25">
      <c r="A463">
        <v>13144</v>
      </c>
      <c r="B463" t="s">
        <v>428</v>
      </c>
      <c r="C463" t="s">
        <v>41</v>
      </c>
      <c r="D463">
        <v>1</v>
      </c>
      <c r="E463">
        <v>38</v>
      </c>
      <c r="F463">
        <v>22</v>
      </c>
      <c r="G463">
        <v>30</v>
      </c>
      <c r="H463">
        <v>41</v>
      </c>
      <c r="I463">
        <v>22</v>
      </c>
      <c r="J463">
        <v>0</v>
      </c>
      <c r="K463">
        <v>0</v>
      </c>
    </row>
    <row r="464" spans="1:11" x14ac:dyDescent="0.25">
      <c r="A464">
        <v>11827</v>
      </c>
      <c r="B464" t="s">
        <v>423</v>
      </c>
      <c r="C464" t="s">
        <v>88</v>
      </c>
      <c r="D464">
        <v>0</v>
      </c>
      <c r="E464">
        <v>29.1</v>
      </c>
      <c r="F464">
        <v>17</v>
      </c>
      <c r="G464">
        <v>30</v>
      </c>
      <c r="H464">
        <v>28</v>
      </c>
      <c r="I464">
        <v>14</v>
      </c>
      <c r="J464">
        <v>2</v>
      </c>
      <c r="K464">
        <v>1</v>
      </c>
    </row>
    <row r="465" spans="1:11" x14ac:dyDescent="0.25">
      <c r="A465">
        <v>2413</v>
      </c>
      <c r="B465" t="s">
        <v>629</v>
      </c>
      <c r="C465" t="s">
        <v>38</v>
      </c>
      <c r="D465">
        <v>1</v>
      </c>
      <c r="E465">
        <v>20.2</v>
      </c>
      <c r="F465">
        <v>12</v>
      </c>
      <c r="G465">
        <v>27</v>
      </c>
      <c r="H465">
        <v>15</v>
      </c>
      <c r="I465">
        <v>11</v>
      </c>
      <c r="J465">
        <v>0</v>
      </c>
      <c r="K465">
        <v>0</v>
      </c>
    </row>
    <row r="466" spans="1:11" x14ac:dyDescent="0.25">
      <c r="A466">
        <v>6238</v>
      </c>
      <c r="B466" t="s">
        <v>565</v>
      </c>
      <c r="C466" t="s">
        <v>96</v>
      </c>
      <c r="D466">
        <v>0</v>
      </c>
      <c r="E466">
        <v>10.1</v>
      </c>
      <c r="F466">
        <v>6</v>
      </c>
      <c r="G466">
        <v>8</v>
      </c>
      <c r="H466">
        <v>9</v>
      </c>
      <c r="I466">
        <v>3</v>
      </c>
      <c r="J466">
        <v>1</v>
      </c>
      <c r="K466">
        <v>0</v>
      </c>
    </row>
    <row r="467" spans="1:11" x14ac:dyDescent="0.25">
      <c r="A467">
        <v>7942</v>
      </c>
      <c r="B467" t="s">
        <v>475</v>
      </c>
      <c r="C467" t="s">
        <v>90</v>
      </c>
      <c r="D467">
        <v>0</v>
      </c>
      <c r="E467">
        <v>58.1</v>
      </c>
      <c r="F467">
        <v>34</v>
      </c>
      <c r="G467">
        <v>45</v>
      </c>
      <c r="H467">
        <v>75</v>
      </c>
      <c r="I467">
        <v>25</v>
      </c>
      <c r="J467">
        <v>0</v>
      </c>
      <c r="K467">
        <v>0</v>
      </c>
    </row>
    <row r="468" spans="1:11" x14ac:dyDescent="0.25">
      <c r="A468">
        <v>11589</v>
      </c>
      <c r="B468" t="s">
        <v>100</v>
      </c>
      <c r="C468" t="s">
        <v>79</v>
      </c>
      <c r="D468">
        <v>9</v>
      </c>
      <c r="E468">
        <v>61.2</v>
      </c>
      <c r="F468">
        <v>36</v>
      </c>
      <c r="G468">
        <v>28</v>
      </c>
      <c r="H468">
        <v>73</v>
      </c>
      <c r="I468">
        <v>25</v>
      </c>
      <c r="J468">
        <v>1</v>
      </c>
      <c r="K468">
        <v>0</v>
      </c>
    </row>
    <row r="469" spans="1:11" x14ac:dyDescent="0.25">
      <c r="A469">
        <v>10307</v>
      </c>
      <c r="B469" t="s">
        <v>492</v>
      </c>
      <c r="C469" t="s">
        <v>323</v>
      </c>
      <c r="D469">
        <v>0</v>
      </c>
      <c r="E469">
        <v>13.2</v>
      </c>
      <c r="F469">
        <v>8</v>
      </c>
      <c r="G469">
        <v>10</v>
      </c>
      <c r="H469">
        <v>14</v>
      </c>
      <c r="I469">
        <v>8</v>
      </c>
      <c r="J469">
        <v>0</v>
      </c>
      <c r="K469">
        <v>0</v>
      </c>
    </row>
    <row r="470" spans="1:11" x14ac:dyDescent="0.25">
      <c r="A470">
        <v>11341</v>
      </c>
      <c r="B470" t="s">
        <v>630</v>
      </c>
      <c r="C470" t="s">
        <v>23</v>
      </c>
      <c r="D470">
        <v>6</v>
      </c>
      <c r="E470">
        <v>29</v>
      </c>
      <c r="F470">
        <v>17</v>
      </c>
      <c r="G470">
        <v>15</v>
      </c>
      <c r="H470">
        <v>35</v>
      </c>
      <c r="I470">
        <v>12</v>
      </c>
      <c r="J470">
        <v>1</v>
      </c>
      <c r="K470">
        <v>0</v>
      </c>
    </row>
    <row r="471" spans="1:11" x14ac:dyDescent="0.25">
      <c r="A471">
        <v>10466</v>
      </c>
      <c r="B471" t="s">
        <v>517</v>
      </c>
      <c r="C471" t="s">
        <v>15</v>
      </c>
      <c r="D471">
        <v>1</v>
      </c>
      <c r="E471">
        <v>17</v>
      </c>
      <c r="F471">
        <v>10</v>
      </c>
      <c r="G471">
        <v>11</v>
      </c>
      <c r="H471">
        <v>20</v>
      </c>
      <c r="I471">
        <v>6</v>
      </c>
      <c r="J471">
        <v>0</v>
      </c>
      <c r="K471">
        <v>0</v>
      </c>
    </row>
    <row r="472" spans="1:11" x14ac:dyDescent="0.25">
      <c r="A472">
        <v>4089</v>
      </c>
      <c r="B472" t="s">
        <v>302</v>
      </c>
      <c r="C472" t="s">
        <v>52</v>
      </c>
      <c r="D472">
        <v>0</v>
      </c>
      <c r="E472">
        <v>34</v>
      </c>
      <c r="F472">
        <v>20</v>
      </c>
      <c r="G472">
        <v>20</v>
      </c>
      <c r="H472">
        <v>42</v>
      </c>
      <c r="I472">
        <v>9</v>
      </c>
      <c r="J472">
        <v>0</v>
      </c>
      <c r="K472">
        <v>1</v>
      </c>
    </row>
    <row r="473" spans="1:11" x14ac:dyDescent="0.25">
      <c r="A473">
        <v>9111</v>
      </c>
      <c r="B473" t="s">
        <v>223</v>
      </c>
      <c r="C473" t="s">
        <v>79</v>
      </c>
      <c r="D473">
        <v>12</v>
      </c>
      <c r="E473">
        <v>93.1</v>
      </c>
      <c r="F473">
        <v>55</v>
      </c>
      <c r="G473">
        <v>67</v>
      </c>
      <c r="H473">
        <v>107</v>
      </c>
      <c r="I473">
        <v>32</v>
      </c>
      <c r="J473">
        <v>4</v>
      </c>
      <c r="K473">
        <v>0</v>
      </c>
    </row>
    <row r="474" spans="1:11" x14ac:dyDescent="0.25">
      <c r="A474">
        <v>8302</v>
      </c>
      <c r="B474" t="s">
        <v>445</v>
      </c>
      <c r="C474" t="s">
        <v>323</v>
      </c>
      <c r="D474">
        <v>0</v>
      </c>
      <c r="E474">
        <v>23.2</v>
      </c>
      <c r="F474">
        <v>14</v>
      </c>
      <c r="G474">
        <v>16</v>
      </c>
      <c r="H474">
        <v>25</v>
      </c>
      <c r="I474">
        <v>11</v>
      </c>
      <c r="J474">
        <v>1</v>
      </c>
      <c r="K474">
        <v>0</v>
      </c>
    </row>
    <row r="475" spans="1:11" x14ac:dyDescent="0.25">
      <c r="A475">
        <v>9895</v>
      </c>
      <c r="B475" t="s">
        <v>175</v>
      </c>
      <c r="C475" t="s">
        <v>90</v>
      </c>
      <c r="D475">
        <v>22</v>
      </c>
      <c r="E475">
        <v>131.19999999999999</v>
      </c>
      <c r="F475">
        <v>78</v>
      </c>
      <c r="G475">
        <v>86</v>
      </c>
      <c r="H475">
        <v>170</v>
      </c>
      <c r="I475">
        <v>41</v>
      </c>
      <c r="J475">
        <v>6</v>
      </c>
      <c r="K475">
        <v>0</v>
      </c>
    </row>
    <row r="476" spans="1:11" x14ac:dyDescent="0.25">
      <c r="A476">
        <v>9460</v>
      </c>
      <c r="B476" t="s">
        <v>246</v>
      </c>
      <c r="C476" t="s">
        <v>21</v>
      </c>
      <c r="D476">
        <v>3</v>
      </c>
      <c r="E476">
        <v>16.2</v>
      </c>
      <c r="F476">
        <v>10</v>
      </c>
      <c r="G476">
        <v>14</v>
      </c>
      <c r="H476">
        <v>16</v>
      </c>
      <c r="I476">
        <v>8</v>
      </c>
      <c r="J476">
        <v>0</v>
      </c>
      <c r="K476">
        <v>0</v>
      </c>
    </row>
    <row r="477" spans="1:11" x14ac:dyDescent="0.25">
      <c r="A477">
        <v>14741</v>
      </c>
      <c r="B477" t="s">
        <v>493</v>
      </c>
      <c r="C477" t="s">
        <v>11</v>
      </c>
      <c r="D477">
        <v>0</v>
      </c>
      <c r="E477">
        <v>13.1</v>
      </c>
      <c r="F477">
        <v>8</v>
      </c>
      <c r="G477">
        <v>8</v>
      </c>
      <c r="H477">
        <v>18</v>
      </c>
      <c r="I477">
        <v>10</v>
      </c>
      <c r="J477">
        <v>1</v>
      </c>
      <c r="K477">
        <v>0</v>
      </c>
    </row>
    <row r="478" spans="1:11" x14ac:dyDescent="0.25">
      <c r="A478">
        <v>4782</v>
      </c>
      <c r="B478" t="s">
        <v>496</v>
      </c>
      <c r="C478" t="s">
        <v>38</v>
      </c>
      <c r="D478">
        <v>0</v>
      </c>
      <c r="E478">
        <v>11.2</v>
      </c>
      <c r="F478">
        <v>7</v>
      </c>
      <c r="G478">
        <v>13</v>
      </c>
      <c r="H478">
        <v>15</v>
      </c>
      <c r="I478">
        <v>8</v>
      </c>
      <c r="J478">
        <v>1</v>
      </c>
      <c r="K478">
        <v>0</v>
      </c>
    </row>
    <row r="479" spans="1:11" x14ac:dyDescent="0.25">
      <c r="A479">
        <v>6204</v>
      </c>
      <c r="B479" t="s">
        <v>221</v>
      </c>
      <c r="C479" t="s">
        <v>99</v>
      </c>
      <c r="D479">
        <v>6</v>
      </c>
      <c r="E479">
        <v>35</v>
      </c>
      <c r="F479">
        <v>21</v>
      </c>
      <c r="G479">
        <v>30</v>
      </c>
      <c r="H479">
        <v>32</v>
      </c>
      <c r="I479">
        <v>11</v>
      </c>
      <c r="J479">
        <v>3</v>
      </c>
      <c r="K479">
        <v>0</v>
      </c>
    </row>
    <row r="480" spans="1:11" x14ac:dyDescent="0.25">
      <c r="A480">
        <v>14527</v>
      </c>
      <c r="B480" t="s">
        <v>631</v>
      </c>
      <c r="C480" t="s">
        <v>120</v>
      </c>
      <c r="D480">
        <v>2</v>
      </c>
      <c r="E480">
        <v>10</v>
      </c>
      <c r="F480">
        <v>6</v>
      </c>
      <c r="G480">
        <v>10</v>
      </c>
      <c r="H480">
        <v>14</v>
      </c>
      <c r="I480">
        <v>5</v>
      </c>
      <c r="J480">
        <v>1</v>
      </c>
      <c r="K480">
        <v>0</v>
      </c>
    </row>
    <row r="481" spans="1:11" x14ac:dyDescent="0.25">
      <c r="A481">
        <v>11663</v>
      </c>
      <c r="B481" t="s">
        <v>632</v>
      </c>
      <c r="C481" t="s">
        <v>11</v>
      </c>
      <c r="D481">
        <v>0</v>
      </c>
      <c r="E481">
        <v>26.2</v>
      </c>
      <c r="F481">
        <v>16</v>
      </c>
      <c r="G481">
        <v>22</v>
      </c>
      <c r="H481">
        <v>34</v>
      </c>
      <c r="I481">
        <v>13</v>
      </c>
      <c r="J481">
        <v>0</v>
      </c>
      <c r="K481">
        <v>0</v>
      </c>
    </row>
    <row r="482" spans="1:11" x14ac:dyDescent="0.25">
      <c r="A482">
        <v>13360</v>
      </c>
      <c r="B482" t="s">
        <v>467</v>
      </c>
      <c r="C482" t="s">
        <v>38</v>
      </c>
      <c r="D482">
        <v>0</v>
      </c>
      <c r="E482">
        <v>33.1</v>
      </c>
      <c r="F482">
        <v>20</v>
      </c>
      <c r="G482">
        <v>34</v>
      </c>
      <c r="H482">
        <v>40</v>
      </c>
      <c r="I482">
        <v>19</v>
      </c>
      <c r="J482">
        <v>1</v>
      </c>
      <c r="K482">
        <v>0</v>
      </c>
    </row>
    <row r="483" spans="1:11" x14ac:dyDescent="0.25">
      <c r="A483">
        <v>14843</v>
      </c>
      <c r="B483" t="s">
        <v>62</v>
      </c>
      <c r="C483" t="s">
        <v>57</v>
      </c>
      <c r="D483">
        <v>21</v>
      </c>
      <c r="E483">
        <v>113.1</v>
      </c>
      <c r="F483">
        <v>68</v>
      </c>
      <c r="G483">
        <v>83</v>
      </c>
      <c r="H483">
        <v>131</v>
      </c>
      <c r="I483">
        <v>57</v>
      </c>
      <c r="J483">
        <v>4</v>
      </c>
      <c r="K483">
        <v>0</v>
      </c>
    </row>
    <row r="484" spans="1:11" x14ac:dyDescent="0.25">
      <c r="A484">
        <v>6249</v>
      </c>
      <c r="B484" t="s">
        <v>260</v>
      </c>
      <c r="C484" t="s">
        <v>323</v>
      </c>
      <c r="D484">
        <v>3</v>
      </c>
      <c r="E484">
        <v>43.1</v>
      </c>
      <c r="F484">
        <v>26</v>
      </c>
      <c r="G484">
        <v>36</v>
      </c>
      <c r="H484">
        <v>44</v>
      </c>
      <c r="I484">
        <v>16</v>
      </c>
      <c r="J484">
        <v>1</v>
      </c>
      <c r="K484">
        <v>0</v>
      </c>
    </row>
    <row r="485" spans="1:11" x14ac:dyDescent="0.25">
      <c r="A485">
        <v>13415</v>
      </c>
      <c r="B485" t="s">
        <v>495</v>
      </c>
      <c r="C485" t="s">
        <v>36</v>
      </c>
      <c r="D485">
        <v>0</v>
      </c>
      <c r="E485">
        <v>21.2</v>
      </c>
      <c r="F485">
        <v>13</v>
      </c>
      <c r="G485">
        <v>14</v>
      </c>
      <c r="H485">
        <v>22</v>
      </c>
      <c r="I485">
        <v>8</v>
      </c>
      <c r="J485">
        <v>1</v>
      </c>
      <c r="K485">
        <v>0</v>
      </c>
    </row>
    <row r="486" spans="1:11" x14ac:dyDescent="0.25">
      <c r="A486">
        <v>1890</v>
      </c>
      <c r="B486" t="s">
        <v>527</v>
      </c>
      <c r="C486" t="s">
        <v>31</v>
      </c>
      <c r="D486">
        <v>12</v>
      </c>
      <c r="E486">
        <v>63</v>
      </c>
      <c r="F486">
        <v>38</v>
      </c>
      <c r="G486">
        <v>46</v>
      </c>
      <c r="H486">
        <v>74</v>
      </c>
      <c r="I486">
        <v>23</v>
      </c>
      <c r="J486">
        <v>3</v>
      </c>
      <c r="K486">
        <v>0</v>
      </c>
    </row>
    <row r="487" spans="1:11" x14ac:dyDescent="0.25">
      <c r="A487">
        <v>12863</v>
      </c>
      <c r="B487" t="s">
        <v>500</v>
      </c>
      <c r="C487" t="s">
        <v>85</v>
      </c>
      <c r="D487">
        <v>2</v>
      </c>
      <c r="E487">
        <v>43</v>
      </c>
      <c r="F487">
        <v>26</v>
      </c>
      <c r="G487">
        <v>39</v>
      </c>
      <c r="H487">
        <v>56</v>
      </c>
      <c r="I487">
        <v>15</v>
      </c>
      <c r="J487">
        <v>3</v>
      </c>
      <c r="K487">
        <v>0</v>
      </c>
    </row>
    <row r="488" spans="1:11" x14ac:dyDescent="0.25">
      <c r="A488">
        <v>1478</v>
      </c>
      <c r="B488" t="s">
        <v>465</v>
      </c>
      <c r="C488" t="s">
        <v>323</v>
      </c>
      <c r="D488">
        <v>12</v>
      </c>
      <c r="E488">
        <v>75.099999999999994</v>
      </c>
      <c r="F488">
        <v>46</v>
      </c>
      <c r="G488">
        <v>56</v>
      </c>
      <c r="H488">
        <v>87</v>
      </c>
      <c r="I488">
        <v>26</v>
      </c>
      <c r="J488">
        <v>3</v>
      </c>
      <c r="K488">
        <v>1</v>
      </c>
    </row>
    <row r="489" spans="1:11" x14ac:dyDescent="0.25">
      <c r="A489">
        <v>4955</v>
      </c>
      <c r="B489" t="s">
        <v>480</v>
      </c>
      <c r="C489" t="s">
        <v>73</v>
      </c>
      <c r="D489">
        <v>0</v>
      </c>
      <c r="E489">
        <v>80</v>
      </c>
      <c r="F489">
        <v>49</v>
      </c>
      <c r="G489">
        <v>68</v>
      </c>
      <c r="H489">
        <v>92</v>
      </c>
      <c r="I489">
        <v>32</v>
      </c>
      <c r="J489">
        <v>0</v>
      </c>
      <c r="K489">
        <v>0</v>
      </c>
    </row>
    <row r="490" spans="1:11" x14ac:dyDescent="0.25">
      <c r="A490">
        <v>11193</v>
      </c>
      <c r="B490" t="s">
        <v>633</v>
      </c>
      <c r="C490" t="s">
        <v>31</v>
      </c>
      <c r="D490">
        <v>0</v>
      </c>
      <c r="E490">
        <v>14.2</v>
      </c>
      <c r="F490">
        <v>9</v>
      </c>
      <c r="G490">
        <v>7</v>
      </c>
      <c r="H490">
        <v>15</v>
      </c>
      <c r="I490">
        <v>7</v>
      </c>
      <c r="J490">
        <v>1</v>
      </c>
      <c r="K490">
        <v>0</v>
      </c>
    </row>
    <row r="491" spans="1:11" x14ac:dyDescent="0.25">
      <c r="A491">
        <v>14916</v>
      </c>
      <c r="B491" t="s">
        <v>634</v>
      </c>
      <c r="C491" t="s">
        <v>90</v>
      </c>
      <c r="D491">
        <v>9</v>
      </c>
      <c r="E491">
        <v>40.200000000000003</v>
      </c>
      <c r="F491">
        <v>25</v>
      </c>
      <c r="G491">
        <v>40</v>
      </c>
      <c r="H491">
        <v>52</v>
      </c>
      <c r="I491">
        <v>14</v>
      </c>
      <c r="J491">
        <v>0</v>
      </c>
      <c r="K491">
        <v>0</v>
      </c>
    </row>
    <row r="492" spans="1:11" x14ac:dyDescent="0.25">
      <c r="A492">
        <v>8362</v>
      </c>
      <c r="B492" t="s">
        <v>249</v>
      </c>
      <c r="C492" t="s">
        <v>57</v>
      </c>
      <c r="D492">
        <v>2</v>
      </c>
      <c r="E492">
        <v>11.1</v>
      </c>
      <c r="F492">
        <v>7</v>
      </c>
      <c r="G492">
        <v>3</v>
      </c>
      <c r="H492">
        <v>16</v>
      </c>
      <c r="I492">
        <v>4</v>
      </c>
      <c r="J492">
        <v>0</v>
      </c>
      <c r="K492">
        <v>0</v>
      </c>
    </row>
    <row r="493" spans="1:11" x14ac:dyDescent="0.25">
      <c r="A493">
        <v>10732</v>
      </c>
      <c r="B493" t="s">
        <v>168</v>
      </c>
      <c r="C493" t="s">
        <v>88</v>
      </c>
      <c r="D493">
        <v>28</v>
      </c>
      <c r="E493">
        <v>150.1</v>
      </c>
      <c r="F493">
        <v>93</v>
      </c>
      <c r="G493">
        <v>129</v>
      </c>
      <c r="H493">
        <v>179</v>
      </c>
      <c r="I493">
        <v>44</v>
      </c>
      <c r="J493">
        <v>13</v>
      </c>
      <c r="K493">
        <v>0</v>
      </c>
    </row>
    <row r="494" spans="1:11" x14ac:dyDescent="0.25">
      <c r="A494">
        <v>2038</v>
      </c>
      <c r="B494" t="s">
        <v>182</v>
      </c>
      <c r="C494" t="s">
        <v>85</v>
      </c>
      <c r="D494">
        <v>9</v>
      </c>
      <c r="E494">
        <v>59.1</v>
      </c>
      <c r="F494">
        <v>37</v>
      </c>
      <c r="G494">
        <v>49</v>
      </c>
      <c r="H494">
        <v>68</v>
      </c>
      <c r="I494">
        <v>27</v>
      </c>
      <c r="J494">
        <v>4</v>
      </c>
      <c r="K494">
        <v>0</v>
      </c>
    </row>
    <row r="495" spans="1:11" x14ac:dyDescent="0.25">
      <c r="A495">
        <v>13293</v>
      </c>
      <c r="B495" t="s">
        <v>635</v>
      </c>
      <c r="C495" t="s">
        <v>323</v>
      </c>
      <c r="D495">
        <v>0</v>
      </c>
      <c r="E495">
        <v>16</v>
      </c>
      <c r="F495">
        <v>10</v>
      </c>
      <c r="G495">
        <v>11</v>
      </c>
      <c r="H495">
        <v>17</v>
      </c>
      <c r="I495">
        <v>9</v>
      </c>
      <c r="J495">
        <v>0</v>
      </c>
      <c r="K495">
        <v>0</v>
      </c>
    </row>
    <row r="496" spans="1:11" x14ac:dyDescent="0.25">
      <c r="A496">
        <v>3340</v>
      </c>
      <c r="B496" t="s">
        <v>192</v>
      </c>
      <c r="C496" t="s">
        <v>120</v>
      </c>
      <c r="D496">
        <v>25</v>
      </c>
      <c r="E496">
        <v>148.19999999999999</v>
      </c>
      <c r="F496">
        <v>93</v>
      </c>
      <c r="G496">
        <v>104</v>
      </c>
      <c r="H496">
        <v>176</v>
      </c>
      <c r="I496">
        <v>57</v>
      </c>
      <c r="J496">
        <v>6</v>
      </c>
      <c r="K496">
        <v>0</v>
      </c>
    </row>
    <row r="497" spans="1:11" x14ac:dyDescent="0.25">
      <c r="A497">
        <v>10267</v>
      </c>
      <c r="B497" t="s">
        <v>451</v>
      </c>
      <c r="C497" t="s">
        <v>34</v>
      </c>
      <c r="D497">
        <v>0</v>
      </c>
      <c r="E497">
        <v>38.1</v>
      </c>
      <c r="F497">
        <v>24</v>
      </c>
      <c r="G497">
        <v>32</v>
      </c>
      <c r="H497">
        <v>37</v>
      </c>
      <c r="I497">
        <v>23</v>
      </c>
      <c r="J497">
        <v>4</v>
      </c>
      <c r="K497">
        <v>0</v>
      </c>
    </row>
    <row r="498" spans="1:11" x14ac:dyDescent="0.25">
      <c r="A498">
        <v>6612</v>
      </c>
      <c r="B498" t="s">
        <v>441</v>
      </c>
      <c r="C498" t="s">
        <v>323</v>
      </c>
      <c r="D498">
        <v>0</v>
      </c>
      <c r="E498">
        <v>35</v>
      </c>
      <c r="F498">
        <v>22</v>
      </c>
      <c r="G498">
        <v>41</v>
      </c>
      <c r="H498">
        <v>40</v>
      </c>
      <c r="I498">
        <v>14</v>
      </c>
      <c r="J498">
        <v>2</v>
      </c>
      <c r="K498">
        <v>0</v>
      </c>
    </row>
    <row r="499" spans="1:11" x14ac:dyDescent="0.25">
      <c r="A499">
        <v>11847</v>
      </c>
      <c r="B499" t="s">
        <v>499</v>
      </c>
      <c r="C499" t="s">
        <v>96</v>
      </c>
      <c r="D499">
        <v>0</v>
      </c>
      <c r="E499">
        <v>20.2</v>
      </c>
      <c r="F499">
        <v>13</v>
      </c>
      <c r="G499">
        <v>18</v>
      </c>
      <c r="H499">
        <v>28</v>
      </c>
      <c r="I499">
        <v>6</v>
      </c>
      <c r="J499">
        <v>0</v>
      </c>
      <c r="K499">
        <v>1</v>
      </c>
    </row>
    <row r="500" spans="1:11" x14ac:dyDescent="0.25">
      <c r="A500">
        <v>12555</v>
      </c>
      <c r="B500" t="s">
        <v>407</v>
      </c>
      <c r="C500" t="s">
        <v>57</v>
      </c>
      <c r="D500">
        <v>1</v>
      </c>
      <c r="E500">
        <v>33.1</v>
      </c>
      <c r="F500">
        <v>21</v>
      </c>
      <c r="G500">
        <v>39</v>
      </c>
      <c r="H500">
        <v>31</v>
      </c>
      <c r="I500">
        <v>25</v>
      </c>
      <c r="J500">
        <v>0</v>
      </c>
      <c r="K500">
        <v>0</v>
      </c>
    </row>
    <row r="501" spans="1:11" x14ac:dyDescent="0.25">
      <c r="A501">
        <v>5535</v>
      </c>
      <c r="B501" t="s">
        <v>502</v>
      </c>
      <c r="C501" t="s">
        <v>323</v>
      </c>
      <c r="D501">
        <v>0</v>
      </c>
      <c r="E501">
        <v>12.2</v>
      </c>
      <c r="F501">
        <v>8</v>
      </c>
      <c r="G501">
        <v>12</v>
      </c>
      <c r="H501">
        <v>15</v>
      </c>
      <c r="I501">
        <v>5</v>
      </c>
      <c r="J501">
        <v>0</v>
      </c>
      <c r="K501">
        <v>0</v>
      </c>
    </row>
    <row r="502" spans="1:11" x14ac:dyDescent="0.25">
      <c r="A502">
        <v>10770</v>
      </c>
      <c r="B502" t="s">
        <v>233</v>
      </c>
      <c r="C502" t="s">
        <v>120</v>
      </c>
      <c r="D502">
        <v>7</v>
      </c>
      <c r="E502">
        <v>42.2</v>
      </c>
      <c r="F502">
        <v>27</v>
      </c>
      <c r="G502">
        <v>35</v>
      </c>
      <c r="H502">
        <v>47</v>
      </c>
      <c r="I502">
        <v>22</v>
      </c>
      <c r="J502">
        <v>0</v>
      </c>
      <c r="K502">
        <v>0</v>
      </c>
    </row>
    <row r="503" spans="1:11" x14ac:dyDescent="0.25">
      <c r="A503">
        <v>10811</v>
      </c>
      <c r="B503" t="s">
        <v>172</v>
      </c>
      <c r="C503" t="s">
        <v>28</v>
      </c>
      <c r="D503">
        <v>15</v>
      </c>
      <c r="E503">
        <v>86.2</v>
      </c>
      <c r="F503">
        <v>55</v>
      </c>
      <c r="G503">
        <v>77</v>
      </c>
      <c r="H503">
        <v>112</v>
      </c>
      <c r="I503">
        <v>29</v>
      </c>
      <c r="J503">
        <v>4</v>
      </c>
      <c r="K503">
        <v>0</v>
      </c>
    </row>
    <row r="504" spans="1:11" x14ac:dyDescent="0.25">
      <c r="A504">
        <v>6176</v>
      </c>
      <c r="B504" t="s">
        <v>250</v>
      </c>
      <c r="C504" t="s">
        <v>10</v>
      </c>
      <c r="D504">
        <v>2</v>
      </c>
      <c r="E504">
        <v>11</v>
      </c>
      <c r="F504">
        <v>7</v>
      </c>
      <c r="G504">
        <v>8</v>
      </c>
      <c r="H504">
        <v>11</v>
      </c>
      <c r="I504">
        <v>3</v>
      </c>
      <c r="J504">
        <v>0</v>
      </c>
      <c r="K504">
        <v>0</v>
      </c>
    </row>
    <row r="505" spans="1:11" x14ac:dyDescent="0.25">
      <c r="A505">
        <v>4732</v>
      </c>
      <c r="B505" t="s">
        <v>237</v>
      </c>
      <c r="C505" t="s">
        <v>59</v>
      </c>
      <c r="D505">
        <v>11</v>
      </c>
      <c r="E505">
        <v>60.2</v>
      </c>
      <c r="F505">
        <v>39</v>
      </c>
      <c r="G505">
        <v>41</v>
      </c>
      <c r="H505">
        <v>71</v>
      </c>
      <c r="I505">
        <v>20</v>
      </c>
      <c r="J505">
        <v>2</v>
      </c>
      <c r="K505">
        <v>0</v>
      </c>
    </row>
    <row r="506" spans="1:11" x14ac:dyDescent="0.25">
      <c r="A506">
        <v>10066</v>
      </c>
      <c r="B506" t="s">
        <v>522</v>
      </c>
      <c r="C506" t="s">
        <v>36</v>
      </c>
      <c r="D506">
        <v>0</v>
      </c>
      <c r="E506">
        <v>28</v>
      </c>
      <c r="F506">
        <v>18</v>
      </c>
      <c r="G506">
        <v>26</v>
      </c>
      <c r="H506">
        <v>31</v>
      </c>
      <c r="I506">
        <v>17</v>
      </c>
      <c r="J506">
        <v>2</v>
      </c>
      <c r="K506">
        <v>0</v>
      </c>
    </row>
    <row r="507" spans="1:11" x14ac:dyDescent="0.25">
      <c r="A507">
        <v>8493</v>
      </c>
      <c r="B507" t="s">
        <v>636</v>
      </c>
      <c r="C507" t="s">
        <v>57</v>
      </c>
      <c r="D507">
        <v>10</v>
      </c>
      <c r="E507">
        <v>49.2</v>
      </c>
      <c r="F507">
        <v>32</v>
      </c>
      <c r="G507">
        <v>58</v>
      </c>
      <c r="H507">
        <v>58</v>
      </c>
      <c r="I507">
        <v>19</v>
      </c>
      <c r="J507">
        <v>1</v>
      </c>
      <c r="K507">
        <v>0</v>
      </c>
    </row>
    <row r="508" spans="1:11" x14ac:dyDescent="0.25">
      <c r="A508">
        <v>16017</v>
      </c>
      <c r="B508" t="s">
        <v>167</v>
      </c>
      <c r="C508" t="s">
        <v>41</v>
      </c>
      <c r="D508">
        <v>18</v>
      </c>
      <c r="E508">
        <v>125.2</v>
      </c>
      <c r="F508">
        <v>81</v>
      </c>
      <c r="G508">
        <v>69</v>
      </c>
      <c r="H508">
        <v>142</v>
      </c>
      <c r="I508">
        <v>32</v>
      </c>
      <c r="J508">
        <v>5</v>
      </c>
      <c r="K508">
        <v>0</v>
      </c>
    </row>
    <row r="509" spans="1:11" x14ac:dyDescent="0.25">
      <c r="A509">
        <v>1137</v>
      </c>
      <c r="B509" t="s">
        <v>198</v>
      </c>
      <c r="C509" t="s">
        <v>73</v>
      </c>
      <c r="D509">
        <v>21</v>
      </c>
      <c r="E509">
        <v>121</v>
      </c>
      <c r="F509">
        <v>78</v>
      </c>
      <c r="G509">
        <v>74</v>
      </c>
      <c r="H509">
        <v>161</v>
      </c>
      <c r="I509">
        <v>34</v>
      </c>
      <c r="J509">
        <v>4</v>
      </c>
      <c r="K509">
        <v>1</v>
      </c>
    </row>
    <row r="510" spans="1:11" x14ac:dyDescent="0.25">
      <c r="A510">
        <v>12918</v>
      </c>
      <c r="B510" t="s">
        <v>190</v>
      </c>
      <c r="C510" t="s">
        <v>17</v>
      </c>
      <c r="D510">
        <v>8</v>
      </c>
      <c r="E510">
        <v>35.200000000000003</v>
      </c>
      <c r="F510">
        <v>23</v>
      </c>
      <c r="G510">
        <v>23</v>
      </c>
      <c r="H510">
        <v>36</v>
      </c>
      <c r="I510">
        <v>22</v>
      </c>
      <c r="J510">
        <v>2</v>
      </c>
      <c r="K510">
        <v>0</v>
      </c>
    </row>
    <row r="511" spans="1:11" x14ac:dyDescent="0.25">
      <c r="A511">
        <v>3993</v>
      </c>
      <c r="B511" t="s">
        <v>257</v>
      </c>
      <c r="C511" t="s">
        <v>17</v>
      </c>
      <c r="D511">
        <v>5</v>
      </c>
      <c r="E511">
        <v>31</v>
      </c>
      <c r="F511">
        <v>20</v>
      </c>
      <c r="G511">
        <v>17</v>
      </c>
      <c r="H511">
        <v>32</v>
      </c>
      <c r="I511">
        <v>20</v>
      </c>
      <c r="J511">
        <v>1</v>
      </c>
      <c r="K511">
        <v>0</v>
      </c>
    </row>
    <row r="512" spans="1:11" x14ac:dyDescent="0.25">
      <c r="A512">
        <v>5766</v>
      </c>
      <c r="B512" t="s">
        <v>568</v>
      </c>
      <c r="C512" t="s">
        <v>36</v>
      </c>
      <c r="D512">
        <v>0</v>
      </c>
      <c r="E512">
        <v>31</v>
      </c>
      <c r="F512">
        <v>20</v>
      </c>
      <c r="G512">
        <v>36</v>
      </c>
      <c r="H512">
        <v>31</v>
      </c>
      <c r="I512">
        <v>19</v>
      </c>
      <c r="J512">
        <v>1</v>
      </c>
      <c r="K512">
        <v>5</v>
      </c>
    </row>
    <row r="513" spans="1:11" x14ac:dyDescent="0.25">
      <c r="A513">
        <v>5842</v>
      </c>
      <c r="B513" t="s">
        <v>255</v>
      </c>
      <c r="C513" t="s">
        <v>73</v>
      </c>
      <c r="D513">
        <v>7</v>
      </c>
      <c r="E513">
        <v>37</v>
      </c>
      <c r="F513">
        <v>24</v>
      </c>
      <c r="G513">
        <v>15</v>
      </c>
      <c r="H513">
        <v>53</v>
      </c>
      <c r="I513">
        <v>8</v>
      </c>
      <c r="J513">
        <v>2</v>
      </c>
      <c r="K513">
        <v>0</v>
      </c>
    </row>
    <row r="514" spans="1:11" x14ac:dyDescent="0.25">
      <c r="A514">
        <v>4086</v>
      </c>
      <c r="B514" t="s">
        <v>637</v>
      </c>
      <c r="C514" t="s">
        <v>79</v>
      </c>
      <c r="D514">
        <v>0</v>
      </c>
      <c r="E514">
        <v>12.1</v>
      </c>
      <c r="F514">
        <v>8</v>
      </c>
      <c r="G514">
        <v>7</v>
      </c>
      <c r="H514">
        <v>13</v>
      </c>
      <c r="I514">
        <v>6</v>
      </c>
      <c r="J514">
        <v>0</v>
      </c>
      <c r="K514">
        <v>0</v>
      </c>
    </row>
    <row r="515" spans="1:11" x14ac:dyDescent="0.25">
      <c r="A515">
        <v>739</v>
      </c>
      <c r="B515" t="s">
        <v>196</v>
      </c>
      <c r="C515" t="s">
        <v>120</v>
      </c>
      <c r="D515">
        <v>22</v>
      </c>
      <c r="E515">
        <v>152.1</v>
      </c>
      <c r="F515">
        <v>99</v>
      </c>
      <c r="G515">
        <v>108</v>
      </c>
      <c r="H515">
        <v>180</v>
      </c>
      <c r="I515">
        <v>43</v>
      </c>
      <c r="J515">
        <v>5</v>
      </c>
      <c r="K515">
        <v>2</v>
      </c>
    </row>
    <row r="516" spans="1:11" x14ac:dyDescent="0.25">
      <c r="A516">
        <v>8011</v>
      </c>
      <c r="B516" t="s">
        <v>197</v>
      </c>
      <c r="C516" t="s">
        <v>28</v>
      </c>
      <c r="D516">
        <v>8</v>
      </c>
      <c r="E516">
        <v>47.2</v>
      </c>
      <c r="F516">
        <v>31</v>
      </c>
      <c r="G516">
        <v>31</v>
      </c>
      <c r="H516">
        <v>48</v>
      </c>
      <c r="I516">
        <v>13</v>
      </c>
      <c r="J516">
        <v>1</v>
      </c>
      <c r="K516">
        <v>0</v>
      </c>
    </row>
    <row r="517" spans="1:11" x14ac:dyDescent="0.25">
      <c r="A517">
        <v>583</v>
      </c>
      <c r="B517" t="s">
        <v>507</v>
      </c>
      <c r="C517" t="s">
        <v>59</v>
      </c>
      <c r="D517">
        <v>0</v>
      </c>
      <c r="E517">
        <v>35.1</v>
      </c>
      <c r="F517">
        <v>23</v>
      </c>
      <c r="G517">
        <v>21</v>
      </c>
      <c r="H517">
        <v>43</v>
      </c>
      <c r="I517">
        <v>14</v>
      </c>
      <c r="J517">
        <v>2</v>
      </c>
      <c r="K517">
        <v>0</v>
      </c>
    </row>
    <row r="518" spans="1:11" x14ac:dyDescent="0.25">
      <c r="A518">
        <v>6166</v>
      </c>
      <c r="B518" t="s">
        <v>638</v>
      </c>
      <c r="C518" t="s">
        <v>11</v>
      </c>
      <c r="D518">
        <v>0</v>
      </c>
      <c r="E518">
        <v>15.1</v>
      </c>
      <c r="F518">
        <v>10</v>
      </c>
      <c r="G518">
        <v>13</v>
      </c>
      <c r="H518">
        <v>12</v>
      </c>
      <c r="I518">
        <v>7</v>
      </c>
      <c r="J518">
        <v>2</v>
      </c>
      <c r="K518">
        <v>0</v>
      </c>
    </row>
    <row r="519" spans="1:11" x14ac:dyDescent="0.25">
      <c r="A519">
        <v>4662</v>
      </c>
      <c r="B519" t="s">
        <v>251</v>
      </c>
      <c r="C519" t="s">
        <v>10</v>
      </c>
      <c r="D519">
        <v>4</v>
      </c>
      <c r="E519">
        <v>23</v>
      </c>
      <c r="F519">
        <v>15</v>
      </c>
      <c r="G519">
        <v>29</v>
      </c>
      <c r="H519">
        <v>24</v>
      </c>
      <c r="I519">
        <v>4</v>
      </c>
      <c r="J519">
        <v>3</v>
      </c>
      <c r="K519">
        <v>0</v>
      </c>
    </row>
    <row r="520" spans="1:11" x14ac:dyDescent="0.25">
      <c r="A520">
        <v>7396</v>
      </c>
      <c r="B520" t="s">
        <v>193</v>
      </c>
      <c r="C520" t="s">
        <v>25</v>
      </c>
      <c r="D520">
        <v>7</v>
      </c>
      <c r="E520">
        <v>39.200000000000003</v>
      </c>
      <c r="F520">
        <v>26</v>
      </c>
      <c r="G520">
        <v>25</v>
      </c>
      <c r="H520">
        <v>55</v>
      </c>
      <c r="I520">
        <v>11</v>
      </c>
      <c r="J520">
        <v>0</v>
      </c>
      <c r="K520">
        <v>0</v>
      </c>
    </row>
    <row r="521" spans="1:11" x14ac:dyDescent="0.25">
      <c r="A521">
        <v>13453</v>
      </c>
      <c r="B521" t="s">
        <v>161</v>
      </c>
      <c r="C521" t="s">
        <v>90</v>
      </c>
      <c r="D521">
        <v>16</v>
      </c>
      <c r="E521">
        <v>79.099999999999994</v>
      </c>
      <c r="F521">
        <v>52</v>
      </c>
      <c r="G521">
        <v>44</v>
      </c>
      <c r="H521">
        <v>102</v>
      </c>
      <c r="I521">
        <v>42</v>
      </c>
      <c r="J521">
        <v>3</v>
      </c>
      <c r="K521">
        <v>0</v>
      </c>
    </row>
    <row r="522" spans="1:11" x14ac:dyDescent="0.25">
      <c r="A522">
        <v>12870</v>
      </c>
      <c r="B522" t="s">
        <v>555</v>
      </c>
      <c r="C522" t="s">
        <v>28</v>
      </c>
      <c r="D522">
        <v>0</v>
      </c>
      <c r="E522">
        <v>27.1</v>
      </c>
      <c r="F522">
        <v>18</v>
      </c>
      <c r="G522">
        <v>22</v>
      </c>
      <c r="H522">
        <v>40</v>
      </c>
      <c r="I522">
        <v>10</v>
      </c>
      <c r="J522">
        <v>1</v>
      </c>
      <c r="K522">
        <v>0</v>
      </c>
    </row>
    <row r="523" spans="1:11" x14ac:dyDescent="0.25">
      <c r="A523">
        <v>9178</v>
      </c>
      <c r="B523" t="s">
        <v>140</v>
      </c>
      <c r="C523" t="s">
        <v>36</v>
      </c>
      <c r="D523">
        <v>11</v>
      </c>
      <c r="E523">
        <v>63.2</v>
      </c>
      <c r="F523">
        <v>42</v>
      </c>
      <c r="G523">
        <v>32</v>
      </c>
      <c r="H523">
        <v>78</v>
      </c>
      <c r="I523">
        <v>23</v>
      </c>
      <c r="J523">
        <v>3</v>
      </c>
      <c r="K523">
        <v>0</v>
      </c>
    </row>
    <row r="524" spans="1:11" x14ac:dyDescent="0.25">
      <c r="A524">
        <v>2072</v>
      </c>
      <c r="B524" t="s">
        <v>188</v>
      </c>
      <c r="C524" t="s">
        <v>55</v>
      </c>
      <c r="D524">
        <v>24</v>
      </c>
      <c r="E524">
        <v>148.1</v>
      </c>
      <c r="F524">
        <v>98</v>
      </c>
      <c r="G524">
        <v>84</v>
      </c>
      <c r="H524">
        <v>186</v>
      </c>
      <c r="I524">
        <v>44</v>
      </c>
      <c r="J524">
        <v>8</v>
      </c>
      <c r="K524">
        <v>0</v>
      </c>
    </row>
    <row r="525" spans="1:11" x14ac:dyDescent="0.25">
      <c r="A525">
        <v>6244</v>
      </c>
      <c r="B525" t="s">
        <v>515</v>
      </c>
      <c r="C525" t="s">
        <v>36</v>
      </c>
      <c r="D525">
        <v>0</v>
      </c>
      <c r="E525">
        <v>39.1</v>
      </c>
      <c r="F525">
        <v>26</v>
      </c>
      <c r="G525">
        <v>36</v>
      </c>
      <c r="H525">
        <v>45</v>
      </c>
      <c r="I525">
        <v>23</v>
      </c>
      <c r="J525">
        <v>2</v>
      </c>
      <c r="K525">
        <v>0</v>
      </c>
    </row>
    <row r="526" spans="1:11" x14ac:dyDescent="0.25">
      <c r="A526">
        <v>3507</v>
      </c>
      <c r="B526" t="s">
        <v>566</v>
      </c>
      <c r="C526" t="s">
        <v>79</v>
      </c>
      <c r="D526">
        <v>0</v>
      </c>
      <c r="E526">
        <v>19.2</v>
      </c>
      <c r="F526">
        <v>13</v>
      </c>
      <c r="G526">
        <v>15</v>
      </c>
      <c r="H526">
        <v>17</v>
      </c>
      <c r="I526">
        <v>13</v>
      </c>
      <c r="J526">
        <v>0</v>
      </c>
      <c r="K526">
        <v>0</v>
      </c>
    </row>
    <row r="527" spans="1:11" x14ac:dyDescent="0.25">
      <c r="A527">
        <v>3282</v>
      </c>
      <c r="B527" t="s">
        <v>486</v>
      </c>
      <c r="C527" t="s">
        <v>57</v>
      </c>
      <c r="D527">
        <v>0</v>
      </c>
      <c r="E527">
        <v>18</v>
      </c>
      <c r="F527">
        <v>12</v>
      </c>
      <c r="G527">
        <v>13</v>
      </c>
      <c r="H527">
        <v>15</v>
      </c>
      <c r="I527">
        <v>12</v>
      </c>
      <c r="J527">
        <v>1</v>
      </c>
      <c r="K527">
        <v>0</v>
      </c>
    </row>
    <row r="528" spans="1:11" x14ac:dyDescent="0.25">
      <c r="A528">
        <v>12586</v>
      </c>
      <c r="B528" t="s">
        <v>247</v>
      </c>
      <c r="C528" t="s">
        <v>50</v>
      </c>
      <c r="D528">
        <v>9</v>
      </c>
      <c r="E528">
        <v>44.2</v>
      </c>
      <c r="F528">
        <v>30</v>
      </c>
      <c r="G528">
        <v>26</v>
      </c>
      <c r="H528">
        <v>52</v>
      </c>
      <c r="I528">
        <v>18</v>
      </c>
      <c r="J528">
        <v>3</v>
      </c>
      <c r="K528">
        <v>0</v>
      </c>
    </row>
    <row r="529" spans="1:11" x14ac:dyDescent="0.25">
      <c r="A529">
        <v>12297</v>
      </c>
      <c r="B529" t="s">
        <v>511</v>
      </c>
      <c r="C529" t="s">
        <v>17</v>
      </c>
      <c r="D529">
        <v>0</v>
      </c>
      <c r="E529">
        <v>13.1</v>
      </c>
      <c r="F529">
        <v>9</v>
      </c>
      <c r="G529">
        <v>7</v>
      </c>
      <c r="H529">
        <v>20</v>
      </c>
      <c r="I529">
        <v>5</v>
      </c>
      <c r="J529">
        <v>0</v>
      </c>
      <c r="K529">
        <v>0</v>
      </c>
    </row>
    <row r="530" spans="1:11" x14ac:dyDescent="0.25">
      <c r="A530">
        <v>9137</v>
      </c>
      <c r="B530" t="s">
        <v>189</v>
      </c>
      <c r="C530" t="s">
        <v>73</v>
      </c>
      <c r="D530">
        <v>13</v>
      </c>
      <c r="E530">
        <v>71</v>
      </c>
      <c r="F530">
        <v>48</v>
      </c>
      <c r="G530">
        <v>35</v>
      </c>
      <c r="H530">
        <v>94</v>
      </c>
      <c r="I530">
        <v>20</v>
      </c>
      <c r="J530">
        <v>1</v>
      </c>
      <c r="K530">
        <v>0</v>
      </c>
    </row>
    <row r="531" spans="1:11" x14ac:dyDescent="0.25">
      <c r="A531">
        <v>9756</v>
      </c>
      <c r="B531" t="s">
        <v>194</v>
      </c>
      <c r="C531" t="s">
        <v>90</v>
      </c>
      <c r="D531">
        <v>12</v>
      </c>
      <c r="E531">
        <v>78.099999999999994</v>
      </c>
      <c r="F531">
        <v>53</v>
      </c>
      <c r="G531">
        <v>61</v>
      </c>
      <c r="H531">
        <v>95</v>
      </c>
      <c r="I531">
        <v>20</v>
      </c>
      <c r="J531">
        <v>5</v>
      </c>
      <c r="K531">
        <v>0</v>
      </c>
    </row>
    <row r="532" spans="1:11" x14ac:dyDescent="0.25">
      <c r="A532">
        <v>9243</v>
      </c>
      <c r="B532" t="s">
        <v>639</v>
      </c>
      <c r="C532" t="s">
        <v>90</v>
      </c>
      <c r="D532">
        <v>0</v>
      </c>
      <c r="E532">
        <v>10.1</v>
      </c>
      <c r="F532">
        <v>7</v>
      </c>
      <c r="G532">
        <v>9</v>
      </c>
      <c r="H532">
        <v>11</v>
      </c>
      <c r="I532">
        <v>5</v>
      </c>
      <c r="J532">
        <v>2</v>
      </c>
      <c r="K532">
        <v>0</v>
      </c>
    </row>
    <row r="533" spans="1:11" x14ac:dyDescent="0.25">
      <c r="A533">
        <v>15684</v>
      </c>
      <c r="B533" t="s">
        <v>460</v>
      </c>
      <c r="C533" t="s">
        <v>323</v>
      </c>
      <c r="D533">
        <v>0</v>
      </c>
      <c r="E533">
        <v>17.2</v>
      </c>
      <c r="F533">
        <v>12</v>
      </c>
      <c r="G533">
        <v>18</v>
      </c>
      <c r="H533">
        <v>21</v>
      </c>
      <c r="I533">
        <v>10</v>
      </c>
      <c r="J533">
        <v>0</v>
      </c>
      <c r="K533">
        <v>4</v>
      </c>
    </row>
    <row r="534" spans="1:11" x14ac:dyDescent="0.25">
      <c r="A534">
        <v>10976</v>
      </c>
      <c r="B534" t="s">
        <v>553</v>
      </c>
      <c r="C534" t="s">
        <v>69</v>
      </c>
      <c r="D534">
        <v>0</v>
      </c>
      <c r="E534">
        <v>22</v>
      </c>
      <c r="F534">
        <v>15</v>
      </c>
      <c r="G534">
        <v>24</v>
      </c>
      <c r="H534">
        <v>16</v>
      </c>
      <c r="I534">
        <v>15</v>
      </c>
      <c r="J534">
        <v>0</v>
      </c>
      <c r="K534">
        <v>0</v>
      </c>
    </row>
    <row r="535" spans="1:11" x14ac:dyDescent="0.25">
      <c r="A535">
        <v>4684</v>
      </c>
      <c r="B535" t="s">
        <v>521</v>
      </c>
      <c r="C535" t="s">
        <v>88</v>
      </c>
      <c r="D535">
        <v>0</v>
      </c>
      <c r="E535">
        <v>22</v>
      </c>
      <c r="F535">
        <v>15</v>
      </c>
      <c r="G535">
        <v>21</v>
      </c>
      <c r="H535">
        <v>27</v>
      </c>
      <c r="I535">
        <v>9</v>
      </c>
      <c r="J535">
        <v>1</v>
      </c>
      <c r="K535">
        <v>0</v>
      </c>
    </row>
    <row r="536" spans="1:11" x14ac:dyDescent="0.25">
      <c r="A536">
        <v>177</v>
      </c>
      <c r="B536" t="s">
        <v>498</v>
      </c>
      <c r="C536" t="s">
        <v>90</v>
      </c>
      <c r="D536">
        <v>0</v>
      </c>
      <c r="E536">
        <v>39.1</v>
      </c>
      <c r="F536">
        <v>27</v>
      </c>
      <c r="G536">
        <v>40</v>
      </c>
      <c r="H536">
        <v>43</v>
      </c>
      <c r="I536">
        <v>12</v>
      </c>
      <c r="J536">
        <v>2</v>
      </c>
      <c r="K536">
        <v>1</v>
      </c>
    </row>
    <row r="537" spans="1:11" x14ac:dyDescent="0.25">
      <c r="A537">
        <v>976</v>
      </c>
      <c r="B537" t="s">
        <v>640</v>
      </c>
      <c r="C537" t="s">
        <v>36</v>
      </c>
      <c r="D537">
        <v>7</v>
      </c>
      <c r="E537">
        <v>34.200000000000003</v>
      </c>
      <c r="F537">
        <v>24</v>
      </c>
      <c r="G537">
        <v>28</v>
      </c>
      <c r="H537">
        <v>46</v>
      </c>
      <c r="I537">
        <v>15</v>
      </c>
      <c r="J537">
        <v>0</v>
      </c>
      <c r="K537">
        <v>0</v>
      </c>
    </row>
    <row r="538" spans="1:11" x14ac:dyDescent="0.25">
      <c r="A538">
        <v>11397</v>
      </c>
      <c r="B538" t="s">
        <v>641</v>
      </c>
      <c r="C538" t="s">
        <v>323</v>
      </c>
      <c r="D538">
        <v>0</v>
      </c>
      <c r="E538">
        <v>13</v>
      </c>
      <c r="F538">
        <v>9</v>
      </c>
      <c r="G538">
        <v>11</v>
      </c>
      <c r="H538">
        <v>11</v>
      </c>
      <c r="I538">
        <v>5</v>
      </c>
      <c r="J538">
        <v>0</v>
      </c>
      <c r="K538">
        <v>0</v>
      </c>
    </row>
    <row r="539" spans="1:11" x14ac:dyDescent="0.25">
      <c r="A539">
        <v>6317</v>
      </c>
      <c r="B539" t="s">
        <v>513</v>
      </c>
      <c r="C539" t="s">
        <v>96</v>
      </c>
      <c r="D539">
        <v>0</v>
      </c>
      <c r="E539">
        <v>33</v>
      </c>
      <c r="F539">
        <v>23</v>
      </c>
      <c r="G539">
        <v>31</v>
      </c>
      <c r="H539">
        <v>41</v>
      </c>
      <c r="I539">
        <v>14</v>
      </c>
      <c r="J539">
        <v>1</v>
      </c>
      <c r="K539">
        <v>0</v>
      </c>
    </row>
    <row r="540" spans="1:11" x14ac:dyDescent="0.25">
      <c r="A540">
        <v>10558</v>
      </c>
      <c r="B540" t="s">
        <v>289</v>
      </c>
      <c r="C540" t="s">
        <v>48</v>
      </c>
      <c r="D540">
        <v>0</v>
      </c>
      <c r="E540">
        <v>30</v>
      </c>
      <c r="F540">
        <v>21</v>
      </c>
      <c r="G540">
        <v>22</v>
      </c>
      <c r="H540">
        <v>41</v>
      </c>
      <c r="I540">
        <v>22</v>
      </c>
      <c r="J540">
        <v>1</v>
      </c>
      <c r="K540">
        <v>0</v>
      </c>
    </row>
    <row r="541" spans="1:11" x14ac:dyDescent="0.25">
      <c r="A541">
        <v>6230</v>
      </c>
      <c r="B541" t="s">
        <v>195</v>
      </c>
      <c r="C541" t="s">
        <v>90</v>
      </c>
      <c r="D541">
        <v>27</v>
      </c>
      <c r="E541">
        <v>142.1</v>
      </c>
      <c r="F541">
        <v>100</v>
      </c>
      <c r="G541">
        <v>80</v>
      </c>
      <c r="H541">
        <v>172</v>
      </c>
      <c r="I541">
        <v>45</v>
      </c>
      <c r="J541">
        <v>7</v>
      </c>
      <c r="K541">
        <v>0</v>
      </c>
    </row>
    <row r="542" spans="1:11" x14ac:dyDescent="0.25">
      <c r="A542">
        <v>11506</v>
      </c>
      <c r="B542" t="s">
        <v>642</v>
      </c>
      <c r="C542" t="s">
        <v>36</v>
      </c>
      <c r="D542">
        <v>0</v>
      </c>
      <c r="E542">
        <v>11.1</v>
      </c>
      <c r="F542">
        <v>8</v>
      </c>
      <c r="G542">
        <v>6</v>
      </c>
      <c r="H542">
        <v>12</v>
      </c>
      <c r="I542">
        <v>4</v>
      </c>
      <c r="J542">
        <v>0</v>
      </c>
      <c r="K542">
        <v>0</v>
      </c>
    </row>
    <row r="543" spans="1:11" x14ac:dyDescent="0.25">
      <c r="A543">
        <v>13442</v>
      </c>
      <c r="B543" t="s">
        <v>530</v>
      </c>
      <c r="C543" t="s">
        <v>38</v>
      </c>
      <c r="D543">
        <v>0</v>
      </c>
      <c r="E543">
        <v>35.1</v>
      </c>
      <c r="F543">
        <v>25</v>
      </c>
      <c r="G543">
        <v>41</v>
      </c>
      <c r="H543">
        <v>36</v>
      </c>
      <c r="I543">
        <v>9</v>
      </c>
      <c r="J543">
        <v>4</v>
      </c>
      <c r="K543">
        <v>1</v>
      </c>
    </row>
    <row r="544" spans="1:11" x14ac:dyDescent="0.25">
      <c r="A544">
        <v>11479</v>
      </c>
      <c r="B544" t="s">
        <v>564</v>
      </c>
      <c r="C544" t="s">
        <v>96</v>
      </c>
      <c r="D544">
        <v>2</v>
      </c>
      <c r="E544">
        <v>29.2</v>
      </c>
      <c r="F544">
        <v>21</v>
      </c>
      <c r="G544">
        <v>29</v>
      </c>
      <c r="H544">
        <v>37</v>
      </c>
      <c r="I544">
        <v>16</v>
      </c>
      <c r="J544">
        <v>0</v>
      </c>
      <c r="K544">
        <v>1</v>
      </c>
    </row>
    <row r="545" spans="1:11" x14ac:dyDescent="0.25">
      <c r="A545">
        <v>18</v>
      </c>
      <c r="B545" t="s">
        <v>456</v>
      </c>
      <c r="C545" t="s">
        <v>323</v>
      </c>
      <c r="D545">
        <v>0</v>
      </c>
      <c r="E545">
        <v>48</v>
      </c>
      <c r="F545">
        <v>34</v>
      </c>
      <c r="G545">
        <v>39</v>
      </c>
      <c r="H545">
        <v>57</v>
      </c>
      <c r="I545">
        <v>18</v>
      </c>
      <c r="J545">
        <v>3</v>
      </c>
      <c r="K545">
        <v>10</v>
      </c>
    </row>
    <row r="546" spans="1:11" x14ac:dyDescent="0.25">
      <c r="A546">
        <v>9926</v>
      </c>
      <c r="B546" t="s">
        <v>545</v>
      </c>
      <c r="C546" t="s">
        <v>25</v>
      </c>
      <c r="D546">
        <v>0</v>
      </c>
      <c r="E546">
        <v>24</v>
      </c>
      <c r="F546">
        <v>17</v>
      </c>
      <c r="G546">
        <v>13</v>
      </c>
      <c r="H546">
        <v>30</v>
      </c>
      <c r="I546">
        <v>17</v>
      </c>
      <c r="J546">
        <v>2</v>
      </c>
      <c r="K546">
        <v>1</v>
      </c>
    </row>
    <row r="547" spans="1:11" x14ac:dyDescent="0.25">
      <c r="A547">
        <v>5669</v>
      </c>
      <c r="B547" t="s">
        <v>253</v>
      </c>
      <c r="C547" t="s">
        <v>79</v>
      </c>
      <c r="D547">
        <v>4</v>
      </c>
      <c r="E547">
        <v>22.1</v>
      </c>
      <c r="F547">
        <v>16</v>
      </c>
      <c r="G547">
        <v>9</v>
      </c>
      <c r="H547">
        <v>28</v>
      </c>
      <c r="I547">
        <v>7</v>
      </c>
      <c r="J547">
        <v>0</v>
      </c>
      <c r="K547">
        <v>0</v>
      </c>
    </row>
    <row r="548" spans="1:11" x14ac:dyDescent="0.25">
      <c r="A548">
        <v>10706</v>
      </c>
      <c r="B548" t="s">
        <v>261</v>
      </c>
      <c r="C548" t="s">
        <v>88</v>
      </c>
      <c r="D548">
        <v>3</v>
      </c>
      <c r="E548">
        <v>15.1</v>
      </c>
      <c r="F548">
        <v>11</v>
      </c>
      <c r="G548">
        <v>6</v>
      </c>
      <c r="H548">
        <v>24</v>
      </c>
      <c r="I548">
        <v>2</v>
      </c>
      <c r="J548">
        <v>1</v>
      </c>
      <c r="K548">
        <v>0</v>
      </c>
    </row>
    <row r="549" spans="1:11" x14ac:dyDescent="0.25">
      <c r="A549">
        <v>105</v>
      </c>
      <c r="B549" t="s">
        <v>199</v>
      </c>
      <c r="C549" t="s">
        <v>57</v>
      </c>
      <c r="D549">
        <v>9</v>
      </c>
      <c r="E549">
        <v>47.1</v>
      </c>
      <c r="F549">
        <v>34</v>
      </c>
      <c r="G549">
        <v>37</v>
      </c>
      <c r="H549">
        <v>64</v>
      </c>
      <c r="I549">
        <v>14</v>
      </c>
      <c r="J549">
        <v>3</v>
      </c>
      <c r="K549">
        <v>0</v>
      </c>
    </row>
    <row r="550" spans="1:11" x14ac:dyDescent="0.25">
      <c r="A550">
        <v>8410</v>
      </c>
      <c r="B550" t="s">
        <v>274</v>
      </c>
      <c r="C550" t="s">
        <v>19</v>
      </c>
      <c r="D550">
        <v>0</v>
      </c>
      <c r="E550">
        <v>16.2</v>
      </c>
      <c r="F550">
        <v>12</v>
      </c>
      <c r="G550">
        <v>17</v>
      </c>
      <c r="H550">
        <v>26</v>
      </c>
      <c r="I550">
        <v>3</v>
      </c>
      <c r="J550">
        <v>2</v>
      </c>
      <c r="K550">
        <v>0</v>
      </c>
    </row>
    <row r="551" spans="1:11" x14ac:dyDescent="0.25">
      <c r="A551">
        <v>10039</v>
      </c>
      <c r="B551" t="s">
        <v>643</v>
      </c>
      <c r="C551" t="s">
        <v>57</v>
      </c>
      <c r="D551">
        <v>12</v>
      </c>
      <c r="E551">
        <v>52.1</v>
      </c>
      <c r="F551">
        <v>38</v>
      </c>
      <c r="G551">
        <v>42</v>
      </c>
      <c r="H551">
        <v>67</v>
      </c>
      <c r="I551">
        <v>26</v>
      </c>
      <c r="J551">
        <v>2</v>
      </c>
      <c r="K551">
        <v>0</v>
      </c>
    </row>
    <row r="552" spans="1:11" x14ac:dyDescent="0.25">
      <c r="A552">
        <v>1767</v>
      </c>
      <c r="B552" t="s">
        <v>254</v>
      </c>
      <c r="C552" t="s">
        <v>73</v>
      </c>
      <c r="D552">
        <v>5</v>
      </c>
      <c r="E552">
        <v>23.1</v>
      </c>
      <c r="F552">
        <v>17</v>
      </c>
      <c r="G552">
        <v>14</v>
      </c>
      <c r="H552">
        <v>37</v>
      </c>
      <c r="I552">
        <v>8</v>
      </c>
      <c r="J552">
        <v>0</v>
      </c>
      <c r="K552">
        <v>0</v>
      </c>
    </row>
    <row r="553" spans="1:11" x14ac:dyDescent="0.25">
      <c r="A553">
        <v>12272</v>
      </c>
      <c r="B553" t="s">
        <v>559</v>
      </c>
      <c r="C553" t="s">
        <v>323</v>
      </c>
      <c r="D553">
        <v>9</v>
      </c>
      <c r="E553">
        <v>55.1</v>
      </c>
      <c r="F553">
        <v>41</v>
      </c>
      <c r="G553">
        <v>38</v>
      </c>
      <c r="H553">
        <v>73</v>
      </c>
      <c r="I553">
        <v>14</v>
      </c>
      <c r="J553">
        <v>3</v>
      </c>
      <c r="K553">
        <v>0</v>
      </c>
    </row>
    <row r="554" spans="1:11" x14ac:dyDescent="0.25">
      <c r="A554">
        <v>9492</v>
      </c>
      <c r="B554" t="s">
        <v>200</v>
      </c>
      <c r="C554" t="s">
        <v>323</v>
      </c>
      <c r="D554">
        <v>11</v>
      </c>
      <c r="E554">
        <v>83</v>
      </c>
      <c r="F554">
        <v>62</v>
      </c>
      <c r="G554">
        <v>71</v>
      </c>
      <c r="H554">
        <v>100</v>
      </c>
      <c r="I554">
        <v>31</v>
      </c>
      <c r="J554">
        <v>3</v>
      </c>
      <c r="K554">
        <v>0</v>
      </c>
    </row>
    <row r="555" spans="1:11" x14ac:dyDescent="0.25">
      <c r="A555">
        <v>3830</v>
      </c>
      <c r="B555" t="s">
        <v>180</v>
      </c>
      <c r="C555" t="s">
        <v>69</v>
      </c>
      <c r="D555">
        <v>8</v>
      </c>
      <c r="E555">
        <v>37.1</v>
      </c>
      <c r="F555">
        <v>28</v>
      </c>
      <c r="G555">
        <v>35</v>
      </c>
      <c r="H555">
        <v>50</v>
      </c>
      <c r="I555">
        <v>14</v>
      </c>
      <c r="J555">
        <v>5</v>
      </c>
      <c r="K555">
        <v>0</v>
      </c>
    </row>
    <row r="556" spans="1:11" x14ac:dyDescent="0.25">
      <c r="A556">
        <v>5551</v>
      </c>
      <c r="B556" t="s">
        <v>549</v>
      </c>
      <c r="C556" t="s">
        <v>34</v>
      </c>
      <c r="D556">
        <v>3</v>
      </c>
      <c r="E556">
        <v>16</v>
      </c>
      <c r="F556">
        <v>12</v>
      </c>
      <c r="G556">
        <v>5</v>
      </c>
      <c r="H556">
        <v>19</v>
      </c>
      <c r="I556">
        <v>6</v>
      </c>
      <c r="J556">
        <v>1</v>
      </c>
      <c r="K556">
        <v>0</v>
      </c>
    </row>
    <row r="557" spans="1:11" x14ac:dyDescent="0.25">
      <c r="A557">
        <v>12675</v>
      </c>
      <c r="B557" t="s">
        <v>533</v>
      </c>
      <c r="C557" t="s">
        <v>34</v>
      </c>
      <c r="D557">
        <v>2</v>
      </c>
      <c r="E557">
        <v>17.100000000000001</v>
      </c>
      <c r="F557">
        <v>13</v>
      </c>
      <c r="G557">
        <v>12</v>
      </c>
      <c r="H557">
        <v>23</v>
      </c>
      <c r="I557">
        <v>10</v>
      </c>
      <c r="J557">
        <v>1</v>
      </c>
      <c r="K557">
        <v>0</v>
      </c>
    </row>
    <row r="558" spans="1:11" x14ac:dyDescent="0.25">
      <c r="A558">
        <v>7385</v>
      </c>
      <c r="B558" t="s">
        <v>514</v>
      </c>
      <c r="C558" t="s">
        <v>23</v>
      </c>
      <c r="D558">
        <v>0</v>
      </c>
      <c r="E558">
        <v>46.2</v>
      </c>
      <c r="F558">
        <v>35</v>
      </c>
      <c r="G558">
        <v>28</v>
      </c>
      <c r="H558">
        <v>64</v>
      </c>
      <c r="I558">
        <v>6</v>
      </c>
      <c r="J558">
        <v>2</v>
      </c>
      <c r="K558">
        <v>0</v>
      </c>
    </row>
    <row r="559" spans="1:11" x14ac:dyDescent="0.25">
      <c r="A559">
        <v>11387</v>
      </c>
      <c r="B559" t="s">
        <v>644</v>
      </c>
      <c r="C559" t="s">
        <v>69</v>
      </c>
      <c r="D559">
        <v>0</v>
      </c>
      <c r="E559">
        <v>13.1</v>
      </c>
      <c r="F559">
        <v>10</v>
      </c>
      <c r="G559">
        <v>14</v>
      </c>
      <c r="H559">
        <v>12</v>
      </c>
      <c r="I559">
        <v>6</v>
      </c>
      <c r="J559">
        <v>0</v>
      </c>
      <c r="K559">
        <v>0</v>
      </c>
    </row>
    <row r="560" spans="1:11" x14ac:dyDescent="0.25">
      <c r="A560">
        <v>5285</v>
      </c>
      <c r="B560" t="s">
        <v>523</v>
      </c>
      <c r="C560" t="s">
        <v>21</v>
      </c>
      <c r="D560">
        <v>2</v>
      </c>
      <c r="E560">
        <v>21</v>
      </c>
      <c r="F560">
        <v>16</v>
      </c>
      <c r="G560">
        <v>17</v>
      </c>
      <c r="H560">
        <v>24</v>
      </c>
      <c r="I560">
        <v>9</v>
      </c>
      <c r="J560">
        <v>0</v>
      </c>
      <c r="K560">
        <v>1</v>
      </c>
    </row>
    <row r="561" spans="1:11" x14ac:dyDescent="0.25">
      <c r="A561">
        <v>2642</v>
      </c>
      <c r="B561" t="s">
        <v>524</v>
      </c>
      <c r="C561" t="s">
        <v>99</v>
      </c>
      <c r="D561">
        <v>0</v>
      </c>
      <c r="E561">
        <v>19.2</v>
      </c>
      <c r="F561">
        <v>15</v>
      </c>
      <c r="G561">
        <v>12</v>
      </c>
      <c r="H561">
        <v>23</v>
      </c>
      <c r="I561">
        <v>4</v>
      </c>
      <c r="J561">
        <v>1</v>
      </c>
      <c r="K561">
        <v>0</v>
      </c>
    </row>
    <row r="562" spans="1:11" x14ac:dyDescent="0.25">
      <c r="A562">
        <v>10756</v>
      </c>
      <c r="B562" t="s">
        <v>191</v>
      </c>
      <c r="C562" t="s">
        <v>36</v>
      </c>
      <c r="D562">
        <v>16</v>
      </c>
      <c r="E562">
        <v>83.2</v>
      </c>
      <c r="F562">
        <v>64</v>
      </c>
      <c r="G562">
        <v>50</v>
      </c>
      <c r="H562">
        <v>103</v>
      </c>
      <c r="I562">
        <v>27</v>
      </c>
      <c r="J562">
        <v>4</v>
      </c>
      <c r="K562">
        <v>0</v>
      </c>
    </row>
    <row r="563" spans="1:11" x14ac:dyDescent="0.25">
      <c r="A563">
        <v>3292</v>
      </c>
      <c r="B563" t="s">
        <v>224</v>
      </c>
      <c r="C563" t="s">
        <v>48</v>
      </c>
      <c r="D563">
        <v>5</v>
      </c>
      <c r="E563">
        <v>32.200000000000003</v>
      </c>
      <c r="F563">
        <v>25</v>
      </c>
      <c r="G563">
        <v>22</v>
      </c>
      <c r="H563">
        <v>41</v>
      </c>
      <c r="I563">
        <v>17</v>
      </c>
      <c r="J563">
        <v>0</v>
      </c>
      <c r="K563">
        <v>0</v>
      </c>
    </row>
    <row r="564" spans="1:11" x14ac:dyDescent="0.25">
      <c r="A564">
        <v>10946</v>
      </c>
      <c r="B564" t="s">
        <v>259</v>
      </c>
      <c r="C564" t="s">
        <v>57</v>
      </c>
      <c r="D564">
        <v>7</v>
      </c>
      <c r="E564">
        <v>32.200000000000003</v>
      </c>
      <c r="F564">
        <v>25</v>
      </c>
      <c r="G564">
        <v>30</v>
      </c>
      <c r="H564">
        <v>42</v>
      </c>
      <c r="I564">
        <v>21</v>
      </c>
      <c r="J564">
        <v>0</v>
      </c>
      <c r="K564">
        <v>0</v>
      </c>
    </row>
    <row r="565" spans="1:11" x14ac:dyDescent="0.25">
      <c r="A565">
        <v>8600</v>
      </c>
      <c r="B565" t="s">
        <v>526</v>
      </c>
      <c r="C565" t="s">
        <v>73</v>
      </c>
      <c r="D565">
        <v>1</v>
      </c>
      <c r="E565">
        <v>23.1</v>
      </c>
      <c r="F565">
        <v>18</v>
      </c>
      <c r="G565">
        <v>21</v>
      </c>
      <c r="H565">
        <v>29</v>
      </c>
      <c r="I565">
        <v>20</v>
      </c>
      <c r="J565">
        <v>1</v>
      </c>
      <c r="K565">
        <v>0</v>
      </c>
    </row>
    <row r="566" spans="1:11" x14ac:dyDescent="0.25">
      <c r="A566">
        <v>14699</v>
      </c>
      <c r="B566" t="s">
        <v>645</v>
      </c>
      <c r="C566" t="s">
        <v>85</v>
      </c>
      <c r="D566">
        <v>0</v>
      </c>
      <c r="E566">
        <v>10.1</v>
      </c>
      <c r="F566">
        <v>8</v>
      </c>
      <c r="G566">
        <v>8</v>
      </c>
      <c r="H566">
        <v>15</v>
      </c>
      <c r="I566">
        <v>4</v>
      </c>
      <c r="J566">
        <v>0</v>
      </c>
      <c r="K566">
        <v>0</v>
      </c>
    </row>
    <row r="567" spans="1:11" x14ac:dyDescent="0.25">
      <c r="A567">
        <v>6432</v>
      </c>
      <c r="B567" t="s">
        <v>518</v>
      </c>
      <c r="C567" t="s">
        <v>323</v>
      </c>
      <c r="D567">
        <v>0</v>
      </c>
      <c r="E567">
        <v>20.2</v>
      </c>
      <c r="F567">
        <v>16</v>
      </c>
      <c r="G567">
        <v>14</v>
      </c>
      <c r="H567">
        <v>32</v>
      </c>
      <c r="I567">
        <v>9</v>
      </c>
      <c r="J567">
        <v>1</v>
      </c>
      <c r="K567">
        <v>0</v>
      </c>
    </row>
    <row r="568" spans="1:11" x14ac:dyDescent="0.25">
      <c r="A568">
        <v>2134</v>
      </c>
      <c r="B568" t="s">
        <v>646</v>
      </c>
      <c r="C568" t="s">
        <v>73</v>
      </c>
      <c r="D568">
        <v>0</v>
      </c>
      <c r="E568">
        <v>19.100000000000001</v>
      </c>
      <c r="F568">
        <v>15</v>
      </c>
      <c r="G568">
        <v>22</v>
      </c>
      <c r="H568">
        <v>20</v>
      </c>
      <c r="I568">
        <v>17</v>
      </c>
      <c r="J568">
        <v>1</v>
      </c>
      <c r="K568">
        <v>0</v>
      </c>
    </row>
    <row r="569" spans="1:11" x14ac:dyDescent="0.25">
      <c r="A569">
        <v>11176</v>
      </c>
      <c r="B569" t="s">
        <v>263</v>
      </c>
      <c r="C569" t="s">
        <v>73</v>
      </c>
      <c r="D569">
        <v>15</v>
      </c>
      <c r="E569">
        <v>74.2</v>
      </c>
      <c r="F569">
        <v>58</v>
      </c>
      <c r="G569">
        <v>44</v>
      </c>
      <c r="H569">
        <v>109</v>
      </c>
      <c r="I569">
        <v>29</v>
      </c>
      <c r="J569">
        <v>2</v>
      </c>
      <c r="K569">
        <v>0</v>
      </c>
    </row>
    <row r="570" spans="1:11" x14ac:dyDescent="0.25">
      <c r="A570">
        <v>4858</v>
      </c>
      <c r="B570" t="s">
        <v>647</v>
      </c>
      <c r="C570" t="s">
        <v>28</v>
      </c>
      <c r="D570">
        <v>0</v>
      </c>
      <c r="E570">
        <v>16.2</v>
      </c>
      <c r="F570">
        <v>13</v>
      </c>
      <c r="G570">
        <v>10</v>
      </c>
      <c r="H570">
        <v>21</v>
      </c>
      <c r="I570">
        <v>6</v>
      </c>
      <c r="J570">
        <v>0</v>
      </c>
      <c r="K570">
        <v>0</v>
      </c>
    </row>
    <row r="571" spans="1:11" x14ac:dyDescent="0.25">
      <c r="A571">
        <v>10836</v>
      </c>
      <c r="B571" t="s">
        <v>264</v>
      </c>
      <c r="C571" t="s">
        <v>21</v>
      </c>
      <c r="D571">
        <v>3</v>
      </c>
      <c r="E571">
        <v>16.100000000000001</v>
      </c>
      <c r="F571">
        <v>13</v>
      </c>
      <c r="G571">
        <v>16</v>
      </c>
      <c r="H571">
        <v>23</v>
      </c>
      <c r="I571">
        <v>7</v>
      </c>
      <c r="J571">
        <v>0</v>
      </c>
      <c r="K571">
        <v>0</v>
      </c>
    </row>
    <row r="572" spans="1:11" x14ac:dyDescent="0.25">
      <c r="A572">
        <v>13796</v>
      </c>
      <c r="B572" t="s">
        <v>648</v>
      </c>
      <c r="C572" t="s">
        <v>120</v>
      </c>
      <c r="D572">
        <v>3</v>
      </c>
      <c r="E572">
        <v>13.2</v>
      </c>
      <c r="F572">
        <v>11</v>
      </c>
      <c r="G572">
        <v>5</v>
      </c>
      <c r="H572">
        <v>22</v>
      </c>
      <c r="I572">
        <v>7</v>
      </c>
      <c r="J572">
        <v>0</v>
      </c>
      <c r="K572">
        <v>0</v>
      </c>
    </row>
    <row r="573" spans="1:11" x14ac:dyDescent="0.25">
      <c r="A573">
        <v>10938</v>
      </c>
      <c r="B573" t="s">
        <v>649</v>
      </c>
      <c r="C573" t="s">
        <v>323</v>
      </c>
      <c r="D573">
        <v>0</v>
      </c>
      <c r="E573">
        <v>13.2</v>
      </c>
      <c r="F573">
        <v>11</v>
      </c>
      <c r="G573">
        <v>6</v>
      </c>
      <c r="H573">
        <v>22</v>
      </c>
      <c r="I573">
        <v>3</v>
      </c>
      <c r="J573">
        <v>1</v>
      </c>
      <c r="K573">
        <v>0</v>
      </c>
    </row>
    <row r="574" spans="1:11" x14ac:dyDescent="0.25">
      <c r="A574">
        <v>2859</v>
      </c>
      <c r="B574" t="s">
        <v>201</v>
      </c>
      <c r="C574" t="s">
        <v>323</v>
      </c>
      <c r="D574">
        <v>7</v>
      </c>
      <c r="E574">
        <v>58.1</v>
      </c>
      <c r="F574">
        <v>47</v>
      </c>
      <c r="G574">
        <v>41</v>
      </c>
      <c r="H574">
        <v>82</v>
      </c>
      <c r="I574">
        <v>36</v>
      </c>
      <c r="J574">
        <v>1</v>
      </c>
      <c r="K574">
        <v>0</v>
      </c>
    </row>
    <row r="575" spans="1:11" x14ac:dyDescent="0.25">
      <c r="A575">
        <v>9303</v>
      </c>
      <c r="B575" t="s">
        <v>650</v>
      </c>
      <c r="C575" t="s">
        <v>57</v>
      </c>
      <c r="D575">
        <v>0</v>
      </c>
      <c r="E575">
        <v>12.1</v>
      </c>
      <c r="F575">
        <v>10</v>
      </c>
      <c r="G575">
        <v>12</v>
      </c>
      <c r="H575">
        <v>11</v>
      </c>
      <c r="I575">
        <v>8</v>
      </c>
      <c r="J575">
        <v>0</v>
      </c>
      <c r="K575">
        <v>0</v>
      </c>
    </row>
    <row r="576" spans="1:11" x14ac:dyDescent="0.25">
      <c r="A576">
        <v>9943</v>
      </c>
      <c r="B576" t="s">
        <v>528</v>
      </c>
      <c r="C576" t="s">
        <v>88</v>
      </c>
      <c r="D576">
        <v>1</v>
      </c>
      <c r="E576">
        <v>16</v>
      </c>
      <c r="F576">
        <v>13</v>
      </c>
      <c r="G576">
        <v>13</v>
      </c>
      <c r="H576">
        <v>17</v>
      </c>
      <c r="I576">
        <v>7</v>
      </c>
      <c r="J576">
        <v>0</v>
      </c>
      <c r="K576">
        <v>0</v>
      </c>
    </row>
    <row r="577" spans="1:11" x14ac:dyDescent="0.25">
      <c r="A577">
        <v>6027</v>
      </c>
      <c r="B577" t="s">
        <v>651</v>
      </c>
      <c r="C577" t="s">
        <v>28</v>
      </c>
      <c r="D577">
        <v>0</v>
      </c>
      <c r="E577">
        <v>25.2</v>
      </c>
      <c r="F577">
        <v>21</v>
      </c>
      <c r="G577">
        <v>14</v>
      </c>
      <c r="H577">
        <v>30</v>
      </c>
      <c r="I577">
        <v>14</v>
      </c>
      <c r="J577">
        <v>0</v>
      </c>
      <c r="K577">
        <v>0</v>
      </c>
    </row>
    <row r="578" spans="1:11" x14ac:dyDescent="0.25">
      <c r="A578">
        <v>14814</v>
      </c>
      <c r="B578" t="s">
        <v>265</v>
      </c>
      <c r="C578" t="s">
        <v>36</v>
      </c>
      <c r="D578">
        <v>5</v>
      </c>
      <c r="E578">
        <v>40.1</v>
      </c>
      <c r="F578">
        <v>33</v>
      </c>
      <c r="G578">
        <v>24</v>
      </c>
      <c r="H578">
        <v>53</v>
      </c>
      <c r="I578">
        <v>17</v>
      </c>
      <c r="J578">
        <v>0</v>
      </c>
      <c r="K578">
        <v>0</v>
      </c>
    </row>
    <row r="579" spans="1:11" x14ac:dyDescent="0.25">
      <c r="A579">
        <v>6883</v>
      </c>
      <c r="B579" t="s">
        <v>652</v>
      </c>
      <c r="C579" t="s">
        <v>57</v>
      </c>
      <c r="D579">
        <v>0</v>
      </c>
      <c r="E579">
        <v>15.2</v>
      </c>
      <c r="F579">
        <v>13</v>
      </c>
      <c r="G579">
        <v>13</v>
      </c>
      <c r="H579">
        <v>17</v>
      </c>
      <c r="I579">
        <v>13</v>
      </c>
      <c r="J579">
        <v>1</v>
      </c>
      <c r="K579">
        <v>0</v>
      </c>
    </row>
    <row r="580" spans="1:11" x14ac:dyDescent="0.25">
      <c r="A580">
        <v>15440</v>
      </c>
      <c r="B580" t="s">
        <v>653</v>
      </c>
      <c r="C580" t="s">
        <v>323</v>
      </c>
      <c r="D580">
        <v>12</v>
      </c>
      <c r="E580">
        <v>57.1</v>
      </c>
      <c r="F580">
        <v>48</v>
      </c>
      <c r="G580">
        <v>43</v>
      </c>
      <c r="H580">
        <v>71</v>
      </c>
      <c r="I580">
        <v>20</v>
      </c>
      <c r="J580">
        <v>1</v>
      </c>
      <c r="K580">
        <v>0</v>
      </c>
    </row>
    <row r="581" spans="1:11" x14ac:dyDescent="0.25">
      <c r="A581">
        <v>11928</v>
      </c>
      <c r="B581" t="s">
        <v>569</v>
      </c>
      <c r="C581" t="s">
        <v>11</v>
      </c>
      <c r="D581">
        <v>0</v>
      </c>
      <c r="E581">
        <v>25</v>
      </c>
      <c r="F581">
        <v>21</v>
      </c>
      <c r="G581">
        <v>21</v>
      </c>
      <c r="H581">
        <v>37</v>
      </c>
      <c r="I581">
        <v>8</v>
      </c>
      <c r="J581">
        <v>0</v>
      </c>
      <c r="K581">
        <v>0</v>
      </c>
    </row>
    <row r="582" spans="1:11" x14ac:dyDescent="0.25">
      <c r="A582">
        <v>7725</v>
      </c>
      <c r="B582" t="s">
        <v>654</v>
      </c>
      <c r="C582" t="s">
        <v>57</v>
      </c>
      <c r="D582">
        <v>6</v>
      </c>
      <c r="E582">
        <v>28.1</v>
      </c>
      <c r="F582">
        <v>24</v>
      </c>
      <c r="G582">
        <v>15</v>
      </c>
      <c r="H582">
        <v>36</v>
      </c>
      <c r="I582">
        <v>16</v>
      </c>
      <c r="J582">
        <v>1</v>
      </c>
      <c r="K582">
        <v>0</v>
      </c>
    </row>
    <row r="583" spans="1:11" x14ac:dyDescent="0.25">
      <c r="A583">
        <v>11424</v>
      </c>
      <c r="B583" t="s">
        <v>504</v>
      </c>
      <c r="C583" t="s">
        <v>34</v>
      </c>
      <c r="D583">
        <v>2</v>
      </c>
      <c r="E583">
        <v>15.1</v>
      </c>
      <c r="F583">
        <v>13</v>
      </c>
      <c r="G583">
        <v>11</v>
      </c>
      <c r="H583">
        <v>18</v>
      </c>
      <c r="I583">
        <v>8</v>
      </c>
      <c r="J583">
        <v>0</v>
      </c>
      <c r="K583">
        <v>0</v>
      </c>
    </row>
    <row r="584" spans="1:11" x14ac:dyDescent="0.25">
      <c r="A584">
        <v>14697</v>
      </c>
      <c r="B584" t="s">
        <v>262</v>
      </c>
      <c r="C584" t="s">
        <v>73</v>
      </c>
      <c r="D584">
        <v>7</v>
      </c>
      <c r="E584">
        <v>30.2</v>
      </c>
      <c r="F584">
        <v>27</v>
      </c>
      <c r="G584">
        <v>28</v>
      </c>
      <c r="H584">
        <v>44</v>
      </c>
      <c r="I584">
        <v>7</v>
      </c>
      <c r="J584">
        <v>3</v>
      </c>
      <c r="K584">
        <v>0</v>
      </c>
    </row>
    <row r="585" spans="1:11" x14ac:dyDescent="0.25">
      <c r="A585">
        <v>12182</v>
      </c>
      <c r="B585" t="s">
        <v>494</v>
      </c>
      <c r="C585" t="s">
        <v>323</v>
      </c>
      <c r="D585">
        <v>2</v>
      </c>
      <c r="E585">
        <v>30.2</v>
      </c>
      <c r="F585">
        <v>27</v>
      </c>
      <c r="G585">
        <v>27</v>
      </c>
      <c r="H585">
        <v>40</v>
      </c>
      <c r="I585">
        <v>12</v>
      </c>
      <c r="J585">
        <v>2</v>
      </c>
      <c r="K585">
        <v>0</v>
      </c>
    </row>
    <row r="586" spans="1:11" x14ac:dyDescent="0.25">
      <c r="A586">
        <v>9174</v>
      </c>
      <c r="B586" t="s">
        <v>655</v>
      </c>
      <c r="C586" t="s">
        <v>41</v>
      </c>
      <c r="D586">
        <v>2</v>
      </c>
      <c r="E586">
        <v>11.1</v>
      </c>
      <c r="F586">
        <v>10</v>
      </c>
      <c r="G586">
        <v>7</v>
      </c>
      <c r="H586">
        <v>19</v>
      </c>
      <c r="I586">
        <v>3</v>
      </c>
      <c r="J586">
        <v>0</v>
      </c>
      <c r="K586">
        <v>0</v>
      </c>
    </row>
    <row r="587" spans="1:11" x14ac:dyDescent="0.25">
      <c r="A587">
        <v>9073</v>
      </c>
      <c r="B587" t="s">
        <v>656</v>
      </c>
      <c r="C587" t="s">
        <v>31</v>
      </c>
      <c r="D587">
        <v>0</v>
      </c>
      <c r="E587">
        <v>20.100000000000001</v>
      </c>
      <c r="F587">
        <v>18</v>
      </c>
      <c r="G587">
        <v>21</v>
      </c>
      <c r="H587">
        <v>23</v>
      </c>
      <c r="I587">
        <v>7</v>
      </c>
      <c r="J587">
        <v>1</v>
      </c>
      <c r="K587">
        <v>0</v>
      </c>
    </row>
    <row r="588" spans="1:11" x14ac:dyDescent="0.25">
      <c r="A588">
        <v>1701</v>
      </c>
      <c r="B588" t="s">
        <v>252</v>
      </c>
      <c r="C588" t="s">
        <v>96</v>
      </c>
      <c r="D588">
        <v>4</v>
      </c>
      <c r="E588">
        <v>40.200000000000003</v>
      </c>
      <c r="F588">
        <v>36</v>
      </c>
      <c r="G588">
        <v>38</v>
      </c>
      <c r="H588">
        <v>52</v>
      </c>
      <c r="I588">
        <v>22</v>
      </c>
      <c r="J588">
        <v>0</v>
      </c>
      <c r="K588">
        <v>0</v>
      </c>
    </row>
    <row r="589" spans="1:11" x14ac:dyDescent="0.25">
      <c r="A589">
        <v>12220</v>
      </c>
      <c r="B589" t="s">
        <v>657</v>
      </c>
      <c r="C589" t="s">
        <v>17</v>
      </c>
      <c r="D589">
        <v>0</v>
      </c>
      <c r="E589">
        <v>12.1</v>
      </c>
      <c r="F589">
        <v>11</v>
      </c>
      <c r="G589">
        <v>12</v>
      </c>
      <c r="H589">
        <v>16</v>
      </c>
      <c r="I589">
        <v>4</v>
      </c>
      <c r="J589">
        <v>0</v>
      </c>
      <c r="K589">
        <v>0</v>
      </c>
    </row>
    <row r="590" spans="1:11" x14ac:dyDescent="0.25">
      <c r="A590">
        <v>5746</v>
      </c>
      <c r="B590" t="s">
        <v>525</v>
      </c>
      <c r="C590" t="s">
        <v>323</v>
      </c>
      <c r="D590">
        <v>0</v>
      </c>
      <c r="E590">
        <v>30</v>
      </c>
      <c r="F590">
        <v>27</v>
      </c>
      <c r="G590">
        <v>21</v>
      </c>
      <c r="H590">
        <v>47</v>
      </c>
      <c r="I590">
        <v>18</v>
      </c>
      <c r="J590">
        <v>1</v>
      </c>
      <c r="K590">
        <v>0</v>
      </c>
    </row>
    <row r="591" spans="1:11" x14ac:dyDescent="0.25">
      <c r="A591">
        <v>13763</v>
      </c>
      <c r="B591" t="s">
        <v>532</v>
      </c>
      <c r="C591" t="s">
        <v>323</v>
      </c>
      <c r="D591">
        <v>0</v>
      </c>
      <c r="E591">
        <v>15</v>
      </c>
      <c r="F591">
        <v>14</v>
      </c>
      <c r="G591">
        <v>9</v>
      </c>
      <c r="H591">
        <v>19</v>
      </c>
      <c r="I591">
        <v>9</v>
      </c>
      <c r="J591">
        <v>0</v>
      </c>
      <c r="K591">
        <v>0</v>
      </c>
    </row>
    <row r="592" spans="1:11" x14ac:dyDescent="0.25">
      <c r="A592">
        <v>2851</v>
      </c>
      <c r="B592" t="s">
        <v>563</v>
      </c>
      <c r="C592" t="s">
        <v>28</v>
      </c>
      <c r="D592">
        <v>0</v>
      </c>
      <c r="E592">
        <v>16.2</v>
      </c>
      <c r="F592">
        <v>16</v>
      </c>
      <c r="G592">
        <v>12</v>
      </c>
      <c r="H592">
        <v>28</v>
      </c>
      <c r="I592">
        <v>8</v>
      </c>
      <c r="J592">
        <v>0</v>
      </c>
      <c r="K592">
        <v>0</v>
      </c>
    </row>
    <row r="593" spans="1:11" x14ac:dyDescent="0.25">
      <c r="A593">
        <v>12361</v>
      </c>
      <c r="B593" t="s">
        <v>534</v>
      </c>
      <c r="C593" t="s">
        <v>34</v>
      </c>
      <c r="D593">
        <v>0</v>
      </c>
      <c r="E593">
        <v>24</v>
      </c>
      <c r="F593">
        <v>24</v>
      </c>
      <c r="G593">
        <v>28</v>
      </c>
      <c r="H593">
        <v>24</v>
      </c>
      <c r="I593">
        <v>12</v>
      </c>
      <c r="J593">
        <v>1</v>
      </c>
      <c r="K593">
        <v>0</v>
      </c>
    </row>
    <row r="594" spans="1:11" x14ac:dyDescent="0.25">
      <c r="A594">
        <v>13560</v>
      </c>
      <c r="B594" t="s">
        <v>658</v>
      </c>
      <c r="C594" t="s">
        <v>73</v>
      </c>
      <c r="D594">
        <v>7</v>
      </c>
      <c r="E594">
        <v>29</v>
      </c>
      <c r="F594">
        <v>30</v>
      </c>
      <c r="G594">
        <v>16</v>
      </c>
      <c r="H594">
        <v>42</v>
      </c>
      <c r="I594">
        <v>10</v>
      </c>
      <c r="J594">
        <v>0</v>
      </c>
      <c r="K594">
        <v>0</v>
      </c>
    </row>
    <row r="595" spans="1:11" x14ac:dyDescent="0.25">
      <c r="A595">
        <v>13401</v>
      </c>
      <c r="B595" t="s">
        <v>659</v>
      </c>
      <c r="C595" t="s">
        <v>23</v>
      </c>
      <c r="D595">
        <v>0</v>
      </c>
      <c r="E595">
        <v>20</v>
      </c>
      <c r="F595">
        <v>22</v>
      </c>
      <c r="G595">
        <v>23</v>
      </c>
      <c r="H595">
        <v>27</v>
      </c>
      <c r="I595">
        <v>13</v>
      </c>
      <c r="J595">
        <v>0</v>
      </c>
      <c r="K595">
        <v>0</v>
      </c>
    </row>
    <row r="596" spans="1:11" x14ac:dyDescent="0.25">
      <c r="A596">
        <v>11250</v>
      </c>
      <c r="B596" t="s">
        <v>660</v>
      </c>
      <c r="C596" t="s">
        <v>323</v>
      </c>
      <c r="D596">
        <v>0</v>
      </c>
      <c r="E596">
        <v>15.1</v>
      </c>
      <c r="F596">
        <v>17</v>
      </c>
      <c r="G596">
        <v>17</v>
      </c>
      <c r="H596">
        <v>26</v>
      </c>
      <c r="I596">
        <v>8</v>
      </c>
      <c r="J596">
        <v>2</v>
      </c>
      <c r="K596">
        <v>0</v>
      </c>
    </row>
    <row r="597" spans="1:11" x14ac:dyDescent="0.25">
      <c r="A597">
        <v>1793</v>
      </c>
      <c r="B597" t="s">
        <v>535</v>
      </c>
      <c r="C597" t="s">
        <v>57</v>
      </c>
      <c r="D597">
        <v>0</v>
      </c>
      <c r="E597">
        <v>10.199999999999999</v>
      </c>
      <c r="F597">
        <v>12</v>
      </c>
      <c r="G597">
        <v>14</v>
      </c>
      <c r="H597">
        <v>13</v>
      </c>
      <c r="I597">
        <v>5</v>
      </c>
      <c r="J597">
        <v>0</v>
      </c>
      <c r="K597">
        <v>0</v>
      </c>
    </row>
    <row r="598" spans="1:11" x14ac:dyDescent="0.25">
      <c r="A598">
        <v>9121</v>
      </c>
      <c r="B598" t="s">
        <v>266</v>
      </c>
      <c r="C598" t="s">
        <v>99</v>
      </c>
      <c r="D598">
        <v>4</v>
      </c>
      <c r="E598">
        <v>13</v>
      </c>
      <c r="F598">
        <v>19</v>
      </c>
      <c r="G598">
        <v>7</v>
      </c>
      <c r="H598">
        <v>21</v>
      </c>
      <c r="I598">
        <v>12</v>
      </c>
      <c r="J598">
        <v>0</v>
      </c>
      <c r="K598">
        <v>0</v>
      </c>
    </row>
    <row r="599" spans="1:11" x14ac:dyDescent="0.25">
      <c r="A599">
        <v>5791</v>
      </c>
      <c r="B599" t="s">
        <v>661</v>
      </c>
      <c r="C599" t="s">
        <v>323</v>
      </c>
      <c r="D599">
        <v>0</v>
      </c>
      <c r="E599">
        <v>14.1</v>
      </c>
      <c r="F599">
        <v>21</v>
      </c>
      <c r="G599">
        <v>9</v>
      </c>
      <c r="H599">
        <v>28</v>
      </c>
      <c r="I599">
        <v>9</v>
      </c>
      <c r="J599">
        <v>0</v>
      </c>
      <c r="K59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9"/>
  <sheetViews>
    <sheetView tabSelected="1" workbookViewId="0">
      <selection activeCell="M21" sqref="M21:M22"/>
    </sheetView>
  </sheetViews>
  <sheetFormatPr defaultRowHeight="15" x14ac:dyDescent="0.25"/>
  <cols>
    <col min="2" max="2" width="23.42578125" bestFit="1" customWidth="1"/>
  </cols>
  <sheetData>
    <row r="1" spans="1:4" x14ac:dyDescent="0.25">
      <c r="A1" t="s">
        <v>8</v>
      </c>
      <c r="B1" t="s">
        <v>0</v>
      </c>
      <c r="C1" t="s">
        <v>1</v>
      </c>
      <c r="D1" t="s">
        <v>544</v>
      </c>
    </row>
    <row r="2" spans="1:4" x14ac:dyDescent="0.25">
      <c r="A2">
        <v>4264</v>
      </c>
      <c r="B2" t="s">
        <v>285</v>
      </c>
      <c r="C2" t="s">
        <v>19</v>
      </c>
      <c r="D2">
        <v>7.9037634879154526</v>
      </c>
    </row>
    <row r="3" spans="1:4" x14ac:dyDescent="0.25">
      <c r="A3">
        <v>1943</v>
      </c>
      <c r="B3" t="s">
        <v>9</v>
      </c>
      <c r="C3" t="s">
        <v>10</v>
      </c>
      <c r="D3">
        <v>7.7065253352349625</v>
      </c>
    </row>
    <row r="4" spans="1:4" x14ac:dyDescent="0.25">
      <c r="A4">
        <v>4153</v>
      </c>
      <c r="B4" t="s">
        <v>53</v>
      </c>
      <c r="C4" t="s">
        <v>52</v>
      </c>
      <c r="D4">
        <v>7.6877938429835107</v>
      </c>
    </row>
    <row r="5" spans="1:4" x14ac:dyDescent="0.25">
      <c r="A5">
        <v>2036</v>
      </c>
      <c r="B5" t="s">
        <v>70</v>
      </c>
      <c r="C5" t="s">
        <v>10</v>
      </c>
      <c r="D5">
        <v>7.535899809773138</v>
      </c>
    </row>
    <row r="6" spans="1:4" x14ac:dyDescent="0.25">
      <c r="A6">
        <v>9434</v>
      </c>
      <c r="B6" t="s">
        <v>20</v>
      </c>
      <c r="C6" t="s">
        <v>21</v>
      </c>
      <c r="D6">
        <v>7.0762730776924112</v>
      </c>
    </row>
    <row r="7" spans="1:4" x14ac:dyDescent="0.25">
      <c r="A7">
        <v>5114</v>
      </c>
      <c r="B7" t="s">
        <v>280</v>
      </c>
      <c r="C7" t="s">
        <v>25</v>
      </c>
      <c r="D7">
        <v>6.8629709523071298</v>
      </c>
    </row>
    <row r="8" spans="1:4" x14ac:dyDescent="0.25">
      <c r="A8">
        <v>3137</v>
      </c>
      <c r="B8" t="s">
        <v>14</v>
      </c>
      <c r="C8" t="s">
        <v>15</v>
      </c>
      <c r="D8">
        <v>6.807677938517358</v>
      </c>
    </row>
    <row r="9" spans="1:4" x14ac:dyDescent="0.25">
      <c r="A9">
        <v>3184</v>
      </c>
      <c r="B9" t="s">
        <v>35</v>
      </c>
      <c r="C9" t="s">
        <v>323</v>
      </c>
      <c r="D9">
        <v>6.7564066551381767</v>
      </c>
    </row>
    <row r="10" spans="1:4" x14ac:dyDescent="0.25">
      <c r="A10">
        <v>10745</v>
      </c>
      <c r="B10" t="s">
        <v>286</v>
      </c>
      <c r="C10" t="s">
        <v>13</v>
      </c>
      <c r="D10">
        <v>6.4483325173666293</v>
      </c>
    </row>
    <row r="11" spans="1:4" x14ac:dyDescent="0.25">
      <c r="A11">
        <v>5524</v>
      </c>
      <c r="B11" t="s">
        <v>58</v>
      </c>
      <c r="C11" t="s">
        <v>59</v>
      </c>
      <c r="D11">
        <v>6.2549476057332356</v>
      </c>
    </row>
    <row r="12" spans="1:4" x14ac:dyDescent="0.25">
      <c r="A12">
        <v>1507</v>
      </c>
      <c r="B12" t="s">
        <v>77</v>
      </c>
      <c r="C12" t="s">
        <v>13</v>
      </c>
      <c r="D12">
        <v>6.2395290635849321</v>
      </c>
    </row>
    <row r="13" spans="1:4" x14ac:dyDescent="0.25">
      <c r="A13">
        <v>13125</v>
      </c>
      <c r="B13" t="s">
        <v>29</v>
      </c>
      <c r="C13" t="s">
        <v>19</v>
      </c>
      <c r="D13">
        <v>6.1352284248978561</v>
      </c>
    </row>
    <row r="14" spans="1:4" x14ac:dyDescent="0.25">
      <c r="A14">
        <v>1642</v>
      </c>
      <c r="B14" t="s">
        <v>282</v>
      </c>
      <c r="C14" t="s">
        <v>120</v>
      </c>
      <c r="D14">
        <v>6.0689753216310667</v>
      </c>
    </row>
    <row r="15" spans="1:4" x14ac:dyDescent="0.25">
      <c r="A15">
        <v>3096</v>
      </c>
      <c r="B15" t="s">
        <v>297</v>
      </c>
      <c r="C15" t="s">
        <v>10</v>
      </c>
      <c r="D15">
        <v>5.8372770574711614</v>
      </c>
    </row>
    <row r="16" spans="1:4" x14ac:dyDescent="0.25">
      <c r="A16">
        <v>6785</v>
      </c>
      <c r="B16" t="s">
        <v>292</v>
      </c>
      <c r="C16" t="s">
        <v>96</v>
      </c>
      <c r="D16">
        <v>5.7741560107213612</v>
      </c>
    </row>
    <row r="17" spans="1:4" x14ac:dyDescent="0.25">
      <c r="A17">
        <v>12768</v>
      </c>
      <c r="B17" t="s">
        <v>22</v>
      </c>
      <c r="C17" t="s">
        <v>23</v>
      </c>
      <c r="D17">
        <v>5.7449874819483107</v>
      </c>
    </row>
    <row r="18" spans="1:4" x14ac:dyDescent="0.25">
      <c r="A18">
        <v>3240</v>
      </c>
      <c r="B18" t="s">
        <v>303</v>
      </c>
      <c r="C18" t="s">
        <v>50</v>
      </c>
      <c r="D18">
        <v>5.726214938399325</v>
      </c>
    </row>
    <row r="19" spans="1:4" x14ac:dyDescent="0.25">
      <c r="A19">
        <v>2429</v>
      </c>
      <c r="B19" t="s">
        <v>98</v>
      </c>
      <c r="C19" t="s">
        <v>99</v>
      </c>
      <c r="D19">
        <v>5.7189165268566668</v>
      </c>
    </row>
    <row r="20" spans="1:4" x14ac:dyDescent="0.25">
      <c r="A20">
        <v>10954</v>
      </c>
      <c r="B20" t="s">
        <v>24</v>
      </c>
      <c r="C20" t="s">
        <v>25</v>
      </c>
      <c r="D20">
        <v>5.6348603209402413</v>
      </c>
    </row>
    <row r="21" spans="1:4" x14ac:dyDescent="0.25">
      <c r="A21">
        <v>11713</v>
      </c>
      <c r="B21" t="s">
        <v>61</v>
      </c>
      <c r="C21" t="s">
        <v>25</v>
      </c>
      <c r="D21">
        <v>5.4370944617202408</v>
      </c>
    </row>
    <row r="22" spans="1:4" x14ac:dyDescent="0.25">
      <c r="A22">
        <v>6893</v>
      </c>
      <c r="B22" t="s">
        <v>56</v>
      </c>
      <c r="C22" t="s">
        <v>323</v>
      </c>
      <c r="D22">
        <v>5.3586243455173994</v>
      </c>
    </row>
    <row r="23" spans="1:4" x14ac:dyDescent="0.25">
      <c r="A23">
        <v>6655</v>
      </c>
      <c r="B23" t="s">
        <v>389</v>
      </c>
      <c r="C23" t="s">
        <v>41</v>
      </c>
      <c r="D23">
        <v>5.3353830045079382</v>
      </c>
    </row>
    <row r="24" spans="1:4" x14ac:dyDescent="0.25">
      <c r="A24">
        <v>10603</v>
      </c>
      <c r="B24" t="s">
        <v>47</v>
      </c>
      <c r="C24" t="s">
        <v>48</v>
      </c>
      <c r="D24">
        <v>5.3285271959883547</v>
      </c>
    </row>
    <row r="25" spans="1:4" x14ac:dyDescent="0.25">
      <c r="A25">
        <v>11423</v>
      </c>
      <c r="B25" t="s">
        <v>117</v>
      </c>
      <c r="C25" t="s">
        <v>48</v>
      </c>
      <c r="D25">
        <v>5.2672217719197949</v>
      </c>
    </row>
    <row r="26" spans="1:4" x14ac:dyDescent="0.25">
      <c r="A26">
        <v>2391</v>
      </c>
      <c r="B26" t="s">
        <v>326</v>
      </c>
      <c r="C26" t="s">
        <v>52</v>
      </c>
      <c r="D26">
        <v>5.1420928942520776</v>
      </c>
    </row>
    <row r="27" spans="1:4" x14ac:dyDescent="0.25">
      <c r="A27">
        <v>4930</v>
      </c>
      <c r="B27" t="s">
        <v>121</v>
      </c>
      <c r="C27" t="s">
        <v>52</v>
      </c>
      <c r="D27">
        <v>5.1376395080415076</v>
      </c>
    </row>
    <row r="28" spans="1:4" x14ac:dyDescent="0.25">
      <c r="A28">
        <v>6345</v>
      </c>
      <c r="B28" t="s">
        <v>30</v>
      </c>
      <c r="C28" t="s">
        <v>31</v>
      </c>
      <c r="D28">
        <v>5.1150298476735294</v>
      </c>
    </row>
    <row r="29" spans="1:4" x14ac:dyDescent="0.25">
      <c r="A29">
        <v>7293</v>
      </c>
      <c r="B29" t="s">
        <v>277</v>
      </c>
      <c r="C29" t="s">
        <v>17</v>
      </c>
      <c r="D29">
        <v>5.0558541188308146</v>
      </c>
    </row>
    <row r="30" spans="1:4" x14ac:dyDescent="0.25">
      <c r="A30">
        <v>10197</v>
      </c>
      <c r="B30" t="s">
        <v>27</v>
      </c>
      <c r="C30" t="s">
        <v>28</v>
      </c>
      <c r="D30">
        <v>4.9841813878674461</v>
      </c>
    </row>
    <row r="31" spans="1:4" x14ac:dyDescent="0.25">
      <c r="A31">
        <v>8258</v>
      </c>
      <c r="B31" t="s">
        <v>329</v>
      </c>
      <c r="C31" t="s">
        <v>38</v>
      </c>
      <c r="D31">
        <v>4.9393503089484678</v>
      </c>
    </row>
    <row r="32" spans="1:4" x14ac:dyDescent="0.25">
      <c r="A32">
        <v>4972</v>
      </c>
      <c r="B32" t="s">
        <v>72</v>
      </c>
      <c r="C32" t="s">
        <v>323</v>
      </c>
      <c r="D32">
        <v>4.8518672131510803</v>
      </c>
    </row>
    <row r="33" spans="1:4" x14ac:dyDescent="0.25">
      <c r="A33">
        <v>10233</v>
      </c>
      <c r="B33" t="s">
        <v>299</v>
      </c>
      <c r="C33" t="s">
        <v>57</v>
      </c>
      <c r="D33">
        <v>4.8064300799772575</v>
      </c>
    </row>
    <row r="34" spans="1:4" x14ac:dyDescent="0.25">
      <c r="A34">
        <v>8350</v>
      </c>
      <c r="B34" t="s">
        <v>276</v>
      </c>
      <c r="C34" t="s">
        <v>79</v>
      </c>
      <c r="D34">
        <v>4.7860084073180307</v>
      </c>
    </row>
    <row r="35" spans="1:4" x14ac:dyDescent="0.25">
      <c r="A35">
        <v>4505</v>
      </c>
      <c r="B35" t="s">
        <v>65</v>
      </c>
      <c r="C35" t="s">
        <v>15</v>
      </c>
      <c r="D35">
        <v>4.7196679611493355</v>
      </c>
    </row>
    <row r="36" spans="1:4" x14ac:dyDescent="0.25">
      <c r="A36">
        <v>13071</v>
      </c>
      <c r="B36" t="s">
        <v>49</v>
      </c>
      <c r="C36" t="s">
        <v>50</v>
      </c>
      <c r="D36">
        <v>4.6860596256476601</v>
      </c>
    </row>
    <row r="37" spans="1:4" x14ac:dyDescent="0.25">
      <c r="A37">
        <v>10481</v>
      </c>
      <c r="B37" t="s">
        <v>380</v>
      </c>
      <c r="C37" t="s">
        <v>34</v>
      </c>
      <c r="D37">
        <v>4.6787305012063181</v>
      </c>
    </row>
    <row r="38" spans="1:4" x14ac:dyDescent="0.25">
      <c r="A38">
        <v>8241</v>
      </c>
      <c r="B38" t="s">
        <v>339</v>
      </c>
      <c r="C38" t="s">
        <v>48</v>
      </c>
      <c r="D38">
        <v>4.6747664298176606</v>
      </c>
    </row>
    <row r="39" spans="1:4" x14ac:dyDescent="0.25">
      <c r="A39">
        <v>1245</v>
      </c>
      <c r="B39" t="s">
        <v>163</v>
      </c>
      <c r="C39" t="s">
        <v>88</v>
      </c>
      <c r="D39">
        <v>4.6171500937883403</v>
      </c>
    </row>
    <row r="40" spans="1:4" x14ac:dyDescent="0.25">
      <c r="A40">
        <v>4772</v>
      </c>
      <c r="B40" t="s">
        <v>60</v>
      </c>
      <c r="C40" t="s">
        <v>11</v>
      </c>
      <c r="D40">
        <v>4.6124420435267899</v>
      </c>
    </row>
    <row r="41" spans="1:4" x14ac:dyDescent="0.25">
      <c r="A41">
        <v>225</v>
      </c>
      <c r="B41" t="s">
        <v>108</v>
      </c>
      <c r="C41" t="s">
        <v>88</v>
      </c>
      <c r="D41">
        <v>4.598719497471337</v>
      </c>
    </row>
    <row r="42" spans="1:4" x14ac:dyDescent="0.25">
      <c r="A42">
        <v>2873</v>
      </c>
      <c r="B42" t="s">
        <v>398</v>
      </c>
      <c r="C42" t="s">
        <v>59</v>
      </c>
      <c r="D42">
        <v>4.4761596083422956</v>
      </c>
    </row>
    <row r="43" spans="1:4" x14ac:dyDescent="0.25">
      <c r="A43">
        <v>4090</v>
      </c>
      <c r="B43" t="s">
        <v>388</v>
      </c>
      <c r="C43" t="s">
        <v>21</v>
      </c>
      <c r="D43">
        <v>4.4501098031873632</v>
      </c>
    </row>
    <row r="44" spans="1:4" x14ac:dyDescent="0.25">
      <c r="A44">
        <v>9784</v>
      </c>
      <c r="B44" t="s">
        <v>86</v>
      </c>
      <c r="C44" t="s">
        <v>38</v>
      </c>
      <c r="D44">
        <v>4.3759528114817865</v>
      </c>
    </row>
    <row r="45" spans="1:4" x14ac:dyDescent="0.25">
      <c r="A45">
        <v>7531</v>
      </c>
      <c r="B45" t="s">
        <v>148</v>
      </c>
      <c r="C45" t="s">
        <v>21</v>
      </c>
      <c r="D45">
        <v>4.3694711098774475</v>
      </c>
    </row>
    <row r="46" spans="1:4" x14ac:dyDescent="0.25">
      <c r="A46">
        <v>1118</v>
      </c>
      <c r="B46" t="s">
        <v>122</v>
      </c>
      <c r="C46" t="s">
        <v>88</v>
      </c>
      <c r="D46">
        <v>4.3521743296775481</v>
      </c>
    </row>
    <row r="47" spans="1:4" x14ac:dyDescent="0.25">
      <c r="A47">
        <v>12183</v>
      </c>
      <c r="B47" t="s">
        <v>381</v>
      </c>
      <c r="C47" t="s">
        <v>99</v>
      </c>
      <c r="D47">
        <v>4.2788984639465983</v>
      </c>
    </row>
    <row r="48" spans="1:4" x14ac:dyDescent="0.25">
      <c r="A48">
        <v>375</v>
      </c>
      <c r="B48" t="s">
        <v>165</v>
      </c>
      <c r="C48" t="s">
        <v>25</v>
      </c>
      <c r="D48">
        <v>4.2526650019479222</v>
      </c>
    </row>
    <row r="49" spans="1:4" x14ac:dyDescent="0.25">
      <c r="A49">
        <v>4897</v>
      </c>
      <c r="B49" t="s">
        <v>45</v>
      </c>
      <c r="C49" t="s">
        <v>323</v>
      </c>
      <c r="D49">
        <v>4.238574839614607</v>
      </c>
    </row>
    <row r="50" spans="1:4" x14ac:dyDescent="0.25">
      <c r="A50">
        <v>10130</v>
      </c>
      <c r="B50" t="s">
        <v>142</v>
      </c>
      <c r="C50" t="s">
        <v>323</v>
      </c>
      <c r="D50">
        <v>4.2362094286119252</v>
      </c>
    </row>
    <row r="51" spans="1:4" x14ac:dyDescent="0.25">
      <c r="A51">
        <v>1757</v>
      </c>
      <c r="B51" t="s">
        <v>78</v>
      </c>
      <c r="C51" t="s">
        <v>323</v>
      </c>
      <c r="D51">
        <v>4.2152590947919659</v>
      </c>
    </row>
    <row r="52" spans="1:4" x14ac:dyDescent="0.25">
      <c r="A52">
        <v>3990</v>
      </c>
      <c r="B52" t="s">
        <v>67</v>
      </c>
      <c r="C52" t="s">
        <v>55</v>
      </c>
      <c r="D52">
        <v>4.194418877048788</v>
      </c>
    </row>
    <row r="53" spans="1:4" x14ac:dyDescent="0.25">
      <c r="A53">
        <v>7441</v>
      </c>
      <c r="B53" t="s">
        <v>270</v>
      </c>
      <c r="C53" t="s">
        <v>55</v>
      </c>
      <c r="D53">
        <v>4.1684847388016992</v>
      </c>
    </row>
    <row r="54" spans="1:4" x14ac:dyDescent="0.25">
      <c r="A54">
        <v>11682</v>
      </c>
      <c r="B54" t="s">
        <v>46</v>
      </c>
      <c r="C54" t="s">
        <v>13</v>
      </c>
      <c r="D54">
        <v>4.1612448883924706</v>
      </c>
    </row>
    <row r="55" spans="1:4" x14ac:dyDescent="0.25">
      <c r="A55">
        <v>5867</v>
      </c>
      <c r="B55" t="s">
        <v>107</v>
      </c>
      <c r="C55" t="s">
        <v>99</v>
      </c>
      <c r="D55">
        <v>4.1141080343214567</v>
      </c>
    </row>
    <row r="56" spans="1:4" x14ac:dyDescent="0.25">
      <c r="A56">
        <v>7872</v>
      </c>
      <c r="B56" t="s">
        <v>93</v>
      </c>
      <c r="C56" t="s">
        <v>41</v>
      </c>
      <c r="D56">
        <v>4.0981997407615118</v>
      </c>
    </row>
    <row r="57" spans="1:4" x14ac:dyDescent="0.25">
      <c r="A57">
        <v>10133</v>
      </c>
      <c r="B57" t="s">
        <v>391</v>
      </c>
      <c r="C57" t="s">
        <v>31</v>
      </c>
      <c r="D57">
        <v>4.0579317385998754</v>
      </c>
    </row>
    <row r="58" spans="1:4" x14ac:dyDescent="0.25">
      <c r="A58">
        <v>6632</v>
      </c>
      <c r="B58" t="s">
        <v>133</v>
      </c>
      <c r="C58" t="s">
        <v>99</v>
      </c>
      <c r="D58">
        <v>4.0338071143583347</v>
      </c>
    </row>
    <row r="59" spans="1:4" x14ac:dyDescent="0.25">
      <c r="A59">
        <v>14078</v>
      </c>
      <c r="B59" t="s">
        <v>44</v>
      </c>
      <c r="C59" t="s">
        <v>13</v>
      </c>
      <c r="D59">
        <v>3.9153510561489058</v>
      </c>
    </row>
    <row r="60" spans="1:4" x14ac:dyDescent="0.25">
      <c r="A60">
        <v>5975</v>
      </c>
      <c r="B60" t="s">
        <v>296</v>
      </c>
      <c r="C60" t="s">
        <v>323</v>
      </c>
      <c r="D60">
        <v>3.9032983507726113</v>
      </c>
    </row>
    <row r="61" spans="1:4" x14ac:dyDescent="0.25">
      <c r="A61">
        <v>9227</v>
      </c>
      <c r="B61" t="s">
        <v>340</v>
      </c>
      <c r="C61" t="s">
        <v>85</v>
      </c>
      <c r="D61">
        <v>3.8819878417357581</v>
      </c>
    </row>
    <row r="62" spans="1:4" x14ac:dyDescent="0.25">
      <c r="A62">
        <v>3201</v>
      </c>
      <c r="B62" t="s">
        <v>71</v>
      </c>
      <c r="C62" t="s">
        <v>19</v>
      </c>
      <c r="D62">
        <v>3.8653407902519654</v>
      </c>
    </row>
    <row r="63" spans="1:4" x14ac:dyDescent="0.25">
      <c r="A63">
        <v>3254</v>
      </c>
      <c r="B63" t="s">
        <v>151</v>
      </c>
      <c r="C63" t="s">
        <v>48</v>
      </c>
      <c r="D63">
        <v>3.7854606802734714</v>
      </c>
    </row>
    <row r="64" spans="1:4" x14ac:dyDescent="0.25">
      <c r="A64">
        <v>8041</v>
      </c>
      <c r="B64" t="s">
        <v>279</v>
      </c>
      <c r="C64" t="s">
        <v>69</v>
      </c>
      <c r="D64">
        <v>3.7784282503009408</v>
      </c>
    </row>
    <row r="65" spans="1:4" x14ac:dyDescent="0.25">
      <c r="A65">
        <v>10123</v>
      </c>
      <c r="B65" t="s">
        <v>76</v>
      </c>
      <c r="C65" t="s">
        <v>69</v>
      </c>
      <c r="D65">
        <v>3.7735408628098406</v>
      </c>
    </row>
    <row r="66" spans="1:4" x14ac:dyDescent="0.25">
      <c r="A66">
        <v>6397</v>
      </c>
      <c r="B66" t="s">
        <v>33</v>
      </c>
      <c r="C66" t="s">
        <v>31</v>
      </c>
      <c r="D66">
        <v>3.7447979910154339</v>
      </c>
    </row>
    <row r="67" spans="1:4" x14ac:dyDescent="0.25">
      <c r="A67">
        <v>2520</v>
      </c>
      <c r="B67" t="s">
        <v>42</v>
      </c>
      <c r="C67" t="s">
        <v>13</v>
      </c>
      <c r="D67">
        <v>3.73731700366088</v>
      </c>
    </row>
    <row r="68" spans="1:4" x14ac:dyDescent="0.25">
      <c r="A68">
        <v>7059</v>
      </c>
      <c r="B68" t="s">
        <v>136</v>
      </c>
      <c r="C68" t="s">
        <v>41</v>
      </c>
      <c r="D68">
        <v>3.7160428319307273</v>
      </c>
    </row>
    <row r="69" spans="1:4" x14ac:dyDescent="0.25">
      <c r="A69">
        <v>1259</v>
      </c>
      <c r="B69" t="s">
        <v>128</v>
      </c>
      <c r="C69" t="s">
        <v>34</v>
      </c>
      <c r="D69">
        <v>3.6837152134234854</v>
      </c>
    </row>
    <row r="70" spans="1:4" x14ac:dyDescent="0.25">
      <c r="A70">
        <v>8223</v>
      </c>
      <c r="B70" t="s">
        <v>64</v>
      </c>
      <c r="C70" t="s">
        <v>10</v>
      </c>
      <c r="D70">
        <v>3.6803877629016499</v>
      </c>
    </row>
    <row r="71" spans="1:4" x14ac:dyDescent="0.25">
      <c r="A71">
        <v>13781</v>
      </c>
      <c r="B71" t="s">
        <v>66</v>
      </c>
      <c r="C71" t="s">
        <v>323</v>
      </c>
      <c r="D71">
        <v>3.6445506488443491</v>
      </c>
    </row>
    <row r="72" spans="1:4" x14ac:dyDescent="0.25">
      <c r="A72">
        <v>8173</v>
      </c>
      <c r="B72" t="s">
        <v>39</v>
      </c>
      <c r="C72" t="s">
        <v>34</v>
      </c>
      <c r="D72">
        <v>3.6441958541837161</v>
      </c>
    </row>
    <row r="73" spans="1:4" x14ac:dyDescent="0.25">
      <c r="A73">
        <v>512</v>
      </c>
      <c r="B73" t="s">
        <v>18</v>
      </c>
      <c r="C73" t="s">
        <v>19</v>
      </c>
      <c r="D73">
        <v>3.6424598480053967</v>
      </c>
    </row>
    <row r="74" spans="1:4" x14ac:dyDescent="0.25">
      <c r="A74">
        <v>8137</v>
      </c>
      <c r="B74" t="s">
        <v>12</v>
      </c>
      <c r="C74" t="s">
        <v>13</v>
      </c>
      <c r="D74">
        <v>3.6275873374001355</v>
      </c>
    </row>
    <row r="75" spans="1:4" x14ac:dyDescent="0.25">
      <c r="A75">
        <v>6797</v>
      </c>
      <c r="B75" t="s">
        <v>166</v>
      </c>
      <c r="C75" t="s">
        <v>28</v>
      </c>
      <c r="D75">
        <v>3.6270800763763904</v>
      </c>
    </row>
    <row r="76" spans="1:4" x14ac:dyDescent="0.25">
      <c r="A76">
        <v>15764</v>
      </c>
      <c r="B76" t="s">
        <v>111</v>
      </c>
      <c r="C76" t="s">
        <v>96</v>
      </c>
      <c r="D76">
        <v>3.5878677772043241</v>
      </c>
    </row>
    <row r="77" spans="1:4" x14ac:dyDescent="0.25">
      <c r="A77">
        <v>11762</v>
      </c>
      <c r="B77" t="s">
        <v>94</v>
      </c>
      <c r="C77" t="s">
        <v>25</v>
      </c>
      <c r="D77">
        <v>3.567989540544811</v>
      </c>
    </row>
    <row r="78" spans="1:4" x14ac:dyDescent="0.25">
      <c r="A78">
        <v>6941</v>
      </c>
      <c r="B78" t="s">
        <v>399</v>
      </c>
      <c r="C78" t="s">
        <v>323</v>
      </c>
      <c r="D78">
        <v>3.4409162920804723</v>
      </c>
    </row>
    <row r="79" spans="1:4" x14ac:dyDescent="0.25">
      <c r="A79">
        <v>7410</v>
      </c>
      <c r="B79" t="s">
        <v>112</v>
      </c>
      <c r="C79" t="s">
        <v>323</v>
      </c>
      <c r="D79">
        <v>3.4227731503632683</v>
      </c>
    </row>
    <row r="80" spans="1:4" x14ac:dyDescent="0.25">
      <c r="A80">
        <v>12049</v>
      </c>
      <c r="B80" t="s">
        <v>131</v>
      </c>
      <c r="C80" t="s">
        <v>52</v>
      </c>
      <c r="D80">
        <v>3.4210834939229149</v>
      </c>
    </row>
    <row r="81" spans="1:4" x14ac:dyDescent="0.25">
      <c r="A81">
        <v>7754</v>
      </c>
      <c r="B81" t="s">
        <v>130</v>
      </c>
      <c r="C81" t="s">
        <v>323</v>
      </c>
      <c r="D81">
        <v>3.4067393047578718</v>
      </c>
    </row>
    <row r="82" spans="1:4" x14ac:dyDescent="0.25">
      <c r="A82">
        <v>13764</v>
      </c>
      <c r="B82" t="s">
        <v>328</v>
      </c>
      <c r="C82" t="s">
        <v>88</v>
      </c>
      <c r="D82">
        <v>3.3637752447328415</v>
      </c>
    </row>
    <row r="83" spans="1:4" x14ac:dyDescent="0.25">
      <c r="A83">
        <v>6983</v>
      </c>
      <c r="B83" t="s">
        <v>309</v>
      </c>
      <c r="C83" t="s">
        <v>15</v>
      </c>
      <c r="D83">
        <v>3.3530025305889501</v>
      </c>
    </row>
    <row r="84" spans="1:4" x14ac:dyDescent="0.25">
      <c r="A84">
        <v>1247</v>
      </c>
      <c r="B84" t="s">
        <v>268</v>
      </c>
      <c r="C84" t="s">
        <v>90</v>
      </c>
      <c r="D84">
        <v>3.3358986931564596</v>
      </c>
    </row>
    <row r="85" spans="1:4" x14ac:dyDescent="0.25">
      <c r="A85">
        <v>13050</v>
      </c>
      <c r="B85" t="s">
        <v>101</v>
      </c>
      <c r="C85" t="s">
        <v>57</v>
      </c>
      <c r="D85">
        <v>3.3161279299075366</v>
      </c>
    </row>
    <row r="86" spans="1:4" x14ac:dyDescent="0.25">
      <c r="A86">
        <v>4538</v>
      </c>
      <c r="B86" t="s">
        <v>51</v>
      </c>
      <c r="C86" t="s">
        <v>52</v>
      </c>
      <c r="D86">
        <v>3.3105718265208894</v>
      </c>
    </row>
    <row r="87" spans="1:4" x14ac:dyDescent="0.25">
      <c r="A87">
        <v>4026</v>
      </c>
      <c r="B87" t="s">
        <v>37</v>
      </c>
      <c r="C87" t="s">
        <v>38</v>
      </c>
      <c r="D87">
        <v>3.2754219943785339</v>
      </c>
    </row>
    <row r="88" spans="1:4" x14ac:dyDescent="0.25">
      <c r="A88">
        <v>10314</v>
      </c>
      <c r="B88" t="s">
        <v>81</v>
      </c>
      <c r="C88" t="s">
        <v>31</v>
      </c>
      <c r="D88">
        <v>3.2395583921998252</v>
      </c>
    </row>
    <row r="89" spans="1:4" x14ac:dyDescent="0.25">
      <c r="A89">
        <v>8779</v>
      </c>
      <c r="B89" t="s">
        <v>141</v>
      </c>
      <c r="C89" t="s">
        <v>85</v>
      </c>
      <c r="D89">
        <v>3.061131712655099</v>
      </c>
    </row>
    <row r="90" spans="1:4" x14ac:dyDescent="0.25">
      <c r="A90">
        <v>6570</v>
      </c>
      <c r="B90" t="s">
        <v>106</v>
      </c>
      <c r="C90" t="s">
        <v>79</v>
      </c>
      <c r="D90">
        <v>3.0023551642757962</v>
      </c>
    </row>
    <row r="91" spans="1:4" x14ac:dyDescent="0.25">
      <c r="A91">
        <v>4424</v>
      </c>
      <c r="B91" t="s">
        <v>113</v>
      </c>
      <c r="C91" t="s">
        <v>25</v>
      </c>
      <c r="D91">
        <v>2.9549278712887901</v>
      </c>
    </row>
    <row r="92" spans="1:4" x14ac:dyDescent="0.25">
      <c r="A92">
        <v>3374</v>
      </c>
      <c r="B92" t="s">
        <v>63</v>
      </c>
      <c r="C92" t="s">
        <v>50</v>
      </c>
      <c r="D92">
        <v>2.9366165443582175</v>
      </c>
    </row>
    <row r="93" spans="1:4" x14ac:dyDescent="0.25">
      <c r="A93">
        <v>9029</v>
      </c>
      <c r="B93" t="s">
        <v>95</v>
      </c>
      <c r="C93" t="s">
        <v>96</v>
      </c>
      <c r="D93">
        <v>2.9149526342186998</v>
      </c>
    </row>
    <row r="94" spans="1:4" x14ac:dyDescent="0.25">
      <c r="A94">
        <v>10302</v>
      </c>
      <c r="B94" t="s">
        <v>103</v>
      </c>
      <c r="C94" t="s">
        <v>59</v>
      </c>
      <c r="D94">
        <v>2.9137350106112994</v>
      </c>
    </row>
    <row r="95" spans="1:4" x14ac:dyDescent="0.25">
      <c r="A95">
        <v>7448</v>
      </c>
      <c r="B95" t="s">
        <v>145</v>
      </c>
      <c r="C95" t="s">
        <v>15</v>
      </c>
      <c r="D95">
        <v>2.8710100521296629</v>
      </c>
    </row>
    <row r="96" spans="1:4" x14ac:dyDescent="0.25">
      <c r="A96">
        <v>8700</v>
      </c>
      <c r="B96" t="s">
        <v>256</v>
      </c>
      <c r="C96" t="s">
        <v>36</v>
      </c>
      <c r="D96">
        <v>2.8516588297061465</v>
      </c>
    </row>
    <row r="97" spans="1:4" x14ac:dyDescent="0.25">
      <c r="A97">
        <v>10547</v>
      </c>
      <c r="B97" t="s">
        <v>146</v>
      </c>
      <c r="C97" t="s">
        <v>120</v>
      </c>
      <c r="D97">
        <v>2.7906534951541846</v>
      </c>
    </row>
    <row r="98" spans="1:4" x14ac:dyDescent="0.25">
      <c r="A98">
        <v>8782</v>
      </c>
      <c r="B98" t="s">
        <v>134</v>
      </c>
      <c r="C98" t="s">
        <v>41</v>
      </c>
      <c r="D98">
        <v>2.7810244562559672</v>
      </c>
    </row>
    <row r="99" spans="1:4" x14ac:dyDescent="0.25">
      <c r="A99">
        <v>5372</v>
      </c>
      <c r="B99" t="s">
        <v>124</v>
      </c>
      <c r="C99" t="s">
        <v>96</v>
      </c>
      <c r="D99">
        <v>2.7739205490952545</v>
      </c>
    </row>
    <row r="100" spans="1:4" x14ac:dyDescent="0.25">
      <c r="A100">
        <v>13048</v>
      </c>
      <c r="B100" t="s">
        <v>258</v>
      </c>
      <c r="C100" t="s">
        <v>11</v>
      </c>
      <c r="D100">
        <v>2.7560774972160851</v>
      </c>
    </row>
    <row r="101" spans="1:4" x14ac:dyDescent="0.25">
      <c r="A101">
        <v>7450</v>
      </c>
      <c r="B101" t="s">
        <v>126</v>
      </c>
      <c r="C101" t="s">
        <v>69</v>
      </c>
      <c r="D101">
        <v>2.7038237742370592</v>
      </c>
    </row>
    <row r="102" spans="1:4" x14ac:dyDescent="0.25">
      <c r="A102">
        <v>9239</v>
      </c>
      <c r="B102" t="s">
        <v>324</v>
      </c>
      <c r="C102" t="s">
        <v>36</v>
      </c>
      <c r="D102">
        <v>2.6442552621983739</v>
      </c>
    </row>
    <row r="103" spans="1:4" x14ac:dyDescent="0.25">
      <c r="A103">
        <v>3862</v>
      </c>
      <c r="B103" t="s">
        <v>153</v>
      </c>
      <c r="C103" t="s">
        <v>17</v>
      </c>
      <c r="D103">
        <v>2.5973399864393278</v>
      </c>
    </row>
    <row r="104" spans="1:4" x14ac:dyDescent="0.25">
      <c r="A104">
        <v>3196</v>
      </c>
      <c r="B104" t="s">
        <v>54</v>
      </c>
      <c r="C104" t="s">
        <v>55</v>
      </c>
      <c r="D104">
        <v>2.5874301309666747</v>
      </c>
    </row>
    <row r="105" spans="1:4" x14ac:dyDescent="0.25">
      <c r="A105">
        <v>521</v>
      </c>
      <c r="B105" t="s">
        <v>364</v>
      </c>
      <c r="C105" t="s">
        <v>28</v>
      </c>
      <c r="D105">
        <v>2.5063046779424849</v>
      </c>
    </row>
    <row r="106" spans="1:4" x14ac:dyDescent="0.25">
      <c r="A106">
        <v>11836</v>
      </c>
      <c r="B106" t="s">
        <v>156</v>
      </c>
      <c r="C106" t="s">
        <v>11</v>
      </c>
      <c r="D106">
        <v>2.5001710296158772</v>
      </c>
    </row>
    <row r="107" spans="1:4" x14ac:dyDescent="0.25">
      <c r="A107">
        <v>7312</v>
      </c>
      <c r="B107" t="s">
        <v>173</v>
      </c>
      <c r="C107" t="s">
        <v>17</v>
      </c>
      <c r="D107">
        <v>2.48024425281745</v>
      </c>
    </row>
    <row r="108" spans="1:4" x14ac:dyDescent="0.25">
      <c r="A108">
        <v>5448</v>
      </c>
      <c r="B108" t="s">
        <v>75</v>
      </c>
      <c r="C108" t="s">
        <v>23</v>
      </c>
      <c r="D108">
        <v>2.4445878404883374</v>
      </c>
    </row>
    <row r="109" spans="1:4" x14ac:dyDescent="0.25">
      <c r="A109">
        <v>10131</v>
      </c>
      <c r="B109" t="s">
        <v>179</v>
      </c>
      <c r="C109" t="s">
        <v>15</v>
      </c>
      <c r="D109">
        <v>2.4369928431159362</v>
      </c>
    </row>
    <row r="110" spans="1:4" x14ac:dyDescent="0.25">
      <c r="A110">
        <v>6986</v>
      </c>
      <c r="B110" t="s">
        <v>164</v>
      </c>
      <c r="C110" t="s">
        <v>41</v>
      </c>
      <c r="D110">
        <v>2.427683066152007</v>
      </c>
    </row>
    <row r="111" spans="1:4" x14ac:dyDescent="0.25">
      <c r="A111">
        <v>11855</v>
      </c>
      <c r="B111" t="s">
        <v>157</v>
      </c>
      <c r="C111" t="s">
        <v>55</v>
      </c>
      <c r="D111">
        <v>2.4158270317758279</v>
      </c>
    </row>
    <row r="112" spans="1:4" x14ac:dyDescent="0.25">
      <c r="A112">
        <v>12910</v>
      </c>
      <c r="B112" t="s">
        <v>307</v>
      </c>
      <c r="C112" t="s">
        <v>73</v>
      </c>
      <c r="D112">
        <v>2.4055267659790323</v>
      </c>
    </row>
    <row r="113" spans="1:4" x14ac:dyDescent="0.25">
      <c r="A113">
        <v>5640</v>
      </c>
      <c r="B113" t="s">
        <v>337</v>
      </c>
      <c r="C113" t="s">
        <v>323</v>
      </c>
      <c r="D113">
        <v>2.3361558897093797</v>
      </c>
    </row>
    <row r="114" spans="1:4" x14ac:dyDescent="0.25">
      <c r="A114">
        <v>2717</v>
      </c>
      <c r="B114" t="s">
        <v>181</v>
      </c>
      <c r="C114" t="s">
        <v>85</v>
      </c>
      <c r="D114">
        <v>2.3303426197843553</v>
      </c>
    </row>
    <row r="115" spans="1:4" x14ac:dyDescent="0.25">
      <c r="A115">
        <v>5203</v>
      </c>
      <c r="B115" t="s">
        <v>109</v>
      </c>
      <c r="C115" t="s">
        <v>69</v>
      </c>
      <c r="D115">
        <v>2.3018465102432102</v>
      </c>
    </row>
    <row r="116" spans="1:4" x14ac:dyDescent="0.25">
      <c r="A116">
        <v>13172</v>
      </c>
      <c r="B116" t="s">
        <v>306</v>
      </c>
      <c r="C116" t="s">
        <v>11</v>
      </c>
      <c r="D116">
        <v>2.2954181280882651</v>
      </c>
    </row>
    <row r="117" spans="1:4" x14ac:dyDescent="0.25">
      <c r="A117">
        <v>4235</v>
      </c>
      <c r="B117" t="s">
        <v>159</v>
      </c>
      <c r="C117" t="s">
        <v>38</v>
      </c>
      <c r="D117">
        <v>2.2936281199057578</v>
      </c>
    </row>
    <row r="118" spans="1:4" x14ac:dyDescent="0.25">
      <c r="A118">
        <v>6329</v>
      </c>
      <c r="B118" t="s">
        <v>176</v>
      </c>
      <c r="C118" t="s">
        <v>48</v>
      </c>
      <c r="D118">
        <v>2.2878778026524249</v>
      </c>
    </row>
    <row r="119" spans="1:4" x14ac:dyDescent="0.25">
      <c r="A119">
        <v>12638</v>
      </c>
      <c r="B119" t="s">
        <v>74</v>
      </c>
      <c r="C119" t="s">
        <v>31</v>
      </c>
      <c r="D119">
        <v>2.2443509336805385</v>
      </c>
    </row>
    <row r="120" spans="1:4" x14ac:dyDescent="0.25">
      <c r="A120">
        <v>14120</v>
      </c>
      <c r="B120" t="s">
        <v>26</v>
      </c>
      <c r="C120" t="s">
        <v>21</v>
      </c>
      <c r="D120">
        <v>2.2114461568937154</v>
      </c>
    </row>
    <row r="121" spans="1:4" x14ac:dyDescent="0.25">
      <c r="A121">
        <v>4806</v>
      </c>
      <c r="B121" t="s">
        <v>572</v>
      </c>
      <c r="C121" t="s">
        <v>85</v>
      </c>
      <c r="D121">
        <v>2.1946032598310508</v>
      </c>
    </row>
    <row r="122" spans="1:4" x14ac:dyDescent="0.25">
      <c r="A122">
        <v>3543</v>
      </c>
      <c r="B122" t="s">
        <v>84</v>
      </c>
      <c r="C122" t="s">
        <v>85</v>
      </c>
      <c r="D122">
        <v>2.1862356243164185</v>
      </c>
    </row>
    <row r="123" spans="1:4" x14ac:dyDescent="0.25">
      <c r="A123">
        <v>6216</v>
      </c>
      <c r="B123" t="s">
        <v>291</v>
      </c>
      <c r="C123" t="s">
        <v>96</v>
      </c>
      <c r="D123">
        <v>2.1849463572922985</v>
      </c>
    </row>
    <row r="124" spans="1:4" x14ac:dyDescent="0.25">
      <c r="A124">
        <v>6475</v>
      </c>
      <c r="B124" t="s">
        <v>378</v>
      </c>
      <c r="C124" t="s">
        <v>323</v>
      </c>
      <c r="D124">
        <v>2.1512177270789019</v>
      </c>
    </row>
    <row r="125" spans="1:4" x14ac:dyDescent="0.25">
      <c r="A125">
        <v>2155</v>
      </c>
      <c r="B125" t="s">
        <v>92</v>
      </c>
      <c r="C125" t="s">
        <v>36</v>
      </c>
      <c r="D125">
        <v>2.1151387211121335</v>
      </c>
    </row>
    <row r="126" spans="1:4" x14ac:dyDescent="0.25">
      <c r="A126">
        <v>7196</v>
      </c>
      <c r="B126" t="s">
        <v>348</v>
      </c>
      <c r="C126" t="s">
        <v>55</v>
      </c>
      <c r="D126">
        <v>2.0896971639802633</v>
      </c>
    </row>
    <row r="127" spans="1:4" x14ac:dyDescent="0.25">
      <c r="A127">
        <v>3321</v>
      </c>
      <c r="B127" t="s">
        <v>275</v>
      </c>
      <c r="C127" t="s">
        <v>50</v>
      </c>
      <c r="D127">
        <v>2.0734410095611575</v>
      </c>
    </row>
    <row r="128" spans="1:4" x14ac:dyDescent="0.25">
      <c r="A128">
        <v>4849</v>
      </c>
      <c r="B128" t="s">
        <v>218</v>
      </c>
      <c r="C128" t="s">
        <v>323</v>
      </c>
      <c r="D128">
        <v>2.0711217117941252</v>
      </c>
    </row>
    <row r="129" spans="1:4" x14ac:dyDescent="0.25">
      <c r="A129">
        <v>6895</v>
      </c>
      <c r="B129" t="s">
        <v>97</v>
      </c>
      <c r="C129" t="s">
        <v>17</v>
      </c>
      <c r="D129">
        <v>2.0608450147063873</v>
      </c>
    </row>
    <row r="130" spans="1:4" x14ac:dyDescent="0.25">
      <c r="A130">
        <v>1451</v>
      </c>
      <c r="B130" t="s">
        <v>91</v>
      </c>
      <c r="C130" t="s">
        <v>73</v>
      </c>
      <c r="D130">
        <v>2.0599113615172593</v>
      </c>
    </row>
    <row r="131" spans="1:4" x14ac:dyDescent="0.25">
      <c r="A131">
        <v>12703</v>
      </c>
      <c r="B131" t="s">
        <v>118</v>
      </c>
      <c r="C131" t="s">
        <v>99</v>
      </c>
      <c r="D131">
        <v>1.9989651266426918</v>
      </c>
    </row>
    <row r="132" spans="1:4" x14ac:dyDescent="0.25">
      <c r="A132">
        <v>2929</v>
      </c>
      <c r="B132" t="s">
        <v>150</v>
      </c>
      <c r="C132" t="s">
        <v>19</v>
      </c>
      <c r="D132">
        <v>1.9987751357563475</v>
      </c>
    </row>
    <row r="133" spans="1:4" x14ac:dyDescent="0.25">
      <c r="A133">
        <v>9132</v>
      </c>
      <c r="B133" t="s">
        <v>162</v>
      </c>
      <c r="C133" t="s">
        <v>96</v>
      </c>
      <c r="D133">
        <v>1.9978332056336028</v>
      </c>
    </row>
    <row r="134" spans="1:4" x14ac:dyDescent="0.25">
      <c r="A134">
        <v>404</v>
      </c>
      <c r="B134" t="s">
        <v>183</v>
      </c>
      <c r="C134" t="s">
        <v>96</v>
      </c>
      <c r="D134">
        <v>1.9509707798104869</v>
      </c>
    </row>
    <row r="135" spans="1:4" x14ac:dyDescent="0.25">
      <c r="A135">
        <v>3580</v>
      </c>
      <c r="B135" t="s">
        <v>105</v>
      </c>
      <c r="C135" t="s">
        <v>38</v>
      </c>
      <c r="D135">
        <v>1.8499477587938735</v>
      </c>
    </row>
    <row r="136" spans="1:4" x14ac:dyDescent="0.25">
      <c r="A136">
        <v>7608</v>
      </c>
      <c r="B136" t="s">
        <v>68</v>
      </c>
      <c r="C136" t="s">
        <v>69</v>
      </c>
      <c r="D136">
        <v>1.7916942140121073</v>
      </c>
    </row>
    <row r="137" spans="1:4" x14ac:dyDescent="0.25">
      <c r="A137">
        <v>1051</v>
      </c>
      <c r="B137" t="s">
        <v>244</v>
      </c>
      <c r="C137" t="s">
        <v>59</v>
      </c>
      <c r="D137">
        <v>1.7915151427565197</v>
      </c>
    </row>
    <row r="138" spans="1:4" x14ac:dyDescent="0.25">
      <c r="A138">
        <v>9884</v>
      </c>
      <c r="B138" t="s">
        <v>184</v>
      </c>
      <c r="C138" t="s">
        <v>52</v>
      </c>
      <c r="D138">
        <v>1.7743966818264054</v>
      </c>
    </row>
    <row r="139" spans="1:4" x14ac:dyDescent="0.25">
      <c r="A139">
        <v>6865</v>
      </c>
      <c r="B139" t="s">
        <v>546</v>
      </c>
      <c r="C139" t="s">
        <v>99</v>
      </c>
      <c r="D139">
        <v>1.722926951979302</v>
      </c>
    </row>
    <row r="140" spans="1:4" x14ac:dyDescent="0.25">
      <c r="A140">
        <v>9388</v>
      </c>
      <c r="B140" t="s">
        <v>586</v>
      </c>
      <c r="C140" t="s">
        <v>99</v>
      </c>
      <c r="D140">
        <v>1.7018462658523468</v>
      </c>
    </row>
    <row r="141" spans="1:4" x14ac:dyDescent="0.25">
      <c r="A141">
        <v>11486</v>
      </c>
      <c r="B141" t="s">
        <v>16</v>
      </c>
      <c r="C141" t="s">
        <v>17</v>
      </c>
      <c r="D141">
        <v>1.6771897857664961</v>
      </c>
    </row>
    <row r="142" spans="1:4" x14ac:dyDescent="0.25">
      <c r="A142">
        <v>12799</v>
      </c>
      <c r="B142" t="s">
        <v>225</v>
      </c>
      <c r="C142" t="s">
        <v>99</v>
      </c>
      <c r="D142">
        <v>1.6638677681956497</v>
      </c>
    </row>
    <row r="143" spans="1:4" x14ac:dyDescent="0.25">
      <c r="A143">
        <v>2047</v>
      </c>
      <c r="B143" t="s">
        <v>152</v>
      </c>
      <c r="C143" t="s">
        <v>90</v>
      </c>
      <c r="D143">
        <v>1.6104564340027976</v>
      </c>
    </row>
    <row r="144" spans="1:4" x14ac:dyDescent="0.25">
      <c r="A144">
        <v>3284</v>
      </c>
      <c r="B144" t="s">
        <v>155</v>
      </c>
      <c r="C144" t="s">
        <v>36</v>
      </c>
      <c r="D144">
        <v>1.5959696227208584</v>
      </c>
    </row>
    <row r="145" spans="1:4" x14ac:dyDescent="0.25">
      <c r="A145">
        <v>5279</v>
      </c>
      <c r="B145" t="s">
        <v>187</v>
      </c>
      <c r="C145" t="s">
        <v>50</v>
      </c>
      <c r="D145">
        <v>1.5653218261892294</v>
      </c>
    </row>
    <row r="146" spans="1:4" x14ac:dyDescent="0.25">
      <c r="A146">
        <v>16137</v>
      </c>
      <c r="B146" t="s">
        <v>135</v>
      </c>
      <c r="C146" t="s">
        <v>48</v>
      </c>
      <c r="D146">
        <v>1.5268203385891295</v>
      </c>
    </row>
    <row r="147" spans="1:4" x14ac:dyDescent="0.25">
      <c r="A147">
        <v>15423</v>
      </c>
      <c r="B147" t="s">
        <v>228</v>
      </c>
      <c r="C147" t="s">
        <v>38</v>
      </c>
      <c r="D147">
        <v>1.5161878483458415</v>
      </c>
    </row>
    <row r="148" spans="1:4" x14ac:dyDescent="0.25">
      <c r="A148">
        <v>3542</v>
      </c>
      <c r="B148" t="s">
        <v>178</v>
      </c>
      <c r="C148" t="s">
        <v>55</v>
      </c>
      <c r="D148">
        <v>1.5099196157368515</v>
      </c>
    </row>
    <row r="149" spans="1:4" x14ac:dyDescent="0.25">
      <c r="A149">
        <v>13164</v>
      </c>
      <c r="B149" t="s">
        <v>115</v>
      </c>
      <c r="C149" t="s">
        <v>85</v>
      </c>
      <c r="D149">
        <v>1.4741234520995423</v>
      </c>
    </row>
    <row r="150" spans="1:4" x14ac:dyDescent="0.25">
      <c r="A150">
        <v>6398</v>
      </c>
      <c r="B150" t="s">
        <v>154</v>
      </c>
      <c r="C150" t="s">
        <v>69</v>
      </c>
      <c r="D150">
        <v>1.4527838319044111</v>
      </c>
    </row>
    <row r="151" spans="1:4" x14ac:dyDescent="0.25">
      <c r="A151">
        <v>8753</v>
      </c>
      <c r="B151" t="s">
        <v>185</v>
      </c>
      <c r="C151" t="s">
        <v>15</v>
      </c>
      <c r="D151">
        <v>1.4454364598162339</v>
      </c>
    </row>
    <row r="152" spans="1:4" x14ac:dyDescent="0.25">
      <c r="A152">
        <v>13287</v>
      </c>
      <c r="B152" t="s">
        <v>83</v>
      </c>
      <c r="C152" t="s">
        <v>23</v>
      </c>
      <c r="D152">
        <v>1.4452722917551268</v>
      </c>
    </row>
    <row r="153" spans="1:4" x14ac:dyDescent="0.25">
      <c r="A153">
        <v>4776</v>
      </c>
      <c r="B153" t="s">
        <v>169</v>
      </c>
      <c r="C153" t="s">
        <v>38</v>
      </c>
      <c r="D153">
        <v>1.4396752370339003</v>
      </c>
    </row>
    <row r="154" spans="1:4" x14ac:dyDescent="0.25">
      <c r="A154">
        <v>4020</v>
      </c>
      <c r="B154" t="s">
        <v>461</v>
      </c>
      <c r="C154" t="s">
        <v>59</v>
      </c>
      <c r="D154">
        <v>1.4305818801763805</v>
      </c>
    </row>
    <row r="155" spans="1:4" x14ac:dyDescent="0.25">
      <c r="A155">
        <v>6661</v>
      </c>
      <c r="B155" t="s">
        <v>147</v>
      </c>
      <c r="C155" t="s">
        <v>31</v>
      </c>
      <c r="D155">
        <v>1.3992633843360289</v>
      </c>
    </row>
    <row r="156" spans="1:4" x14ac:dyDescent="0.25">
      <c r="A156">
        <v>12803</v>
      </c>
      <c r="B156" t="s">
        <v>284</v>
      </c>
      <c r="C156" t="s">
        <v>79</v>
      </c>
      <c r="D156">
        <v>1.3985322346350486</v>
      </c>
    </row>
    <row r="157" spans="1:4" x14ac:dyDescent="0.25">
      <c r="A157">
        <v>11426</v>
      </c>
      <c r="B157" t="s">
        <v>144</v>
      </c>
      <c r="C157" t="s">
        <v>23</v>
      </c>
      <c r="D157">
        <v>1.396738819346484</v>
      </c>
    </row>
    <row r="158" spans="1:4" x14ac:dyDescent="0.25">
      <c r="A158">
        <v>12095</v>
      </c>
      <c r="B158" t="s">
        <v>444</v>
      </c>
      <c r="C158" t="s">
        <v>10</v>
      </c>
      <c r="D158">
        <v>1.375353295632789</v>
      </c>
    </row>
    <row r="159" spans="1:4" x14ac:dyDescent="0.25">
      <c r="A159">
        <v>4371</v>
      </c>
      <c r="B159" t="s">
        <v>177</v>
      </c>
      <c r="C159" t="s">
        <v>17</v>
      </c>
      <c r="D159">
        <v>1.3703693830539492</v>
      </c>
    </row>
    <row r="160" spans="1:4" x14ac:dyDescent="0.25">
      <c r="A160">
        <v>3192</v>
      </c>
      <c r="B160" t="s">
        <v>272</v>
      </c>
      <c r="C160" t="s">
        <v>21</v>
      </c>
      <c r="D160">
        <v>1.3347470100606618</v>
      </c>
    </row>
    <row r="161" spans="1:4" x14ac:dyDescent="0.25">
      <c r="A161">
        <v>13119</v>
      </c>
      <c r="B161" t="s">
        <v>216</v>
      </c>
      <c r="C161" t="s">
        <v>120</v>
      </c>
      <c r="D161">
        <v>1.2756558995575604</v>
      </c>
    </row>
    <row r="162" spans="1:4" x14ac:dyDescent="0.25">
      <c r="A162">
        <v>3132</v>
      </c>
      <c r="B162" t="s">
        <v>317</v>
      </c>
      <c r="C162" t="s">
        <v>19</v>
      </c>
      <c r="D162">
        <v>1.232974770368976</v>
      </c>
    </row>
    <row r="163" spans="1:4" x14ac:dyDescent="0.25">
      <c r="A163">
        <v>12730</v>
      </c>
      <c r="B163" t="s">
        <v>80</v>
      </c>
      <c r="C163" t="s">
        <v>34</v>
      </c>
      <c r="D163">
        <v>1.2098521581503412</v>
      </c>
    </row>
    <row r="164" spans="1:4" x14ac:dyDescent="0.25">
      <c r="A164">
        <v>1852</v>
      </c>
      <c r="B164" t="s">
        <v>290</v>
      </c>
      <c r="C164" t="s">
        <v>55</v>
      </c>
      <c r="D164">
        <v>1.1864994886060152</v>
      </c>
    </row>
    <row r="165" spans="1:4" x14ac:dyDescent="0.25">
      <c r="A165">
        <v>14107</v>
      </c>
      <c r="B165" t="s">
        <v>248</v>
      </c>
      <c r="C165" t="s">
        <v>50</v>
      </c>
      <c r="D165">
        <v>1.1816211702524799</v>
      </c>
    </row>
    <row r="166" spans="1:4" x14ac:dyDescent="0.25">
      <c r="A166">
        <v>1370</v>
      </c>
      <c r="B166" t="s">
        <v>316</v>
      </c>
      <c r="C166" t="s">
        <v>11</v>
      </c>
      <c r="D166">
        <v>1.1631238628722311</v>
      </c>
    </row>
    <row r="167" spans="1:4" x14ac:dyDescent="0.25">
      <c r="A167">
        <v>6283</v>
      </c>
      <c r="B167" t="s">
        <v>160</v>
      </c>
      <c r="C167" t="s">
        <v>21</v>
      </c>
      <c r="D167">
        <v>1.1471155822966435</v>
      </c>
    </row>
    <row r="168" spans="1:4" x14ac:dyDescent="0.25">
      <c r="A168">
        <v>8402</v>
      </c>
      <c r="B168" t="s">
        <v>403</v>
      </c>
      <c r="C168" t="s">
        <v>31</v>
      </c>
      <c r="D168">
        <v>1.1289278772768983</v>
      </c>
    </row>
    <row r="169" spans="1:4" x14ac:dyDescent="0.25">
      <c r="A169">
        <v>7550</v>
      </c>
      <c r="B169" t="s">
        <v>281</v>
      </c>
      <c r="C169" t="s">
        <v>31</v>
      </c>
      <c r="D169">
        <v>1.1190756189140427</v>
      </c>
    </row>
    <row r="170" spans="1:4" x14ac:dyDescent="0.25">
      <c r="A170">
        <v>2660</v>
      </c>
      <c r="B170" t="s">
        <v>470</v>
      </c>
      <c r="C170" t="s">
        <v>88</v>
      </c>
      <c r="D170">
        <v>1.1067686518226885</v>
      </c>
    </row>
    <row r="171" spans="1:4" x14ac:dyDescent="0.25">
      <c r="A171">
        <v>13431</v>
      </c>
      <c r="B171" t="s">
        <v>573</v>
      </c>
      <c r="C171" t="s">
        <v>88</v>
      </c>
      <c r="D171">
        <v>1.0872520660784197</v>
      </c>
    </row>
    <row r="172" spans="1:4" x14ac:dyDescent="0.25">
      <c r="A172">
        <v>11490</v>
      </c>
      <c r="B172" t="s">
        <v>87</v>
      </c>
      <c r="C172" t="s">
        <v>88</v>
      </c>
      <c r="D172">
        <v>1.0780733417751911</v>
      </c>
    </row>
    <row r="173" spans="1:4" x14ac:dyDescent="0.25">
      <c r="A173">
        <v>5498</v>
      </c>
      <c r="B173" t="s">
        <v>551</v>
      </c>
      <c r="C173" t="s">
        <v>28</v>
      </c>
      <c r="D173">
        <v>1.0771939091708735</v>
      </c>
    </row>
    <row r="174" spans="1:4" x14ac:dyDescent="0.25">
      <c r="A174">
        <v>9674</v>
      </c>
      <c r="B174" t="s">
        <v>335</v>
      </c>
      <c r="C174" t="s">
        <v>323</v>
      </c>
      <c r="D174">
        <v>1.0474177824160329</v>
      </c>
    </row>
    <row r="175" spans="1:4" x14ac:dyDescent="0.25">
      <c r="A175">
        <v>739</v>
      </c>
      <c r="B175" t="s">
        <v>196</v>
      </c>
      <c r="C175" t="s">
        <v>120</v>
      </c>
      <c r="D175">
        <v>1.0263724338498155</v>
      </c>
    </row>
    <row r="176" spans="1:4" x14ac:dyDescent="0.25">
      <c r="A176">
        <v>2895</v>
      </c>
      <c r="B176" t="s">
        <v>382</v>
      </c>
      <c r="C176" t="s">
        <v>99</v>
      </c>
      <c r="D176">
        <v>1.0098775188551743</v>
      </c>
    </row>
    <row r="177" spans="1:4" x14ac:dyDescent="0.25">
      <c r="A177">
        <v>2233</v>
      </c>
      <c r="B177" t="s">
        <v>227</v>
      </c>
      <c r="C177" t="s">
        <v>13</v>
      </c>
      <c r="D177">
        <v>0.98567285739291921</v>
      </c>
    </row>
    <row r="178" spans="1:4" x14ac:dyDescent="0.25">
      <c r="A178">
        <v>3200</v>
      </c>
      <c r="B178" t="s">
        <v>509</v>
      </c>
      <c r="C178" t="s">
        <v>69</v>
      </c>
      <c r="D178">
        <v>0.98227366057513166</v>
      </c>
    </row>
    <row r="179" spans="1:4" x14ac:dyDescent="0.25">
      <c r="A179">
        <v>12781</v>
      </c>
      <c r="B179" t="s">
        <v>301</v>
      </c>
      <c r="C179" t="s">
        <v>25</v>
      </c>
      <c r="D179">
        <v>0.98146004615974047</v>
      </c>
    </row>
    <row r="180" spans="1:4" x14ac:dyDescent="0.25">
      <c r="A180">
        <v>8180</v>
      </c>
      <c r="B180" t="s">
        <v>294</v>
      </c>
      <c r="C180" t="s">
        <v>13</v>
      </c>
      <c r="D180">
        <v>0.94370393241814787</v>
      </c>
    </row>
    <row r="181" spans="1:4" x14ac:dyDescent="0.25">
      <c r="A181">
        <v>9486</v>
      </c>
      <c r="B181" t="s">
        <v>298</v>
      </c>
      <c r="C181" t="s">
        <v>59</v>
      </c>
      <c r="D181">
        <v>0.93223740261954102</v>
      </c>
    </row>
    <row r="182" spans="1:4" x14ac:dyDescent="0.25">
      <c r="A182">
        <v>1437</v>
      </c>
      <c r="B182" t="s">
        <v>334</v>
      </c>
      <c r="C182" t="s">
        <v>41</v>
      </c>
      <c r="D182">
        <v>0.92984321108642976</v>
      </c>
    </row>
    <row r="183" spans="1:4" x14ac:dyDescent="0.25">
      <c r="A183">
        <v>12664</v>
      </c>
      <c r="B183" t="s">
        <v>581</v>
      </c>
      <c r="C183" t="s">
        <v>73</v>
      </c>
      <c r="D183">
        <v>0.92443766828020446</v>
      </c>
    </row>
    <row r="184" spans="1:4" x14ac:dyDescent="0.25">
      <c r="A184">
        <v>9425</v>
      </c>
      <c r="B184" t="s">
        <v>132</v>
      </c>
      <c r="C184" t="s">
        <v>15</v>
      </c>
      <c r="D184">
        <v>0.90404196221946231</v>
      </c>
    </row>
    <row r="185" spans="1:4" x14ac:dyDescent="0.25">
      <c r="A185">
        <v>11137</v>
      </c>
      <c r="B185" t="s">
        <v>43</v>
      </c>
      <c r="C185" t="s">
        <v>10</v>
      </c>
      <c r="D185">
        <v>0.85747628899014838</v>
      </c>
    </row>
    <row r="186" spans="1:4" x14ac:dyDescent="0.25">
      <c r="A186">
        <v>5985</v>
      </c>
      <c r="B186" t="s">
        <v>385</v>
      </c>
      <c r="C186" t="s">
        <v>17</v>
      </c>
      <c r="D186">
        <v>0.84128659203135825</v>
      </c>
    </row>
    <row r="187" spans="1:4" x14ac:dyDescent="0.25">
      <c r="A187">
        <v>12673</v>
      </c>
      <c r="B187" t="s">
        <v>137</v>
      </c>
      <c r="C187" t="s">
        <v>11</v>
      </c>
      <c r="D187">
        <v>0.83952554076521602</v>
      </c>
    </row>
    <row r="188" spans="1:4" x14ac:dyDescent="0.25">
      <c r="A188">
        <v>10430</v>
      </c>
      <c r="B188" t="s">
        <v>575</v>
      </c>
      <c r="C188" t="s">
        <v>50</v>
      </c>
      <c r="D188">
        <v>0.83268948029105161</v>
      </c>
    </row>
    <row r="189" spans="1:4" x14ac:dyDescent="0.25">
      <c r="A189">
        <v>7024</v>
      </c>
      <c r="B189" t="s">
        <v>123</v>
      </c>
      <c r="C189" t="s">
        <v>50</v>
      </c>
      <c r="D189">
        <v>0.83225730717163238</v>
      </c>
    </row>
    <row r="190" spans="1:4" x14ac:dyDescent="0.25">
      <c r="A190">
        <v>921</v>
      </c>
      <c r="B190" t="s">
        <v>158</v>
      </c>
      <c r="C190" t="s">
        <v>59</v>
      </c>
      <c r="D190">
        <v>0.83008951718134649</v>
      </c>
    </row>
    <row r="191" spans="1:4" x14ac:dyDescent="0.25">
      <c r="A191">
        <v>1663</v>
      </c>
      <c r="B191" t="s">
        <v>308</v>
      </c>
      <c r="C191" t="s">
        <v>59</v>
      </c>
      <c r="D191">
        <v>0.82702132041602683</v>
      </c>
    </row>
    <row r="192" spans="1:4" x14ac:dyDescent="0.25">
      <c r="A192">
        <v>11530</v>
      </c>
      <c r="B192" t="s">
        <v>314</v>
      </c>
      <c r="C192" t="s">
        <v>79</v>
      </c>
      <c r="D192">
        <v>0.81178977975383382</v>
      </c>
    </row>
    <row r="193" spans="1:4" x14ac:dyDescent="0.25">
      <c r="A193">
        <v>15514</v>
      </c>
      <c r="B193" t="s">
        <v>82</v>
      </c>
      <c r="C193" t="s">
        <v>23</v>
      </c>
      <c r="D193">
        <v>0.80455427074915931</v>
      </c>
    </row>
    <row r="194" spans="1:4" x14ac:dyDescent="0.25">
      <c r="A194">
        <v>9059</v>
      </c>
      <c r="B194" t="s">
        <v>333</v>
      </c>
      <c r="C194" t="s">
        <v>90</v>
      </c>
      <c r="D194">
        <v>0.80334786625058285</v>
      </c>
    </row>
    <row r="195" spans="1:4" x14ac:dyDescent="0.25">
      <c r="A195">
        <v>7146</v>
      </c>
      <c r="B195" t="s">
        <v>408</v>
      </c>
      <c r="C195" t="s">
        <v>17</v>
      </c>
      <c r="D195">
        <v>0.7900043831260225</v>
      </c>
    </row>
    <row r="196" spans="1:4" x14ac:dyDescent="0.25">
      <c r="A196">
        <v>1011</v>
      </c>
      <c r="B196" t="s">
        <v>116</v>
      </c>
      <c r="C196" t="s">
        <v>59</v>
      </c>
      <c r="D196">
        <v>0.73446016775138845</v>
      </c>
    </row>
    <row r="197" spans="1:4" x14ac:dyDescent="0.25">
      <c r="A197">
        <v>12304</v>
      </c>
      <c r="B197" t="s">
        <v>229</v>
      </c>
      <c r="C197" t="s">
        <v>23</v>
      </c>
      <c r="D197">
        <v>0.73382605581318394</v>
      </c>
    </row>
    <row r="198" spans="1:4" x14ac:dyDescent="0.25">
      <c r="A198">
        <v>7836</v>
      </c>
      <c r="B198" t="s">
        <v>327</v>
      </c>
      <c r="C198" t="s">
        <v>59</v>
      </c>
      <c r="D198">
        <v>0.7134702540342337</v>
      </c>
    </row>
    <row r="199" spans="1:4" x14ac:dyDescent="0.25">
      <c r="A199">
        <v>17130</v>
      </c>
      <c r="B199" t="s">
        <v>242</v>
      </c>
      <c r="C199" t="s">
        <v>57</v>
      </c>
      <c r="D199">
        <v>0.70557158513110285</v>
      </c>
    </row>
    <row r="200" spans="1:4" x14ac:dyDescent="0.25">
      <c r="A200">
        <v>9323</v>
      </c>
      <c r="B200" t="s">
        <v>491</v>
      </c>
      <c r="C200" t="s">
        <v>17</v>
      </c>
      <c r="D200">
        <v>0.70343269922606089</v>
      </c>
    </row>
    <row r="201" spans="1:4" x14ac:dyDescent="0.25">
      <c r="A201">
        <v>7416</v>
      </c>
      <c r="B201" t="s">
        <v>271</v>
      </c>
      <c r="C201" t="s">
        <v>323</v>
      </c>
      <c r="D201">
        <v>0.69174954893974572</v>
      </c>
    </row>
    <row r="202" spans="1:4" x14ac:dyDescent="0.25">
      <c r="A202">
        <v>12972</v>
      </c>
      <c r="B202" t="s">
        <v>231</v>
      </c>
      <c r="C202" t="s">
        <v>15</v>
      </c>
      <c r="D202">
        <v>0.6592838731046633</v>
      </c>
    </row>
    <row r="203" spans="1:4" x14ac:dyDescent="0.25">
      <c r="A203">
        <v>10587</v>
      </c>
      <c r="B203" t="s">
        <v>89</v>
      </c>
      <c r="C203" t="s">
        <v>90</v>
      </c>
      <c r="D203">
        <v>0.65174415364540872</v>
      </c>
    </row>
    <row r="204" spans="1:4" x14ac:dyDescent="0.25">
      <c r="A204">
        <v>4300</v>
      </c>
      <c r="B204" t="s">
        <v>560</v>
      </c>
      <c r="C204" t="s">
        <v>48</v>
      </c>
      <c r="D204">
        <v>0.64470426142645376</v>
      </c>
    </row>
    <row r="205" spans="1:4" x14ac:dyDescent="0.25">
      <c r="A205">
        <v>15671</v>
      </c>
      <c r="B205" t="s">
        <v>570</v>
      </c>
      <c r="C205" t="s">
        <v>323</v>
      </c>
      <c r="D205">
        <v>0.63967224807784273</v>
      </c>
    </row>
    <row r="206" spans="1:4" x14ac:dyDescent="0.25">
      <c r="A206">
        <v>4676</v>
      </c>
      <c r="B206" t="s">
        <v>138</v>
      </c>
      <c r="C206" t="s">
        <v>19</v>
      </c>
      <c r="D206">
        <v>0.63434689719864479</v>
      </c>
    </row>
    <row r="207" spans="1:4" x14ac:dyDescent="0.25">
      <c r="A207">
        <v>9975</v>
      </c>
      <c r="B207" t="s">
        <v>472</v>
      </c>
      <c r="C207" t="s">
        <v>11</v>
      </c>
      <c r="D207">
        <v>0.62023573078925698</v>
      </c>
    </row>
    <row r="208" spans="1:4" x14ac:dyDescent="0.25">
      <c r="A208">
        <v>16149</v>
      </c>
      <c r="B208" t="s">
        <v>561</v>
      </c>
      <c r="C208" t="s">
        <v>73</v>
      </c>
      <c r="D208">
        <v>0.5926920152441133</v>
      </c>
    </row>
    <row r="209" spans="1:4" x14ac:dyDescent="0.25">
      <c r="A209">
        <v>11760</v>
      </c>
      <c r="B209" t="s">
        <v>232</v>
      </c>
      <c r="C209" t="s">
        <v>31</v>
      </c>
      <c r="D209">
        <v>0.57358912103716686</v>
      </c>
    </row>
    <row r="210" spans="1:4" x14ac:dyDescent="0.25">
      <c r="A210">
        <v>6316</v>
      </c>
      <c r="B210" t="s">
        <v>110</v>
      </c>
      <c r="C210" t="s">
        <v>79</v>
      </c>
      <c r="D210">
        <v>0.56568849075193817</v>
      </c>
    </row>
    <row r="211" spans="1:4" x14ac:dyDescent="0.25">
      <c r="A211">
        <v>8280</v>
      </c>
      <c r="B211" t="s">
        <v>374</v>
      </c>
      <c r="C211" t="s">
        <v>21</v>
      </c>
      <c r="D211">
        <v>0.5113767914425793</v>
      </c>
    </row>
    <row r="212" spans="1:4" x14ac:dyDescent="0.25">
      <c r="A212">
        <v>15890</v>
      </c>
      <c r="B212" t="s">
        <v>585</v>
      </c>
      <c r="C212" t="s">
        <v>96</v>
      </c>
      <c r="D212">
        <v>0.50580708545028541</v>
      </c>
    </row>
    <row r="213" spans="1:4" x14ac:dyDescent="0.25">
      <c r="A213">
        <v>9761</v>
      </c>
      <c r="B213" t="s">
        <v>186</v>
      </c>
      <c r="C213" t="s">
        <v>85</v>
      </c>
      <c r="D213">
        <v>0.4972734914645201</v>
      </c>
    </row>
    <row r="214" spans="1:4" x14ac:dyDescent="0.25">
      <c r="A214">
        <v>3271</v>
      </c>
      <c r="B214" t="s">
        <v>273</v>
      </c>
      <c r="C214" t="s">
        <v>13</v>
      </c>
      <c r="D214">
        <v>0.47998275043023264</v>
      </c>
    </row>
    <row r="215" spans="1:4" x14ac:dyDescent="0.25">
      <c r="A215">
        <v>11710</v>
      </c>
      <c r="B215" t="s">
        <v>414</v>
      </c>
      <c r="C215" t="s">
        <v>323</v>
      </c>
      <c r="D215">
        <v>0.45470732540193326</v>
      </c>
    </row>
    <row r="216" spans="1:4" x14ac:dyDescent="0.25">
      <c r="A216">
        <v>12076</v>
      </c>
      <c r="B216" t="s">
        <v>336</v>
      </c>
      <c r="C216" t="s">
        <v>15</v>
      </c>
      <c r="D216">
        <v>0.45426937836192283</v>
      </c>
    </row>
    <row r="217" spans="1:4" x14ac:dyDescent="0.25">
      <c r="A217">
        <v>4070</v>
      </c>
      <c r="B217" t="s">
        <v>373</v>
      </c>
      <c r="C217" t="s">
        <v>52</v>
      </c>
      <c r="D217">
        <v>0.44523541430715274</v>
      </c>
    </row>
    <row r="218" spans="1:4" x14ac:dyDescent="0.25">
      <c r="A218">
        <v>12905</v>
      </c>
      <c r="B218" t="s">
        <v>366</v>
      </c>
      <c r="C218" t="s">
        <v>323</v>
      </c>
      <c r="D218">
        <v>0.37118241845703881</v>
      </c>
    </row>
    <row r="219" spans="1:4" x14ac:dyDescent="0.25">
      <c r="A219">
        <v>10732</v>
      </c>
      <c r="B219" t="s">
        <v>168</v>
      </c>
      <c r="C219" t="s">
        <v>88</v>
      </c>
      <c r="D219">
        <v>0.36990539812570461</v>
      </c>
    </row>
    <row r="220" spans="1:4" x14ac:dyDescent="0.25">
      <c r="A220">
        <v>3815</v>
      </c>
      <c r="B220" t="s">
        <v>174</v>
      </c>
      <c r="C220" t="s">
        <v>323</v>
      </c>
      <c r="D220">
        <v>0.27847443393724075</v>
      </c>
    </row>
    <row r="221" spans="1:4" x14ac:dyDescent="0.25">
      <c r="A221">
        <v>11720</v>
      </c>
      <c r="B221" t="s">
        <v>278</v>
      </c>
      <c r="C221" t="s">
        <v>52</v>
      </c>
      <c r="D221">
        <v>0.27525634413319933</v>
      </c>
    </row>
    <row r="222" spans="1:4" x14ac:dyDescent="0.25">
      <c r="A222">
        <v>9817</v>
      </c>
      <c r="B222" t="s">
        <v>488</v>
      </c>
      <c r="C222" t="s">
        <v>59</v>
      </c>
      <c r="D222">
        <v>0.24446303270905789</v>
      </c>
    </row>
    <row r="223" spans="1:4" x14ac:dyDescent="0.25">
      <c r="A223">
        <v>15051</v>
      </c>
      <c r="B223" t="s">
        <v>571</v>
      </c>
      <c r="C223" t="s">
        <v>17</v>
      </c>
      <c r="D223">
        <v>0.20726941629569615</v>
      </c>
    </row>
    <row r="224" spans="1:4" x14ac:dyDescent="0.25">
      <c r="A224">
        <v>12988</v>
      </c>
      <c r="B224" t="s">
        <v>372</v>
      </c>
      <c r="C224" t="s">
        <v>17</v>
      </c>
      <c r="D224">
        <v>0.20287929991577436</v>
      </c>
    </row>
    <row r="225" spans="1:4" x14ac:dyDescent="0.25">
      <c r="A225">
        <v>2072</v>
      </c>
      <c r="B225" t="s">
        <v>188</v>
      </c>
      <c r="C225" t="s">
        <v>55</v>
      </c>
      <c r="D225">
        <v>0.1912274258135197</v>
      </c>
    </row>
    <row r="226" spans="1:4" x14ac:dyDescent="0.25">
      <c r="A226">
        <v>9346</v>
      </c>
      <c r="B226" t="s">
        <v>40</v>
      </c>
      <c r="C226" t="s">
        <v>41</v>
      </c>
      <c r="D226">
        <v>0.18541934283613465</v>
      </c>
    </row>
    <row r="227" spans="1:4" x14ac:dyDescent="0.25">
      <c r="A227">
        <v>9654</v>
      </c>
      <c r="B227" t="s">
        <v>295</v>
      </c>
      <c r="C227" t="s">
        <v>120</v>
      </c>
      <c r="D227">
        <v>0.16300160317201368</v>
      </c>
    </row>
    <row r="228" spans="1:4" x14ac:dyDescent="0.25">
      <c r="A228">
        <v>14696</v>
      </c>
      <c r="B228" t="s">
        <v>379</v>
      </c>
      <c r="C228" t="s">
        <v>34</v>
      </c>
      <c r="D228">
        <v>0.14934971724528032</v>
      </c>
    </row>
    <row r="229" spans="1:4" x14ac:dyDescent="0.25">
      <c r="A229">
        <v>3340</v>
      </c>
      <c r="B229" t="s">
        <v>192</v>
      </c>
      <c r="C229" t="s">
        <v>120</v>
      </c>
      <c r="D229">
        <v>0.14923961910226519</v>
      </c>
    </row>
    <row r="230" spans="1:4" x14ac:dyDescent="0.25">
      <c r="A230">
        <v>1918</v>
      </c>
      <c r="B230" t="s">
        <v>320</v>
      </c>
      <c r="C230" t="s">
        <v>15</v>
      </c>
      <c r="D230">
        <v>0.11494105046116504</v>
      </c>
    </row>
    <row r="231" spans="1:4" x14ac:dyDescent="0.25">
      <c r="A231">
        <v>10291</v>
      </c>
      <c r="B231" t="s">
        <v>592</v>
      </c>
      <c r="C231" t="s">
        <v>88</v>
      </c>
      <c r="D231">
        <v>8.4235645267017517E-2</v>
      </c>
    </row>
    <row r="232" spans="1:4" x14ac:dyDescent="0.25">
      <c r="A232">
        <v>16017</v>
      </c>
      <c r="B232" t="s">
        <v>167</v>
      </c>
      <c r="C232" t="s">
        <v>41</v>
      </c>
      <c r="D232">
        <v>8.4222690403924716E-2</v>
      </c>
    </row>
    <row r="233" spans="1:4" x14ac:dyDescent="0.25">
      <c r="A233">
        <v>11754</v>
      </c>
      <c r="B233" t="s">
        <v>239</v>
      </c>
      <c r="C233" t="s">
        <v>79</v>
      </c>
      <c r="D233">
        <v>8.1746064113135064E-2</v>
      </c>
    </row>
    <row r="234" spans="1:4" x14ac:dyDescent="0.25">
      <c r="A234">
        <v>3548</v>
      </c>
      <c r="B234" t="s">
        <v>370</v>
      </c>
      <c r="C234" t="s">
        <v>88</v>
      </c>
      <c r="D234">
        <v>7.9478834779020124E-2</v>
      </c>
    </row>
    <row r="235" spans="1:4" x14ac:dyDescent="0.25">
      <c r="A235">
        <v>9895</v>
      </c>
      <c r="B235" t="s">
        <v>175</v>
      </c>
      <c r="C235" t="s">
        <v>90</v>
      </c>
      <c r="D235">
        <v>6.1913144110374574E-2</v>
      </c>
    </row>
    <row r="236" spans="1:4" x14ac:dyDescent="0.25">
      <c r="A236">
        <v>11712</v>
      </c>
      <c r="B236" t="s">
        <v>311</v>
      </c>
      <c r="C236" t="s">
        <v>25</v>
      </c>
      <c r="D236">
        <v>4.961692143656965E-2</v>
      </c>
    </row>
    <row r="237" spans="1:4" x14ac:dyDescent="0.25">
      <c r="A237">
        <v>13361</v>
      </c>
      <c r="B237" t="s">
        <v>226</v>
      </c>
      <c r="C237" t="s">
        <v>25</v>
      </c>
      <c r="D237">
        <v>2.0260708655621518E-2</v>
      </c>
    </row>
    <row r="238" spans="1:4" x14ac:dyDescent="0.25">
      <c r="A238">
        <v>7773</v>
      </c>
      <c r="B238" t="s">
        <v>401</v>
      </c>
      <c r="C238" t="s">
        <v>41</v>
      </c>
      <c r="D238">
        <v>8.6058772057827082E-3</v>
      </c>
    </row>
    <row r="239" spans="1:4" x14ac:dyDescent="0.25">
      <c r="A239">
        <v>12580</v>
      </c>
      <c r="B239" t="s">
        <v>241</v>
      </c>
      <c r="C239" t="s">
        <v>73</v>
      </c>
      <c r="D239">
        <v>6.8755759714982378E-3</v>
      </c>
    </row>
    <row r="240" spans="1:4" x14ac:dyDescent="0.25">
      <c r="A240">
        <v>11334</v>
      </c>
      <c r="B240" t="s">
        <v>245</v>
      </c>
      <c r="C240" t="s">
        <v>13</v>
      </c>
      <c r="D240">
        <v>-9.0036747258506189E-3</v>
      </c>
    </row>
    <row r="241" spans="1:4" x14ac:dyDescent="0.25">
      <c r="A241">
        <v>13758</v>
      </c>
      <c r="B241" t="s">
        <v>588</v>
      </c>
      <c r="C241" t="s">
        <v>69</v>
      </c>
      <c r="D241">
        <v>-9.143962584144627E-3</v>
      </c>
    </row>
    <row r="242" spans="1:4" x14ac:dyDescent="0.25">
      <c r="A242">
        <v>2237</v>
      </c>
      <c r="B242" t="s">
        <v>354</v>
      </c>
      <c r="C242" t="s">
        <v>69</v>
      </c>
      <c r="D242">
        <v>-9.7023835625057731E-3</v>
      </c>
    </row>
    <row r="243" spans="1:4" x14ac:dyDescent="0.25">
      <c r="A243">
        <v>494</v>
      </c>
      <c r="B243" t="s">
        <v>497</v>
      </c>
      <c r="C243" t="s">
        <v>323</v>
      </c>
      <c r="D243">
        <v>-3.8093995227171495E-2</v>
      </c>
    </row>
    <row r="244" spans="1:4" x14ac:dyDescent="0.25">
      <c r="A244">
        <v>3273</v>
      </c>
      <c r="B244" t="s">
        <v>171</v>
      </c>
      <c r="C244" t="s">
        <v>21</v>
      </c>
      <c r="D244">
        <v>-4.6552306141515204E-2</v>
      </c>
    </row>
    <row r="245" spans="1:4" x14ac:dyDescent="0.25">
      <c r="A245">
        <v>12804</v>
      </c>
      <c r="B245" t="s">
        <v>234</v>
      </c>
      <c r="C245" t="s">
        <v>28</v>
      </c>
      <c r="D245">
        <v>-5.2437768564213977E-2</v>
      </c>
    </row>
    <row r="246" spans="1:4" x14ac:dyDescent="0.25">
      <c r="A246">
        <v>6033</v>
      </c>
      <c r="B246" t="s">
        <v>310</v>
      </c>
      <c r="C246" t="s">
        <v>55</v>
      </c>
      <c r="D246">
        <v>-5.5495328840786617E-2</v>
      </c>
    </row>
    <row r="247" spans="1:4" x14ac:dyDescent="0.25">
      <c r="A247">
        <v>11592</v>
      </c>
      <c r="B247" t="s">
        <v>32</v>
      </c>
      <c r="C247" t="s">
        <v>28</v>
      </c>
      <c r="D247">
        <v>-5.729198029383803E-2</v>
      </c>
    </row>
    <row r="248" spans="1:4" x14ac:dyDescent="0.25">
      <c r="A248">
        <v>12022</v>
      </c>
      <c r="B248" t="s">
        <v>217</v>
      </c>
      <c r="C248" t="s">
        <v>31</v>
      </c>
      <c r="D248">
        <v>-7.7228140970724349E-2</v>
      </c>
    </row>
    <row r="249" spans="1:4" x14ac:dyDescent="0.25">
      <c r="A249">
        <v>36</v>
      </c>
      <c r="B249" t="s">
        <v>394</v>
      </c>
      <c r="C249" t="s">
        <v>323</v>
      </c>
      <c r="D249">
        <v>-8.229495483610863E-2</v>
      </c>
    </row>
    <row r="250" spans="1:4" x14ac:dyDescent="0.25">
      <c r="A250">
        <v>6627</v>
      </c>
      <c r="B250" t="s">
        <v>376</v>
      </c>
      <c r="C250" t="s">
        <v>50</v>
      </c>
      <c r="D250">
        <v>-8.890519893592877E-2</v>
      </c>
    </row>
    <row r="251" spans="1:4" x14ac:dyDescent="0.25">
      <c r="A251">
        <v>4138</v>
      </c>
      <c r="B251" t="s">
        <v>304</v>
      </c>
      <c r="C251" t="s">
        <v>13</v>
      </c>
      <c r="D251">
        <v>-8.9059366412225574E-2</v>
      </c>
    </row>
    <row r="252" spans="1:4" x14ac:dyDescent="0.25">
      <c r="A252">
        <v>14457</v>
      </c>
      <c r="B252" t="s">
        <v>600</v>
      </c>
      <c r="C252" t="s">
        <v>79</v>
      </c>
      <c r="D252">
        <v>-9.697909438120772E-2</v>
      </c>
    </row>
    <row r="253" spans="1:4" x14ac:dyDescent="0.25">
      <c r="A253">
        <v>8110</v>
      </c>
      <c r="B253" t="s">
        <v>300</v>
      </c>
      <c r="C253" t="s">
        <v>99</v>
      </c>
      <c r="D253">
        <v>-0.11491510096407954</v>
      </c>
    </row>
    <row r="254" spans="1:4" x14ac:dyDescent="0.25">
      <c r="A254">
        <v>12876</v>
      </c>
      <c r="B254" t="s">
        <v>579</v>
      </c>
      <c r="C254" t="s">
        <v>11</v>
      </c>
      <c r="D254">
        <v>-0.11525026162827195</v>
      </c>
    </row>
    <row r="255" spans="1:4" x14ac:dyDescent="0.25">
      <c r="A255">
        <v>4363</v>
      </c>
      <c r="B255" t="s">
        <v>435</v>
      </c>
      <c r="C255" t="s">
        <v>85</v>
      </c>
      <c r="D255">
        <v>-0.12745091090348182</v>
      </c>
    </row>
    <row r="256" spans="1:4" x14ac:dyDescent="0.25">
      <c r="A256">
        <v>8245</v>
      </c>
      <c r="B256" t="s">
        <v>269</v>
      </c>
      <c r="C256" t="s">
        <v>10</v>
      </c>
      <c r="D256">
        <v>-0.14939490566317506</v>
      </c>
    </row>
    <row r="257" spans="1:4" x14ac:dyDescent="0.25">
      <c r="A257">
        <v>8185</v>
      </c>
      <c r="B257" t="s">
        <v>220</v>
      </c>
      <c r="C257" t="s">
        <v>85</v>
      </c>
      <c r="D257">
        <v>-0.15187179540092985</v>
      </c>
    </row>
    <row r="258" spans="1:4" x14ac:dyDescent="0.25">
      <c r="A258">
        <v>9325</v>
      </c>
      <c r="B258" t="s">
        <v>331</v>
      </c>
      <c r="C258" t="s">
        <v>19</v>
      </c>
      <c r="D258">
        <v>-0.1584914112528088</v>
      </c>
    </row>
    <row r="259" spans="1:4" x14ac:dyDescent="0.25">
      <c r="A259">
        <v>14663</v>
      </c>
      <c r="B259" t="s">
        <v>601</v>
      </c>
      <c r="C259" t="s">
        <v>34</v>
      </c>
      <c r="D259">
        <v>-0.17916336363536933</v>
      </c>
    </row>
    <row r="260" spans="1:4" x14ac:dyDescent="0.25">
      <c r="A260">
        <v>3281</v>
      </c>
      <c r="B260" t="s">
        <v>351</v>
      </c>
      <c r="C260" t="s">
        <v>38</v>
      </c>
      <c r="D260">
        <v>-0.20689687378938559</v>
      </c>
    </row>
    <row r="261" spans="1:4" x14ac:dyDescent="0.25">
      <c r="A261">
        <v>4878</v>
      </c>
      <c r="B261" t="s">
        <v>319</v>
      </c>
      <c r="C261" t="s">
        <v>41</v>
      </c>
      <c r="D261">
        <v>-0.22253978190679374</v>
      </c>
    </row>
    <row r="262" spans="1:4" x14ac:dyDescent="0.25">
      <c r="A262">
        <v>16208</v>
      </c>
      <c r="B262" t="s">
        <v>386</v>
      </c>
      <c r="C262" t="s">
        <v>323</v>
      </c>
      <c r="D262">
        <v>-0.25489124651866985</v>
      </c>
    </row>
    <row r="263" spans="1:4" x14ac:dyDescent="0.25">
      <c r="A263">
        <v>6435</v>
      </c>
      <c r="B263" t="s">
        <v>143</v>
      </c>
      <c r="C263" t="s">
        <v>19</v>
      </c>
      <c r="D263">
        <v>-0.26051104740247888</v>
      </c>
    </row>
    <row r="264" spans="1:4" x14ac:dyDescent="0.25">
      <c r="A264">
        <v>9490</v>
      </c>
      <c r="B264" t="s">
        <v>365</v>
      </c>
      <c r="C264" t="s">
        <v>120</v>
      </c>
      <c r="D264">
        <v>-0.26683022898215353</v>
      </c>
    </row>
    <row r="265" spans="1:4" x14ac:dyDescent="0.25">
      <c r="A265">
        <v>7738</v>
      </c>
      <c r="B265" t="s">
        <v>119</v>
      </c>
      <c r="C265" t="s">
        <v>120</v>
      </c>
      <c r="D265">
        <v>-0.26917037672443273</v>
      </c>
    </row>
    <row r="266" spans="1:4" x14ac:dyDescent="0.25">
      <c r="A266">
        <v>3926</v>
      </c>
      <c r="B266" t="s">
        <v>448</v>
      </c>
      <c r="C266" t="s">
        <v>69</v>
      </c>
      <c r="D266">
        <v>-0.27249452185875483</v>
      </c>
    </row>
    <row r="267" spans="1:4" x14ac:dyDescent="0.25">
      <c r="A267">
        <v>6697</v>
      </c>
      <c r="B267" t="s">
        <v>288</v>
      </c>
      <c r="C267" t="s">
        <v>13</v>
      </c>
      <c r="D267">
        <v>-0.28684329062695774</v>
      </c>
    </row>
    <row r="268" spans="1:4" x14ac:dyDescent="0.25">
      <c r="A268">
        <v>13475</v>
      </c>
      <c r="B268" t="s">
        <v>235</v>
      </c>
      <c r="C268" t="s">
        <v>323</v>
      </c>
      <c r="D268">
        <v>-0.29573621455240245</v>
      </c>
    </row>
    <row r="269" spans="1:4" x14ac:dyDescent="0.25">
      <c r="A269">
        <v>11528</v>
      </c>
      <c r="B269" t="s">
        <v>577</v>
      </c>
      <c r="C269" t="s">
        <v>59</v>
      </c>
      <c r="D269">
        <v>-0.3122332999570327</v>
      </c>
    </row>
    <row r="270" spans="1:4" x14ac:dyDescent="0.25">
      <c r="A270">
        <v>8048</v>
      </c>
      <c r="B270" t="s">
        <v>325</v>
      </c>
      <c r="C270" t="s">
        <v>120</v>
      </c>
      <c r="D270">
        <v>-0.31829580729565982</v>
      </c>
    </row>
    <row r="271" spans="1:4" x14ac:dyDescent="0.25">
      <c r="A271">
        <v>5088</v>
      </c>
      <c r="B271" t="s">
        <v>343</v>
      </c>
      <c r="C271" t="s">
        <v>55</v>
      </c>
      <c r="D271">
        <v>-0.33493583814848366</v>
      </c>
    </row>
    <row r="272" spans="1:4" x14ac:dyDescent="0.25">
      <c r="A272">
        <v>4301</v>
      </c>
      <c r="B272" t="s">
        <v>352</v>
      </c>
      <c r="C272" t="s">
        <v>96</v>
      </c>
      <c r="D272">
        <v>-0.35035811922524446</v>
      </c>
    </row>
    <row r="273" spans="1:4" x14ac:dyDescent="0.25">
      <c r="A273">
        <v>9037</v>
      </c>
      <c r="B273" t="s">
        <v>283</v>
      </c>
      <c r="C273" t="s">
        <v>57</v>
      </c>
      <c r="D273">
        <v>-0.35828059894735997</v>
      </c>
    </row>
    <row r="274" spans="1:4" x14ac:dyDescent="0.25">
      <c r="A274">
        <v>8844</v>
      </c>
      <c r="B274" t="s">
        <v>424</v>
      </c>
      <c r="C274" t="s">
        <v>19</v>
      </c>
      <c r="D274">
        <v>-0.3684268401942804</v>
      </c>
    </row>
    <row r="275" spans="1:4" x14ac:dyDescent="0.25">
      <c r="A275">
        <v>9033</v>
      </c>
      <c r="B275" t="s">
        <v>342</v>
      </c>
      <c r="C275" t="s">
        <v>73</v>
      </c>
      <c r="D275">
        <v>-0.40727925154057337</v>
      </c>
    </row>
    <row r="276" spans="1:4" x14ac:dyDescent="0.25">
      <c r="A276">
        <v>5861</v>
      </c>
      <c r="B276" t="s">
        <v>367</v>
      </c>
      <c r="C276" t="s">
        <v>52</v>
      </c>
      <c r="D276">
        <v>-0.4078607708570211</v>
      </c>
    </row>
    <row r="277" spans="1:4" x14ac:dyDescent="0.25">
      <c r="A277">
        <v>9417</v>
      </c>
      <c r="B277" t="s">
        <v>603</v>
      </c>
      <c r="C277" t="s">
        <v>55</v>
      </c>
      <c r="D277">
        <v>-0.45721605049654557</v>
      </c>
    </row>
    <row r="278" spans="1:4" x14ac:dyDescent="0.25">
      <c r="A278">
        <v>1841</v>
      </c>
      <c r="B278" t="s">
        <v>384</v>
      </c>
      <c r="C278" t="s">
        <v>323</v>
      </c>
      <c r="D278">
        <v>-0.47594174059338379</v>
      </c>
    </row>
    <row r="279" spans="1:4" x14ac:dyDescent="0.25">
      <c r="A279">
        <v>6819</v>
      </c>
      <c r="B279" t="s">
        <v>417</v>
      </c>
      <c r="C279" t="s">
        <v>85</v>
      </c>
      <c r="D279">
        <v>-0.47867461857288862</v>
      </c>
    </row>
    <row r="280" spans="1:4" x14ac:dyDescent="0.25">
      <c r="A280">
        <v>3547</v>
      </c>
      <c r="B280" t="s">
        <v>149</v>
      </c>
      <c r="C280" t="s">
        <v>10</v>
      </c>
      <c r="D280">
        <v>-0.49003582018340847</v>
      </c>
    </row>
    <row r="281" spans="1:4" x14ac:dyDescent="0.25">
      <c r="A281">
        <v>10657</v>
      </c>
      <c r="B281" t="s">
        <v>287</v>
      </c>
      <c r="C281" t="s">
        <v>31</v>
      </c>
      <c r="D281">
        <v>-0.49461118742803539</v>
      </c>
    </row>
    <row r="282" spans="1:4" x14ac:dyDescent="0.25">
      <c r="A282">
        <v>3656</v>
      </c>
      <c r="B282" t="s">
        <v>318</v>
      </c>
      <c r="C282" t="s">
        <v>323</v>
      </c>
      <c r="D282">
        <v>-0.50840998807131843</v>
      </c>
    </row>
    <row r="283" spans="1:4" x14ac:dyDescent="0.25">
      <c r="A283">
        <v>10925</v>
      </c>
      <c r="B283" t="s">
        <v>469</v>
      </c>
      <c r="C283" t="s">
        <v>90</v>
      </c>
      <c r="D283">
        <v>-0.51029924035985164</v>
      </c>
    </row>
    <row r="284" spans="1:4" x14ac:dyDescent="0.25">
      <c r="A284">
        <v>11801</v>
      </c>
      <c r="B284" t="s">
        <v>458</v>
      </c>
      <c r="C284" t="s">
        <v>25</v>
      </c>
      <c r="D284">
        <v>-0.52278060018573869</v>
      </c>
    </row>
    <row r="285" spans="1:4" x14ac:dyDescent="0.25">
      <c r="A285">
        <v>4696</v>
      </c>
      <c r="B285" t="s">
        <v>593</v>
      </c>
      <c r="C285" t="s">
        <v>48</v>
      </c>
      <c r="D285">
        <v>-0.53061147888614468</v>
      </c>
    </row>
    <row r="286" spans="1:4" x14ac:dyDescent="0.25">
      <c r="A286">
        <v>4682</v>
      </c>
      <c r="B286" t="s">
        <v>350</v>
      </c>
      <c r="C286" t="s">
        <v>21</v>
      </c>
      <c r="D286">
        <v>-0.53324232165276131</v>
      </c>
    </row>
    <row r="287" spans="1:4" x14ac:dyDescent="0.25">
      <c r="A287">
        <v>1137</v>
      </c>
      <c r="B287" t="s">
        <v>198</v>
      </c>
      <c r="C287" t="s">
        <v>73</v>
      </c>
      <c r="D287">
        <v>-0.55970853640204321</v>
      </c>
    </row>
    <row r="288" spans="1:4" x14ac:dyDescent="0.25">
      <c r="A288">
        <v>5420</v>
      </c>
      <c r="B288" t="s">
        <v>358</v>
      </c>
      <c r="C288" t="s">
        <v>10</v>
      </c>
      <c r="D288">
        <v>-0.56523732945467464</v>
      </c>
    </row>
    <row r="289" spans="1:4" x14ac:dyDescent="0.25">
      <c r="A289">
        <v>7474</v>
      </c>
      <c r="B289" t="s">
        <v>359</v>
      </c>
      <c r="C289" t="s">
        <v>99</v>
      </c>
      <c r="D289">
        <v>-0.57227837108275037</v>
      </c>
    </row>
    <row r="290" spans="1:4" x14ac:dyDescent="0.25">
      <c r="A290">
        <v>7525</v>
      </c>
      <c r="B290" t="s">
        <v>440</v>
      </c>
      <c r="C290" t="s">
        <v>23</v>
      </c>
      <c r="D290">
        <v>-0.59247177638941695</v>
      </c>
    </row>
    <row r="291" spans="1:4" x14ac:dyDescent="0.25">
      <c r="A291">
        <v>3551</v>
      </c>
      <c r="B291" t="s">
        <v>550</v>
      </c>
      <c r="C291" t="s">
        <v>52</v>
      </c>
      <c r="D291">
        <v>-0.59736509945631655</v>
      </c>
    </row>
    <row r="292" spans="1:4" x14ac:dyDescent="0.25">
      <c r="A292">
        <v>5028</v>
      </c>
      <c r="B292" t="s">
        <v>312</v>
      </c>
      <c r="C292" t="s">
        <v>88</v>
      </c>
      <c r="D292">
        <v>-0.59993492235519141</v>
      </c>
    </row>
    <row r="293" spans="1:4" x14ac:dyDescent="0.25">
      <c r="A293">
        <v>4869</v>
      </c>
      <c r="B293" t="s">
        <v>618</v>
      </c>
      <c r="C293" t="s">
        <v>11</v>
      </c>
      <c r="D293">
        <v>-0.60121669176121095</v>
      </c>
    </row>
    <row r="294" spans="1:4" x14ac:dyDescent="0.25">
      <c r="A294">
        <v>2170</v>
      </c>
      <c r="B294" t="s">
        <v>481</v>
      </c>
      <c r="C294" t="s">
        <v>21</v>
      </c>
      <c r="D294">
        <v>-0.62163681688428285</v>
      </c>
    </row>
    <row r="295" spans="1:4" x14ac:dyDescent="0.25">
      <c r="A295">
        <v>12774</v>
      </c>
      <c r="B295" t="s">
        <v>578</v>
      </c>
      <c r="C295" t="s">
        <v>90</v>
      </c>
      <c r="D295">
        <v>-0.62879572859058741</v>
      </c>
    </row>
    <row r="296" spans="1:4" x14ac:dyDescent="0.25">
      <c r="A296">
        <v>2646</v>
      </c>
      <c r="B296" t="s">
        <v>330</v>
      </c>
      <c r="C296" t="s">
        <v>50</v>
      </c>
      <c r="D296">
        <v>-0.6497841819159933</v>
      </c>
    </row>
    <row r="297" spans="1:4" x14ac:dyDescent="0.25">
      <c r="A297">
        <v>13424</v>
      </c>
      <c r="B297" t="s">
        <v>576</v>
      </c>
      <c r="C297" t="s">
        <v>36</v>
      </c>
      <c r="D297">
        <v>-0.65159813665449295</v>
      </c>
    </row>
    <row r="298" spans="1:4" x14ac:dyDescent="0.25">
      <c r="A298">
        <v>10586</v>
      </c>
      <c r="B298" t="s">
        <v>505</v>
      </c>
      <c r="C298" t="s">
        <v>323</v>
      </c>
      <c r="D298">
        <v>-0.67901903965348098</v>
      </c>
    </row>
    <row r="299" spans="1:4" x14ac:dyDescent="0.25">
      <c r="A299">
        <v>5358</v>
      </c>
      <c r="B299" t="s">
        <v>410</v>
      </c>
      <c r="C299" t="s">
        <v>38</v>
      </c>
      <c r="D299">
        <v>-0.6969274694907488</v>
      </c>
    </row>
    <row r="300" spans="1:4" x14ac:dyDescent="0.25">
      <c r="A300">
        <v>13762</v>
      </c>
      <c r="B300" t="s">
        <v>236</v>
      </c>
      <c r="C300" t="s">
        <v>13</v>
      </c>
      <c r="D300">
        <v>-0.70726667428713674</v>
      </c>
    </row>
    <row r="301" spans="1:4" x14ac:dyDescent="0.25">
      <c r="A301">
        <v>6902</v>
      </c>
      <c r="B301" t="s">
        <v>567</v>
      </c>
      <c r="C301" t="s">
        <v>34</v>
      </c>
      <c r="D301">
        <v>-0.70931982557014162</v>
      </c>
    </row>
    <row r="302" spans="1:4" x14ac:dyDescent="0.25">
      <c r="A302">
        <v>9111</v>
      </c>
      <c r="B302" t="s">
        <v>223</v>
      </c>
      <c r="C302" t="s">
        <v>79</v>
      </c>
      <c r="D302">
        <v>-0.74192498727152179</v>
      </c>
    </row>
    <row r="303" spans="1:4" x14ac:dyDescent="0.25">
      <c r="A303">
        <v>1994</v>
      </c>
      <c r="B303" t="s">
        <v>230</v>
      </c>
      <c r="C303" t="s">
        <v>96</v>
      </c>
      <c r="D303">
        <v>-0.75832637835192263</v>
      </c>
    </row>
    <row r="304" spans="1:4" x14ac:dyDescent="0.25">
      <c r="A304">
        <v>8580</v>
      </c>
      <c r="B304" t="s">
        <v>552</v>
      </c>
      <c r="C304" t="s">
        <v>90</v>
      </c>
      <c r="D304">
        <v>-0.75852972736475166</v>
      </c>
    </row>
    <row r="305" spans="1:4" x14ac:dyDescent="0.25">
      <c r="A305">
        <v>7731</v>
      </c>
      <c r="B305" t="s">
        <v>404</v>
      </c>
      <c r="C305" t="s">
        <v>10</v>
      </c>
      <c r="D305">
        <v>-0.7743950378030845</v>
      </c>
    </row>
    <row r="306" spans="1:4" x14ac:dyDescent="0.25">
      <c r="A306">
        <v>14862</v>
      </c>
      <c r="B306" t="s">
        <v>554</v>
      </c>
      <c r="C306" t="s">
        <v>17</v>
      </c>
      <c r="D306">
        <v>-0.77959367277875158</v>
      </c>
    </row>
    <row r="307" spans="1:4" x14ac:dyDescent="0.25">
      <c r="A307">
        <v>6230</v>
      </c>
      <c r="B307" t="s">
        <v>195</v>
      </c>
      <c r="C307" t="s">
        <v>90</v>
      </c>
      <c r="D307">
        <v>-0.78737505062063895</v>
      </c>
    </row>
    <row r="308" spans="1:4" x14ac:dyDescent="0.25">
      <c r="A308">
        <v>3357</v>
      </c>
      <c r="B308" t="s">
        <v>305</v>
      </c>
      <c r="C308" t="s">
        <v>38</v>
      </c>
      <c r="D308">
        <v>-0.79057429620631559</v>
      </c>
    </row>
    <row r="309" spans="1:4" x14ac:dyDescent="0.25">
      <c r="A309">
        <v>3299</v>
      </c>
      <c r="B309" t="s">
        <v>516</v>
      </c>
      <c r="C309" t="s">
        <v>10</v>
      </c>
      <c r="D309">
        <v>-0.79499039144336547</v>
      </c>
    </row>
    <row r="310" spans="1:4" x14ac:dyDescent="0.25">
      <c r="A310">
        <v>8992</v>
      </c>
      <c r="B310" t="s">
        <v>447</v>
      </c>
      <c r="C310" t="s">
        <v>19</v>
      </c>
      <c r="D310">
        <v>-0.80132783359959547</v>
      </c>
    </row>
    <row r="311" spans="1:4" x14ac:dyDescent="0.25">
      <c r="A311">
        <v>11828</v>
      </c>
      <c r="B311" t="s">
        <v>102</v>
      </c>
      <c r="C311" t="s">
        <v>11</v>
      </c>
      <c r="D311">
        <v>-0.81749143537740476</v>
      </c>
    </row>
    <row r="312" spans="1:4" x14ac:dyDescent="0.25">
      <c r="A312">
        <v>3762</v>
      </c>
      <c r="B312" t="s">
        <v>589</v>
      </c>
      <c r="C312" t="s">
        <v>323</v>
      </c>
      <c r="D312">
        <v>-0.82074458960015906</v>
      </c>
    </row>
    <row r="313" spans="1:4" x14ac:dyDescent="0.25">
      <c r="A313">
        <v>15010</v>
      </c>
      <c r="B313" t="s">
        <v>387</v>
      </c>
      <c r="C313" t="s">
        <v>120</v>
      </c>
      <c r="D313">
        <v>-0.83614205164526156</v>
      </c>
    </row>
    <row r="314" spans="1:4" x14ac:dyDescent="0.25">
      <c r="A314">
        <v>15046</v>
      </c>
      <c r="B314" t="s">
        <v>356</v>
      </c>
      <c r="C314" t="s">
        <v>38</v>
      </c>
      <c r="D314">
        <v>-0.85963679749904154</v>
      </c>
    </row>
    <row r="315" spans="1:4" x14ac:dyDescent="0.25">
      <c r="A315">
        <v>1797</v>
      </c>
      <c r="B315" t="s">
        <v>409</v>
      </c>
      <c r="C315" t="s">
        <v>323</v>
      </c>
      <c r="D315">
        <v>-0.86474524659989971</v>
      </c>
    </row>
    <row r="316" spans="1:4" x14ac:dyDescent="0.25">
      <c r="A316">
        <v>11189</v>
      </c>
      <c r="B316" t="s">
        <v>219</v>
      </c>
      <c r="C316" t="s">
        <v>21</v>
      </c>
      <c r="D316">
        <v>-0.88914097752300414</v>
      </c>
    </row>
    <row r="317" spans="1:4" x14ac:dyDescent="0.25">
      <c r="A317">
        <v>729</v>
      </c>
      <c r="B317" t="s">
        <v>420</v>
      </c>
      <c r="C317" t="s">
        <v>323</v>
      </c>
      <c r="D317">
        <v>-0.89087511966237887</v>
      </c>
    </row>
    <row r="318" spans="1:4" x14ac:dyDescent="0.25">
      <c r="A318">
        <v>3886</v>
      </c>
      <c r="B318" t="s">
        <v>582</v>
      </c>
      <c r="C318" t="s">
        <v>99</v>
      </c>
      <c r="D318">
        <v>-0.90924056358084515</v>
      </c>
    </row>
    <row r="319" spans="1:4" x14ac:dyDescent="0.25">
      <c r="A319">
        <v>4971</v>
      </c>
      <c r="B319" t="s">
        <v>459</v>
      </c>
      <c r="C319" t="s">
        <v>38</v>
      </c>
      <c r="D319">
        <v>-0.92239027714286181</v>
      </c>
    </row>
    <row r="320" spans="1:4" x14ac:dyDescent="0.25">
      <c r="A320">
        <v>5070</v>
      </c>
      <c r="B320" t="s">
        <v>341</v>
      </c>
      <c r="C320" t="s">
        <v>21</v>
      </c>
      <c r="D320">
        <v>-0.92378087982949952</v>
      </c>
    </row>
    <row r="321" spans="1:4" x14ac:dyDescent="0.25">
      <c r="A321">
        <v>6499</v>
      </c>
      <c r="B321" t="s">
        <v>338</v>
      </c>
      <c r="C321" t="s">
        <v>36</v>
      </c>
      <c r="D321">
        <v>-0.93009904421492084</v>
      </c>
    </row>
    <row r="322" spans="1:4" x14ac:dyDescent="0.25">
      <c r="A322">
        <v>12042</v>
      </c>
      <c r="B322" t="s">
        <v>361</v>
      </c>
      <c r="C322" t="s">
        <v>69</v>
      </c>
      <c r="D322">
        <v>-0.93827012753908523</v>
      </c>
    </row>
    <row r="323" spans="1:4" x14ac:dyDescent="0.25">
      <c r="A323">
        <v>5705</v>
      </c>
      <c r="B323" t="s">
        <v>129</v>
      </c>
      <c r="C323" t="s">
        <v>59</v>
      </c>
      <c r="D323">
        <v>-0.9684023899186387</v>
      </c>
    </row>
    <row r="324" spans="1:4" x14ac:dyDescent="0.25">
      <c r="A324">
        <v>13183</v>
      </c>
      <c r="B324" t="s">
        <v>598</v>
      </c>
      <c r="C324" t="s">
        <v>120</v>
      </c>
      <c r="D324">
        <v>-0.98865663000231763</v>
      </c>
    </row>
    <row r="325" spans="1:4" x14ac:dyDescent="0.25">
      <c r="A325">
        <v>2141</v>
      </c>
      <c r="B325" t="s">
        <v>614</v>
      </c>
      <c r="C325" t="s">
        <v>79</v>
      </c>
      <c r="D325">
        <v>-0.99373348904633407</v>
      </c>
    </row>
    <row r="326" spans="1:4" x14ac:dyDescent="0.25">
      <c r="A326">
        <v>7558</v>
      </c>
      <c r="B326" t="s">
        <v>406</v>
      </c>
      <c r="C326" t="s">
        <v>23</v>
      </c>
      <c r="D326">
        <v>-1.0035416321610628</v>
      </c>
    </row>
    <row r="327" spans="1:4" x14ac:dyDescent="0.25">
      <c r="A327">
        <v>2267</v>
      </c>
      <c r="B327" t="s">
        <v>418</v>
      </c>
      <c r="C327" t="s">
        <v>31</v>
      </c>
      <c r="D327">
        <v>-1.0131619332145341</v>
      </c>
    </row>
    <row r="328" spans="1:4" x14ac:dyDescent="0.25">
      <c r="A328">
        <v>4079</v>
      </c>
      <c r="B328" t="s">
        <v>345</v>
      </c>
      <c r="C328" t="s">
        <v>85</v>
      </c>
      <c r="D328">
        <v>-1.0438462190388584</v>
      </c>
    </row>
    <row r="329" spans="1:4" x14ac:dyDescent="0.25">
      <c r="A329">
        <v>1157</v>
      </c>
      <c r="B329" t="s">
        <v>450</v>
      </c>
      <c r="C329" t="s">
        <v>323</v>
      </c>
      <c r="D329">
        <v>-1.0708318777091013</v>
      </c>
    </row>
    <row r="330" spans="1:4" x14ac:dyDescent="0.25">
      <c r="A330">
        <v>17233</v>
      </c>
      <c r="B330" t="s">
        <v>584</v>
      </c>
      <c r="C330" t="s">
        <v>79</v>
      </c>
      <c r="D330">
        <v>-1.0716036062957708</v>
      </c>
    </row>
    <row r="331" spans="1:4" x14ac:dyDescent="0.25">
      <c r="A331">
        <v>4664</v>
      </c>
      <c r="B331" t="s">
        <v>590</v>
      </c>
      <c r="C331" t="s">
        <v>57</v>
      </c>
      <c r="D331">
        <v>-1.0766428384694573</v>
      </c>
    </row>
    <row r="332" spans="1:4" x14ac:dyDescent="0.25">
      <c r="A332">
        <v>3840</v>
      </c>
      <c r="B332" t="s">
        <v>375</v>
      </c>
      <c r="C332" t="s">
        <v>48</v>
      </c>
      <c r="D332">
        <v>-1.1072660804473797</v>
      </c>
    </row>
    <row r="333" spans="1:4" x14ac:dyDescent="0.25">
      <c r="A333">
        <v>12691</v>
      </c>
      <c r="B333" t="s">
        <v>321</v>
      </c>
      <c r="C333" t="s">
        <v>50</v>
      </c>
      <c r="D333">
        <v>-1.1494744267818799</v>
      </c>
    </row>
    <row r="334" spans="1:4" x14ac:dyDescent="0.25">
      <c r="A334">
        <v>2882</v>
      </c>
      <c r="B334" t="s">
        <v>419</v>
      </c>
      <c r="C334" t="s">
        <v>323</v>
      </c>
      <c r="D334">
        <v>-1.1571164520181565</v>
      </c>
    </row>
    <row r="335" spans="1:4" x14ac:dyDescent="0.25">
      <c r="A335">
        <v>12890</v>
      </c>
      <c r="B335" t="s">
        <v>362</v>
      </c>
      <c r="C335" t="s">
        <v>34</v>
      </c>
      <c r="D335">
        <v>-1.1593895490873447</v>
      </c>
    </row>
    <row r="336" spans="1:4" x14ac:dyDescent="0.25">
      <c r="A336">
        <v>13713</v>
      </c>
      <c r="B336" t="s">
        <v>580</v>
      </c>
      <c r="C336" t="s">
        <v>79</v>
      </c>
      <c r="D336">
        <v>-1.1646598285544032</v>
      </c>
    </row>
    <row r="337" spans="1:4" x14ac:dyDescent="0.25">
      <c r="A337">
        <v>13143</v>
      </c>
      <c r="B337" t="s">
        <v>617</v>
      </c>
      <c r="C337" t="s">
        <v>85</v>
      </c>
      <c r="D337">
        <v>-1.1688637865546343</v>
      </c>
    </row>
    <row r="338" spans="1:4" x14ac:dyDescent="0.25">
      <c r="A338">
        <v>11753</v>
      </c>
      <c r="B338" t="s">
        <v>222</v>
      </c>
      <c r="C338" t="s">
        <v>36</v>
      </c>
      <c r="D338">
        <v>-1.1717391451803398</v>
      </c>
    </row>
    <row r="339" spans="1:4" x14ac:dyDescent="0.25">
      <c r="A339">
        <v>5057</v>
      </c>
      <c r="B339" t="s">
        <v>473</v>
      </c>
      <c r="C339" t="s">
        <v>90</v>
      </c>
      <c r="D339">
        <v>-1.1777691128193077</v>
      </c>
    </row>
    <row r="340" spans="1:4" x14ac:dyDescent="0.25">
      <c r="A340">
        <v>12235</v>
      </c>
      <c r="B340" t="s">
        <v>446</v>
      </c>
      <c r="C340" t="s">
        <v>13</v>
      </c>
      <c r="D340">
        <v>-1.1860238570791823</v>
      </c>
    </row>
    <row r="341" spans="1:4" x14ac:dyDescent="0.25">
      <c r="A341">
        <v>3397</v>
      </c>
      <c r="B341" t="s">
        <v>520</v>
      </c>
      <c r="C341" t="s">
        <v>57</v>
      </c>
      <c r="D341">
        <v>-1.1872574155386131</v>
      </c>
    </row>
    <row r="342" spans="1:4" x14ac:dyDescent="0.25">
      <c r="A342">
        <v>6943</v>
      </c>
      <c r="B342" t="s">
        <v>436</v>
      </c>
      <c r="C342" t="s">
        <v>55</v>
      </c>
      <c r="D342">
        <v>-1.2056804649271267</v>
      </c>
    </row>
    <row r="343" spans="1:4" x14ac:dyDescent="0.25">
      <c r="A343">
        <v>10304</v>
      </c>
      <c r="B343" t="s">
        <v>125</v>
      </c>
      <c r="C343" t="s">
        <v>79</v>
      </c>
      <c r="D343">
        <v>-1.2129959838077693</v>
      </c>
    </row>
    <row r="344" spans="1:4" x14ac:dyDescent="0.25">
      <c r="A344">
        <v>13046</v>
      </c>
      <c r="B344" t="s">
        <v>104</v>
      </c>
      <c r="C344" t="s">
        <v>52</v>
      </c>
      <c r="D344">
        <v>-1.2247852190241215</v>
      </c>
    </row>
    <row r="345" spans="1:4" x14ac:dyDescent="0.25">
      <c r="A345">
        <v>2586</v>
      </c>
      <c r="B345" t="s">
        <v>114</v>
      </c>
      <c r="C345" t="s">
        <v>34</v>
      </c>
      <c r="D345">
        <v>-1.2301131683478024</v>
      </c>
    </row>
    <row r="346" spans="1:4" x14ac:dyDescent="0.25">
      <c r="A346">
        <v>11804</v>
      </c>
      <c r="B346" t="s">
        <v>558</v>
      </c>
      <c r="C346" t="s">
        <v>73</v>
      </c>
      <c r="D346">
        <v>-1.2313088395232037</v>
      </c>
    </row>
    <row r="347" spans="1:4" x14ac:dyDescent="0.25">
      <c r="A347">
        <v>2608</v>
      </c>
      <c r="B347" t="s">
        <v>595</v>
      </c>
      <c r="C347" t="s">
        <v>17</v>
      </c>
      <c r="D347">
        <v>-1.2366569356460444</v>
      </c>
    </row>
    <row r="348" spans="1:4" x14ac:dyDescent="0.25">
      <c r="A348">
        <v>12360</v>
      </c>
      <c r="B348" t="s">
        <v>395</v>
      </c>
      <c r="C348" t="s">
        <v>41</v>
      </c>
      <c r="D348">
        <v>-1.244948861409551</v>
      </c>
    </row>
    <row r="349" spans="1:4" x14ac:dyDescent="0.25">
      <c r="A349">
        <v>14843</v>
      </c>
      <c r="B349" t="s">
        <v>62</v>
      </c>
      <c r="C349" t="s">
        <v>57</v>
      </c>
      <c r="D349">
        <v>-1.2619885892974401</v>
      </c>
    </row>
    <row r="350" spans="1:4" x14ac:dyDescent="0.25">
      <c r="A350">
        <v>10234</v>
      </c>
      <c r="B350" t="s">
        <v>390</v>
      </c>
      <c r="C350" t="s">
        <v>79</v>
      </c>
      <c r="D350">
        <v>-1.2664082407240882</v>
      </c>
    </row>
    <row r="351" spans="1:4" x14ac:dyDescent="0.25">
      <c r="A351">
        <v>6483</v>
      </c>
      <c r="B351" t="s">
        <v>487</v>
      </c>
      <c r="C351" t="s">
        <v>323</v>
      </c>
      <c r="D351">
        <v>-1.2730823638674829</v>
      </c>
    </row>
    <row r="352" spans="1:4" x14ac:dyDescent="0.25">
      <c r="A352">
        <v>9904</v>
      </c>
      <c r="B352" t="s">
        <v>476</v>
      </c>
      <c r="C352" t="s">
        <v>57</v>
      </c>
      <c r="D352">
        <v>-1.282124035746933</v>
      </c>
    </row>
    <row r="353" spans="1:4" x14ac:dyDescent="0.25">
      <c r="A353">
        <v>8044</v>
      </c>
      <c r="B353" t="s">
        <v>127</v>
      </c>
      <c r="C353" t="s">
        <v>55</v>
      </c>
      <c r="D353">
        <v>-1.2873196097371229</v>
      </c>
    </row>
    <row r="354" spans="1:4" x14ac:dyDescent="0.25">
      <c r="A354">
        <v>12520</v>
      </c>
      <c r="B354" t="s">
        <v>594</v>
      </c>
      <c r="C354" t="s">
        <v>48</v>
      </c>
      <c r="D354">
        <v>-1.2892876742027704</v>
      </c>
    </row>
    <row r="355" spans="1:4" x14ac:dyDescent="0.25">
      <c r="A355">
        <v>10534</v>
      </c>
      <c r="B355" t="s">
        <v>355</v>
      </c>
      <c r="C355" t="s">
        <v>48</v>
      </c>
      <c r="D355">
        <v>-1.3161488201411196</v>
      </c>
    </row>
    <row r="356" spans="1:4" x14ac:dyDescent="0.25">
      <c r="A356">
        <v>12385</v>
      </c>
      <c r="B356" t="s">
        <v>556</v>
      </c>
      <c r="C356" t="s">
        <v>38</v>
      </c>
      <c r="D356">
        <v>-1.3181723868113853</v>
      </c>
    </row>
    <row r="357" spans="1:4" x14ac:dyDescent="0.25">
      <c r="A357">
        <v>9736</v>
      </c>
      <c r="B357" t="s">
        <v>484</v>
      </c>
      <c r="C357" t="s">
        <v>57</v>
      </c>
      <c r="D357">
        <v>-1.3260373784134365</v>
      </c>
    </row>
    <row r="358" spans="1:4" x14ac:dyDescent="0.25">
      <c r="A358">
        <v>4141</v>
      </c>
      <c r="B358" t="s">
        <v>623</v>
      </c>
      <c r="C358" t="s">
        <v>34</v>
      </c>
      <c r="D358">
        <v>-1.3420367114558511</v>
      </c>
    </row>
    <row r="359" spans="1:4" x14ac:dyDescent="0.25">
      <c r="A359">
        <v>10855</v>
      </c>
      <c r="B359" t="s">
        <v>313</v>
      </c>
      <c r="C359" t="s">
        <v>96</v>
      </c>
      <c r="D359">
        <v>-1.35011601522363</v>
      </c>
    </row>
    <row r="360" spans="1:4" x14ac:dyDescent="0.25">
      <c r="A360">
        <v>13974</v>
      </c>
      <c r="B360" t="s">
        <v>608</v>
      </c>
      <c r="C360" t="s">
        <v>23</v>
      </c>
      <c r="D360">
        <v>-1.3536416392747392</v>
      </c>
    </row>
    <row r="361" spans="1:4" x14ac:dyDescent="0.25">
      <c r="A361">
        <v>1906</v>
      </c>
      <c r="B361" t="s">
        <v>293</v>
      </c>
      <c r="C361" t="s">
        <v>323</v>
      </c>
      <c r="D361">
        <v>-1.3632913638493325</v>
      </c>
    </row>
    <row r="362" spans="1:4" x14ac:dyDescent="0.25">
      <c r="A362">
        <v>4279</v>
      </c>
      <c r="B362" t="s">
        <v>462</v>
      </c>
      <c r="C362" t="s">
        <v>57</v>
      </c>
      <c r="D362">
        <v>-1.3651398006960591</v>
      </c>
    </row>
    <row r="363" spans="1:4" x14ac:dyDescent="0.25">
      <c r="A363">
        <v>13398</v>
      </c>
      <c r="B363" t="s">
        <v>346</v>
      </c>
      <c r="C363" t="s">
        <v>10</v>
      </c>
      <c r="D363">
        <v>-1.3897236303293958</v>
      </c>
    </row>
    <row r="364" spans="1:4" x14ac:dyDescent="0.25">
      <c r="A364">
        <v>6955</v>
      </c>
      <c r="B364" t="s">
        <v>392</v>
      </c>
      <c r="C364" t="s">
        <v>55</v>
      </c>
      <c r="D364">
        <v>-1.4000134643375262</v>
      </c>
    </row>
    <row r="365" spans="1:4" x14ac:dyDescent="0.25">
      <c r="A365">
        <v>10261</v>
      </c>
      <c r="B365" t="s">
        <v>413</v>
      </c>
      <c r="C365" t="s">
        <v>85</v>
      </c>
      <c r="D365">
        <v>-1.4473879781145815</v>
      </c>
    </row>
    <row r="366" spans="1:4" x14ac:dyDescent="0.25">
      <c r="A366">
        <v>6869</v>
      </c>
      <c r="B366" t="s">
        <v>547</v>
      </c>
      <c r="C366" t="s">
        <v>41</v>
      </c>
      <c r="D366">
        <v>-1.4736232112758352</v>
      </c>
    </row>
    <row r="367" spans="1:4" x14ac:dyDescent="0.25">
      <c r="A367">
        <v>10160</v>
      </c>
      <c r="B367" t="s">
        <v>621</v>
      </c>
      <c r="C367" t="s">
        <v>28</v>
      </c>
      <c r="D367">
        <v>-1.4736403316223963</v>
      </c>
    </row>
    <row r="368" spans="1:4" x14ac:dyDescent="0.25">
      <c r="A368">
        <v>2332</v>
      </c>
      <c r="B368" t="s">
        <v>369</v>
      </c>
      <c r="C368" t="s">
        <v>10</v>
      </c>
      <c r="D368">
        <v>-1.4980958133976956</v>
      </c>
    </row>
    <row r="369" spans="1:4" x14ac:dyDescent="0.25">
      <c r="A369">
        <v>10688</v>
      </c>
      <c r="B369" t="s">
        <v>562</v>
      </c>
      <c r="C369" t="s">
        <v>120</v>
      </c>
      <c r="D369">
        <v>-1.5194111977668976</v>
      </c>
    </row>
    <row r="370" spans="1:4" x14ac:dyDescent="0.25">
      <c r="A370">
        <v>12572</v>
      </c>
      <c r="B370" t="s">
        <v>411</v>
      </c>
      <c r="C370" t="s">
        <v>15</v>
      </c>
      <c r="D370">
        <v>-1.5367138206897244</v>
      </c>
    </row>
    <row r="371" spans="1:4" x14ac:dyDescent="0.25">
      <c r="A371">
        <v>4891</v>
      </c>
      <c r="B371" t="s">
        <v>596</v>
      </c>
      <c r="C371" t="s">
        <v>28</v>
      </c>
      <c r="D371">
        <v>-1.5410972100891416</v>
      </c>
    </row>
    <row r="372" spans="1:4" x14ac:dyDescent="0.25">
      <c r="A372">
        <v>10354</v>
      </c>
      <c r="B372" t="s">
        <v>620</v>
      </c>
      <c r="C372" t="s">
        <v>41</v>
      </c>
      <c r="D372">
        <v>-1.5662238402006901</v>
      </c>
    </row>
    <row r="373" spans="1:4" x14ac:dyDescent="0.25">
      <c r="A373">
        <v>813</v>
      </c>
      <c r="B373" t="s">
        <v>437</v>
      </c>
      <c r="C373" t="s">
        <v>13</v>
      </c>
      <c r="D373">
        <v>-1.5767138219796246</v>
      </c>
    </row>
    <row r="374" spans="1:4" x14ac:dyDescent="0.25">
      <c r="A374">
        <v>1478</v>
      </c>
      <c r="B374" t="s">
        <v>465</v>
      </c>
      <c r="C374" t="s">
        <v>323</v>
      </c>
      <c r="D374">
        <v>-1.5986466804297552</v>
      </c>
    </row>
    <row r="375" spans="1:4" x14ac:dyDescent="0.25">
      <c r="A375">
        <v>3970</v>
      </c>
      <c r="B375" t="s">
        <v>432</v>
      </c>
      <c r="C375" t="s">
        <v>323</v>
      </c>
      <c r="D375">
        <v>-1.6145962660472091</v>
      </c>
    </row>
    <row r="376" spans="1:4" x14ac:dyDescent="0.25">
      <c r="A376">
        <v>1837</v>
      </c>
      <c r="B376" t="s">
        <v>371</v>
      </c>
      <c r="C376" t="s">
        <v>13</v>
      </c>
      <c r="D376">
        <v>-1.6298282056431703</v>
      </c>
    </row>
    <row r="377" spans="1:4" x14ac:dyDescent="0.25">
      <c r="A377">
        <v>7982</v>
      </c>
      <c r="B377" t="s">
        <v>449</v>
      </c>
      <c r="C377" t="s">
        <v>34</v>
      </c>
      <c r="D377">
        <v>-1.6393876279788757</v>
      </c>
    </row>
    <row r="378" spans="1:4" x14ac:dyDescent="0.25">
      <c r="A378">
        <v>979</v>
      </c>
      <c r="B378" t="s">
        <v>353</v>
      </c>
      <c r="C378" t="s">
        <v>11</v>
      </c>
      <c r="D378">
        <v>-1.6607079296695524</v>
      </c>
    </row>
    <row r="379" spans="1:4" x14ac:dyDescent="0.25">
      <c r="A379">
        <v>13881</v>
      </c>
      <c r="B379" t="s">
        <v>489</v>
      </c>
      <c r="C379" t="s">
        <v>323</v>
      </c>
      <c r="D379">
        <v>-1.6696762145673556</v>
      </c>
    </row>
    <row r="380" spans="1:4" x14ac:dyDescent="0.25">
      <c r="A380">
        <v>7677</v>
      </c>
      <c r="B380" t="s">
        <v>591</v>
      </c>
      <c r="C380" t="s">
        <v>52</v>
      </c>
      <c r="D380">
        <v>-1.6761483504538774</v>
      </c>
    </row>
    <row r="381" spans="1:4" x14ac:dyDescent="0.25">
      <c r="A381">
        <v>1581</v>
      </c>
      <c r="B381" t="s">
        <v>602</v>
      </c>
      <c r="C381" t="s">
        <v>23</v>
      </c>
      <c r="D381">
        <v>-1.6789387461816307</v>
      </c>
    </row>
    <row r="382" spans="1:4" x14ac:dyDescent="0.25">
      <c r="A382">
        <v>12317</v>
      </c>
      <c r="B382" t="s">
        <v>609</v>
      </c>
      <c r="C382" t="s">
        <v>41</v>
      </c>
      <c r="D382">
        <v>-1.7039613187955147</v>
      </c>
    </row>
    <row r="383" spans="1:4" x14ac:dyDescent="0.25">
      <c r="A383">
        <v>10315</v>
      </c>
      <c r="B383" t="s">
        <v>503</v>
      </c>
      <c r="C383" t="s">
        <v>69</v>
      </c>
      <c r="D383">
        <v>-1.729306941769799</v>
      </c>
    </row>
    <row r="384" spans="1:4" x14ac:dyDescent="0.25">
      <c r="A384">
        <v>7555</v>
      </c>
      <c r="B384" t="s">
        <v>412</v>
      </c>
      <c r="C384" t="s">
        <v>41</v>
      </c>
      <c r="D384">
        <v>-1.7434462883172086</v>
      </c>
    </row>
    <row r="385" spans="1:4" x14ac:dyDescent="0.25">
      <c r="A385">
        <v>6984</v>
      </c>
      <c r="B385" t="s">
        <v>425</v>
      </c>
      <c r="C385" t="s">
        <v>73</v>
      </c>
      <c r="D385">
        <v>-1.7484073792091401</v>
      </c>
    </row>
    <row r="386" spans="1:4" x14ac:dyDescent="0.25">
      <c r="A386">
        <v>7355</v>
      </c>
      <c r="B386" t="s">
        <v>429</v>
      </c>
      <c r="C386" t="s">
        <v>15</v>
      </c>
      <c r="D386">
        <v>-1.7545548200455294</v>
      </c>
    </row>
    <row r="387" spans="1:4" x14ac:dyDescent="0.25">
      <c r="A387">
        <v>10637</v>
      </c>
      <c r="B387" t="s">
        <v>433</v>
      </c>
      <c r="C387" t="s">
        <v>10</v>
      </c>
      <c r="D387">
        <v>-1.7695875177732443</v>
      </c>
    </row>
    <row r="388" spans="1:4" x14ac:dyDescent="0.25">
      <c r="A388">
        <v>7005</v>
      </c>
      <c r="B388" t="s">
        <v>363</v>
      </c>
      <c r="C388" t="s">
        <v>69</v>
      </c>
      <c r="D388">
        <v>-1.7754633017820129</v>
      </c>
    </row>
    <row r="389" spans="1:4" x14ac:dyDescent="0.25">
      <c r="A389">
        <v>10343</v>
      </c>
      <c r="B389" t="s">
        <v>478</v>
      </c>
      <c r="C389" t="s">
        <v>88</v>
      </c>
      <c r="D389">
        <v>-1.7762072513597189</v>
      </c>
    </row>
    <row r="390" spans="1:4" x14ac:dyDescent="0.25">
      <c r="A390">
        <v>8073</v>
      </c>
      <c r="B390" t="s">
        <v>529</v>
      </c>
      <c r="C390" t="s">
        <v>48</v>
      </c>
      <c r="D390">
        <v>-1.7805474472761327</v>
      </c>
    </row>
    <row r="391" spans="1:4" x14ac:dyDescent="0.25">
      <c r="A391">
        <v>3220</v>
      </c>
      <c r="B391" t="s">
        <v>482</v>
      </c>
      <c r="C391" t="s">
        <v>323</v>
      </c>
      <c r="D391">
        <v>-1.8001155879219084</v>
      </c>
    </row>
    <row r="392" spans="1:4" x14ac:dyDescent="0.25">
      <c r="A392">
        <v>1514</v>
      </c>
      <c r="B392" t="s">
        <v>426</v>
      </c>
      <c r="C392" t="s">
        <v>323</v>
      </c>
      <c r="D392">
        <v>-1.8571122791500536</v>
      </c>
    </row>
    <row r="393" spans="1:4" x14ac:dyDescent="0.25">
      <c r="A393">
        <v>11457</v>
      </c>
      <c r="B393" t="s">
        <v>464</v>
      </c>
      <c r="C393" t="s">
        <v>15</v>
      </c>
      <c r="D393">
        <v>-1.8660354567818405</v>
      </c>
    </row>
    <row r="394" spans="1:4" x14ac:dyDescent="0.25">
      <c r="A394">
        <v>9756</v>
      </c>
      <c r="B394" t="s">
        <v>194</v>
      </c>
      <c r="C394" t="s">
        <v>90</v>
      </c>
      <c r="D394">
        <v>-1.8707346888173884</v>
      </c>
    </row>
    <row r="395" spans="1:4" x14ac:dyDescent="0.25">
      <c r="A395">
        <v>6832</v>
      </c>
      <c r="B395" t="s">
        <v>431</v>
      </c>
      <c r="C395" t="s">
        <v>34</v>
      </c>
      <c r="D395">
        <v>-1.8844280261655975</v>
      </c>
    </row>
    <row r="396" spans="1:4" x14ac:dyDescent="0.25">
      <c r="A396">
        <v>4994</v>
      </c>
      <c r="B396" t="s">
        <v>466</v>
      </c>
      <c r="C396" t="s">
        <v>23</v>
      </c>
      <c r="D396">
        <v>-1.8964043351646542</v>
      </c>
    </row>
    <row r="397" spans="1:4" x14ac:dyDescent="0.25">
      <c r="A397">
        <v>12854</v>
      </c>
      <c r="B397" t="s">
        <v>439</v>
      </c>
      <c r="C397" t="s">
        <v>73</v>
      </c>
      <c r="D397">
        <v>-1.8991297496000341</v>
      </c>
    </row>
    <row r="398" spans="1:4" x14ac:dyDescent="0.25">
      <c r="A398">
        <v>11632</v>
      </c>
      <c r="B398" t="s">
        <v>597</v>
      </c>
      <c r="C398" t="s">
        <v>85</v>
      </c>
      <c r="D398">
        <v>-1.9008577646215248</v>
      </c>
    </row>
    <row r="399" spans="1:4" x14ac:dyDescent="0.25">
      <c r="A399">
        <v>10811</v>
      </c>
      <c r="B399" t="s">
        <v>172</v>
      </c>
      <c r="C399" t="s">
        <v>28</v>
      </c>
      <c r="D399">
        <v>-1.9212369054341034</v>
      </c>
    </row>
    <row r="400" spans="1:4" x14ac:dyDescent="0.25">
      <c r="A400">
        <v>4064</v>
      </c>
      <c r="B400" t="s">
        <v>501</v>
      </c>
      <c r="C400" t="s">
        <v>69</v>
      </c>
      <c r="D400">
        <v>-1.9251099465697119</v>
      </c>
    </row>
    <row r="401" spans="1:4" x14ac:dyDescent="0.25">
      <c r="A401">
        <v>888</v>
      </c>
      <c r="B401" t="s">
        <v>393</v>
      </c>
      <c r="C401" t="s">
        <v>48</v>
      </c>
      <c r="D401">
        <v>-1.9424215120207917</v>
      </c>
    </row>
    <row r="402" spans="1:4" x14ac:dyDescent="0.25">
      <c r="A402">
        <v>11243</v>
      </c>
      <c r="B402" t="s">
        <v>477</v>
      </c>
      <c r="C402" t="s">
        <v>15</v>
      </c>
      <c r="D402">
        <v>-1.9436482964081521</v>
      </c>
    </row>
    <row r="403" spans="1:4" x14ac:dyDescent="0.25">
      <c r="A403">
        <v>7169</v>
      </c>
      <c r="B403" t="s">
        <v>463</v>
      </c>
      <c r="C403" t="s">
        <v>323</v>
      </c>
      <c r="D403">
        <v>-1.9480087330560212</v>
      </c>
    </row>
    <row r="404" spans="1:4" x14ac:dyDescent="0.25">
      <c r="A404">
        <v>9080</v>
      </c>
      <c r="B404" t="s">
        <v>427</v>
      </c>
      <c r="C404" t="s">
        <v>48</v>
      </c>
      <c r="D404">
        <v>-1.9481315659467766</v>
      </c>
    </row>
    <row r="405" spans="1:4" x14ac:dyDescent="0.25">
      <c r="A405">
        <v>4759</v>
      </c>
      <c r="B405" t="s">
        <v>519</v>
      </c>
      <c r="C405" t="s">
        <v>323</v>
      </c>
      <c r="D405">
        <v>-1.9541536002864153</v>
      </c>
    </row>
    <row r="406" spans="1:4" x14ac:dyDescent="0.25">
      <c r="A406">
        <v>5003</v>
      </c>
      <c r="B406" t="s">
        <v>485</v>
      </c>
      <c r="C406" t="s">
        <v>323</v>
      </c>
      <c r="D406">
        <v>-1.9629533163295594</v>
      </c>
    </row>
    <row r="407" spans="1:4" x14ac:dyDescent="0.25">
      <c r="A407">
        <v>7108</v>
      </c>
      <c r="B407" t="s">
        <v>613</v>
      </c>
      <c r="C407" t="s">
        <v>23</v>
      </c>
      <c r="D407">
        <v>-1.9639844114576064</v>
      </c>
    </row>
    <row r="408" spans="1:4" x14ac:dyDescent="0.25">
      <c r="A408">
        <v>7624</v>
      </c>
      <c r="B408" t="s">
        <v>457</v>
      </c>
      <c r="C408" t="s">
        <v>25</v>
      </c>
      <c r="D408">
        <v>-2.0019809657667773</v>
      </c>
    </row>
    <row r="409" spans="1:4" x14ac:dyDescent="0.25">
      <c r="A409">
        <v>7501</v>
      </c>
      <c r="B409" t="s">
        <v>396</v>
      </c>
      <c r="C409" t="s">
        <v>85</v>
      </c>
      <c r="D409">
        <v>-2.0240384304703092</v>
      </c>
    </row>
    <row r="410" spans="1:4" x14ac:dyDescent="0.25">
      <c r="A410">
        <v>10982</v>
      </c>
      <c r="B410" t="s">
        <v>240</v>
      </c>
      <c r="C410" t="s">
        <v>96</v>
      </c>
      <c r="D410">
        <v>-2.0567087269847169</v>
      </c>
    </row>
    <row r="411" spans="1:4" x14ac:dyDescent="0.25">
      <c r="A411">
        <v>6249</v>
      </c>
      <c r="B411" t="s">
        <v>260</v>
      </c>
      <c r="C411" t="s">
        <v>323</v>
      </c>
      <c r="D411">
        <v>-2.0588231815003808</v>
      </c>
    </row>
    <row r="412" spans="1:4" x14ac:dyDescent="0.25">
      <c r="A412">
        <v>7038</v>
      </c>
      <c r="B412" t="s">
        <v>383</v>
      </c>
      <c r="C412" t="s">
        <v>25</v>
      </c>
      <c r="D412">
        <v>-2.1001046826730327</v>
      </c>
    </row>
    <row r="413" spans="1:4" x14ac:dyDescent="0.25">
      <c r="A413">
        <v>4259</v>
      </c>
      <c r="B413" t="s">
        <v>557</v>
      </c>
      <c r="C413" t="s">
        <v>17</v>
      </c>
      <c r="D413">
        <v>-2.1020533202503051</v>
      </c>
    </row>
    <row r="414" spans="1:4" x14ac:dyDescent="0.25">
      <c r="A414">
        <v>6415</v>
      </c>
      <c r="B414" t="s">
        <v>434</v>
      </c>
      <c r="C414" t="s">
        <v>34</v>
      </c>
      <c r="D414">
        <v>-2.119365762253389</v>
      </c>
    </row>
    <row r="415" spans="1:4" x14ac:dyDescent="0.25">
      <c r="A415">
        <v>6204</v>
      </c>
      <c r="B415" t="s">
        <v>221</v>
      </c>
      <c r="C415" t="s">
        <v>99</v>
      </c>
      <c r="D415">
        <v>-2.1223992338623727</v>
      </c>
    </row>
    <row r="416" spans="1:4" x14ac:dyDescent="0.25">
      <c r="A416">
        <v>5032</v>
      </c>
      <c r="B416" t="s">
        <v>397</v>
      </c>
      <c r="C416" t="s">
        <v>41</v>
      </c>
      <c r="D416">
        <v>-2.1481690543752636</v>
      </c>
    </row>
    <row r="417" spans="1:4" x14ac:dyDescent="0.25">
      <c r="A417">
        <v>12093</v>
      </c>
      <c r="B417" t="s">
        <v>344</v>
      </c>
      <c r="C417" t="s">
        <v>96</v>
      </c>
      <c r="D417">
        <v>-2.1500211842452432</v>
      </c>
    </row>
    <row r="418" spans="1:4" x14ac:dyDescent="0.25">
      <c r="A418">
        <v>9286</v>
      </c>
      <c r="B418" t="s">
        <v>315</v>
      </c>
      <c r="C418" t="s">
        <v>19</v>
      </c>
      <c r="D418">
        <v>-2.1545262087894193</v>
      </c>
    </row>
    <row r="419" spans="1:4" x14ac:dyDescent="0.25">
      <c r="A419">
        <v>9948</v>
      </c>
      <c r="B419" t="s">
        <v>455</v>
      </c>
      <c r="C419" t="s">
        <v>79</v>
      </c>
      <c r="D419">
        <v>-2.1808015186434666</v>
      </c>
    </row>
    <row r="420" spans="1:4" x14ac:dyDescent="0.25">
      <c r="A420">
        <v>7411</v>
      </c>
      <c r="B420" t="s">
        <v>368</v>
      </c>
      <c r="C420" t="s">
        <v>99</v>
      </c>
      <c r="D420">
        <v>-2.2291821174095201</v>
      </c>
    </row>
    <row r="421" spans="1:4" x14ac:dyDescent="0.25">
      <c r="A421">
        <v>8501</v>
      </c>
      <c r="B421" t="s">
        <v>512</v>
      </c>
      <c r="C421" t="s">
        <v>11</v>
      </c>
      <c r="D421">
        <v>-2.2308419839065849</v>
      </c>
    </row>
    <row r="422" spans="1:4" x14ac:dyDescent="0.25">
      <c r="A422">
        <v>11589</v>
      </c>
      <c r="B422" t="s">
        <v>100</v>
      </c>
      <c r="C422" t="s">
        <v>79</v>
      </c>
      <c r="D422">
        <v>-2.2431308701193182</v>
      </c>
    </row>
    <row r="423" spans="1:4" x14ac:dyDescent="0.25">
      <c r="A423">
        <v>10240</v>
      </c>
      <c r="B423" t="s">
        <v>610</v>
      </c>
      <c r="C423" t="s">
        <v>120</v>
      </c>
      <c r="D423">
        <v>-2.2482171143583058</v>
      </c>
    </row>
    <row r="424" spans="1:4" x14ac:dyDescent="0.25">
      <c r="A424">
        <v>6324</v>
      </c>
      <c r="B424" t="s">
        <v>357</v>
      </c>
      <c r="C424" t="s">
        <v>36</v>
      </c>
      <c r="D424">
        <v>-2.2498478173593379</v>
      </c>
    </row>
    <row r="425" spans="1:4" x14ac:dyDescent="0.25">
      <c r="A425">
        <v>9794</v>
      </c>
      <c r="B425" t="s">
        <v>574</v>
      </c>
      <c r="C425" t="s">
        <v>90</v>
      </c>
      <c r="D425">
        <v>-2.2792574637640959</v>
      </c>
    </row>
    <row r="426" spans="1:4" x14ac:dyDescent="0.25">
      <c r="A426">
        <v>8011</v>
      </c>
      <c r="B426" t="s">
        <v>197</v>
      </c>
      <c r="C426" t="s">
        <v>28</v>
      </c>
      <c r="D426">
        <v>-2.3081102585688305</v>
      </c>
    </row>
    <row r="427" spans="1:4" x14ac:dyDescent="0.25">
      <c r="A427">
        <v>1890</v>
      </c>
      <c r="B427" t="s">
        <v>527</v>
      </c>
      <c r="C427" t="s">
        <v>31</v>
      </c>
      <c r="D427">
        <v>-2.316797448845314</v>
      </c>
    </row>
    <row r="428" spans="1:4" x14ac:dyDescent="0.25">
      <c r="A428">
        <v>13485</v>
      </c>
      <c r="B428" t="s">
        <v>587</v>
      </c>
      <c r="C428" t="s">
        <v>13</v>
      </c>
      <c r="D428">
        <v>-2.3188295428166632</v>
      </c>
    </row>
    <row r="429" spans="1:4" x14ac:dyDescent="0.25">
      <c r="A429">
        <v>5178</v>
      </c>
      <c r="B429" t="s">
        <v>468</v>
      </c>
      <c r="C429" t="s">
        <v>31</v>
      </c>
      <c r="D429">
        <v>-2.3452550633654257</v>
      </c>
    </row>
    <row r="430" spans="1:4" x14ac:dyDescent="0.25">
      <c r="A430">
        <v>8268</v>
      </c>
      <c r="B430" t="s">
        <v>599</v>
      </c>
      <c r="C430" t="s">
        <v>34</v>
      </c>
      <c r="D430">
        <v>-2.3517406482621586</v>
      </c>
    </row>
    <row r="431" spans="1:4" x14ac:dyDescent="0.25">
      <c r="A431">
        <v>9866</v>
      </c>
      <c r="B431" t="s">
        <v>347</v>
      </c>
      <c r="C431" t="s">
        <v>50</v>
      </c>
      <c r="D431">
        <v>-2.3521704513366677</v>
      </c>
    </row>
    <row r="432" spans="1:4" x14ac:dyDescent="0.25">
      <c r="A432">
        <v>18</v>
      </c>
      <c r="B432" t="s">
        <v>456</v>
      </c>
      <c r="C432" t="s">
        <v>323</v>
      </c>
      <c r="D432">
        <v>-2.3859979036092769</v>
      </c>
    </row>
    <row r="433" spans="1:4" x14ac:dyDescent="0.25">
      <c r="A433">
        <v>3959</v>
      </c>
      <c r="B433" t="s">
        <v>438</v>
      </c>
      <c r="C433" t="s">
        <v>323</v>
      </c>
      <c r="D433">
        <v>-2.3883460283069931</v>
      </c>
    </row>
    <row r="434" spans="1:4" x14ac:dyDescent="0.25">
      <c r="A434">
        <v>1902</v>
      </c>
      <c r="B434" t="s">
        <v>360</v>
      </c>
      <c r="C434" t="s">
        <v>28</v>
      </c>
      <c r="D434">
        <v>-2.3955984440839271</v>
      </c>
    </row>
    <row r="435" spans="1:4" x14ac:dyDescent="0.25">
      <c r="A435">
        <v>9492</v>
      </c>
      <c r="B435" t="s">
        <v>200</v>
      </c>
      <c r="C435" t="s">
        <v>323</v>
      </c>
      <c r="D435">
        <v>-2.4257518973299708</v>
      </c>
    </row>
    <row r="436" spans="1:4" x14ac:dyDescent="0.25">
      <c r="A436">
        <v>7593</v>
      </c>
      <c r="B436" t="s">
        <v>170</v>
      </c>
      <c r="C436" t="s">
        <v>90</v>
      </c>
      <c r="D436">
        <v>-2.4536594666125615</v>
      </c>
    </row>
    <row r="437" spans="1:4" x14ac:dyDescent="0.25">
      <c r="A437">
        <v>4955</v>
      </c>
      <c r="B437" t="s">
        <v>480</v>
      </c>
      <c r="C437" t="s">
        <v>73</v>
      </c>
      <c r="D437">
        <v>-2.4975916807483305</v>
      </c>
    </row>
    <row r="438" spans="1:4" x14ac:dyDescent="0.25">
      <c r="A438">
        <v>14867</v>
      </c>
      <c r="B438" t="s">
        <v>605</v>
      </c>
      <c r="C438" t="s">
        <v>96</v>
      </c>
      <c r="D438">
        <v>-2.5088540566205237</v>
      </c>
    </row>
    <row r="439" spans="1:4" x14ac:dyDescent="0.25">
      <c r="A439">
        <v>4620</v>
      </c>
      <c r="B439" t="s">
        <v>402</v>
      </c>
      <c r="C439" t="s">
        <v>21</v>
      </c>
      <c r="D439">
        <v>-2.522514543332306</v>
      </c>
    </row>
    <row r="440" spans="1:4" x14ac:dyDescent="0.25">
      <c r="A440">
        <v>2413</v>
      </c>
      <c r="B440" t="s">
        <v>629</v>
      </c>
      <c r="C440" t="s">
        <v>38</v>
      </c>
      <c r="D440">
        <v>-2.5415881743262565</v>
      </c>
    </row>
    <row r="441" spans="1:4" x14ac:dyDescent="0.25">
      <c r="A441">
        <v>15033</v>
      </c>
      <c r="B441" t="s">
        <v>606</v>
      </c>
      <c r="C441" t="s">
        <v>99</v>
      </c>
      <c r="D441">
        <v>-2.5641332674281663</v>
      </c>
    </row>
    <row r="442" spans="1:4" x14ac:dyDescent="0.25">
      <c r="A442">
        <v>4732</v>
      </c>
      <c r="B442" t="s">
        <v>237</v>
      </c>
      <c r="C442" t="s">
        <v>59</v>
      </c>
      <c r="D442">
        <v>-2.5672809017849003</v>
      </c>
    </row>
    <row r="443" spans="1:4" x14ac:dyDescent="0.25">
      <c r="A443">
        <v>999</v>
      </c>
      <c r="B443" t="s">
        <v>483</v>
      </c>
      <c r="C443" t="s">
        <v>69</v>
      </c>
      <c r="D443">
        <v>-2.6040112788728025</v>
      </c>
    </row>
    <row r="444" spans="1:4" x14ac:dyDescent="0.25">
      <c r="A444">
        <v>9137</v>
      </c>
      <c r="B444" t="s">
        <v>189</v>
      </c>
      <c r="C444" t="s">
        <v>73</v>
      </c>
      <c r="D444">
        <v>-2.6044207583028958</v>
      </c>
    </row>
    <row r="445" spans="1:4" x14ac:dyDescent="0.25">
      <c r="A445">
        <v>5876</v>
      </c>
      <c r="B445" t="s">
        <v>548</v>
      </c>
      <c r="C445" t="s">
        <v>323</v>
      </c>
      <c r="D445">
        <v>-2.6209357766620975</v>
      </c>
    </row>
    <row r="446" spans="1:4" x14ac:dyDescent="0.25">
      <c r="A446">
        <v>12143</v>
      </c>
      <c r="B446" t="s">
        <v>506</v>
      </c>
      <c r="C446" t="s">
        <v>50</v>
      </c>
      <c r="D446">
        <v>-2.6440457721808968</v>
      </c>
    </row>
    <row r="447" spans="1:4" x14ac:dyDescent="0.25">
      <c r="A447">
        <v>3855</v>
      </c>
      <c r="B447" t="s">
        <v>139</v>
      </c>
      <c r="C447" t="s">
        <v>21</v>
      </c>
      <c r="D447">
        <v>-2.651269035515456</v>
      </c>
    </row>
    <row r="448" spans="1:4" x14ac:dyDescent="0.25">
      <c r="A448">
        <v>12562</v>
      </c>
      <c r="B448" t="s">
        <v>332</v>
      </c>
      <c r="C448" t="s">
        <v>25</v>
      </c>
      <c r="D448">
        <v>-2.6523329433910958</v>
      </c>
    </row>
    <row r="449" spans="1:4" x14ac:dyDescent="0.25">
      <c r="A449">
        <v>4662</v>
      </c>
      <c r="B449" t="s">
        <v>251</v>
      </c>
      <c r="C449" t="s">
        <v>10</v>
      </c>
      <c r="D449">
        <v>-2.657732991245926</v>
      </c>
    </row>
    <row r="450" spans="1:4" x14ac:dyDescent="0.25">
      <c r="A450">
        <v>11509</v>
      </c>
      <c r="B450" t="s">
        <v>452</v>
      </c>
      <c r="C450" t="s">
        <v>28</v>
      </c>
      <c r="D450">
        <v>-2.6600794076533947</v>
      </c>
    </row>
    <row r="451" spans="1:4" x14ac:dyDescent="0.25">
      <c r="A451">
        <v>2038</v>
      </c>
      <c r="B451" t="s">
        <v>182</v>
      </c>
      <c r="C451" t="s">
        <v>85</v>
      </c>
      <c r="D451">
        <v>-2.6633524515315603</v>
      </c>
    </row>
    <row r="452" spans="1:4" x14ac:dyDescent="0.25">
      <c r="A452">
        <v>12863</v>
      </c>
      <c r="B452" t="s">
        <v>500</v>
      </c>
      <c r="C452" t="s">
        <v>85</v>
      </c>
      <c r="D452">
        <v>-2.6809739101664474</v>
      </c>
    </row>
    <row r="453" spans="1:4" x14ac:dyDescent="0.25">
      <c r="A453">
        <v>6238</v>
      </c>
      <c r="B453" t="s">
        <v>565</v>
      </c>
      <c r="C453" t="s">
        <v>96</v>
      </c>
      <c r="D453">
        <v>-2.6835795420710711</v>
      </c>
    </row>
    <row r="454" spans="1:4" x14ac:dyDescent="0.25">
      <c r="A454">
        <v>13911</v>
      </c>
      <c r="B454" t="s">
        <v>508</v>
      </c>
      <c r="C454" t="s">
        <v>90</v>
      </c>
      <c r="D454">
        <v>-2.700664012988153</v>
      </c>
    </row>
    <row r="455" spans="1:4" x14ac:dyDescent="0.25">
      <c r="A455">
        <v>4530</v>
      </c>
      <c r="B455" t="s">
        <v>377</v>
      </c>
      <c r="C455" t="s">
        <v>13</v>
      </c>
      <c r="D455">
        <v>-2.7044324046894901</v>
      </c>
    </row>
    <row r="456" spans="1:4" x14ac:dyDescent="0.25">
      <c r="A456">
        <v>8823</v>
      </c>
      <c r="B456" t="s">
        <v>583</v>
      </c>
      <c r="C456" t="s">
        <v>50</v>
      </c>
      <c r="D456">
        <v>-2.726669301576822</v>
      </c>
    </row>
    <row r="457" spans="1:4" x14ac:dyDescent="0.25">
      <c r="A457">
        <v>12515</v>
      </c>
      <c r="B457" t="s">
        <v>421</v>
      </c>
      <c r="C457" t="s">
        <v>15</v>
      </c>
      <c r="D457">
        <v>-2.7290496246529252</v>
      </c>
    </row>
    <row r="458" spans="1:4" x14ac:dyDescent="0.25">
      <c r="A458">
        <v>12760</v>
      </c>
      <c r="B458" t="s">
        <v>615</v>
      </c>
      <c r="C458" t="s">
        <v>25</v>
      </c>
      <c r="D458">
        <v>-2.7641861432333283</v>
      </c>
    </row>
    <row r="459" spans="1:4" x14ac:dyDescent="0.25">
      <c r="A459">
        <v>9178</v>
      </c>
      <c r="B459" t="s">
        <v>140</v>
      </c>
      <c r="C459" t="s">
        <v>36</v>
      </c>
      <c r="D459">
        <v>-2.7911384823133085</v>
      </c>
    </row>
    <row r="460" spans="1:4" x14ac:dyDescent="0.25">
      <c r="A460">
        <v>5595</v>
      </c>
      <c r="B460" t="s">
        <v>612</v>
      </c>
      <c r="C460" t="s">
        <v>23</v>
      </c>
      <c r="D460">
        <v>-2.8197823784975729</v>
      </c>
    </row>
    <row r="461" spans="1:4" x14ac:dyDescent="0.25">
      <c r="A461">
        <v>13144</v>
      </c>
      <c r="B461" t="s">
        <v>428</v>
      </c>
      <c r="C461" t="s">
        <v>41</v>
      </c>
      <c r="D461">
        <v>-2.8760705590373652</v>
      </c>
    </row>
    <row r="462" spans="1:4" x14ac:dyDescent="0.25">
      <c r="A462">
        <v>9419</v>
      </c>
      <c r="B462" t="s">
        <v>454</v>
      </c>
      <c r="C462" t="s">
        <v>52</v>
      </c>
      <c r="D462">
        <v>-2.8958503247581686</v>
      </c>
    </row>
    <row r="463" spans="1:4" x14ac:dyDescent="0.25">
      <c r="A463">
        <v>5679</v>
      </c>
      <c r="B463" t="s">
        <v>430</v>
      </c>
      <c r="C463" t="s">
        <v>90</v>
      </c>
      <c r="D463">
        <v>-2.9304848546291162</v>
      </c>
    </row>
    <row r="464" spans="1:4" x14ac:dyDescent="0.25">
      <c r="A464">
        <v>1351</v>
      </c>
      <c r="B464" t="s">
        <v>453</v>
      </c>
      <c r="C464" t="s">
        <v>99</v>
      </c>
      <c r="D464">
        <v>-2.9480790683277838</v>
      </c>
    </row>
    <row r="465" spans="1:4" x14ac:dyDescent="0.25">
      <c r="A465">
        <v>3895</v>
      </c>
      <c r="B465" t="s">
        <v>415</v>
      </c>
      <c r="C465" t="s">
        <v>17</v>
      </c>
      <c r="D465">
        <v>-2.968948151589542</v>
      </c>
    </row>
    <row r="466" spans="1:4" x14ac:dyDescent="0.25">
      <c r="A466">
        <v>10756</v>
      </c>
      <c r="B466" t="s">
        <v>191</v>
      </c>
      <c r="C466" t="s">
        <v>36</v>
      </c>
      <c r="D466">
        <v>-3.0021384812767713</v>
      </c>
    </row>
    <row r="467" spans="1:4" x14ac:dyDescent="0.25">
      <c r="A467">
        <v>4089</v>
      </c>
      <c r="B467" t="s">
        <v>302</v>
      </c>
      <c r="C467" t="s">
        <v>52</v>
      </c>
      <c r="D467">
        <v>-3.002305451380463</v>
      </c>
    </row>
    <row r="468" spans="1:4" x14ac:dyDescent="0.25">
      <c r="A468">
        <v>13442</v>
      </c>
      <c r="B468" t="s">
        <v>530</v>
      </c>
      <c r="C468" t="s">
        <v>38</v>
      </c>
      <c r="D468">
        <v>-3.0184581571878408</v>
      </c>
    </row>
    <row r="469" spans="1:4" x14ac:dyDescent="0.25">
      <c r="A469">
        <v>11827</v>
      </c>
      <c r="B469" t="s">
        <v>423</v>
      </c>
      <c r="C469" t="s">
        <v>88</v>
      </c>
      <c r="D469">
        <v>-3.0440499995945669</v>
      </c>
    </row>
    <row r="470" spans="1:4" x14ac:dyDescent="0.25">
      <c r="A470">
        <v>5525</v>
      </c>
      <c r="B470" t="s">
        <v>474</v>
      </c>
      <c r="C470" t="s">
        <v>90</v>
      </c>
      <c r="D470">
        <v>-3.0477414598804304</v>
      </c>
    </row>
    <row r="471" spans="1:4" x14ac:dyDescent="0.25">
      <c r="A471">
        <v>7466</v>
      </c>
      <c r="B471" t="s">
        <v>400</v>
      </c>
      <c r="C471" t="s">
        <v>99</v>
      </c>
      <c r="D471">
        <v>-3.1013364248803641</v>
      </c>
    </row>
    <row r="472" spans="1:4" x14ac:dyDescent="0.25">
      <c r="A472">
        <v>6176</v>
      </c>
      <c r="B472" t="s">
        <v>250</v>
      </c>
      <c r="C472" t="s">
        <v>10</v>
      </c>
      <c r="D472">
        <v>-3.1046197992871716</v>
      </c>
    </row>
    <row r="473" spans="1:4" x14ac:dyDescent="0.25">
      <c r="A473">
        <v>12800</v>
      </c>
      <c r="B473" t="s">
        <v>607</v>
      </c>
      <c r="C473" t="s">
        <v>85</v>
      </c>
      <c r="D473">
        <v>-3.1312747643300685</v>
      </c>
    </row>
    <row r="474" spans="1:4" x14ac:dyDescent="0.25">
      <c r="A474">
        <v>12166</v>
      </c>
      <c r="B474" t="s">
        <v>604</v>
      </c>
      <c r="C474" t="s">
        <v>120</v>
      </c>
      <c r="D474">
        <v>-3.139957406447802</v>
      </c>
    </row>
    <row r="475" spans="1:4" x14ac:dyDescent="0.25">
      <c r="A475">
        <v>13849</v>
      </c>
      <c r="B475" t="s">
        <v>243</v>
      </c>
      <c r="C475" t="s">
        <v>57</v>
      </c>
      <c r="D475">
        <v>-3.151240234427712</v>
      </c>
    </row>
    <row r="476" spans="1:4" x14ac:dyDescent="0.25">
      <c r="A476">
        <v>13453</v>
      </c>
      <c r="B476" t="s">
        <v>161</v>
      </c>
      <c r="C476" t="s">
        <v>90</v>
      </c>
      <c r="D476">
        <v>-3.1725331610447882</v>
      </c>
    </row>
    <row r="477" spans="1:4" x14ac:dyDescent="0.25">
      <c r="A477">
        <v>8493</v>
      </c>
      <c r="B477" t="s">
        <v>636</v>
      </c>
      <c r="C477" t="s">
        <v>57</v>
      </c>
      <c r="D477">
        <v>-3.1849455663158248</v>
      </c>
    </row>
    <row r="478" spans="1:4" x14ac:dyDescent="0.25">
      <c r="A478">
        <v>7267</v>
      </c>
      <c r="B478" t="s">
        <v>471</v>
      </c>
      <c r="C478" t="s">
        <v>323</v>
      </c>
      <c r="D478">
        <v>-3.2052968394668109</v>
      </c>
    </row>
    <row r="479" spans="1:4" x14ac:dyDescent="0.25">
      <c r="A479">
        <v>177</v>
      </c>
      <c r="B479" t="s">
        <v>498</v>
      </c>
      <c r="C479" t="s">
        <v>90</v>
      </c>
      <c r="D479">
        <v>-3.2109357637362295</v>
      </c>
    </row>
    <row r="480" spans="1:4" x14ac:dyDescent="0.25">
      <c r="A480">
        <v>4734</v>
      </c>
      <c r="B480" t="s">
        <v>479</v>
      </c>
      <c r="C480" t="s">
        <v>323</v>
      </c>
      <c r="D480">
        <v>-3.2163530956916468</v>
      </c>
    </row>
    <row r="481" spans="1:4" x14ac:dyDescent="0.25">
      <c r="A481">
        <v>10386</v>
      </c>
      <c r="B481" t="s">
        <v>510</v>
      </c>
      <c r="C481" t="s">
        <v>57</v>
      </c>
      <c r="D481">
        <v>-3.2294647357087274</v>
      </c>
    </row>
    <row r="482" spans="1:4" x14ac:dyDescent="0.25">
      <c r="A482">
        <v>6166</v>
      </c>
      <c r="B482" t="s">
        <v>638</v>
      </c>
      <c r="C482" t="s">
        <v>11</v>
      </c>
      <c r="D482">
        <v>-3.2506769374550237</v>
      </c>
    </row>
    <row r="483" spans="1:4" x14ac:dyDescent="0.25">
      <c r="A483">
        <v>7942</v>
      </c>
      <c r="B483" t="s">
        <v>475</v>
      </c>
      <c r="C483" t="s">
        <v>90</v>
      </c>
      <c r="D483">
        <v>-3.2820326544795999</v>
      </c>
    </row>
    <row r="484" spans="1:4" x14ac:dyDescent="0.25">
      <c r="A484">
        <v>14309</v>
      </c>
      <c r="B484" t="s">
        <v>622</v>
      </c>
      <c r="C484" t="s">
        <v>48</v>
      </c>
      <c r="D484">
        <v>-3.2919771356202596</v>
      </c>
    </row>
    <row r="485" spans="1:4" x14ac:dyDescent="0.25">
      <c r="A485">
        <v>10258</v>
      </c>
      <c r="B485" t="s">
        <v>626</v>
      </c>
      <c r="C485" t="s">
        <v>15</v>
      </c>
      <c r="D485">
        <v>-3.3150827747341025</v>
      </c>
    </row>
    <row r="486" spans="1:4" x14ac:dyDescent="0.25">
      <c r="A486">
        <v>11397</v>
      </c>
      <c r="B486" t="s">
        <v>641</v>
      </c>
      <c r="C486" t="s">
        <v>323</v>
      </c>
      <c r="D486">
        <v>-3.3362807918227513</v>
      </c>
    </row>
    <row r="487" spans="1:4" x14ac:dyDescent="0.25">
      <c r="A487">
        <v>5843</v>
      </c>
      <c r="B487" t="s">
        <v>416</v>
      </c>
      <c r="C487" t="s">
        <v>19</v>
      </c>
      <c r="D487">
        <v>-3.3446182871670787</v>
      </c>
    </row>
    <row r="488" spans="1:4" x14ac:dyDescent="0.25">
      <c r="A488">
        <v>13415</v>
      </c>
      <c r="B488" t="s">
        <v>495</v>
      </c>
      <c r="C488" t="s">
        <v>36</v>
      </c>
      <c r="D488">
        <v>-3.3512601124454906</v>
      </c>
    </row>
    <row r="489" spans="1:4" x14ac:dyDescent="0.25">
      <c r="A489">
        <v>10466</v>
      </c>
      <c r="B489" t="s">
        <v>517</v>
      </c>
      <c r="C489" t="s">
        <v>15</v>
      </c>
      <c r="D489">
        <v>-3.3518883427916819</v>
      </c>
    </row>
    <row r="490" spans="1:4" x14ac:dyDescent="0.25">
      <c r="A490">
        <v>12272</v>
      </c>
      <c r="B490" t="s">
        <v>559</v>
      </c>
      <c r="C490" t="s">
        <v>323</v>
      </c>
      <c r="D490">
        <v>-3.3542653177012829</v>
      </c>
    </row>
    <row r="491" spans="1:4" x14ac:dyDescent="0.25">
      <c r="A491">
        <v>5766</v>
      </c>
      <c r="B491" t="s">
        <v>568</v>
      </c>
      <c r="C491" t="s">
        <v>36</v>
      </c>
      <c r="D491">
        <v>-3.3875745132289823</v>
      </c>
    </row>
    <row r="492" spans="1:4" x14ac:dyDescent="0.25">
      <c r="A492">
        <v>10498</v>
      </c>
      <c r="B492" t="s">
        <v>322</v>
      </c>
      <c r="C492" t="s">
        <v>323</v>
      </c>
      <c r="D492">
        <v>-3.4352939168686007</v>
      </c>
    </row>
    <row r="493" spans="1:4" x14ac:dyDescent="0.25">
      <c r="A493">
        <v>10770</v>
      </c>
      <c r="B493" t="s">
        <v>233</v>
      </c>
      <c r="C493" t="s">
        <v>120</v>
      </c>
      <c r="D493">
        <v>-3.4633899455730153</v>
      </c>
    </row>
    <row r="494" spans="1:4" x14ac:dyDescent="0.25">
      <c r="A494">
        <v>14916</v>
      </c>
      <c r="B494" t="s">
        <v>634</v>
      </c>
      <c r="C494" t="s">
        <v>90</v>
      </c>
      <c r="D494">
        <v>-3.4965524642930172</v>
      </c>
    </row>
    <row r="495" spans="1:4" x14ac:dyDescent="0.25">
      <c r="A495">
        <v>11341</v>
      </c>
      <c r="B495" t="s">
        <v>630</v>
      </c>
      <c r="C495" t="s">
        <v>23</v>
      </c>
      <c r="D495">
        <v>-3.5153220636897058</v>
      </c>
    </row>
    <row r="496" spans="1:4" x14ac:dyDescent="0.25">
      <c r="A496">
        <v>6612</v>
      </c>
      <c r="B496" t="s">
        <v>441</v>
      </c>
      <c r="C496" t="s">
        <v>323</v>
      </c>
      <c r="D496">
        <v>-3.5490807094342718</v>
      </c>
    </row>
    <row r="497" spans="1:4" x14ac:dyDescent="0.25">
      <c r="A497">
        <v>5365</v>
      </c>
      <c r="B497" t="s">
        <v>627</v>
      </c>
      <c r="C497" t="s">
        <v>28</v>
      </c>
      <c r="D497">
        <v>-3.5633963624143692</v>
      </c>
    </row>
    <row r="498" spans="1:4" x14ac:dyDescent="0.25">
      <c r="A498">
        <v>5842</v>
      </c>
      <c r="B498" t="s">
        <v>255</v>
      </c>
      <c r="C498" t="s">
        <v>73</v>
      </c>
      <c r="D498">
        <v>-3.5743764536594518</v>
      </c>
    </row>
    <row r="499" spans="1:4" x14ac:dyDescent="0.25">
      <c r="A499">
        <v>12586</v>
      </c>
      <c r="B499" t="s">
        <v>247</v>
      </c>
      <c r="C499" t="s">
        <v>50</v>
      </c>
      <c r="D499">
        <v>-3.5805258844286425</v>
      </c>
    </row>
    <row r="500" spans="1:4" x14ac:dyDescent="0.25">
      <c r="A500">
        <v>5231</v>
      </c>
      <c r="B500" t="s">
        <v>422</v>
      </c>
      <c r="C500" t="s">
        <v>79</v>
      </c>
      <c r="D500">
        <v>-3.6021356745521023</v>
      </c>
    </row>
    <row r="501" spans="1:4" x14ac:dyDescent="0.25">
      <c r="A501">
        <v>3237</v>
      </c>
      <c r="B501" t="s">
        <v>349</v>
      </c>
      <c r="C501" t="s">
        <v>50</v>
      </c>
      <c r="D501">
        <v>-3.6062732560174617</v>
      </c>
    </row>
    <row r="502" spans="1:4" x14ac:dyDescent="0.25">
      <c r="A502">
        <v>9460</v>
      </c>
      <c r="B502" t="s">
        <v>246</v>
      </c>
      <c r="C502" t="s">
        <v>21</v>
      </c>
      <c r="D502">
        <v>-3.6113914914178369</v>
      </c>
    </row>
    <row r="503" spans="1:4" x14ac:dyDescent="0.25">
      <c r="A503">
        <v>12555</v>
      </c>
      <c r="B503" t="s">
        <v>407</v>
      </c>
      <c r="C503" t="s">
        <v>57</v>
      </c>
      <c r="D503">
        <v>-3.6119701228826715</v>
      </c>
    </row>
    <row r="504" spans="1:4" x14ac:dyDescent="0.25">
      <c r="A504">
        <v>8887</v>
      </c>
      <c r="B504" t="s">
        <v>619</v>
      </c>
      <c r="C504" t="s">
        <v>17</v>
      </c>
      <c r="D504">
        <v>-3.6763403231452645</v>
      </c>
    </row>
    <row r="505" spans="1:4" x14ac:dyDescent="0.25">
      <c r="A505">
        <v>7385</v>
      </c>
      <c r="B505" t="s">
        <v>514</v>
      </c>
      <c r="C505" t="s">
        <v>23</v>
      </c>
      <c r="D505">
        <v>-3.7009359300607669</v>
      </c>
    </row>
    <row r="506" spans="1:4" x14ac:dyDescent="0.25">
      <c r="A506">
        <v>7396</v>
      </c>
      <c r="B506" t="s">
        <v>193</v>
      </c>
      <c r="C506" t="s">
        <v>25</v>
      </c>
      <c r="D506">
        <v>-3.7051938520800034</v>
      </c>
    </row>
    <row r="507" spans="1:4" x14ac:dyDescent="0.25">
      <c r="A507">
        <v>10267</v>
      </c>
      <c r="B507" t="s">
        <v>451</v>
      </c>
      <c r="C507" t="s">
        <v>34</v>
      </c>
      <c r="D507">
        <v>-3.7275271911301711</v>
      </c>
    </row>
    <row r="508" spans="1:4" x14ac:dyDescent="0.25">
      <c r="A508">
        <v>8302</v>
      </c>
      <c r="B508" t="s">
        <v>445</v>
      </c>
      <c r="C508" t="s">
        <v>323</v>
      </c>
      <c r="D508">
        <v>-3.7282658373169473</v>
      </c>
    </row>
    <row r="509" spans="1:4" x14ac:dyDescent="0.25">
      <c r="A509">
        <v>10174</v>
      </c>
      <c r="B509" t="s">
        <v>616</v>
      </c>
      <c r="C509" t="s">
        <v>11</v>
      </c>
      <c r="D509">
        <v>-3.7305982241813136</v>
      </c>
    </row>
    <row r="510" spans="1:4" x14ac:dyDescent="0.25">
      <c r="A510">
        <v>10058</v>
      </c>
      <c r="B510" t="s">
        <v>238</v>
      </c>
      <c r="C510" t="s">
        <v>90</v>
      </c>
      <c r="D510">
        <v>-3.751331796815585</v>
      </c>
    </row>
    <row r="511" spans="1:4" x14ac:dyDescent="0.25">
      <c r="A511">
        <v>9894</v>
      </c>
      <c r="B511" t="s">
        <v>628</v>
      </c>
      <c r="C511" t="s">
        <v>59</v>
      </c>
      <c r="D511">
        <v>-3.818249642881431</v>
      </c>
    </row>
    <row r="512" spans="1:4" x14ac:dyDescent="0.25">
      <c r="A512">
        <v>10976</v>
      </c>
      <c r="B512" t="s">
        <v>553</v>
      </c>
      <c r="C512" t="s">
        <v>69</v>
      </c>
      <c r="D512">
        <v>-3.8200236007752664</v>
      </c>
    </row>
    <row r="513" spans="1:4" x14ac:dyDescent="0.25">
      <c r="A513">
        <v>2692</v>
      </c>
      <c r="B513" t="s">
        <v>443</v>
      </c>
      <c r="C513" t="s">
        <v>323</v>
      </c>
      <c r="D513">
        <v>-3.8249480579160688</v>
      </c>
    </row>
    <row r="514" spans="1:4" x14ac:dyDescent="0.25">
      <c r="A514">
        <v>105</v>
      </c>
      <c r="B514" t="s">
        <v>199</v>
      </c>
      <c r="C514" t="s">
        <v>57</v>
      </c>
      <c r="D514">
        <v>-3.8345773710811781</v>
      </c>
    </row>
    <row r="515" spans="1:4" x14ac:dyDescent="0.25">
      <c r="A515">
        <v>11384</v>
      </c>
      <c r="B515" t="s">
        <v>405</v>
      </c>
      <c r="C515" t="s">
        <v>90</v>
      </c>
      <c r="D515">
        <v>-3.8412457258603512</v>
      </c>
    </row>
    <row r="516" spans="1:4" x14ac:dyDescent="0.25">
      <c r="A516">
        <v>12118</v>
      </c>
      <c r="B516" t="s">
        <v>624</v>
      </c>
      <c r="C516" t="s">
        <v>79</v>
      </c>
      <c r="D516">
        <v>-3.849266858622483</v>
      </c>
    </row>
    <row r="517" spans="1:4" x14ac:dyDescent="0.25">
      <c r="A517">
        <v>15089</v>
      </c>
      <c r="B517" t="s">
        <v>625</v>
      </c>
      <c r="C517" t="s">
        <v>28</v>
      </c>
      <c r="D517">
        <v>-3.8952687814836691</v>
      </c>
    </row>
    <row r="518" spans="1:4" x14ac:dyDescent="0.25">
      <c r="A518">
        <v>4001</v>
      </c>
      <c r="B518" t="s">
        <v>531</v>
      </c>
      <c r="C518" t="s">
        <v>31</v>
      </c>
      <c r="D518">
        <v>-3.9084687257312507</v>
      </c>
    </row>
    <row r="519" spans="1:4" x14ac:dyDescent="0.25">
      <c r="A519">
        <v>583</v>
      </c>
      <c r="B519" t="s">
        <v>507</v>
      </c>
      <c r="C519" t="s">
        <v>59</v>
      </c>
      <c r="D519">
        <v>-3.9276868130134859</v>
      </c>
    </row>
    <row r="520" spans="1:4" x14ac:dyDescent="0.25">
      <c r="A520">
        <v>1483</v>
      </c>
      <c r="B520" t="s">
        <v>611</v>
      </c>
      <c r="C520" t="s">
        <v>323</v>
      </c>
      <c r="D520">
        <v>-4.0050410346492997</v>
      </c>
    </row>
    <row r="521" spans="1:4" x14ac:dyDescent="0.25">
      <c r="A521">
        <v>3993</v>
      </c>
      <c r="B521" t="s">
        <v>257</v>
      </c>
      <c r="C521" t="s">
        <v>17</v>
      </c>
      <c r="D521">
        <v>-4.0111995098335811</v>
      </c>
    </row>
    <row r="522" spans="1:4" x14ac:dyDescent="0.25">
      <c r="A522">
        <v>12918</v>
      </c>
      <c r="B522" t="s">
        <v>190</v>
      </c>
      <c r="C522" t="s">
        <v>17</v>
      </c>
      <c r="D522">
        <v>-4.0579614557488775</v>
      </c>
    </row>
    <row r="523" spans="1:4" x14ac:dyDescent="0.25">
      <c r="A523">
        <v>2385</v>
      </c>
      <c r="B523" t="s">
        <v>442</v>
      </c>
      <c r="C523" t="s">
        <v>85</v>
      </c>
      <c r="D523">
        <v>-4.0720833540183836</v>
      </c>
    </row>
    <row r="524" spans="1:4" x14ac:dyDescent="0.25">
      <c r="A524">
        <v>11193</v>
      </c>
      <c r="B524" t="s">
        <v>633</v>
      </c>
      <c r="C524" t="s">
        <v>31</v>
      </c>
      <c r="D524">
        <v>-4.0761565461683569</v>
      </c>
    </row>
    <row r="525" spans="1:4" x14ac:dyDescent="0.25">
      <c r="A525">
        <v>3282</v>
      </c>
      <c r="B525" t="s">
        <v>486</v>
      </c>
      <c r="C525" t="s">
        <v>57</v>
      </c>
      <c r="D525">
        <v>-4.0803897455994624</v>
      </c>
    </row>
    <row r="526" spans="1:4" x14ac:dyDescent="0.25">
      <c r="A526">
        <v>11176</v>
      </c>
      <c r="B526" t="s">
        <v>263</v>
      </c>
      <c r="C526" t="s">
        <v>73</v>
      </c>
      <c r="D526">
        <v>-4.1425949668668576</v>
      </c>
    </row>
    <row r="527" spans="1:4" x14ac:dyDescent="0.25">
      <c r="A527">
        <v>11387</v>
      </c>
      <c r="B527" t="s">
        <v>644</v>
      </c>
      <c r="C527" t="s">
        <v>69</v>
      </c>
      <c r="D527">
        <v>-4.217995105096028</v>
      </c>
    </row>
    <row r="528" spans="1:4" x14ac:dyDescent="0.25">
      <c r="A528">
        <v>2642</v>
      </c>
      <c r="B528" t="s">
        <v>524</v>
      </c>
      <c r="C528" t="s">
        <v>99</v>
      </c>
      <c r="D528">
        <v>-4.2217955553470059</v>
      </c>
    </row>
    <row r="529" spans="1:4" x14ac:dyDescent="0.25">
      <c r="A529">
        <v>11506</v>
      </c>
      <c r="B529" t="s">
        <v>642</v>
      </c>
      <c r="C529" t="s">
        <v>36</v>
      </c>
      <c r="D529">
        <v>-4.2247730623418276</v>
      </c>
    </row>
    <row r="530" spans="1:4" x14ac:dyDescent="0.25">
      <c r="A530">
        <v>11847</v>
      </c>
      <c r="B530" t="s">
        <v>499</v>
      </c>
      <c r="C530" t="s">
        <v>96</v>
      </c>
      <c r="D530">
        <v>-4.225445605008658</v>
      </c>
    </row>
    <row r="531" spans="1:4" x14ac:dyDescent="0.25">
      <c r="A531">
        <v>13293</v>
      </c>
      <c r="B531" t="s">
        <v>635</v>
      </c>
      <c r="C531" t="s">
        <v>323</v>
      </c>
      <c r="D531">
        <v>-4.2600144394493791</v>
      </c>
    </row>
    <row r="532" spans="1:4" x14ac:dyDescent="0.25">
      <c r="A532">
        <v>13360</v>
      </c>
      <c r="B532" t="s">
        <v>467</v>
      </c>
      <c r="C532" t="s">
        <v>38</v>
      </c>
      <c r="D532">
        <v>-4.2707163848444312</v>
      </c>
    </row>
    <row r="533" spans="1:4" x14ac:dyDescent="0.25">
      <c r="A533">
        <v>5285</v>
      </c>
      <c r="B533" t="s">
        <v>523</v>
      </c>
      <c r="C533" t="s">
        <v>21</v>
      </c>
      <c r="D533">
        <v>-4.2819925529599718</v>
      </c>
    </row>
    <row r="534" spans="1:4" x14ac:dyDescent="0.25">
      <c r="A534">
        <v>3507</v>
      </c>
      <c r="B534" t="s">
        <v>566</v>
      </c>
      <c r="C534" t="s">
        <v>79</v>
      </c>
      <c r="D534">
        <v>-4.3224797443982332</v>
      </c>
    </row>
    <row r="535" spans="1:4" x14ac:dyDescent="0.25">
      <c r="A535">
        <v>4086</v>
      </c>
      <c r="B535" t="s">
        <v>637</v>
      </c>
      <c r="C535" t="s">
        <v>79</v>
      </c>
      <c r="D535">
        <v>-4.3388965916203048</v>
      </c>
    </row>
    <row r="536" spans="1:4" x14ac:dyDescent="0.25">
      <c r="A536">
        <v>5669</v>
      </c>
      <c r="B536" t="s">
        <v>253</v>
      </c>
      <c r="C536" t="s">
        <v>79</v>
      </c>
      <c r="D536">
        <v>-4.3433415699219662</v>
      </c>
    </row>
    <row r="537" spans="1:4" x14ac:dyDescent="0.25">
      <c r="A537">
        <v>6317</v>
      </c>
      <c r="B537" t="s">
        <v>513</v>
      </c>
      <c r="C537" t="s">
        <v>96</v>
      </c>
      <c r="D537">
        <v>-4.3467873443680727</v>
      </c>
    </row>
    <row r="538" spans="1:4" x14ac:dyDescent="0.25">
      <c r="A538">
        <v>6244</v>
      </c>
      <c r="B538" t="s">
        <v>515</v>
      </c>
      <c r="C538" t="s">
        <v>36</v>
      </c>
      <c r="D538">
        <v>-4.3538500975391807</v>
      </c>
    </row>
    <row r="539" spans="1:4" x14ac:dyDescent="0.25">
      <c r="A539">
        <v>10307</v>
      </c>
      <c r="B539" t="s">
        <v>492</v>
      </c>
      <c r="C539" t="s">
        <v>323</v>
      </c>
      <c r="D539">
        <v>-4.3619343061682985</v>
      </c>
    </row>
    <row r="540" spans="1:4" x14ac:dyDescent="0.25">
      <c r="A540">
        <v>15440</v>
      </c>
      <c r="B540" t="s">
        <v>653</v>
      </c>
      <c r="C540" t="s">
        <v>323</v>
      </c>
      <c r="D540">
        <v>-4.4026138313138219</v>
      </c>
    </row>
    <row r="541" spans="1:4" x14ac:dyDescent="0.25">
      <c r="A541">
        <v>10066</v>
      </c>
      <c r="B541" t="s">
        <v>522</v>
      </c>
      <c r="C541" t="s">
        <v>36</v>
      </c>
      <c r="D541">
        <v>-4.4102675053825315</v>
      </c>
    </row>
    <row r="542" spans="1:4" x14ac:dyDescent="0.25">
      <c r="A542">
        <v>4684</v>
      </c>
      <c r="B542" t="s">
        <v>521</v>
      </c>
      <c r="C542" t="s">
        <v>88</v>
      </c>
      <c r="D542">
        <v>-4.4218395089807423</v>
      </c>
    </row>
    <row r="543" spans="1:4" x14ac:dyDescent="0.25">
      <c r="A543">
        <v>11663</v>
      </c>
      <c r="B543" t="s">
        <v>632</v>
      </c>
      <c r="C543" t="s">
        <v>11</v>
      </c>
      <c r="D543">
        <v>-4.4609504038781465</v>
      </c>
    </row>
    <row r="544" spans="1:4" x14ac:dyDescent="0.25">
      <c r="A544">
        <v>11479</v>
      </c>
      <c r="B544" t="s">
        <v>564</v>
      </c>
      <c r="C544" t="s">
        <v>96</v>
      </c>
      <c r="D544">
        <v>-4.4695216562593094</v>
      </c>
    </row>
    <row r="545" spans="1:4" x14ac:dyDescent="0.25">
      <c r="A545">
        <v>10039</v>
      </c>
      <c r="B545" t="s">
        <v>643</v>
      </c>
      <c r="C545" t="s">
        <v>57</v>
      </c>
      <c r="D545">
        <v>-4.479623185033784</v>
      </c>
    </row>
    <row r="546" spans="1:4" x14ac:dyDescent="0.25">
      <c r="A546">
        <v>5535</v>
      </c>
      <c r="B546" t="s">
        <v>502</v>
      </c>
      <c r="C546" t="s">
        <v>323</v>
      </c>
      <c r="D546">
        <v>-4.5177211819889029</v>
      </c>
    </row>
    <row r="547" spans="1:4" x14ac:dyDescent="0.25">
      <c r="A547">
        <v>11449</v>
      </c>
      <c r="B547" t="s">
        <v>490</v>
      </c>
      <c r="C547" t="s">
        <v>15</v>
      </c>
      <c r="D547">
        <v>-4.5806190780670164</v>
      </c>
    </row>
    <row r="548" spans="1:4" x14ac:dyDescent="0.25">
      <c r="A548">
        <v>9943</v>
      </c>
      <c r="B548" t="s">
        <v>528</v>
      </c>
      <c r="C548" t="s">
        <v>88</v>
      </c>
      <c r="D548">
        <v>-4.5876515745411552</v>
      </c>
    </row>
    <row r="549" spans="1:4" x14ac:dyDescent="0.25">
      <c r="A549">
        <v>976</v>
      </c>
      <c r="B549" t="s">
        <v>640</v>
      </c>
      <c r="C549" t="s">
        <v>36</v>
      </c>
      <c r="D549">
        <v>-4.5966362978435393</v>
      </c>
    </row>
    <row r="550" spans="1:4" x14ac:dyDescent="0.25">
      <c r="A550">
        <v>9243</v>
      </c>
      <c r="B550" t="s">
        <v>639</v>
      </c>
      <c r="C550" t="s">
        <v>90</v>
      </c>
      <c r="D550">
        <v>-4.6014937880968079</v>
      </c>
    </row>
    <row r="551" spans="1:4" x14ac:dyDescent="0.25">
      <c r="A551">
        <v>5551</v>
      </c>
      <c r="B551" t="s">
        <v>549</v>
      </c>
      <c r="C551" t="s">
        <v>34</v>
      </c>
      <c r="D551">
        <v>-4.6312426911043412</v>
      </c>
    </row>
    <row r="552" spans="1:4" x14ac:dyDescent="0.25">
      <c r="A552">
        <v>15684</v>
      </c>
      <c r="B552" t="s">
        <v>460</v>
      </c>
      <c r="C552" t="s">
        <v>323</v>
      </c>
      <c r="D552">
        <v>-4.676238069239024</v>
      </c>
    </row>
    <row r="553" spans="1:4" x14ac:dyDescent="0.25">
      <c r="A553">
        <v>3830</v>
      </c>
      <c r="B553" t="s">
        <v>180</v>
      </c>
      <c r="C553" t="s">
        <v>69</v>
      </c>
      <c r="D553">
        <v>-4.6927716208179753</v>
      </c>
    </row>
    <row r="554" spans="1:4" x14ac:dyDescent="0.25">
      <c r="A554">
        <v>14814</v>
      </c>
      <c r="B554" t="s">
        <v>265</v>
      </c>
      <c r="C554" t="s">
        <v>36</v>
      </c>
      <c r="D554">
        <v>-4.7449892147480162</v>
      </c>
    </row>
    <row r="555" spans="1:4" x14ac:dyDescent="0.25">
      <c r="A555">
        <v>12870</v>
      </c>
      <c r="B555" t="s">
        <v>555</v>
      </c>
      <c r="C555" t="s">
        <v>28</v>
      </c>
      <c r="D555">
        <v>-4.8226486608715753</v>
      </c>
    </row>
    <row r="556" spans="1:4" x14ac:dyDescent="0.25">
      <c r="A556">
        <v>8362</v>
      </c>
      <c r="B556" t="s">
        <v>249</v>
      </c>
      <c r="C556" t="s">
        <v>57</v>
      </c>
      <c r="D556">
        <v>-4.8621623140613801</v>
      </c>
    </row>
    <row r="557" spans="1:4" x14ac:dyDescent="0.25">
      <c r="A557">
        <v>2859</v>
      </c>
      <c r="B557" t="s">
        <v>201</v>
      </c>
      <c r="C557" t="s">
        <v>323</v>
      </c>
      <c r="D557">
        <v>-4.9379028644840091</v>
      </c>
    </row>
    <row r="558" spans="1:4" x14ac:dyDescent="0.25">
      <c r="A558">
        <v>10706</v>
      </c>
      <c r="B558" t="s">
        <v>261</v>
      </c>
      <c r="C558" t="s">
        <v>88</v>
      </c>
      <c r="D558">
        <v>-4.9984732920809751</v>
      </c>
    </row>
    <row r="559" spans="1:4" x14ac:dyDescent="0.25">
      <c r="A559">
        <v>3292</v>
      </c>
      <c r="B559" t="s">
        <v>224</v>
      </c>
      <c r="C559" t="s">
        <v>48</v>
      </c>
      <c r="D559">
        <v>-5.0655124275653822</v>
      </c>
    </row>
    <row r="560" spans="1:4" x14ac:dyDescent="0.25">
      <c r="A560">
        <v>14527</v>
      </c>
      <c r="B560" t="s">
        <v>631</v>
      </c>
      <c r="C560" t="s">
        <v>120</v>
      </c>
      <c r="D560">
        <v>-5.0994202308408916</v>
      </c>
    </row>
    <row r="561" spans="1:4" x14ac:dyDescent="0.25">
      <c r="A561">
        <v>9073</v>
      </c>
      <c r="B561" t="s">
        <v>656</v>
      </c>
      <c r="C561" t="s">
        <v>31</v>
      </c>
      <c r="D561">
        <v>-5.1560801693139124</v>
      </c>
    </row>
    <row r="562" spans="1:4" x14ac:dyDescent="0.25">
      <c r="A562">
        <v>12182</v>
      </c>
      <c r="B562" t="s">
        <v>494</v>
      </c>
      <c r="C562" t="s">
        <v>323</v>
      </c>
      <c r="D562">
        <v>-5.1990045633932542</v>
      </c>
    </row>
    <row r="563" spans="1:4" x14ac:dyDescent="0.25">
      <c r="A563">
        <v>9303</v>
      </c>
      <c r="B563" t="s">
        <v>650</v>
      </c>
      <c r="C563" t="s">
        <v>57</v>
      </c>
      <c r="D563">
        <v>-5.282951792857502</v>
      </c>
    </row>
    <row r="564" spans="1:4" x14ac:dyDescent="0.25">
      <c r="A564">
        <v>4858</v>
      </c>
      <c r="B564" t="s">
        <v>647</v>
      </c>
      <c r="C564" t="s">
        <v>28</v>
      </c>
      <c r="D564">
        <v>-5.3054146990429851</v>
      </c>
    </row>
    <row r="565" spans="1:4" x14ac:dyDescent="0.25">
      <c r="A565">
        <v>8410</v>
      </c>
      <c r="B565" t="s">
        <v>274</v>
      </c>
      <c r="C565" t="s">
        <v>19</v>
      </c>
      <c r="D565">
        <v>-5.3125146959498251</v>
      </c>
    </row>
    <row r="566" spans="1:4" x14ac:dyDescent="0.25">
      <c r="A566">
        <v>1701</v>
      </c>
      <c r="B566" t="s">
        <v>252</v>
      </c>
      <c r="C566" t="s">
        <v>96</v>
      </c>
      <c r="D566">
        <v>-5.4245740870244372</v>
      </c>
    </row>
    <row r="567" spans="1:4" x14ac:dyDescent="0.25">
      <c r="A567">
        <v>9926</v>
      </c>
      <c r="B567" t="s">
        <v>545</v>
      </c>
      <c r="C567" t="s">
        <v>25</v>
      </c>
      <c r="D567">
        <v>-5.5243403302299088</v>
      </c>
    </row>
    <row r="568" spans="1:4" x14ac:dyDescent="0.25">
      <c r="A568">
        <v>12297</v>
      </c>
      <c r="B568" t="s">
        <v>511</v>
      </c>
      <c r="C568" t="s">
        <v>17</v>
      </c>
      <c r="D568">
        <v>-5.5542146775331851</v>
      </c>
    </row>
    <row r="569" spans="1:4" x14ac:dyDescent="0.25">
      <c r="A569">
        <v>6027</v>
      </c>
      <c r="B569" t="s">
        <v>651</v>
      </c>
      <c r="C569" t="s">
        <v>28</v>
      </c>
      <c r="D569">
        <v>-5.5866490229361805</v>
      </c>
    </row>
    <row r="570" spans="1:4" x14ac:dyDescent="0.25">
      <c r="A570">
        <v>1767</v>
      </c>
      <c r="B570" t="s">
        <v>254</v>
      </c>
      <c r="C570" t="s">
        <v>73</v>
      </c>
      <c r="D570">
        <v>-5.624507181619645</v>
      </c>
    </row>
    <row r="571" spans="1:4" x14ac:dyDescent="0.25">
      <c r="A571">
        <v>14697</v>
      </c>
      <c r="B571" t="s">
        <v>262</v>
      </c>
      <c r="C571" t="s">
        <v>73</v>
      </c>
      <c r="D571">
        <v>-5.630414176517597</v>
      </c>
    </row>
    <row r="572" spans="1:4" x14ac:dyDescent="0.25">
      <c r="A572">
        <v>11928</v>
      </c>
      <c r="B572" t="s">
        <v>569</v>
      </c>
      <c r="C572" t="s">
        <v>11</v>
      </c>
      <c r="D572">
        <v>-5.6826539461314773</v>
      </c>
    </row>
    <row r="573" spans="1:4" x14ac:dyDescent="0.25">
      <c r="A573">
        <v>12361</v>
      </c>
      <c r="B573" t="s">
        <v>534</v>
      </c>
      <c r="C573" t="s">
        <v>34</v>
      </c>
      <c r="D573">
        <v>-5.7363796765287018</v>
      </c>
    </row>
    <row r="574" spans="1:4" x14ac:dyDescent="0.25">
      <c r="A574">
        <v>11424</v>
      </c>
      <c r="B574" t="s">
        <v>504</v>
      </c>
      <c r="C574" t="s">
        <v>34</v>
      </c>
      <c r="D574">
        <v>-5.7737113581668122</v>
      </c>
    </row>
    <row r="575" spans="1:4" x14ac:dyDescent="0.25">
      <c r="A575">
        <v>12675</v>
      </c>
      <c r="B575" t="s">
        <v>533</v>
      </c>
      <c r="C575" t="s">
        <v>34</v>
      </c>
      <c r="D575">
        <v>-5.7946474445345411</v>
      </c>
    </row>
    <row r="576" spans="1:4" x14ac:dyDescent="0.25">
      <c r="A576">
        <v>10946</v>
      </c>
      <c r="B576" t="s">
        <v>259</v>
      </c>
      <c r="C576" t="s">
        <v>57</v>
      </c>
      <c r="D576">
        <v>-5.8179216936843385</v>
      </c>
    </row>
    <row r="577" spans="1:4" x14ac:dyDescent="0.25">
      <c r="A577">
        <v>4782</v>
      </c>
      <c r="B577" t="s">
        <v>496</v>
      </c>
      <c r="C577" t="s">
        <v>38</v>
      </c>
      <c r="D577">
        <v>-5.8273679036613784</v>
      </c>
    </row>
    <row r="578" spans="1:4" x14ac:dyDescent="0.25">
      <c r="A578">
        <v>10558</v>
      </c>
      <c r="B578" t="s">
        <v>289</v>
      </c>
      <c r="C578" t="s">
        <v>48</v>
      </c>
      <c r="D578">
        <v>-5.9097096634215287</v>
      </c>
    </row>
    <row r="579" spans="1:4" x14ac:dyDescent="0.25">
      <c r="A579">
        <v>12220</v>
      </c>
      <c r="B579" t="s">
        <v>657</v>
      </c>
      <c r="C579" t="s">
        <v>17</v>
      </c>
      <c r="D579">
        <v>-5.935787568784157</v>
      </c>
    </row>
    <row r="580" spans="1:4" x14ac:dyDescent="0.25">
      <c r="A580">
        <v>10836</v>
      </c>
      <c r="B580" t="s">
        <v>264</v>
      </c>
      <c r="C580" t="s">
        <v>21</v>
      </c>
      <c r="D580">
        <v>-5.9654970924039965</v>
      </c>
    </row>
    <row r="581" spans="1:4" x14ac:dyDescent="0.25">
      <c r="A581">
        <v>14741</v>
      </c>
      <c r="B581" t="s">
        <v>493</v>
      </c>
      <c r="C581" t="s">
        <v>11</v>
      </c>
      <c r="D581">
        <v>-5.9910126207035717</v>
      </c>
    </row>
    <row r="582" spans="1:4" x14ac:dyDescent="0.25">
      <c r="A582">
        <v>7725</v>
      </c>
      <c r="B582" t="s">
        <v>654</v>
      </c>
      <c r="C582" t="s">
        <v>57</v>
      </c>
      <c r="D582">
        <v>-6.0305233758925709</v>
      </c>
    </row>
    <row r="583" spans="1:4" x14ac:dyDescent="0.25">
      <c r="A583">
        <v>14699</v>
      </c>
      <c r="B583" t="s">
        <v>645</v>
      </c>
      <c r="C583" t="s">
        <v>85</v>
      </c>
      <c r="D583">
        <v>-6.1280659277390486</v>
      </c>
    </row>
    <row r="584" spans="1:4" x14ac:dyDescent="0.25">
      <c r="A584">
        <v>2134</v>
      </c>
      <c r="B584" t="s">
        <v>646</v>
      </c>
      <c r="C584" t="s">
        <v>73</v>
      </c>
      <c r="D584">
        <v>-6.1958185575912257</v>
      </c>
    </row>
    <row r="585" spans="1:4" x14ac:dyDescent="0.25">
      <c r="A585">
        <v>8600</v>
      </c>
      <c r="B585" t="s">
        <v>526</v>
      </c>
      <c r="C585" t="s">
        <v>73</v>
      </c>
      <c r="D585">
        <v>-6.2259044784657771</v>
      </c>
    </row>
    <row r="586" spans="1:4" x14ac:dyDescent="0.25">
      <c r="A586">
        <v>10938</v>
      </c>
      <c r="B586" t="s">
        <v>649</v>
      </c>
      <c r="C586" t="s">
        <v>323</v>
      </c>
      <c r="D586">
        <v>-6.2665803627162076</v>
      </c>
    </row>
    <row r="587" spans="1:4" x14ac:dyDescent="0.25">
      <c r="A587">
        <v>6432</v>
      </c>
      <c r="B587" t="s">
        <v>518</v>
      </c>
      <c r="C587" t="s">
        <v>323</v>
      </c>
      <c r="D587">
        <v>-6.3347393560113145</v>
      </c>
    </row>
    <row r="588" spans="1:4" x14ac:dyDescent="0.25">
      <c r="A588">
        <v>6883</v>
      </c>
      <c r="B588" t="s">
        <v>652</v>
      </c>
      <c r="C588" t="s">
        <v>57</v>
      </c>
      <c r="D588">
        <v>-6.7664344314367018</v>
      </c>
    </row>
    <row r="589" spans="1:4" x14ac:dyDescent="0.25">
      <c r="A589">
        <v>13763</v>
      </c>
      <c r="B589" t="s">
        <v>532</v>
      </c>
      <c r="C589" t="s">
        <v>323</v>
      </c>
      <c r="D589">
        <v>-6.7744538341656746</v>
      </c>
    </row>
    <row r="590" spans="1:4" x14ac:dyDescent="0.25">
      <c r="A590">
        <v>13560</v>
      </c>
      <c r="B590" t="s">
        <v>658</v>
      </c>
      <c r="C590" t="s">
        <v>73</v>
      </c>
      <c r="D590">
        <v>-6.9758589463998728</v>
      </c>
    </row>
    <row r="591" spans="1:4" x14ac:dyDescent="0.25">
      <c r="A591">
        <v>9174</v>
      </c>
      <c r="B591" t="s">
        <v>655</v>
      </c>
      <c r="C591" t="s">
        <v>41</v>
      </c>
      <c r="D591">
        <v>-7.0051882313669989</v>
      </c>
    </row>
    <row r="592" spans="1:4" x14ac:dyDescent="0.25">
      <c r="A592">
        <v>5746</v>
      </c>
      <c r="B592" t="s">
        <v>525</v>
      </c>
      <c r="C592" t="s">
        <v>323</v>
      </c>
      <c r="D592">
        <v>-7.1297875730971381</v>
      </c>
    </row>
    <row r="593" spans="1:4" x14ac:dyDescent="0.25">
      <c r="A593">
        <v>13796</v>
      </c>
      <c r="B593" t="s">
        <v>648</v>
      </c>
      <c r="C593" t="s">
        <v>120</v>
      </c>
      <c r="D593">
        <v>-7.3943801632993429</v>
      </c>
    </row>
    <row r="594" spans="1:4" x14ac:dyDescent="0.25">
      <c r="A594">
        <v>1793</v>
      </c>
      <c r="B594" t="s">
        <v>535</v>
      </c>
      <c r="C594" t="s">
        <v>57</v>
      </c>
      <c r="D594">
        <v>-7.8574571138334628</v>
      </c>
    </row>
    <row r="595" spans="1:4" x14ac:dyDescent="0.25">
      <c r="A595">
        <v>13401</v>
      </c>
      <c r="B595" t="s">
        <v>659</v>
      </c>
      <c r="C595" t="s">
        <v>23</v>
      </c>
      <c r="D595">
        <v>-8.0116776327665793</v>
      </c>
    </row>
    <row r="596" spans="1:4" x14ac:dyDescent="0.25">
      <c r="A596">
        <v>2851</v>
      </c>
      <c r="B596" t="s">
        <v>563</v>
      </c>
      <c r="C596" t="s">
        <v>28</v>
      </c>
      <c r="D596">
        <v>-8.1698263241274311</v>
      </c>
    </row>
    <row r="597" spans="1:4" x14ac:dyDescent="0.25">
      <c r="A597">
        <v>11250</v>
      </c>
      <c r="B597" t="s">
        <v>660</v>
      </c>
      <c r="C597" t="s">
        <v>323</v>
      </c>
      <c r="D597">
        <v>-9.0702789399923898</v>
      </c>
    </row>
    <row r="598" spans="1:4" x14ac:dyDescent="0.25">
      <c r="A598">
        <v>5791</v>
      </c>
      <c r="B598" t="s">
        <v>661</v>
      </c>
      <c r="C598" t="s">
        <v>323</v>
      </c>
      <c r="D598">
        <v>-12.354013055031277</v>
      </c>
    </row>
    <row r="599" spans="1:4" x14ac:dyDescent="0.25">
      <c r="A599">
        <v>9121</v>
      </c>
      <c r="B599" t="s">
        <v>266</v>
      </c>
      <c r="C599" t="s">
        <v>99</v>
      </c>
      <c r="D599">
        <v>-12.548358296765617</v>
      </c>
    </row>
  </sheetData>
  <autoFilter ref="A1:D1">
    <sortState ref="A2:D599">
      <sortCondition descending="1" ref="D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5x5 Pit</vt:lpstr>
      <vt:lpstr>Data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Ahmad, Muneer</dc:creator>
  <cp:lastModifiedBy>Ahmad, Muneer</cp:lastModifiedBy>
  <dcterms:created xsi:type="dcterms:W3CDTF">2015-07-01T21:02:33Z</dcterms:created>
  <dcterms:modified xsi:type="dcterms:W3CDTF">2016-04-06T17:14:33Z</dcterms:modified>
</cp:coreProperties>
</file>