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qw\Documents\Columbia\Spring 2020\U8353 Race Policy\Pretrial Detention\UCR\"/>
    </mc:Choice>
  </mc:AlternateContent>
  <xr:revisionPtr revIDLastSave="0" documentId="13_ncr:1_{F67D6903-BC16-40BD-8286-09402822210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X_UCR" sheetId="1" r:id="rId1"/>
    <sheet name="Population Calc" sheetId="4" r:id="rId2"/>
    <sheet name="NN_M" sheetId="3" r:id="rId3"/>
    <sheet name="NN_PSM" sheetId="2" r:id="rId4"/>
  </sheets>
  <definedNames>
    <definedName name="_xlnm._FilterDatabase" localSheetId="2" hidden="1">NN_M!$A$1:$B$31</definedName>
    <definedName name="_xlnm._FilterDatabase" localSheetId="3" hidden="1">NN_PSM!$A$1:$B$28</definedName>
    <definedName name="_xlnm._FilterDatabase" localSheetId="1" hidden="1">'Population Calc'!$A$1:$AK$859</definedName>
    <definedName name="_xlnm._FilterDatabase" localSheetId="0" hidden="1">TX_UCR!$B$1:$AK$1145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5" i="4" l="1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K581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K583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K589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K590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K591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K592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K593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K594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K595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K596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K597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K598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K599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K600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K601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K602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K603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K604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K605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K606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K607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K608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K609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K610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K611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K612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K613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K614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K615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K616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K617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K618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K619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K620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K621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K622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K623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K624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K625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K626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K627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K628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K629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K630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K631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K632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K633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K634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K635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K636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K637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K638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K639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K640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K641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K642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K643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K644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K645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K646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K647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K648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K649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K650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K651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K652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K653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K654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K655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K656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K657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K658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K659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K660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K661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K662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K663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K664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K665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K666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K667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K668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K669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K670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K671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K672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K673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K674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K675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K676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K677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K678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K679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K680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K681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K682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K683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K684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K685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K686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K687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K688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K689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K690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K691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K692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K693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K694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K695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K696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K697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K698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K699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K700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K701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K702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K703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K704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K705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K706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K707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K708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K709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K710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K711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K712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K713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K714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K715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K716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K717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K718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K719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K720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K721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K722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A723" i="4"/>
  <c r="AB723" i="4"/>
  <c r="AC723" i="4"/>
  <c r="AD723" i="4"/>
  <c r="AE723" i="4"/>
  <c r="AF723" i="4"/>
  <c r="AG723" i="4"/>
  <c r="AH723" i="4"/>
  <c r="AI723" i="4"/>
  <c r="AJ723" i="4"/>
  <c r="AK723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U724" i="4"/>
  <c r="V724" i="4"/>
  <c r="W724" i="4"/>
  <c r="X724" i="4"/>
  <c r="Y724" i="4"/>
  <c r="Z724" i="4"/>
  <c r="AA724" i="4"/>
  <c r="AB724" i="4"/>
  <c r="AC724" i="4"/>
  <c r="AD724" i="4"/>
  <c r="AE724" i="4"/>
  <c r="AF724" i="4"/>
  <c r="AG724" i="4"/>
  <c r="AH724" i="4"/>
  <c r="AI724" i="4"/>
  <c r="AJ724" i="4"/>
  <c r="AK724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U725" i="4"/>
  <c r="V725" i="4"/>
  <c r="W725" i="4"/>
  <c r="X725" i="4"/>
  <c r="Y725" i="4"/>
  <c r="Z725" i="4"/>
  <c r="AA725" i="4"/>
  <c r="AB725" i="4"/>
  <c r="AC725" i="4"/>
  <c r="AD725" i="4"/>
  <c r="AE725" i="4"/>
  <c r="AF725" i="4"/>
  <c r="AG725" i="4"/>
  <c r="AH725" i="4"/>
  <c r="AI725" i="4"/>
  <c r="AJ725" i="4"/>
  <c r="AK725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U726" i="4"/>
  <c r="V726" i="4"/>
  <c r="W726" i="4"/>
  <c r="X726" i="4"/>
  <c r="Y726" i="4"/>
  <c r="Z726" i="4"/>
  <c r="AA726" i="4"/>
  <c r="AB726" i="4"/>
  <c r="AC726" i="4"/>
  <c r="AD726" i="4"/>
  <c r="AE726" i="4"/>
  <c r="AF726" i="4"/>
  <c r="AG726" i="4"/>
  <c r="AH726" i="4"/>
  <c r="AI726" i="4"/>
  <c r="AJ726" i="4"/>
  <c r="AK726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U727" i="4"/>
  <c r="V727" i="4"/>
  <c r="W727" i="4"/>
  <c r="X727" i="4"/>
  <c r="Y727" i="4"/>
  <c r="Z727" i="4"/>
  <c r="AA727" i="4"/>
  <c r="AB727" i="4"/>
  <c r="AC727" i="4"/>
  <c r="AD727" i="4"/>
  <c r="AE727" i="4"/>
  <c r="AF727" i="4"/>
  <c r="AG727" i="4"/>
  <c r="AH727" i="4"/>
  <c r="AI727" i="4"/>
  <c r="AJ727" i="4"/>
  <c r="AK727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U728" i="4"/>
  <c r="V728" i="4"/>
  <c r="W728" i="4"/>
  <c r="X728" i="4"/>
  <c r="Y728" i="4"/>
  <c r="Z728" i="4"/>
  <c r="AA728" i="4"/>
  <c r="AB728" i="4"/>
  <c r="AC728" i="4"/>
  <c r="AD728" i="4"/>
  <c r="AE728" i="4"/>
  <c r="AF728" i="4"/>
  <c r="AG728" i="4"/>
  <c r="AH728" i="4"/>
  <c r="AI728" i="4"/>
  <c r="AJ728" i="4"/>
  <c r="AK728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U729" i="4"/>
  <c r="V729" i="4"/>
  <c r="W729" i="4"/>
  <c r="X729" i="4"/>
  <c r="Y729" i="4"/>
  <c r="Z729" i="4"/>
  <c r="AA729" i="4"/>
  <c r="AB729" i="4"/>
  <c r="AC729" i="4"/>
  <c r="AD729" i="4"/>
  <c r="AE729" i="4"/>
  <c r="AF729" i="4"/>
  <c r="AG729" i="4"/>
  <c r="AH729" i="4"/>
  <c r="AI729" i="4"/>
  <c r="AJ729" i="4"/>
  <c r="AK729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AA730" i="4"/>
  <c r="AB730" i="4"/>
  <c r="AC730" i="4"/>
  <c r="AD730" i="4"/>
  <c r="AE730" i="4"/>
  <c r="AF730" i="4"/>
  <c r="AG730" i="4"/>
  <c r="AH730" i="4"/>
  <c r="AI730" i="4"/>
  <c r="AJ730" i="4"/>
  <c r="AK730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U731" i="4"/>
  <c r="V731" i="4"/>
  <c r="W731" i="4"/>
  <c r="X731" i="4"/>
  <c r="Y731" i="4"/>
  <c r="Z731" i="4"/>
  <c r="AA731" i="4"/>
  <c r="AB731" i="4"/>
  <c r="AC731" i="4"/>
  <c r="AD731" i="4"/>
  <c r="AE731" i="4"/>
  <c r="AF731" i="4"/>
  <c r="AG731" i="4"/>
  <c r="AH731" i="4"/>
  <c r="AI731" i="4"/>
  <c r="AJ731" i="4"/>
  <c r="AK731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U732" i="4"/>
  <c r="V732" i="4"/>
  <c r="W732" i="4"/>
  <c r="X732" i="4"/>
  <c r="Y732" i="4"/>
  <c r="Z732" i="4"/>
  <c r="AA732" i="4"/>
  <c r="AB732" i="4"/>
  <c r="AC732" i="4"/>
  <c r="AD732" i="4"/>
  <c r="AE732" i="4"/>
  <c r="AF732" i="4"/>
  <c r="AG732" i="4"/>
  <c r="AH732" i="4"/>
  <c r="AI732" i="4"/>
  <c r="AJ732" i="4"/>
  <c r="AK732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U733" i="4"/>
  <c r="V733" i="4"/>
  <c r="W733" i="4"/>
  <c r="X733" i="4"/>
  <c r="Y733" i="4"/>
  <c r="Z733" i="4"/>
  <c r="AA733" i="4"/>
  <c r="AB733" i="4"/>
  <c r="AC733" i="4"/>
  <c r="AD733" i="4"/>
  <c r="AE733" i="4"/>
  <c r="AF733" i="4"/>
  <c r="AG733" i="4"/>
  <c r="AH733" i="4"/>
  <c r="AI733" i="4"/>
  <c r="AJ733" i="4"/>
  <c r="AK733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AH734" i="4"/>
  <c r="AI734" i="4"/>
  <c r="AJ734" i="4"/>
  <c r="AK734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U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AH735" i="4"/>
  <c r="AI735" i="4"/>
  <c r="AJ735" i="4"/>
  <c r="AK735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AH736" i="4"/>
  <c r="AI736" i="4"/>
  <c r="AJ736" i="4"/>
  <c r="AK736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AH737" i="4"/>
  <c r="AI737" i="4"/>
  <c r="AJ737" i="4"/>
  <c r="AK737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AH738" i="4"/>
  <c r="AI738" i="4"/>
  <c r="AJ738" i="4"/>
  <c r="AK738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AH739" i="4"/>
  <c r="AI739" i="4"/>
  <c r="AJ739" i="4"/>
  <c r="AK739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U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AH740" i="4"/>
  <c r="AI740" i="4"/>
  <c r="AJ740" i="4"/>
  <c r="AK740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AH741" i="4"/>
  <c r="AI741" i="4"/>
  <c r="AJ741" i="4"/>
  <c r="AK741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AH742" i="4"/>
  <c r="AI742" i="4"/>
  <c r="AJ742" i="4"/>
  <c r="AK742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U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AH743" i="4"/>
  <c r="AI743" i="4"/>
  <c r="AJ743" i="4"/>
  <c r="AK743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U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AH744" i="4"/>
  <c r="AI744" i="4"/>
  <c r="AJ744" i="4"/>
  <c r="AK744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U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AH745" i="4"/>
  <c r="AI745" i="4"/>
  <c r="AJ745" i="4"/>
  <c r="AK745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U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AH746" i="4"/>
  <c r="AI746" i="4"/>
  <c r="AJ746" i="4"/>
  <c r="AK746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AH747" i="4"/>
  <c r="AI747" i="4"/>
  <c r="AJ747" i="4"/>
  <c r="AK747" i="4"/>
  <c r="H748" i="4"/>
  <c r="I748" i="4"/>
  <c r="J748" i="4"/>
  <c r="K748" i="4"/>
  <c r="L748" i="4"/>
  <c r="M748" i="4"/>
  <c r="N748" i="4"/>
  <c r="O748" i="4"/>
  <c r="P748" i="4"/>
  <c r="Q748" i="4"/>
  <c r="R748" i="4"/>
  <c r="S748" i="4"/>
  <c r="T748" i="4"/>
  <c r="U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AH748" i="4"/>
  <c r="AI748" i="4"/>
  <c r="AJ748" i="4"/>
  <c r="AK748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AH749" i="4"/>
  <c r="AI749" i="4"/>
  <c r="AJ749" i="4"/>
  <c r="AK749" i="4"/>
  <c r="H750" i="4"/>
  <c r="I750" i="4"/>
  <c r="J750" i="4"/>
  <c r="K750" i="4"/>
  <c r="L750" i="4"/>
  <c r="M750" i="4"/>
  <c r="N750" i="4"/>
  <c r="O750" i="4"/>
  <c r="P750" i="4"/>
  <c r="Q750" i="4"/>
  <c r="R750" i="4"/>
  <c r="S750" i="4"/>
  <c r="T750" i="4"/>
  <c r="U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AH750" i="4"/>
  <c r="AI750" i="4"/>
  <c r="AJ750" i="4"/>
  <c r="AK750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AH751" i="4"/>
  <c r="AI751" i="4"/>
  <c r="AJ751" i="4"/>
  <c r="AK751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AH752" i="4"/>
  <c r="AI752" i="4"/>
  <c r="AJ752" i="4"/>
  <c r="AK752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AH753" i="4"/>
  <c r="AI753" i="4"/>
  <c r="AJ753" i="4"/>
  <c r="AK753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K754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AH755" i="4"/>
  <c r="AI755" i="4"/>
  <c r="AJ755" i="4"/>
  <c r="AK755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AH756" i="4"/>
  <c r="AI756" i="4"/>
  <c r="AJ756" i="4"/>
  <c r="AK756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AH757" i="4"/>
  <c r="AI757" i="4"/>
  <c r="AJ757" i="4"/>
  <c r="AK757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AH758" i="4"/>
  <c r="AI758" i="4"/>
  <c r="AJ758" i="4"/>
  <c r="AK758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K759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AH760" i="4"/>
  <c r="AI760" i="4"/>
  <c r="AJ760" i="4"/>
  <c r="AK760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K761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K762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K763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K764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K765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K766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K767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K768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K769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K770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K771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K772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K773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K774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K775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K776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K777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K778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AH779" i="4"/>
  <c r="AI779" i="4"/>
  <c r="AJ779" i="4"/>
  <c r="AK779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K780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K781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K782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K783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K784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K785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K786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K787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K788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K789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K790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K791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K792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K793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K794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K795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AH796" i="4"/>
  <c r="AI796" i="4"/>
  <c r="AJ796" i="4"/>
  <c r="AK796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AH797" i="4"/>
  <c r="AI797" i="4"/>
  <c r="AJ797" i="4"/>
  <c r="AK797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AH798" i="4"/>
  <c r="AI798" i="4"/>
  <c r="AJ798" i="4"/>
  <c r="AK798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K799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AH800" i="4"/>
  <c r="AI800" i="4"/>
  <c r="AJ800" i="4"/>
  <c r="AK800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K801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K802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K803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K804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K805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K806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K807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K808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K809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K810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K811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K812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K813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K814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K815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K816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K817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K818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K819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K820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K821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K822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K823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K824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K825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K826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K827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K828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K829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K830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K831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K832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K833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K834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K835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K836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K837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K838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K839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K840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K841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K842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K843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K844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K845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AH846" i="4"/>
  <c r="AI846" i="4"/>
  <c r="AJ846" i="4"/>
  <c r="AK846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AH847" i="4"/>
  <c r="AI847" i="4"/>
  <c r="AJ847" i="4"/>
  <c r="AK847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AH848" i="4"/>
  <c r="AI848" i="4"/>
  <c r="AJ848" i="4"/>
  <c r="AK848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AH849" i="4"/>
  <c r="AI849" i="4"/>
  <c r="AJ849" i="4"/>
  <c r="AK849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AH850" i="4"/>
  <c r="AI850" i="4"/>
  <c r="AJ850" i="4"/>
  <c r="AK850" i="4"/>
  <c r="H851" i="4"/>
  <c r="I851" i="4"/>
  <c r="J851" i="4"/>
  <c r="K851" i="4"/>
  <c r="L851" i="4"/>
  <c r="M851" i="4"/>
  <c r="N851" i="4"/>
  <c r="O851" i="4"/>
  <c r="P851" i="4"/>
  <c r="Q851" i="4"/>
  <c r="R851" i="4"/>
  <c r="S851" i="4"/>
  <c r="T851" i="4"/>
  <c r="U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AH851" i="4"/>
  <c r="AI851" i="4"/>
  <c r="AJ851" i="4"/>
  <c r="AK851" i="4"/>
  <c r="H852" i="4"/>
  <c r="I852" i="4"/>
  <c r="J852" i="4"/>
  <c r="K852" i="4"/>
  <c r="L852" i="4"/>
  <c r="M852" i="4"/>
  <c r="N852" i="4"/>
  <c r="O852" i="4"/>
  <c r="P852" i="4"/>
  <c r="Q852" i="4"/>
  <c r="R852" i="4"/>
  <c r="S852" i="4"/>
  <c r="T852" i="4"/>
  <c r="U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AH852" i="4"/>
  <c r="AI852" i="4"/>
  <c r="AJ852" i="4"/>
  <c r="AK852" i="4"/>
  <c r="H853" i="4"/>
  <c r="I853" i="4"/>
  <c r="J853" i="4"/>
  <c r="K853" i="4"/>
  <c r="L853" i="4"/>
  <c r="M853" i="4"/>
  <c r="N853" i="4"/>
  <c r="O853" i="4"/>
  <c r="P853" i="4"/>
  <c r="Q853" i="4"/>
  <c r="R853" i="4"/>
  <c r="S853" i="4"/>
  <c r="T853" i="4"/>
  <c r="U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AH853" i="4"/>
  <c r="AI853" i="4"/>
  <c r="AJ853" i="4"/>
  <c r="AK853" i="4"/>
  <c r="H854" i="4"/>
  <c r="I854" i="4"/>
  <c r="J854" i="4"/>
  <c r="K854" i="4"/>
  <c r="L854" i="4"/>
  <c r="M854" i="4"/>
  <c r="N854" i="4"/>
  <c r="O854" i="4"/>
  <c r="P854" i="4"/>
  <c r="Q854" i="4"/>
  <c r="R854" i="4"/>
  <c r="S854" i="4"/>
  <c r="T854" i="4"/>
  <c r="U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AH854" i="4"/>
  <c r="AI854" i="4"/>
  <c r="AJ854" i="4"/>
  <c r="AK854" i="4"/>
  <c r="H855" i="4"/>
  <c r="I855" i="4"/>
  <c r="J855" i="4"/>
  <c r="K855" i="4"/>
  <c r="L855" i="4"/>
  <c r="M855" i="4"/>
  <c r="N855" i="4"/>
  <c r="O855" i="4"/>
  <c r="P855" i="4"/>
  <c r="Q855" i="4"/>
  <c r="R855" i="4"/>
  <c r="S855" i="4"/>
  <c r="T855" i="4"/>
  <c r="U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AH855" i="4"/>
  <c r="AI855" i="4"/>
  <c r="AJ855" i="4"/>
  <c r="AK855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U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AH856" i="4"/>
  <c r="AI856" i="4"/>
  <c r="AJ856" i="4"/>
  <c r="AK856" i="4"/>
  <c r="H857" i="4"/>
  <c r="I857" i="4"/>
  <c r="J857" i="4"/>
  <c r="K857" i="4"/>
  <c r="L857" i="4"/>
  <c r="M857" i="4"/>
  <c r="N857" i="4"/>
  <c r="O857" i="4"/>
  <c r="P857" i="4"/>
  <c r="Q857" i="4"/>
  <c r="R857" i="4"/>
  <c r="S857" i="4"/>
  <c r="T857" i="4"/>
  <c r="U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AH857" i="4"/>
  <c r="AI857" i="4"/>
  <c r="AJ857" i="4"/>
  <c r="AK857" i="4"/>
  <c r="H858" i="4"/>
  <c r="I858" i="4"/>
  <c r="J858" i="4"/>
  <c r="K858" i="4"/>
  <c r="L858" i="4"/>
  <c r="M858" i="4"/>
  <c r="N858" i="4"/>
  <c r="O858" i="4"/>
  <c r="P858" i="4"/>
  <c r="Q858" i="4"/>
  <c r="R858" i="4"/>
  <c r="S858" i="4"/>
  <c r="T858" i="4"/>
  <c r="U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AH858" i="4"/>
  <c r="AI858" i="4"/>
  <c r="AJ858" i="4"/>
  <c r="AK858" i="4"/>
  <c r="H859" i="4"/>
  <c r="I859" i="4"/>
  <c r="J859" i="4"/>
  <c r="K859" i="4"/>
  <c r="L859" i="4"/>
  <c r="M859" i="4"/>
  <c r="N859" i="4"/>
  <c r="O859" i="4"/>
  <c r="P859" i="4"/>
  <c r="Q859" i="4"/>
  <c r="R859" i="4"/>
  <c r="S859" i="4"/>
  <c r="T859" i="4"/>
  <c r="U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AH859" i="4"/>
  <c r="AI859" i="4"/>
  <c r="AJ859" i="4"/>
  <c r="AK859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H574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D769" i="4"/>
  <c r="C769" i="4"/>
  <c r="B769" i="4"/>
  <c r="A769" i="4"/>
  <c r="D768" i="4"/>
  <c r="C768" i="4"/>
  <c r="B768" i="4"/>
  <c r="A768" i="4"/>
  <c r="D767" i="4"/>
  <c r="C767" i="4"/>
  <c r="B767" i="4"/>
  <c r="A767" i="4"/>
  <c r="D766" i="4"/>
  <c r="C766" i="4"/>
  <c r="B766" i="4"/>
  <c r="A766" i="4"/>
  <c r="D765" i="4"/>
  <c r="C765" i="4"/>
  <c r="B765" i="4"/>
  <c r="A765" i="4"/>
  <c r="D764" i="4"/>
  <c r="C764" i="4"/>
  <c r="B764" i="4"/>
  <c r="A764" i="4"/>
  <c r="D763" i="4"/>
  <c r="C763" i="4"/>
  <c r="B763" i="4"/>
  <c r="A763" i="4"/>
  <c r="D762" i="4"/>
  <c r="C762" i="4"/>
  <c r="B762" i="4"/>
  <c r="A762" i="4"/>
  <c r="D761" i="4"/>
  <c r="C761" i="4"/>
  <c r="B761" i="4"/>
  <c r="A761" i="4"/>
  <c r="D760" i="4"/>
  <c r="C760" i="4"/>
  <c r="B760" i="4"/>
  <c r="A760" i="4"/>
  <c r="D759" i="4"/>
  <c r="C759" i="4"/>
  <c r="B759" i="4"/>
  <c r="A759" i="4"/>
  <c r="D758" i="4"/>
  <c r="C758" i="4"/>
  <c r="B758" i="4"/>
  <c r="A758" i="4"/>
  <c r="D757" i="4"/>
  <c r="C757" i="4"/>
  <c r="B757" i="4"/>
  <c r="A757" i="4"/>
  <c r="D756" i="4"/>
  <c r="C756" i="4"/>
  <c r="B756" i="4"/>
  <c r="A756" i="4"/>
  <c r="D755" i="4"/>
  <c r="C755" i="4"/>
  <c r="B755" i="4"/>
  <c r="A755" i="4"/>
  <c r="D754" i="4"/>
  <c r="C754" i="4"/>
  <c r="B754" i="4"/>
  <c r="A754" i="4"/>
  <c r="D753" i="4"/>
  <c r="C753" i="4"/>
  <c r="B753" i="4"/>
  <c r="A753" i="4"/>
  <c r="D752" i="4"/>
  <c r="C752" i="4"/>
  <c r="B752" i="4"/>
  <c r="A752" i="4"/>
  <c r="D751" i="4"/>
  <c r="C751" i="4"/>
  <c r="B751" i="4"/>
  <c r="A751" i="4"/>
  <c r="D750" i="4"/>
  <c r="C750" i="4"/>
  <c r="B750" i="4"/>
  <c r="A750" i="4"/>
  <c r="D749" i="4"/>
  <c r="C749" i="4"/>
  <c r="B749" i="4"/>
  <c r="A749" i="4"/>
  <c r="D748" i="4"/>
  <c r="C748" i="4"/>
  <c r="B748" i="4"/>
  <c r="A748" i="4"/>
  <c r="D747" i="4"/>
  <c r="C747" i="4"/>
  <c r="B747" i="4"/>
  <c r="A747" i="4"/>
  <c r="D746" i="4"/>
  <c r="C746" i="4"/>
  <c r="B746" i="4"/>
  <c r="A746" i="4"/>
  <c r="D745" i="4"/>
  <c r="C745" i="4"/>
  <c r="B745" i="4"/>
  <c r="A745" i="4"/>
  <c r="D744" i="4"/>
  <c r="C744" i="4"/>
  <c r="B744" i="4"/>
  <c r="A744" i="4"/>
  <c r="D743" i="4"/>
  <c r="C743" i="4"/>
  <c r="B743" i="4"/>
  <c r="A743" i="4"/>
  <c r="D742" i="4"/>
  <c r="C742" i="4"/>
  <c r="B742" i="4"/>
  <c r="A742" i="4"/>
  <c r="D741" i="4"/>
  <c r="C741" i="4"/>
  <c r="B741" i="4"/>
  <c r="A741" i="4"/>
  <c r="D740" i="4"/>
  <c r="C740" i="4"/>
  <c r="B740" i="4"/>
  <c r="A740" i="4"/>
  <c r="D739" i="4"/>
  <c r="C739" i="4"/>
  <c r="B739" i="4"/>
  <c r="A739" i="4"/>
  <c r="D738" i="4"/>
  <c r="C738" i="4"/>
  <c r="B738" i="4"/>
  <c r="A738" i="4"/>
  <c r="D737" i="4"/>
  <c r="C737" i="4"/>
  <c r="B737" i="4"/>
  <c r="A737" i="4"/>
  <c r="D736" i="4"/>
  <c r="C736" i="4"/>
  <c r="B736" i="4"/>
  <c r="A736" i="4"/>
  <c r="D735" i="4"/>
  <c r="C735" i="4"/>
  <c r="B735" i="4"/>
  <c r="A735" i="4"/>
  <c r="D734" i="4"/>
  <c r="C734" i="4"/>
  <c r="B734" i="4"/>
  <c r="A734" i="4"/>
  <c r="D733" i="4"/>
  <c r="C733" i="4"/>
  <c r="B733" i="4"/>
  <c r="A733" i="4"/>
  <c r="D732" i="4"/>
  <c r="C732" i="4"/>
  <c r="B732" i="4"/>
  <c r="A732" i="4"/>
  <c r="D731" i="4"/>
  <c r="C731" i="4"/>
  <c r="B731" i="4"/>
  <c r="A731" i="4"/>
  <c r="D730" i="4"/>
  <c r="C730" i="4"/>
  <c r="B730" i="4"/>
  <c r="A730" i="4"/>
  <c r="D729" i="4"/>
  <c r="C729" i="4"/>
  <c r="B729" i="4"/>
  <c r="A729" i="4"/>
  <c r="D728" i="4"/>
  <c r="C728" i="4"/>
  <c r="B728" i="4"/>
  <c r="A728" i="4"/>
  <c r="D727" i="4"/>
  <c r="C727" i="4"/>
  <c r="B727" i="4"/>
  <c r="A727" i="4"/>
  <c r="D726" i="4"/>
  <c r="C726" i="4"/>
  <c r="B726" i="4"/>
  <c r="A726" i="4"/>
  <c r="D725" i="4"/>
  <c r="C725" i="4"/>
  <c r="B725" i="4"/>
  <c r="A725" i="4"/>
  <c r="D724" i="4"/>
  <c r="C724" i="4"/>
  <c r="B724" i="4"/>
  <c r="A724" i="4"/>
  <c r="D723" i="4"/>
  <c r="C723" i="4"/>
  <c r="B723" i="4"/>
  <c r="A723" i="4"/>
  <c r="D722" i="4"/>
  <c r="C722" i="4"/>
  <c r="B722" i="4"/>
  <c r="A722" i="4"/>
  <c r="D721" i="4"/>
  <c r="C721" i="4"/>
  <c r="B721" i="4"/>
  <c r="A721" i="4"/>
  <c r="D720" i="4"/>
  <c r="C720" i="4"/>
  <c r="B720" i="4"/>
  <c r="A720" i="4"/>
  <c r="D719" i="4"/>
  <c r="C719" i="4"/>
  <c r="B719" i="4"/>
  <c r="A719" i="4"/>
  <c r="D718" i="4"/>
  <c r="C718" i="4"/>
  <c r="B718" i="4"/>
  <c r="A718" i="4"/>
  <c r="D717" i="4"/>
  <c r="C717" i="4"/>
  <c r="B717" i="4"/>
  <c r="A717" i="4"/>
  <c r="D716" i="4"/>
  <c r="C716" i="4"/>
  <c r="B716" i="4"/>
  <c r="A716" i="4"/>
  <c r="D715" i="4"/>
  <c r="C715" i="4"/>
  <c r="B715" i="4"/>
  <c r="A715" i="4"/>
  <c r="D714" i="4"/>
  <c r="C714" i="4"/>
  <c r="B714" i="4"/>
  <c r="A714" i="4"/>
  <c r="D713" i="4"/>
  <c r="C713" i="4"/>
  <c r="B713" i="4"/>
  <c r="A713" i="4"/>
  <c r="D712" i="4"/>
  <c r="C712" i="4"/>
  <c r="B712" i="4"/>
  <c r="A712" i="4"/>
  <c r="D711" i="4"/>
  <c r="C711" i="4"/>
  <c r="B711" i="4"/>
  <c r="A711" i="4"/>
  <c r="D710" i="4"/>
  <c r="C710" i="4"/>
  <c r="B710" i="4"/>
  <c r="A710" i="4"/>
  <c r="D709" i="4"/>
  <c r="C709" i="4"/>
  <c r="B709" i="4"/>
  <c r="A709" i="4"/>
  <c r="D708" i="4"/>
  <c r="C708" i="4"/>
  <c r="B708" i="4"/>
  <c r="A708" i="4"/>
  <c r="D707" i="4"/>
  <c r="C707" i="4"/>
  <c r="B707" i="4"/>
  <c r="A707" i="4"/>
  <c r="D706" i="4"/>
  <c r="C706" i="4"/>
  <c r="B706" i="4"/>
  <c r="A706" i="4"/>
  <c r="D705" i="4"/>
  <c r="C705" i="4"/>
  <c r="B705" i="4"/>
  <c r="A705" i="4"/>
  <c r="D704" i="4"/>
  <c r="C704" i="4"/>
  <c r="B704" i="4"/>
  <c r="A704" i="4"/>
  <c r="D703" i="4"/>
  <c r="C703" i="4"/>
  <c r="B703" i="4"/>
  <c r="A703" i="4"/>
  <c r="D702" i="4"/>
  <c r="C702" i="4"/>
  <c r="B702" i="4"/>
  <c r="A702" i="4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D577" i="4"/>
  <c r="C577" i="4"/>
  <c r="B577" i="4"/>
  <c r="A577" i="4"/>
  <c r="D576" i="4"/>
  <c r="C576" i="4"/>
  <c r="B576" i="4"/>
  <c r="A576" i="4"/>
  <c r="D575" i="4"/>
  <c r="C575" i="4"/>
  <c r="B575" i="4"/>
  <c r="A575" i="4"/>
  <c r="D574" i="4"/>
  <c r="C574" i="4"/>
  <c r="B574" i="4"/>
  <c r="A574" i="4"/>
  <c r="D573" i="4"/>
  <c r="C573" i="4"/>
  <c r="B573" i="4"/>
  <c r="A573" i="4"/>
  <c r="D572" i="4"/>
  <c r="C572" i="4"/>
  <c r="B572" i="4"/>
  <c r="A572" i="4"/>
  <c r="D571" i="4"/>
  <c r="C571" i="4"/>
  <c r="B571" i="4"/>
  <c r="A571" i="4"/>
  <c r="D570" i="4"/>
  <c r="C570" i="4"/>
  <c r="B570" i="4"/>
  <c r="A570" i="4"/>
  <c r="D569" i="4"/>
  <c r="C569" i="4"/>
  <c r="B569" i="4"/>
  <c r="A569" i="4"/>
  <c r="D568" i="4"/>
  <c r="C568" i="4"/>
  <c r="B568" i="4"/>
  <c r="A568" i="4"/>
  <c r="D567" i="4"/>
  <c r="C567" i="4"/>
  <c r="B567" i="4"/>
  <c r="A567" i="4"/>
  <c r="D566" i="4"/>
  <c r="C566" i="4"/>
  <c r="B566" i="4"/>
  <c r="A566" i="4"/>
  <c r="D565" i="4"/>
  <c r="C565" i="4"/>
  <c r="B565" i="4"/>
  <c r="A565" i="4"/>
  <c r="D564" i="4"/>
  <c r="C564" i="4"/>
  <c r="B564" i="4"/>
  <c r="A564" i="4"/>
  <c r="D563" i="4"/>
  <c r="C563" i="4"/>
  <c r="B563" i="4"/>
  <c r="A563" i="4"/>
  <c r="D562" i="4"/>
  <c r="C562" i="4"/>
  <c r="B562" i="4"/>
  <c r="A562" i="4"/>
  <c r="D561" i="4"/>
  <c r="C561" i="4"/>
  <c r="B561" i="4"/>
  <c r="A561" i="4"/>
  <c r="D560" i="4"/>
  <c r="C560" i="4"/>
  <c r="B560" i="4"/>
  <c r="A560" i="4"/>
  <c r="D559" i="4"/>
  <c r="C559" i="4"/>
  <c r="B559" i="4"/>
  <c r="A559" i="4"/>
  <c r="D558" i="4"/>
  <c r="C558" i="4"/>
  <c r="B558" i="4"/>
  <c r="A558" i="4"/>
  <c r="D557" i="4"/>
  <c r="C557" i="4"/>
  <c r="B557" i="4"/>
  <c r="A557" i="4"/>
  <c r="D556" i="4"/>
  <c r="C556" i="4"/>
  <c r="B556" i="4"/>
  <c r="A556" i="4"/>
  <c r="D555" i="4"/>
  <c r="C555" i="4"/>
  <c r="B555" i="4"/>
  <c r="A555" i="4"/>
  <c r="D554" i="4"/>
  <c r="C554" i="4"/>
  <c r="B554" i="4"/>
  <c r="A554" i="4"/>
  <c r="D553" i="4"/>
  <c r="C553" i="4"/>
  <c r="B553" i="4"/>
  <c r="A553" i="4"/>
  <c r="D552" i="4"/>
  <c r="C552" i="4"/>
  <c r="B552" i="4"/>
  <c r="A552" i="4"/>
  <c r="D551" i="4"/>
  <c r="C551" i="4"/>
  <c r="B551" i="4"/>
  <c r="A551" i="4"/>
  <c r="D550" i="4"/>
  <c r="C550" i="4"/>
  <c r="B550" i="4"/>
  <c r="A550" i="4"/>
  <c r="D549" i="4"/>
  <c r="C549" i="4"/>
  <c r="B549" i="4"/>
  <c r="A549" i="4"/>
  <c r="D548" i="4"/>
  <c r="C548" i="4"/>
  <c r="B548" i="4"/>
  <c r="A548" i="4"/>
  <c r="D547" i="4"/>
  <c r="C547" i="4"/>
  <c r="B547" i="4"/>
  <c r="A547" i="4"/>
  <c r="D546" i="4"/>
  <c r="C546" i="4"/>
  <c r="B546" i="4"/>
  <c r="A546" i="4"/>
  <c r="D545" i="4"/>
  <c r="C545" i="4"/>
  <c r="B545" i="4"/>
  <c r="A545" i="4"/>
  <c r="D544" i="4"/>
  <c r="C544" i="4"/>
  <c r="B544" i="4"/>
  <c r="A544" i="4"/>
  <c r="D543" i="4"/>
  <c r="C543" i="4"/>
  <c r="B543" i="4"/>
  <c r="A543" i="4"/>
  <c r="D542" i="4"/>
  <c r="C542" i="4"/>
  <c r="B542" i="4"/>
  <c r="A542" i="4"/>
  <c r="D541" i="4"/>
  <c r="C541" i="4"/>
  <c r="B541" i="4"/>
  <c r="A541" i="4"/>
  <c r="D540" i="4"/>
  <c r="C540" i="4"/>
  <c r="B540" i="4"/>
  <c r="A540" i="4"/>
  <c r="D539" i="4"/>
  <c r="C539" i="4"/>
  <c r="B539" i="4"/>
  <c r="A539" i="4"/>
  <c r="D538" i="4"/>
  <c r="C538" i="4"/>
  <c r="B538" i="4"/>
  <c r="A538" i="4"/>
  <c r="D537" i="4"/>
  <c r="C537" i="4"/>
  <c r="B537" i="4"/>
  <c r="A537" i="4"/>
  <c r="D536" i="4"/>
  <c r="C536" i="4"/>
  <c r="B536" i="4"/>
  <c r="A536" i="4"/>
  <c r="D535" i="4"/>
  <c r="C535" i="4"/>
  <c r="B535" i="4"/>
  <c r="A535" i="4"/>
  <c r="D534" i="4"/>
  <c r="C534" i="4"/>
  <c r="B534" i="4"/>
  <c r="A534" i="4"/>
  <c r="D533" i="4"/>
  <c r="C533" i="4"/>
  <c r="B533" i="4"/>
  <c r="A533" i="4"/>
  <c r="D532" i="4"/>
  <c r="C532" i="4"/>
  <c r="B532" i="4"/>
  <c r="A532" i="4"/>
  <c r="D531" i="4"/>
  <c r="C531" i="4"/>
  <c r="B531" i="4"/>
  <c r="A531" i="4"/>
  <c r="D530" i="4"/>
  <c r="C530" i="4"/>
  <c r="B530" i="4"/>
  <c r="A530" i="4"/>
  <c r="D529" i="4"/>
  <c r="C529" i="4"/>
  <c r="B529" i="4"/>
  <c r="A529" i="4"/>
  <c r="D528" i="4"/>
  <c r="C528" i="4"/>
  <c r="B528" i="4"/>
  <c r="A528" i="4"/>
  <c r="D527" i="4"/>
  <c r="C527" i="4"/>
  <c r="B527" i="4"/>
  <c r="A527" i="4"/>
  <c r="D526" i="4"/>
  <c r="C526" i="4"/>
  <c r="B526" i="4"/>
  <c r="A526" i="4"/>
  <c r="D525" i="4"/>
  <c r="C525" i="4"/>
  <c r="B525" i="4"/>
  <c r="A525" i="4"/>
  <c r="D524" i="4"/>
  <c r="C524" i="4"/>
  <c r="B524" i="4"/>
  <c r="A524" i="4"/>
  <c r="D523" i="4"/>
  <c r="C523" i="4"/>
  <c r="B523" i="4"/>
  <c r="A523" i="4"/>
  <c r="D522" i="4"/>
  <c r="C522" i="4"/>
  <c r="B522" i="4"/>
  <c r="A522" i="4"/>
  <c r="D521" i="4"/>
  <c r="C521" i="4"/>
  <c r="B521" i="4"/>
  <c r="A521" i="4"/>
  <c r="D520" i="4"/>
  <c r="C520" i="4"/>
  <c r="B520" i="4"/>
  <c r="A520" i="4"/>
  <c r="D519" i="4"/>
  <c r="C519" i="4"/>
  <c r="B519" i="4"/>
  <c r="A519" i="4"/>
  <c r="D518" i="4"/>
  <c r="C518" i="4"/>
  <c r="B518" i="4"/>
  <c r="A518" i="4"/>
  <c r="D517" i="4"/>
  <c r="C517" i="4"/>
  <c r="B517" i="4"/>
  <c r="A517" i="4"/>
  <c r="D516" i="4"/>
  <c r="C516" i="4"/>
  <c r="B516" i="4"/>
  <c r="A516" i="4"/>
  <c r="D515" i="4"/>
  <c r="C515" i="4"/>
  <c r="B515" i="4"/>
  <c r="A515" i="4"/>
  <c r="D514" i="4"/>
  <c r="C514" i="4"/>
  <c r="B514" i="4"/>
  <c r="A514" i="4"/>
  <c r="D513" i="4"/>
  <c r="C513" i="4"/>
  <c r="B513" i="4"/>
  <c r="A513" i="4"/>
  <c r="D512" i="4"/>
  <c r="C512" i="4"/>
  <c r="B512" i="4"/>
  <c r="A512" i="4"/>
  <c r="D511" i="4"/>
  <c r="C511" i="4"/>
  <c r="B511" i="4"/>
  <c r="A511" i="4"/>
  <c r="D510" i="4"/>
  <c r="C510" i="4"/>
  <c r="B510" i="4"/>
  <c r="A510" i="4"/>
  <c r="D509" i="4"/>
  <c r="C509" i="4"/>
  <c r="B509" i="4"/>
  <c r="A509" i="4"/>
  <c r="D508" i="4"/>
  <c r="C508" i="4"/>
  <c r="B508" i="4"/>
  <c r="A508" i="4"/>
  <c r="D507" i="4"/>
  <c r="C507" i="4"/>
  <c r="B507" i="4"/>
  <c r="A507" i="4"/>
  <c r="D506" i="4"/>
  <c r="C506" i="4"/>
  <c r="B506" i="4"/>
  <c r="A506" i="4"/>
  <c r="D505" i="4"/>
  <c r="C505" i="4"/>
  <c r="B505" i="4"/>
  <c r="A505" i="4"/>
  <c r="D504" i="4"/>
  <c r="C504" i="4"/>
  <c r="B504" i="4"/>
  <c r="A504" i="4"/>
  <c r="D503" i="4"/>
  <c r="C503" i="4"/>
  <c r="B503" i="4"/>
  <c r="A503" i="4"/>
  <c r="D502" i="4"/>
  <c r="C502" i="4"/>
  <c r="B502" i="4"/>
  <c r="A502" i="4"/>
  <c r="D501" i="4"/>
  <c r="C501" i="4"/>
  <c r="B501" i="4"/>
  <c r="A501" i="4"/>
  <c r="D500" i="4"/>
  <c r="C500" i="4"/>
  <c r="B500" i="4"/>
  <c r="A500" i="4"/>
  <c r="D499" i="4"/>
  <c r="C499" i="4"/>
  <c r="B499" i="4"/>
  <c r="A499" i="4"/>
  <c r="D498" i="4"/>
  <c r="C498" i="4"/>
  <c r="B498" i="4"/>
  <c r="A498" i="4"/>
  <c r="D497" i="4"/>
  <c r="C497" i="4"/>
  <c r="B497" i="4"/>
  <c r="A497" i="4"/>
  <c r="D496" i="4"/>
  <c r="C496" i="4"/>
  <c r="B496" i="4"/>
  <c r="A496" i="4"/>
  <c r="D495" i="4"/>
  <c r="C495" i="4"/>
  <c r="B495" i="4"/>
  <c r="A495" i="4"/>
  <c r="D494" i="4"/>
  <c r="C494" i="4"/>
  <c r="B494" i="4"/>
  <c r="A494" i="4"/>
  <c r="D493" i="4"/>
  <c r="C493" i="4"/>
  <c r="B493" i="4"/>
  <c r="A493" i="4"/>
  <c r="D492" i="4"/>
  <c r="C492" i="4"/>
  <c r="B492" i="4"/>
  <c r="A492" i="4"/>
  <c r="D491" i="4"/>
  <c r="C491" i="4"/>
  <c r="B491" i="4"/>
  <c r="A491" i="4"/>
  <c r="D490" i="4"/>
  <c r="C490" i="4"/>
  <c r="B490" i="4"/>
  <c r="A490" i="4"/>
  <c r="D489" i="4"/>
  <c r="C489" i="4"/>
  <c r="B489" i="4"/>
  <c r="A489" i="4"/>
  <c r="D488" i="4"/>
  <c r="C488" i="4"/>
  <c r="B488" i="4"/>
  <c r="A488" i="4"/>
  <c r="D487" i="4"/>
  <c r="C487" i="4"/>
  <c r="B487" i="4"/>
  <c r="A487" i="4"/>
  <c r="D486" i="4"/>
  <c r="C486" i="4"/>
  <c r="B486" i="4"/>
  <c r="A486" i="4"/>
  <c r="D485" i="4"/>
  <c r="C485" i="4"/>
  <c r="B485" i="4"/>
  <c r="A485" i="4"/>
  <c r="D484" i="4"/>
  <c r="C484" i="4"/>
  <c r="B484" i="4"/>
  <c r="A484" i="4"/>
  <c r="D483" i="4"/>
  <c r="C483" i="4"/>
  <c r="B483" i="4"/>
  <c r="A483" i="4"/>
  <c r="D482" i="4"/>
  <c r="C482" i="4"/>
  <c r="B482" i="4"/>
  <c r="A482" i="4"/>
  <c r="D481" i="4"/>
  <c r="C481" i="4"/>
  <c r="B481" i="4"/>
  <c r="A481" i="4"/>
  <c r="D480" i="4"/>
  <c r="C480" i="4"/>
  <c r="B480" i="4"/>
  <c r="A480" i="4"/>
  <c r="D479" i="4"/>
  <c r="C479" i="4"/>
  <c r="B479" i="4"/>
  <c r="A479" i="4"/>
  <c r="D478" i="4"/>
  <c r="C478" i="4"/>
  <c r="B478" i="4"/>
  <c r="A478" i="4"/>
  <c r="D477" i="4"/>
  <c r="C477" i="4"/>
  <c r="B477" i="4"/>
  <c r="A477" i="4"/>
  <c r="D476" i="4"/>
  <c r="C476" i="4"/>
  <c r="B476" i="4"/>
  <c r="A476" i="4"/>
  <c r="D475" i="4"/>
  <c r="C475" i="4"/>
  <c r="B475" i="4"/>
  <c r="A475" i="4"/>
  <c r="D474" i="4"/>
  <c r="C474" i="4"/>
  <c r="B474" i="4"/>
  <c r="A474" i="4"/>
  <c r="D473" i="4"/>
  <c r="C473" i="4"/>
  <c r="B473" i="4"/>
  <c r="A473" i="4"/>
  <c r="D472" i="4"/>
  <c r="C472" i="4"/>
  <c r="B472" i="4"/>
  <c r="A472" i="4"/>
  <c r="D471" i="4"/>
  <c r="C471" i="4"/>
  <c r="B471" i="4"/>
  <c r="A471" i="4"/>
  <c r="D470" i="4"/>
  <c r="C470" i="4"/>
  <c r="B470" i="4"/>
  <c r="A470" i="4"/>
  <c r="D469" i="4"/>
  <c r="C469" i="4"/>
  <c r="B469" i="4"/>
  <c r="A469" i="4"/>
  <c r="D468" i="4"/>
  <c r="C468" i="4"/>
  <c r="B468" i="4"/>
  <c r="A468" i="4"/>
  <c r="D467" i="4"/>
  <c r="C467" i="4"/>
  <c r="B467" i="4"/>
  <c r="A467" i="4"/>
  <c r="D466" i="4"/>
  <c r="C466" i="4"/>
  <c r="B466" i="4"/>
  <c r="A466" i="4"/>
  <c r="D465" i="4"/>
  <c r="C465" i="4"/>
  <c r="B465" i="4"/>
  <c r="A465" i="4"/>
  <c r="D464" i="4"/>
  <c r="C464" i="4"/>
  <c r="B464" i="4"/>
  <c r="A464" i="4"/>
  <c r="D463" i="4"/>
  <c r="C463" i="4"/>
  <c r="B463" i="4"/>
  <c r="A463" i="4"/>
  <c r="D462" i="4"/>
  <c r="C462" i="4"/>
  <c r="B462" i="4"/>
  <c r="A462" i="4"/>
  <c r="D461" i="4"/>
  <c r="C461" i="4"/>
  <c r="B461" i="4"/>
  <c r="A461" i="4"/>
  <c r="D460" i="4"/>
  <c r="C460" i="4"/>
  <c r="B460" i="4"/>
  <c r="A460" i="4"/>
  <c r="D459" i="4"/>
  <c r="C459" i="4"/>
  <c r="B459" i="4"/>
  <c r="A459" i="4"/>
  <c r="D458" i="4"/>
  <c r="C458" i="4"/>
  <c r="B458" i="4"/>
  <c r="A458" i="4"/>
  <c r="D457" i="4"/>
  <c r="C457" i="4"/>
  <c r="B457" i="4"/>
  <c r="A457" i="4"/>
  <c r="D456" i="4"/>
  <c r="C456" i="4"/>
  <c r="B456" i="4"/>
  <c r="A456" i="4"/>
  <c r="D455" i="4"/>
  <c r="C455" i="4"/>
  <c r="B455" i="4"/>
  <c r="A455" i="4"/>
  <c r="D454" i="4"/>
  <c r="C454" i="4"/>
  <c r="B454" i="4"/>
  <c r="A454" i="4"/>
  <c r="D453" i="4"/>
  <c r="C453" i="4"/>
  <c r="B453" i="4"/>
  <c r="A453" i="4"/>
  <c r="D452" i="4"/>
  <c r="C452" i="4"/>
  <c r="B452" i="4"/>
  <c r="A452" i="4"/>
  <c r="D451" i="4"/>
  <c r="C451" i="4"/>
  <c r="B451" i="4"/>
  <c r="A451" i="4"/>
  <c r="D450" i="4"/>
  <c r="C450" i="4"/>
  <c r="B450" i="4"/>
  <c r="A450" i="4"/>
  <c r="D449" i="4"/>
  <c r="C449" i="4"/>
  <c r="B449" i="4"/>
  <c r="A449" i="4"/>
  <c r="D448" i="4"/>
  <c r="C448" i="4"/>
  <c r="B448" i="4"/>
  <c r="A448" i="4"/>
  <c r="D447" i="4"/>
  <c r="C447" i="4"/>
  <c r="B447" i="4"/>
  <c r="A447" i="4"/>
  <c r="D446" i="4"/>
  <c r="C446" i="4"/>
  <c r="B446" i="4"/>
  <c r="A446" i="4"/>
  <c r="D445" i="4"/>
  <c r="C445" i="4"/>
  <c r="B445" i="4"/>
  <c r="A445" i="4"/>
  <c r="D444" i="4"/>
  <c r="C444" i="4"/>
  <c r="B444" i="4"/>
  <c r="A444" i="4"/>
  <c r="D443" i="4"/>
  <c r="C443" i="4"/>
  <c r="B443" i="4"/>
  <c r="A443" i="4"/>
  <c r="D442" i="4"/>
  <c r="C442" i="4"/>
  <c r="B442" i="4"/>
  <c r="A442" i="4"/>
  <c r="D441" i="4"/>
  <c r="C441" i="4"/>
  <c r="B441" i="4"/>
  <c r="A441" i="4"/>
  <c r="D440" i="4"/>
  <c r="C440" i="4"/>
  <c r="B440" i="4"/>
  <c r="A440" i="4"/>
  <c r="D439" i="4"/>
  <c r="C439" i="4"/>
  <c r="B439" i="4"/>
  <c r="A439" i="4"/>
  <c r="D438" i="4"/>
  <c r="C438" i="4"/>
  <c r="B438" i="4"/>
  <c r="A438" i="4"/>
  <c r="D437" i="4"/>
  <c r="C437" i="4"/>
  <c r="B437" i="4"/>
  <c r="A437" i="4"/>
  <c r="D436" i="4"/>
  <c r="C436" i="4"/>
  <c r="B436" i="4"/>
  <c r="A436" i="4"/>
  <c r="D435" i="4"/>
  <c r="C435" i="4"/>
  <c r="B435" i="4"/>
  <c r="A435" i="4"/>
  <c r="D434" i="4"/>
  <c r="C434" i="4"/>
  <c r="B434" i="4"/>
  <c r="A434" i="4"/>
  <c r="D433" i="4"/>
  <c r="C433" i="4"/>
  <c r="B433" i="4"/>
  <c r="A433" i="4"/>
  <c r="D432" i="4"/>
  <c r="C432" i="4"/>
  <c r="B432" i="4"/>
  <c r="A432" i="4"/>
  <c r="D431" i="4"/>
  <c r="C431" i="4"/>
  <c r="B431" i="4"/>
  <c r="A431" i="4"/>
  <c r="D430" i="4"/>
  <c r="C430" i="4"/>
  <c r="B430" i="4"/>
  <c r="A430" i="4"/>
  <c r="D429" i="4"/>
  <c r="C429" i="4"/>
  <c r="B429" i="4"/>
  <c r="A429" i="4"/>
  <c r="D428" i="4"/>
  <c r="C428" i="4"/>
  <c r="B428" i="4"/>
  <c r="A428" i="4"/>
  <c r="D427" i="4"/>
  <c r="C427" i="4"/>
  <c r="B427" i="4"/>
  <c r="A427" i="4"/>
  <c r="D426" i="4"/>
  <c r="C426" i="4"/>
  <c r="B426" i="4"/>
  <c r="A426" i="4"/>
  <c r="D425" i="4"/>
  <c r="C425" i="4"/>
  <c r="B425" i="4"/>
  <c r="A425" i="4"/>
  <c r="D424" i="4"/>
  <c r="C424" i="4"/>
  <c r="B424" i="4"/>
  <c r="A424" i="4"/>
  <c r="D423" i="4"/>
  <c r="C423" i="4"/>
  <c r="B423" i="4"/>
  <c r="A423" i="4"/>
  <c r="D422" i="4"/>
  <c r="C422" i="4"/>
  <c r="B422" i="4"/>
  <c r="A422" i="4"/>
  <c r="D421" i="4"/>
  <c r="C421" i="4"/>
  <c r="B421" i="4"/>
  <c r="A421" i="4"/>
  <c r="D420" i="4"/>
  <c r="C420" i="4"/>
  <c r="B420" i="4"/>
  <c r="A420" i="4"/>
  <c r="D419" i="4"/>
  <c r="C419" i="4"/>
  <c r="B419" i="4"/>
  <c r="A419" i="4"/>
  <c r="D418" i="4"/>
  <c r="C418" i="4"/>
  <c r="B418" i="4"/>
  <c r="A418" i="4"/>
  <c r="D417" i="4"/>
  <c r="C417" i="4"/>
  <c r="B417" i="4"/>
  <c r="A417" i="4"/>
  <c r="D416" i="4"/>
  <c r="C416" i="4"/>
  <c r="B416" i="4"/>
  <c r="A416" i="4"/>
  <c r="D415" i="4"/>
  <c r="C415" i="4"/>
  <c r="B415" i="4"/>
  <c r="A415" i="4"/>
  <c r="D414" i="4"/>
  <c r="C414" i="4"/>
  <c r="B414" i="4"/>
  <c r="A414" i="4"/>
  <c r="D413" i="4"/>
  <c r="C413" i="4"/>
  <c r="B413" i="4"/>
  <c r="A413" i="4"/>
  <c r="D412" i="4"/>
  <c r="C412" i="4"/>
  <c r="B412" i="4"/>
  <c r="A412" i="4"/>
  <c r="D411" i="4"/>
  <c r="C411" i="4"/>
  <c r="B411" i="4"/>
  <c r="A411" i="4"/>
  <c r="D410" i="4"/>
  <c r="C410" i="4"/>
  <c r="B410" i="4"/>
  <c r="A410" i="4"/>
  <c r="D409" i="4"/>
  <c r="C409" i="4"/>
  <c r="B409" i="4"/>
  <c r="A409" i="4"/>
  <c r="D408" i="4"/>
  <c r="C408" i="4"/>
  <c r="B408" i="4"/>
  <c r="A408" i="4"/>
  <c r="D407" i="4"/>
  <c r="C407" i="4"/>
  <c r="B407" i="4"/>
  <c r="A407" i="4"/>
  <c r="D406" i="4"/>
  <c r="C406" i="4"/>
  <c r="B406" i="4"/>
  <c r="A406" i="4"/>
  <c r="D405" i="4"/>
  <c r="C405" i="4"/>
  <c r="B405" i="4"/>
  <c r="A405" i="4"/>
  <c r="D404" i="4"/>
  <c r="C404" i="4"/>
  <c r="B404" i="4"/>
  <c r="A404" i="4"/>
  <c r="D403" i="4"/>
  <c r="C403" i="4"/>
  <c r="B403" i="4"/>
  <c r="A403" i="4"/>
  <c r="D402" i="4"/>
  <c r="C402" i="4"/>
  <c r="B402" i="4"/>
  <c r="A402" i="4"/>
  <c r="D401" i="4"/>
  <c r="C401" i="4"/>
  <c r="B401" i="4"/>
  <c r="A401" i="4"/>
  <c r="D400" i="4"/>
  <c r="C400" i="4"/>
  <c r="B400" i="4"/>
  <c r="A400" i="4"/>
  <c r="D399" i="4"/>
  <c r="C399" i="4"/>
  <c r="B399" i="4"/>
  <c r="A399" i="4"/>
  <c r="D398" i="4"/>
  <c r="C398" i="4"/>
  <c r="B398" i="4"/>
  <c r="A398" i="4"/>
  <c r="D397" i="4"/>
  <c r="C397" i="4"/>
  <c r="B397" i="4"/>
  <c r="A397" i="4"/>
  <c r="D396" i="4"/>
  <c r="C396" i="4"/>
  <c r="B396" i="4"/>
  <c r="A396" i="4"/>
  <c r="D395" i="4"/>
  <c r="C395" i="4"/>
  <c r="B395" i="4"/>
  <c r="A395" i="4"/>
  <c r="D394" i="4"/>
  <c r="C394" i="4"/>
  <c r="B394" i="4"/>
  <c r="A394" i="4"/>
  <c r="D393" i="4"/>
  <c r="C393" i="4"/>
  <c r="B393" i="4"/>
  <c r="A393" i="4"/>
  <c r="D392" i="4"/>
  <c r="C392" i="4"/>
  <c r="B392" i="4"/>
  <c r="A392" i="4"/>
  <c r="D391" i="4"/>
  <c r="C391" i="4"/>
  <c r="B391" i="4"/>
  <c r="A391" i="4"/>
  <c r="D390" i="4"/>
  <c r="C390" i="4"/>
  <c r="B390" i="4"/>
  <c r="A390" i="4"/>
  <c r="D389" i="4"/>
  <c r="C389" i="4"/>
  <c r="B389" i="4"/>
  <c r="A389" i="4"/>
  <c r="D388" i="4"/>
  <c r="C388" i="4"/>
  <c r="B388" i="4"/>
  <c r="A388" i="4"/>
  <c r="D387" i="4"/>
  <c r="C387" i="4"/>
  <c r="B387" i="4"/>
  <c r="A387" i="4"/>
  <c r="D386" i="4"/>
  <c r="C386" i="4"/>
  <c r="B386" i="4"/>
  <c r="A386" i="4"/>
  <c r="D385" i="4"/>
  <c r="C385" i="4"/>
  <c r="B385" i="4"/>
  <c r="A385" i="4"/>
  <c r="D384" i="4"/>
  <c r="C384" i="4"/>
  <c r="B384" i="4"/>
  <c r="A384" i="4"/>
  <c r="D383" i="4"/>
  <c r="C383" i="4"/>
  <c r="B383" i="4"/>
  <c r="A383" i="4"/>
  <c r="D382" i="4"/>
  <c r="C382" i="4"/>
  <c r="B382" i="4"/>
  <c r="A382" i="4"/>
  <c r="D381" i="4"/>
  <c r="C381" i="4"/>
  <c r="B381" i="4"/>
  <c r="A381" i="4"/>
  <c r="D380" i="4"/>
  <c r="C380" i="4"/>
  <c r="B380" i="4"/>
  <c r="A380" i="4"/>
  <c r="D379" i="4"/>
  <c r="C379" i="4"/>
  <c r="B379" i="4"/>
  <c r="A379" i="4"/>
  <c r="D378" i="4"/>
  <c r="C378" i="4"/>
  <c r="B378" i="4"/>
  <c r="A378" i="4"/>
  <c r="D377" i="4"/>
  <c r="C377" i="4"/>
  <c r="B377" i="4"/>
  <c r="A377" i="4"/>
  <c r="D376" i="4"/>
  <c r="C376" i="4"/>
  <c r="B376" i="4"/>
  <c r="A376" i="4"/>
  <c r="D375" i="4"/>
  <c r="C375" i="4"/>
  <c r="B375" i="4"/>
  <c r="A375" i="4"/>
  <c r="D374" i="4"/>
  <c r="C374" i="4"/>
  <c r="B374" i="4"/>
  <c r="A374" i="4"/>
  <c r="D373" i="4"/>
  <c r="C373" i="4"/>
  <c r="B373" i="4"/>
  <c r="A373" i="4"/>
  <c r="D372" i="4"/>
  <c r="C372" i="4"/>
  <c r="B372" i="4"/>
  <c r="A372" i="4"/>
  <c r="D371" i="4"/>
  <c r="C371" i="4"/>
  <c r="B371" i="4"/>
  <c r="A371" i="4"/>
  <c r="D370" i="4"/>
  <c r="C370" i="4"/>
  <c r="B370" i="4"/>
  <c r="A370" i="4"/>
  <c r="D369" i="4"/>
  <c r="C369" i="4"/>
  <c r="B369" i="4"/>
  <c r="A369" i="4"/>
  <c r="D368" i="4"/>
  <c r="C368" i="4"/>
  <c r="B368" i="4"/>
  <c r="A368" i="4"/>
  <c r="D367" i="4"/>
  <c r="C367" i="4"/>
  <c r="B367" i="4"/>
  <c r="A367" i="4"/>
  <c r="D366" i="4"/>
  <c r="C366" i="4"/>
  <c r="B366" i="4"/>
  <c r="A366" i="4"/>
  <c r="D365" i="4"/>
  <c r="C365" i="4"/>
  <c r="B365" i="4"/>
  <c r="A365" i="4"/>
  <c r="D364" i="4"/>
  <c r="C364" i="4"/>
  <c r="B364" i="4"/>
  <c r="A364" i="4"/>
  <c r="D363" i="4"/>
  <c r="C363" i="4"/>
  <c r="B363" i="4"/>
  <c r="A363" i="4"/>
  <c r="D362" i="4"/>
  <c r="C362" i="4"/>
  <c r="B362" i="4"/>
  <c r="A362" i="4"/>
  <c r="D361" i="4"/>
  <c r="C361" i="4"/>
  <c r="B361" i="4"/>
  <c r="A361" i="4"/>
  <c r="D360" i="4"/>
  <c r="C360" i="4"/>
  <c r="B360" i="4"/>
  <c r="A360" i="4"/>
  <c r="D359" i="4"/>
  <c r="C359" i="4"/>
  <c r="B359" i="4"/>
  <c r="A359" i="4"/>
  <c r="D358" i="4"/>
  <c r="C358" i="4"/>
  <c r="B358" i="4"/>
  <c r="A358" i="4"/>
  <c r="D357" i="4"/>
  <c r="C357" i="4"/>
  <c r="B357" i="4"/>
  <c r="A357" i="4"/>
  <c r="D356" i="4"/>
  <c r="C356" i="4"/>
  <c r="B356" i="4"/>
  <c r="A356" i="4"/>
  <c r="D355" i="4"/>
  <c r="C355" i="4"/>
  <c r="B355" i="4"/>
  <c r="A355" i="4"/>
  <c r="D354" i="4"/>
  <c r="C354" i="4"/>
  <c r="B354" i="4"/>
  <c r="A354" i="4"/>
  <c r="D353" i="4"/>
  <c r="C353" i="4"/>
  <c r="B353" i="4"/>
  <c r="A353" i="4"/>
  <c r="D352" i="4"/>
  <c r="C352" i="4"/>
  <c r="B352" i="4"/>
  <c r="A352" i="4"/>
  <c r="D351" i="4"/>
  <c r="C351" i="4"/>
  <c r="B351" i="4"/>
  <c r="A351" i="4"/>
  <c r="D350" i="4"/>
  <c r="C350" i="4"/>
  <c r="B350" i="4"/>
  <c r="A350" i="4"/>
  <c r="D349" i="4"/>
  <c r="C349" i="4"/>
  <c r="B349" i="4"/>
  <c r="A349" i="4"/>
  <c r="D348" i="4"/>
  <c r="C348" i="4"/>
  <c r="B348" i="4"/>
  <c r="A348" i="4"/>
  <c r="D347" i="4"/>
  <c r="C347" i="4"/>
  <c r="B347" i="4"/>
  <c r="A347" i="4"/>
  <c r="D346" i="4"/>
  <c r="C346" i="4"/>
  <c r="B346" i="4"/>
  <c r="A346" i="4"/>
  <c r="D345" i="4"/>
  <c r="C345" i="4"/>
  <c r="B345" i="4"/>
  <c r="A345" i="4"/>
  <c r="D344" i="4"/>
  <c r="C344" i="4"/>
  <c r="B344" i="4"/>
  <c r="A344" i="4"/>
  <c r="D343" i="4"/>
  <c r="C343" i="4"/>
  <c r="B343" i="4"/>
  <c r="A343" i="4"/>
  <c r="D342" i="4"/>
  <c r="C342" i="4"/>
  <c r="B342" i="4"/>
  <c r="A342" i="4"/>
  <c r="D341" i="4"/>
  <c r="C341" i="4"/>
  <c r="B341" i="4"/>
  <c r="A341" i="4"/>
  <c r="D340" i="4"/>
  <c r="C340" i="4"/>
  <c r="B340" i="4"/>
  <c r="A340" i="4"/>
  <c r="D339" i="4"/>
  <c r="C339" i="4"/>
  <c r="B339" i="4"/>
  <c r="A339" i="4"/>
  <c r="D338" i="4"/>
  <c r="C338" i="4"/>
  <c r="B338" i="4"/>
  <c r="A338" i="4"/>
  <c r="D337" i="4"/>
  <c r="C337" i="4"/>
  <c r="B337" i="4"/>
  <c r="A337" i="4"/>
  <c r="D336" i="4"/>
  <c r="C336" i="4"/>
  <c r="B336" i="4"/>
  <c r="A336" i="4"/>
  <c r="D335" i="4"/>
  <c r="C335" i="4"/>
  <c r="B335" i="4"/>
  <c r="A335" i="4"/>
  <c r="D334" i="4"/>
  <c r="C334" i="4"/>
  <c r="B334" i="4"/>
  <c r="A334" i="4"/>
  <c r="D333" i="4"/>
  <c r="C333" i="4"/>
  <c r="B333" i="4"/>
  <c r="A333" i="4"/>
  <c r="D332" i="4"/>
  <c r="C332" i="4"/>
  <c r="B332" i="4"/>
  <c r="A332" i="4"/>
  <c r="D331" i="4"/>
  <c r="C331" i="4"/>
  <c r="B331" i="4"/>
  <c r="A331" i="4"/>
  <c r="D330" i="4"/>
  <c r="C330" i="4"/>
  <c r="B330" i="4"/>
  <c r="A330" i="4"/>
  <c r="D329" i="4"/>
  <c r="C329" i="4"/>
  <c r="B329" i="4"/>
  <c r="A329" i="4"/>
  <c r="D328" i="4"/>
  <c r="C328" i="4"/>
  <c r="B328" i="4"/>
  <c r="A328" i="4"/>
  <c r="D327" i="4"/>
  <c r="C327" i="4"/>
  <c r="B327" i="4"/>
  <c r="A327" i="4"/>
  <c r="D326" i="4"/>
  <c r="C326" i="4"/>
  <c r="B326" i="4"/>
  <c r="A326" i="4"/>
  <c r="D325" i="4"/>
  <c r="C325" i="4"/>
  <c r="B325" i="4"/>
  <c r="A325" i="4"/>
  <c r="D324" i="4"/>
  <c r="C324" i="4"/>
  <c r="B324" i="4"/>
  <c r="A324" i="4"/>
  <c r="D323" i="4"/>
  <c r="C323" i="4"/>
  <c r="B323" i="4"/>
  <c r="A323" i="4"/>
  <c r="D322" i="4"/>
  <c r="C322" i="4"/>
  <c r="B322" i="4"/>
  <c r="A322" i="4"/>
  <c r="D321" i="4"/>
  <c r="C321" i="4"/>
  <c r="B321" i="4"/>
  <c r="A321" i="4"/>
  <c r="D320" i="4"/>
  <c r="C320" i="4"/>
  <c r="B320" i="4"/>
  <c r="A320" i="4"/>
  <c r="D319" i="4"/>
  <c r="C319" i="4"/>
  <c r="B319" i="4"/>
  <c r="A319" i="4"/>
  <c r="D318" i="4"/>
  <c r="C318" i="4"/>
  <c r="B318" i="4"/>
  <c r="A318" i="4"/>
  <c r="D317" i="4"/>
  <c r="C317" i="4"/>
  <c r="B317" i="4"/>
  <c r="A317" i="4"/>
  <c r="D316" i="4"/>
  <c r="C316" i="4"/>
  <c r="B316" i="4"/>
  <c r="A316" i="4"/>
  <c r="D315" i="4"/>
  <c r="C315" i="4"/>
  <c r="B315" i="4"/>
  <c r="A315" i="4"/>
  <c r="D314" i="4"/>
  <c r="C314" i="4"/>
  <c r="B314" i="4"/>
  <c r="A314" i="4"/>
  <c r="D313" i="4"/>
  <c r="C313" i="4"/>
  <c r="B313" i="4"/>
  <c r="A313" i="4"/>
  <c r="D312" i="4"/>
  <c r="C312" i="4"/>
  <c r="B312" i="4"/>
  <c r="A312" i="4"/>
  <c r="D311" i="4"/>
  <c r="C311" i="4"/>
  <c r="B311" i="4"/>
  <c r="A311" i="4"/>
  <c r="D310" i="4"/>
  <c r="C310" i="4"/>
  <c r="B310" i="4"/>
  <c r="A310" i="4"/>
  <c r="D309" i="4"/>
  <c r="C309" i="4"/>
  <c r="B309" i="4"/>
  <c r="A309" i="4"/>
  <c r="D308" i="4"/>
  <c r="C308" i="4"/>
  <c r="B308" i="4"/>
  <c r="A308" i="4"/>
  <c r="D307" i="4"/>
  <c r="C307" i="4"/>
  <c r="B307" i="4"/>
  <c r="A307" i="4"/>
  <c r="D306" i="4"/>
  <c r="C306" i="4"/>
  <c r="B306" i="4"/>
  <c r="A306" i="4"/>
  <c r="D305" i="4"/>
  <c r="C305" i="4"/>
  <c r="B305" i="4"/>
  <c r="A305" i="4"/>
  <c r="D304" i="4"/>
  <c r="C304" i="4"/>
  <c r="B304" i="4"/>
  <c r="A304" i="4"/>
  <c r="D303" i="4"/>
  <c r="C303" i="4"/>
  <c r="B303" i="4"/>
  <c r="A303" i="4"/>
  <c r="D302" i="4"/>
  <c r="C302" i="4"/>
  <c r="B302" i="4"/>
  <c r="A302" i="4"/>
  <c r="D301" i="4"/>
  <c r="C301" i="4"/>
  <c r="B301" i="4"/>
  <c r="A301" i="4"/>
  <c r="D300" i="4"/>
  <c r="C300" i="4"/>
  <c r="B300" i="4"/>
  <c r="A300" i="4"/>
  <c r="D299" i="4"/>
  <c r="C299" i="4"/>
  <c r="B299" i="4"/>
  <c r="A299" i="4"/>
  <c r="D298" i="4"/>
  <c r="C298" i="4"/>
  <c r="B298" i="4"/>
  <c r="A298" i="4"/>
  <c r="D297" i="4"/>
  <c r="C297" i="4"/>
  <c r="B297" i="4"/>
  <c r="A297" i="4"/>
  <c r="D296" i="4"/>
  <c r="C296" i="4"/>
  <c r="B296" i="4"/>
  <c r="A296" i="4"/>
  <c r="D295" i="4"/>
  <c r="C295" i="4"/>
  <c r="B295" i="4"/>
  <c r="A295" i="4"/>
  <c r="D294" i="4"/>
  <c r="C294" i="4"/>
  <c r="B294" i="4"/>
  <c r="A294" i="4"/>
  <c r="D293" i="4"/>
  <c r="C293" i="4"/>
  <c r="B293" i="4"/>
  <c r="A293" i="4"/>
  <c r="D292" i="4"/>
  <c r="C292" i="4"/>
  <c r="B292" i="4"/>
  <c r="A292" i="4"/>
  <c r="D291" i="4"/>
  <c r="C291" i="4"/>
  <c r="B291" i="4"/>
  <c r="A291" i="4"/>
  <c r="D290" i="4"/>
  <c r="C290" i="4"/>
  <c r="B290" i="4"/>
  <c r="A290" i="4"/>
  <c r="D289" i="4"/>
  <c r="C289" i="4"/>
  <c r="B289" i="4"/>
  <c r="A289" i="4"/>
  <c r="D288" i="4"/>
  <c r="C288" i="4"/>
  <c r="B288" i="4"/>
  <c r="A288" i="4"/>
  <c r="D287" i="4"/>
  <c r="C287" i="4"/>
  <c r="B287" i="4"/>
  <c r="A287" i="4"/>
  <c r="D286" i="4"/>
  <c r="C286" i="4"/>
  <c r="B286" i="4"/>
  <c r="A286" i="4"/>
  <c r="D285" i="4"/>
  <c r="C285" i="4"/>
  <c r="B285" i="4"/>
  <c r="A285" i="4"/>
  <c r="D284" i="4"/>
  <c r="C284" i="4"/>
  <c r="B284" i="4"/>
  <c r="A284" i="4"/>
  <c r="D283" i="4"/>
  <c r="C283" i="4"/>
  <c r="B283" i="4"/>
  <c r="A283" i="4"/>
  <c r="D282" i="4"/>
  <c r="C282" i="4"/>
  <c r="B282" i="4"/>
  <c r="A282" i="4"/>
  <c r="D281" i="4"/>
  <c r="C281" i="4"/>
  <c r="B281" i="4"/>
  <c r="A281" i="4"/>
  <c r="D280" i="4"/>
  <c r="C280" i="4"/>
  <c r="B280" i="4"/>
  <c r="A280" i="4"/>
  <c r="D279" i="4"/>
  <c r="C279" i="4"/>
  <c r="B279" i="4"/>
  <c r="A279" i="4"/>
  <c r="D278" i="4"/>
  <c r="C278" i="4"/>
  <c r="B278" i="4"/>
  <c r="A278" i="4"/>
  <c r="D277" i="4"/>
  <c r="C277" i="4"/>
  <c r="B277" i="4"/>
  <c r="A277" i="4"/>
  <c r="D276" i="4"/>
  <c r="C276" i="4"/>
  <c r="B276" i="4"/>
  <c r="A276" i="4"/>
  <c r="D275" i="4"/>
  <c r="C275" i="4"/>
  <c r="B275" i="4"/>
  <c r="A275" i="4"/>
  <c r="D274" i="4"/>
  <c r="C274" i="4"/>
  <c r="B274" i="4"/>
  <c r="A274" i="4"/>
  <c r="D273" i="4"/>
  <c r="C273" i="4"/>
  <c r="B273" i="4"/>
  <c r="A273" i="4"/>
  <c r="D272" i="4"/>
  <c r="C272" i="4"/>
  <c r="B272" i="4"/>
  <c r="A272" i="4"/>
  <c r="D271" i="4"/>
  <c r="C271" i="4"/>
  <c r="B271" i="4"/>
  <c r="A271" i="4"/>
  <c r="D270" i="4"/>
  <c r="C270" i="4"/>
  <c r="B270" i="4"/>
  <c r="A270" i="4"/>
  <c r="D269" i="4"/>
  <c r="C269" i="4"/>
  <c r="B269" i="4"/>
  <c r="A269" i="4"/>
  <c r="D268" i="4"/>
  <c r="C268" i="4"/>
  <c r="B268" i="4"/>
  <c r="A268" i="4"/>
  <c r="D267" i="4"/>
  <c r="C267" i="4"/>
  <c r="B267" i="4"/>
  <c r="A267" i="4"/>
  <c r="D266" i="4"/>
  <c r="C266" i="4"/>
  <c r="B266" i="4"/>
  <c r="A266" i="4"/>
  <c r="D265" i="4"/>
  <c r="C265" i="4"/>
  <c r="B265" i="4"/>
  <c r="A265" i="4"/>
  <c r="D264" i="4"/>
  <c r="C264" i="4"/>
  <c r="B264" i="4"/>
  <c r="A264" i="4"/>
  <c r="D263" i="4"/>
  <c r="C263" i="4"/>
  <c r="B263" i="4"/>
  <c r="A263" i="4"/>
  <c r="D262" i="4"/>
  <c r="C262" i="4"/>
  <c r="B262" i="4"/>
  <c r="A262" i="4"/>
  <c r="D261" i="4"/>
  <c r="C261" i="4"/>
  <c r="B261" i="4"/>
  <c r="A261" i="4"/>
  <c r="D260" i="4"/>
  <c r="C260" i="4"/>
  <c r="B260" i="4"/>
  <c r="A260" i="4"/>
  <c r="D259" i="4"/>
  <c r="C259" i="4"/>
  <c r="B259" i="4"/>
  <c r="A259" i="4"/>
  <c r="D258" i="4"/>
  <c r="C258" i="4"/>
  <c r="B258" i="4"/>
  <c r="A258" i="4"/>
  <c r="D257" i="4"/>
  <c r="C257" i="4"/>
  <c r="B257" i="4"/>
  <c r="A257" i="4"/>
  <c r="D256" i="4"/>
  <c r="C256" i="4"/>
  <c r="B256" i="4"/>
  <c r="A256" i="4"/>
  <c r="D255" i="4"/>
  <c r="C255" i="4"/>
  <c r="B255" i="4"/>
  <c r="A255" i="4"/>
  <c r="D254" i="4"/>
  <c r="C254" i="4"/>
  <c r="B254" i="4"/>
  <c r="A254" i="4"/>
  <c r="D253" i="4"/>
  <c r="C253" i="4"/>
  <c r="B253" i="4"/>
  <c r="A253" i="4"/>
  <c r="D252" i="4"/>
  <c r="C252" i="4"/>
  <c r="B252" i="4"/>
  <c r="A252" i="4"/>
  <c r="D251" i="4"/>
  <c r="C251" i="4"/>
  <c r="B251" i="4"/>
  <c r="A251" i="4"/>
  <c r="D250" i="4"/>
  <c r="C250" i="4"/>
  <c r="B250" i="4"/>
  <c r="A250" i="4"/>
  <c r="D249" i="4"/>
  <c r="C249" i="4"/>
  <c r="B249" i="4"/>
  <c r="A249" i="4"/>
  <c r="D248" i="4"/>
  <c r="C248" i="4"/>
  <c r="B248" i="4"/>
  <c r="A248" i="4"/>
  <c r="D247" i="4"/>
  <c r="C247" i="4"/>
  <c r="B247" i="4"/>
  <c r="A247" i="4"/>
  <c r="D246" i="4"/>
  <c r="C246" i="4"/>
  <c r="B246" i="4"/>
  <c r="A246" i="4"/>
  <c r="D245" i="4"/>
  <c r="C245" i="4"/>
  <c r="B245" i="4"/>
  <c r="A245" i="4"/>
  <c r="D244" i="4"/>
  <c r="C244" i="4"/>
  <c r="B244" i="4"/>
  <c r="A244" i="4"/>
  <c r="D243" i="4"/>
  <c r="C243" i="4"/>
  <c r="B243" i="4"/>
  <c r="A243" i="4"/>
  <c r="D242" i="4"/>
  <c r="C242" i="4"/>
  <c r="B242" i="4"/>
  <c r="A242" i="4"/>
  <c r="D241" i="4"/>
  <c r="C241" i="4"/>
  <c r="B241" i="4"/>
  <c r="A241" i="4"/>
  <c r="D240" i="4"/>
  <c r="C240" i="4"/>
  <c r="B240" i="4"/>
  <c r="A240" i="4"/>
  <c r="D239" i="4"/>
  <c r="C239" i="4"/>
  <c r="B239" i="4"/>
  <c r="A239" i="4"/>
  <c r="D238" i="4"/>
  <c r="C238" i="4"/>
  <c r="B238" i="4"/>
  <c r="A238" i="4"/>
  <c r="D237" i="4"/>
  <c r="C237" i="4"/>
  <c r="B237" i="4"/>
  <c r="A237" i="4"/>
  <c r="D236" i="4"/>
  <c r="C236" i="4"/>
  <c r="B236" i="4"/>
  <c r="A236" i="4"/>
  <c r="D235" i="4"/>
  <c r="C235" i="4"/>
  <c r="B235" i="4"/>
  <c r="A235" i="4"/>
  <c r="D234" i="4"/>
  <c r="C234" i="4"/>
  <c r="B234" i="4"/>
  <c r="A234" i="4"/>
  <c r="D233" i="4"/>
  <c r="C233" i="4"/>
  <c r="B233" i="4"/>
  <c r="A233" i="4"/>
  <c r="D232" i="4"/>
  <c r="C232" i="4"/>
  <c r="B232" i="4"/>
  <c r="A232" i="4"/>
  <c r="D231" i="4"/>
  <c r="C231" i="4"/>
  <c r="B231" i="4"/>
  <c r="A231" i="4"/>
  <c r="D230" i="4"/>
  <c r="C230" i="4"/>
  <c r="B230" i="4"/>
  <c r="A230" i="4"/>
  <c r="D229" i="4"/>
  <c r="C229" i="4"/>
  <c r="B229" i="4"/>
  <c r="A229" i="4"/>
  <c r="D228" i="4"/>
  <c r="C228" i="4"/>
  <c r="B228" i="4"/>
  <c r="A228" i="4"/>
  <c r="D227" i="4"/>
  <c r="C227" i="4"/>
  <c r="B227" i="4"/>
  <c r="A227" i="4"/>
  <c r="D226" i="4"/>
  <c r="C226" i="4"/>
  <c r="B226" i="4"/>
  <c r="A226" i="4"/>
  <c r="D225" i="4"/>
  <c r="C225" i="4"/>
  <c r="B225" i="4"/>
  <c r="A225" i="4"/>
  <c r="D224" i="4"/>
  <c r="C224" i="4"/>
  <c r="B224" i="4"/>
  <c r="A224" i="4"/>
  <c r="D223" i="4"/>
  <c r="C223" i="4"/>
  <c r="B223" i="4"/>
  <c r="A223" i="4"/>
  <c r="D222" i="4"/>
  <c r="C222" i="4"/>
  <c r="B222" i="4"/>
  <c r="A222" i="4"/>
  <c r="D221" i="4"/>
  <c r="C221" i="4"/>
  <c r="B221" i="4"/>
  <c r="A221" i="4"/>
  <c r="D220" i="4"/>
  <c r="C220" i="4"/>
  <c r="B220" i="4"/>
  <c r="A220" i="4"/>
  <c r="D219" i="4"/>
  <c r="C219" i="4"/>
  <c r="B219" i="4"/>
  <c r="A219" i="4"/>
  <c r="D218" i="4"/>
  <c r="C218" i="4"/>
  <c r="B218" i="4"/>
  <c r="A218" i="4"/>
  <c r="D217" i="4"/>
  <c r="C217" i="4"/>
  <c r="B217" i="4"/>
  <c r="A217" i="4"/>
  <c r="D216" i="4"/>
  <c r="C216" i="4"/>
  <c r="B216" i="4"/>
  <c r="A216" i="4"/>
  <c r="D215" i="4"/>
  <c r="C215" i="4"/>
  <c r="B215" i="4"/>
  <c r="A215" i="4"/>
  <c r="D214" i="4"/>
  <c r="C214" i="4"/>
  <c r="B214" i="4"/>
  <c r="A214" i="4"/>
  <c r="D213" i="4"/>
  <c r="C213" i="4"/>
  <c r="B213" i="4"/>
  <c r="A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D194" i="4"/>
  <c r="C194" i="4"/>
  <c r="B194" i="4"/>
  <c r="A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A143" i="1" l="1"/>
  <c r="A859" i="1"/>
  <c r="B111" i="1"/>
  <c r="B123" i="1"/>
  <c r="B131" i="1"/>
  <c r="B143" i="1"/>
  <c r="B155" i="1"/>
  <c r="B1145" i="1"/>
  <c r="C859" i="1"/>
  <c r="B859" i="1" s="1"/>
  <c r="C573" i="1"/>
  <c r="A573" i="1" s="1"/>
  <c r="C287" i="1"/>
  <c r="A287" i="1" s="1"/>
  <c r="C858" i="1"/>
  <c r="A858" i="1" s="1"/>
  <c r="C572" i="1"/>
  <c r="A572" i="1" s="1"/>
  <c r="C286" i="1"/>
  <c r="A286" i="1" s="1"/>
  <c r="C1145" i="1"/>
  <c r="A1145" i="1" s="1"/>
  <c r="C11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15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35" i="1" s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B79" i="1" s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1" s="1"/>
  <c r="C100" i="1"/>
  <c r="B100" i="1" s="1"/>
  <c r="C101" i="1"/>
  <c r="A101" i="1" s="1"/>
  <c r="C102" i="1"/>
  <c r="C103" i="1"/>
  <c r="A103" i="1" s="1"/>
  <c r="C104" i="1"/>
  <c r="C105" i="1"/>
  <c r="A105" i="1" s="1"/>
  <c r="C106" i="1"/>
  <c r="C107" i="1"/>
  <c r="A107" i="1" s="1"/>
  <c r="C108" i="1"/>
  <c r="C109" i="1"/>
  <c r="A109" i="1" s="1"/>
  <c r="C110" i="1"/>
  <c r="C111" i="1"/>
  <c r="A111" i="1" s="1"/>
  <c r="C112" i="1"/>
  <c r="A112" i="1" s="1"/>
  <c r="C113" i="1"/>
  <c r="A113" i="1" s="1"/>
  <c r="C114" i="1"/>
  <c r="C115" i="1"/>
  <c r="A115" i="1" s="1"/>
  <c r="C116" i="1"/>
  <c r="A116" i="1" s="1"/>
  <c r="C117" i="1"/>
  <c r="A117" i="1" s="1"/>
  <c r="C118" i="1"/>
  <c r="C119" i="1"/>
  <c r="A119" i="1" s="1"/>
  <c r="C120" i="1"/>
  <c r="A120" i="1" s="1"/>
  <c r="C121" i="1"/>
  <c r="A121" i="1" s="1"/>
  <c r="C122" i="1"/>
  <c r="C123" i="1"/>
  <c r="A123" i="1" s="1"/>
  <c r="C124" i="1"/>
  <c r="A124" i="1" s="1"/>
  <c r="C125" i="1"/>
  <c r="A125" i="1" s="1"/>
  <c r="C126" i="1"/>
  <c r="C127" i="1"/>
  <c r="A127" i="1" s="1"/>
  <c r="C128" i="1"/>
  <c r="A128" i="1" s="1"/>
  <c r="C129" i="1"/>
  <c r="A129" i="1" s="1"/>
  <c r="C130" i="1"/>
  <c r="C131" i="1"/>
  <c r="A131" i="1" s="1"/>
  <c r="C132" i="1"/>
  <c r="A132" i="1" s="1"/>
  <c r="C133" i="1"/>
  <c r="A133" i="1" s="1"/>
  <c r="C134" i="1"/>
  <c r="C135" i="1"/>
  <c r="A135" i="1" s="1"/>
  <c r="C136" i="1"/>
  <c r="A136" i="1" s="1"/>
  <c r="C137" i="1"/>
  <c r="A137" i="1" s="1"/>
  <c r="C138" i="1"/>
  <c r="C139" i="1"/>
  <c r="A139" i="1" s="1"/>
  <c r="C140" i="1"/>
  <c r="A140" i="1" s="1"/>
  <c r="C141" i="1"/>
  <c r="A141" i="1" s="1"/>
  <c r="C142" i="1"/>
  <c r="C143" i="1"/>
  <c r="C144" i="1"/>
  <c r="A144" i="1" s="1"/>
  <c r="C145" i="1"/>
  <c r="A145" i="1" s="1"/>
  <c r="C146" i="1"/>
  <c r="C147" i="1"/>
  <c r="A147" i="1" s="1"/>
  <c r="C148" i="1"/>
  <c r="A148" i="1" s="1"/>
  <c r="C149" i="1"/>
  <c r="A149" i="1" s="1"/>
  <c r="C150" i="1"/>
  <c r="C151" i="1"/>
  <c r="A151" i="1" s="1"/>
  <c r="C152" i="1"/>
  <c r="A152" i="1" s="1"/>
  <c r="C153" i="1"/>
  <c r="A153" i="1" s="1"/>
  <c r="C154" i="1"/>
  <c r="C155" i="1"/>
  <c r="A155" i="1" s="1"/>
  <c r="C156" i="1"/>
  <c r="A156" i="1" s="1"/>
  <c r="C157" i="1"/>
  <c r="A157" i="1" s="1"/>
  <c r="C158" i="1"/>
  <c r="C159" i="1"/>
  <c r="A159" i="1" s="1"/>
  <c r="C160" i="1"/>
  <c r="A160" i="1" s="1"/>
  <c r="C161" i="1"/>
  <c r="A161" i="1" s="1"/>
  <c r="C162" i="1"/>
  <c r="C163" i="1"/>
  <c r="A163" i="1" s="1"/>
  <c r="C164" i="1"/>
  <c r="A164" i="1" s="1"/>
  <c r="C165" i="1"/>
  <c r="A165" i="1" s="1"/>
  <c r="C166" i="1"/>
  <c r="C167" i="1"/>
  <c r="A167" i="1" s="1"/>
  <c r="C168" i="1"/>
  <c r="A168" i="1" s="1"/>
  <c r="C169" i="1"/>
  <c r="A169" i="1" s="1"/>
  <c r="C170" i="1"/>
  <c r="C171" i="1"/>
  <c r="A171" i="1" s="1"/>
  <c r="C172" i="1"/>
  <c r="A172" i="1" s="1"/>
  <c r="C173" i="1"/>
  <c r="A173" i="1" s="1"/>
  <c r="C174" i="1"/>
  <c r="C175" i="1"/>
  <c r="A175" i="1" s="1"/>
  <c r="C176" i="1"/>
  <c r="A176" i="1" s="1"/>
  <c r="C177" i="1"/>
  <c r="A177" i="1" s="1"/>
  <c r="C178" i="1"/>
  <c r="C179" i="1"/>
  <c r="A179" i="1" s="1"/>
  <c r="C180" i="1"/>
  <c r="A180" i="1" s="1"/>
  <c r="C181" i="1"/>
  <c r="A181" i="1" s="1"/>
  <c r="C182" i="1"/>
  <c r="C183" i="1"/>
  <c r="A183" i="1" s="1"/>
  <c r="C184" i="1"/>
  <c r="A184" i="1" s="1"/>
  <c r="C185" i="1"/>
  <c r="A185" i="1" s="1"/>
  <c r="C186" i="1"/>
  <c r="C187" i="1"/>
  <c r="A187" i="1" s="1"/>
  <c r="C188" i="1"/>
  <c r="A188" i="1" s="1"/>
  <c r="C189" i="1"/>
  <c r="A189" i="1" s="1"/>
  <c r="C190" i="1"/>
  <c r="C191" i="1"/>
  <c r="A191" i="1" s="1"/>
  <c r="C192" i="1"/>
  <c r="A192" i="1" s="1"/>
  <c r="C193" i="1"/>
  <c r="A193" i="1" s="1"/>
  <c r="C194" i="1"/>
  <c r="C195" i="1"/>
  <c r="A195" i="1" s="1"/>
  <c r="C196" i="1"/>
  <c r="A196" i="1" s="1"/>
  <c r="C197" i="1"/>
  <c r="A197" i="1" s="1"/>
  <c r="C198" i="1"/>
  <c r="C199" i="1"/>
  <c r="A199" i="1" s="1"/>
  <c r="C200" i="1"/>
  <c r="A200" i="1" s="1"/>
  <c r="C201" i="1"/>
  <c r="A201" i="1" s="1"/>
  <c r="C202" i="1"/>
  <c r="C203" i="1"/>
  <c r="A203" i="1" s="1"/>
  <c r="C204" i="1"/>
  <c r="A204" i="1" s="1"/>
  <c r="C205" i="1"/>
  <c r="A205" i="1" s="1"/>
  <c r="C206" i="1"/>
  <c r="C207" i="1"/>
  <c r="A207" i="1" s="1"/>
  <c r="C208" i="1"/>
  <c r="A208" i="1" s="1"/>
  <c r="C209" i="1"/>
  <c r="A209" i="1" s="1"/>
  <c r="C210" i="1"/>
  <c r="C211" i="1"/>
  <c r="A211" i="1" s="1"/>
  <c r="C212" i="1"/>
  <c r="A212" i="1" s="1"/>
  <c r="C213" i="1"/>
  <c r="A213" i="1" s="1"/>
  <c r="C214" i="1"/>
  <c r="C215" i="1"/>
  <c r="A215" i="1" s="1"/>
  <c r="C216" i="1"/>
  <c r="A216" i="1" s="1"/>
  <c r="C217" i="1"/>
  <c r="A217" i="1" s="1"/>
  <c r="C218" i="1"/>
  <c r="C219" i="1"/>
  <c r="A219" i="1" s="1"/>
  <c r="C220" i="1"/>
  <c r="A220" i="1" s="1"/>
  <c r="C221" i="1"/>
  <c r="A221" i="1" s="1"/>
  <c r="C222" i="1"/>
  <c r="C223" i="1"/>
  <c r="A223" i="1" s="1"/>
  <c r="C224" i="1"/>
  <c r="A224" i="1" s="1"/>
  <c r="C225" i="1"/>
  <c r="A225" i="1" s="1"/>
  <c r="C226" i="1"/>
  <c r="C227" i="1"/>
  <c r="A227" i="1" s="1"/>
  <c r="C228" i="1"/>
  <c r="B228" i="1" s="1"/>
  <c r="C229" i="1"/>
  <c r="A229" i="1" s="1"/>
  <c r="C230" i="1"/>
  <c r="C231" i="1"/>
  <c r="A231" i="1" s="1"/>
  <c r="C232" i="1"/>
  <c r="A232" i="1" s="1"/>
  <c r="C233" i="1"/>
  <c r="A233" i="1" s="1"/>
  <c r="C234" i="1"/>
  <c r="C235" i="1"/>
  <c r="A235" i="1" s="1"/>
  <c r="C236" i="1"/>
  <c r="A236" i="1" s="1"/>
  <c r="C237" i="1"/>
  <c r="A237" i="1" s="1"/>
  <c r="C238" i="1"/>
  <c r="C239" i="1"/>
  <c r="A239" i="1" s="1"/>
  <c r="C240" i="1"/>
  <c r="A240" i="1" s="1"/>
  <c r="C241" i="1"/>
  <c r="A241" i="1" s="1"/>
  <c r="C242" i="1"/>
  <c r="C243" i="1"/>
  <c r="A243" i="1" s="1"/>
  <c r="C244" i="1"/>
  <c r="A244" i="1" s="1"/>
  <c r="C245" i="1"/>
  <c r="A245" i="1" s="1"/>
  <c r="C246" i="1"/>
  <c r="C247" i="1"/>
  <c r="A247" i="1" s="1"/>
  <c r="C248" i="1"/>
  <c r="A248" i="1" s="1"/>
  <c r="C249" i="1"/>
  <c r="A249" i="1" s="1"/>
  <c r="C250" i="1"/>
  <c r="C251" i="1"/>
  <c r="A251" i="1" s="1"/>
  <c r="C252" i="1"/>
  <c r="A252" i="1" s="1"/>
  <c r="C253" i="1"/>
  <c r="A253" i="1" s="1"/>
  <c r="C254" i="1"/>
  <c r="C255" i="1"/>
  <c r="A255" i="1" s="1"/>
  <c r="C256" i="1"/>
  <c r="A256" i="1" s="1"/>
  <c r="C257" i="1"/>
  <c r="A257" i="1" s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B271" i="1" s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B313" i="1" s="1"/>
  <c r="C314" i="1"/>
  <c r="C315" i="1"/>
  <c r="C316" i="1"/>
  <c r="C317" i="1"/>
  <c r="C318" i="1"/>
  <c r="C319" i="1"/>
  <c r="C320" i="1"/>
  <c r="C321" i="1"/>
  <c r="C322" i="1"/>
  <c r="C323" i="1"/>
  <c r="C324" i="1"/>
  <c r="C325" i="1"/>
  <c r="A325" i="1" s="1"/>
  <c r="C326" i="1"/>
  <c r="A326" i="1" s="1"/>
  <c r="C327" i="1"/>
  <c r="C328" i="1"/>
  <c r="C329" i="1"/>
  <c r="A329" i="1" s="1"/>
  <c r="C330" i="1"/>
  <c r="A330" i="1" s="1"/>
  <c r="C331" i="1"/>
  <c r="C332" i="1"/>
  <c r="C333" i="1"/>
  <c r="A333" i="1" s="1"/>
  <c r="C334" i="1"/>
  <c r="A334" i="1" s="1"/>
  <c r="C335" i="1"/>
  <c r="C336" i="1"/>
  <c r="C337" i="1"/>
  <c r="A337" i="1" s="1"/>
  <c r="C338" i="1"/>
  <c r="A338" i="1" s="1"/>
  <c r="C339" i="1"/>
  <c r="C340" i="1"/>
  <c r="C341" i="1"/>
  <c r="A341" i="1" s="1"/>
  <c r="C342" i="1"/>
  <c r="A342" i="1" s="1"/>
  <c r="C343" i="1"/>
  <c r="C344" i="1"/>
  <c r="C345" i="1"/>
  <c r="B345" i="1" s="1"/>
  <c r="C346" i="1"/>
  <c r="A346" i="1" s="1"/>
  <c r="C347" i="1"/>
  <c r="C348" i="1"/>
  <c r="C349" i="1"/>
  <c r="A349" i="1" s="1"/>
  <c r="C350" i="1"/>
  <c r="A350" i="1" s="1"/>
  <c r="C351" i="1"/>
  <c r="C352" i="1"/>
  <c r="C353" i="1"/>
  <c r="A353" i="1" s="1"/>
  <c r="C354" i="1"/>
  <c r="A354" i="1" s="1"/>
  <c r="C355" i="1"/>
  <c r="C356" i="1"/>
  <c r="C357" i="1"/>
  <c r="A357" i="1" s="1"/>
  <c r="C358" i="1"/>
  <c r="A358" i="1" s="1"/>
  <c r="C359" i="1"/>
  <c r="C360" i="1"/>
  <c r="C361" i="1"/>
  <c r="A361" i="1" s="1"/>
  <c r="C362" i="1"/>
  <c r="A362" i="1" s="1"/>
  <c r="C363" i="1"/>
  <c r="C364" i="1"/>
  <c r="C365" i="1"/>
  <c r="A365" i="1" s="1"/>
  <c r="C366" i="1"/>
  <c r="A366" i="1" s="1"/>
  <c r="C367" i="1"/>
  <c r="C368" i="1"/>
  <c r="C369" i="1"/>
  <c r="A369" i="1" s="1"/>
  <c r="C370" i="1"/>
  <c r="A370" i="1" s="1"/>
  <c r="C371" i="1"/>
  <c r="C372" i="1"/>
  <c r="C373" i="1"/>
  <c r="A373" i="1" s="1"/>
  <c r="C374" i="1"/>
  <c r="A374" i="1" s="1"/>
  <c r="C375" i="1"/>
  <c r="C376" i="1"/>
  <c r="C377" i="1"/>
  <c r="B377" i="1" s="1"/>
  <c r="C378" i="1"/>
  <c r="A378" i="1" s="1"/>
  <c r="C379" i="1"/>
  <c r="C380" i="1"/>
  <c r="C381" i="1"/>
  <c r="A381" i="1" s="1"/>
  <c r="C382" i="1"/>
  <c r="A382" i="1" s="1"/>
  <c r="C383" i="1"/>
  <c r="C384" i="1"/>
  <c r="C385" i="1"/>
  <c r="A385" i="1" s="1"/>
  <c r="C386" i="1"/>
  <c r="A386" i="1" s="1"/>
  <c r="C387" i="1"/>
  <c r="C388" i="1"/>
  <c r="C389" i="1"/>
  <c r="A389" i="1" s="1"/>
  <c r="C390" i="1"/>
  <c r="A390" i="1" s="1"/>
  <c r="C391" i="1"/>
  <c r="C392" i="1"/>
  <c r="C393" i="1"/>
  <c r="A393" i="1" s="1"/>
  <c r="C394" i="1"/>
  <c r="A394" i="1" s="1"/>
  <c r="C395" i="1"/>
  <c r="C396" i="1"/>
  <c r="C397" i="1"/>
  <c r="A397" i="1" s="1"/>
  <c r="C398" i="1"/>
  <c r="A398" i="1" s="1"/>
  <c r="C399" i="1"/>
  <c r="C400" i="1"/>
  <c r="C401" i="1"/>
  <c r="A401" i="1" s="1"/>
  <c r="C402" i="1"/>
  <c r="A402" i="1" s="1"/>
  <c r="C403" i="1"/>
  <c r="B403" i="1" s="1"/>
  <c r="C404" i="1"/>
  <c r="C405" i="1"/>
  <c r="A405" i="1" s="1"/>
  <c r="C406" i="1"/>
  <c r="A406" i="1" s="1"/>
  <c r="C407" i="1"/>
  <c r="C408" i="1"/>
  <c r="C409" i="1"/>
  <c r="A409" i="1" s="1"/>
  <c r="C410" i="1"/>
  <c r="A410" i="1" s="1"/>
  <c r="C411" i="1"/>
  <c r="C412" i="1"/>
  <c r="C413" i="1"/>
  <c r="A413" i="1" s="1"/>
  <c r="C414" i="1"/>
  <c r="A414" i="1" s="1"/>
  <c r="C415" i="1"/>
  <c r="C416" i="1"/>
  <c r="C417" i="1"/>
  <c r="A417" i="1" s="1"/>
  <c r="C418" i="1"/>
  <c r="A418" i="1" s="1"/>
  <c r="C419" i="1"/>
  <c r="C420" i="1"/>
  <c r="C421" i="1"/>
  <c r="A421" i="1" s="1"/>
  <c r="C422" i="1"/>
  <c r="A422" i="1" s="1"/>
  <c r="C423" i="1"/>
  <c r="C424" i="1"/>
  <c r="C425" i="1"/>
  <c r="A425" i="1" s="1"/>
  <c r="C426" i="1"/>
  <c r="A426" i="1" s="1"/>
  <c r="C427" i="1"/>
  <c r="C428" i="1"/>
  <c r="C429" i="1"/>
  <c r="A429" i="1" s="1"/>
  <c r="C430" i="1"/>
  <c r="A430" i="1" s="1"/>
  <c r="C431" i="1"/>
  <c r="C432" i="1"/>
  <c r="C433" i="1"/>
  <c r="A433" i="1" s="1"/>
  <c r="C434" i="1"/>
  <c r="A434" i="1" s="1"/>
  <c r="C435" i="1"/>
  <c r="C436" i="1"/>
  <c r="C437" i="1"/>
  <c r="A437" i="1" s="1"/>
  <c r="C438" i="1"/>
  <c r="A438" i="1" s="1"/>
  <c r="C439" i="1"/>
  <c r="C440" i="1"/>
  <c r="C441" i="1"/>
  <c r="A441" i="1" s="1"/>
  <c r="C442" i="1"/>
  <c r="A442" i="1" s="1"/>
  <c r="C443" i="1"/>
  <c r="C444" i="1"/>
  <c r="C445" i="1"/>
  <c r="A445" i="1" s="1"/>
  <c r="C446" i="1"/>
  <c r="A446" i="1" s="1"/>
  <c r="C447" i="1"/>
  <c r="C448" i="1"/>
  <c r="C449" i="1"/>
  <c r="A449" i="1" s="1"/>
  <c r="C450" i="1"/>
  <c r="A450" i="1" s="1"/>
  <c r="C451" i="1"/>
  <c r="C452" i="1"/>
  <c r="C453" i="1"/>
  <c r="A453" i="1" s="1"/>
  <c r="C454" i="1"/>
  <c r="A454" i="1" s="1"/>
  <c r="C455" i="1"/>
  <c r="C456" i="1"/>
  <c r="C457" i="1"/>
  <c r="A457" i="1" s="1"/>
  <c r="C458" i="1"/>
  <c r="A458" i="1" s="1"/>
  <c r="C459" i="1"/>
  <c r="C460" i="1"/>
  <c r="C461" i="1"/>
  <c r="A461" i="1" s="1"/>
  <c r="C462" i="1"/>
  <c r="A462" i="1" s="1"/>
  <c r="C463" i="1"/>
  <c r="C464" i="1"/>
  <c r="C465" i="1"/>
  <c r="A465" i="1" s="1"/>
  <c r="C466" i="1"/>
  <c r="A466" i="1" s="1"/>
  <c r="C467" i="1"/>
  <c r="C468" i="1"/>
  <c r="C469" i="1"/>
  <c r="A469" i="1" s="1"/>
  <c r="C470" i="1"/>
  <c r="A470" i="1" s="1"/>
  <c r="C471" i="1"/>
  <c r="C472" i="1"/>
  <c r="C473" i="1"/>
  <c r="A473" i="1" s="1"/>
  <c r="C474" i="1"/>
  <c r="A474" i="1" s="1"/>
  <c r="C475" i="1"/>
  <c r="C476" i="1"/>
  <c r="A476" i="1" s="1"/>
  <c r="C477" i="1"/>
  <c r="A477" i="1" s="1"/>
  <c r="C478" i="1"/>
  <c r="A478" i="1" s="1"/>
  <c r="C479" i="1"/>
  <c r="C480" i="1"/>
  <c r="C481" i="1"/>
  <c r="A481" i="1" s="1"/>
  <c r="C482" i="1"/>
  <c r="A482" i="1" s="1"/>
  <c r="C483" i="1"/>
  <c r="C484" i="1"/>
  <c r="C485" i="1"/>
  <c r="A485" i="1" s="1"/>
  <c r="C486" i="1"/>
  <c r="A486" i="1" s="1"/>
  <c r="C487" i="1"/>
  <c r="C488" i="1"/>
  <c r="C489" i="1"/>
  <c r="A489" i="1" s="1"/>
  <c r="C490" i="1"/>
  <c r="A490" i="1" s="1"/>
  <c r="C491" i="1"/>
  <c r="C492" i="1"/>
  <c r="A492" i="1" s="1"/>
  <c r="C493" i="1"/>
  <c r="A493" i="1" s="1"/>
  <c r="C494" i="1"/>
  <c r="A494" i="1" s="1"/>
  <c r="C495" i="1"/>
  <c r="C496" i="1"/>
  <c r="C497" i="1"/>
  <c r="A497" i="1" s="1"/>
  <c r="C498" i="1"/>
  <c r="A498" i="1" s="1"/>
  <c r="C499" i="1"/>
  <c r="C500" i="1"/>
  <c r="C501" i="1"/>
  <c r="A501" i="1" s="1"/>
  <c r="C502" i="1"/>
  <c r="A502" i="1" s="1"/>
  <c r="C503" i="1"/>
  <c r="C504" i="1"/>
  <c r="C505" i="1"/>
  <c r="A505" i="1" s="1"/>
  <c r="C506" i="1"/>
  <c r="A506" i="1" s="1"/>
  <c r="C507" i="1"/>
  <c r="C508" i="1"/>
  <c r="A508" i="1" s="1"/>
  <c r="C509" i="1"/>
  <c r="A509" i="1" s="1"/>
  <c r="C510" i="1"/>
  <c r="A510" i="1" s="1"/>
  <c r="C511" i="1"/>
  <c r="C512" i="1"/>
  <c r="C513" i="1"/>
  <c r="A513" i="1" s="1"/>
  <c r="C514" i="1"/>
  <c r="A514" i="1" s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A528" i="1" s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A552" i="1" s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4" i="1"/>
  <c r="C575" i="1"/>
  <c r="C576" i="1"/>
  <c r="C577" i="1"/>
  <c r="C578" i="1"/>
  <c r="C579" i="1"/>
  <c r="B579" i="1" s="1"/>
  <c r="C580" i="1"/>
  <c r="A580" i="1" s="1"/>
  <c r="C581" i="1"/>
  <c r="C582" i="1"/>
  <c r="A582" i="1" s="1"/>
  <c r="C583" i="1"/>
  <c r="C584" i="1"/>
  <c r="A584" i="1" s="1"/>
  <c r="C585" i="1"/>
  <c r="C586" i="1"/>
  <c r="C587" i="1"/>
  <c r="C588" i="1"/>
  <c r="A588" i="1" s="1"/>
  <c r="C589" i="1"/>
  <c r="C590" i="1"/>
  <c r="C591" i="1"/>
  <c r="C592" i="1"/>
  <c r="A592" i="1" s="1"/>
  <c r="C593" i="1"/>
  <c r="A593" i="1" s="1"/>
  <c r="C594" i="1"/>
  <c r="C595" i="1"/>
  <c r="B595" i="1" s="1"/>
  <c r="C596" i="1"/>
  <c r="A596" i="1" s="1"/>
  <c r="C597" i="1"/>
  <c r="C598" i="1"/>
  <c r="A598" i="1" s="1"/>
  <c r="C599" i="1"/>
  <c r="C600" i="1"/>
  <c r="A600" i="1" s="1"/>
  <c r="C601" i="1"/>
  <c r="C602" i="1"/>
  <c r="C603" i="1"/>
  <c r="C604" i="1"/>
  <c r="A604" i="1" s="1"/>
  <c r="C605" i="1"/>
  <c r="C606" i="1"/>
  <c r="C607" i="1"/>
  <c r="C608" i="1"/>
  <c r="A608" i="1" s="1"/>
  <c r="C609" i="1"/>
  <c r="A609" i="1" s="1"/>
  <c r="C610" i="1"/>
  <c r="C611" i="1"/>
  <c r="B611" i="1" s="1"/>
  <c r="C612" i="1"/>
  <c r="A612" i="1" s="1"/>
  <c r="C613" i="1"/>
  <c r="C614" i="1"/>
  <c r="A614" i="1" s="1"/>
  <c r="C615" i="1"/>
  <c r="C616" i="1"/>
  <c r="A616" i="1" s="1"/>
  <c r="C617" i="1"/>
  <c r="C618" i="1"/>
  <c r="C619" i="1"/>
  <c r="C620" i="1"/>
  <c r="A620" i="1" s="1"/>
  <c r="C621" i="1"/>
  <c r="C622" i="1"/>
  <c r="C623" i="1"/>
  <c r="C624" i="1"/>
  <c r="A624" i="1" s="1"/>
  <c r="C625" i="1"/>
  <c r="A625" i="1" s="1"/>
  <c r="C626" i="1"/>
  <c r="C627" i="1"/>
  <c r="B627" i="1" s="1"/>
  <c r="C628" i="1"/>
  <c r="A628" i="1" s="1"/>
  <c r="C629" i="1"/>
  <c r="C630" i="1"/>
  <c r="A630" i="1" s="1"/>
  <c r="C631" i="1"/>
  <c r="C632" i="1"/>
  <c r="A632" i="1" s="1"/>
  <c r="C633" i="1"/>
  <c r="C634" i="1"/>
  <c r="C635" i="1"/>
  <c r="C636" i="1"/>
  <c r="A636" i="1" s="1"/>
  <c r="C637" i="1"/>
  <c r="C638" i="1"/>
  <c r="C639" i="1"/>
  <c r="C640" i="1"/>
  <c r="A640" i="1" s="1"/>
  <c r="C641" i="1"/>
  <c r="A641" i="1" s="1"/>
  <c r="C642" i="1"/>
  <c r="C643" i="1"/>
  <c r="B643" i="1" s="1"/>
  <c r="C644" i="1"/>
  <c r="A644" i="1" s="1"/>
  <c r="C645" i="1"/>
  <c r="C646" i="1"/>
  <c r="A646" i="1" s="1"/>
  <c r="C647" i="1"/>
  <c r="C648" i="1"/>
  <c r="A648" i="1" s="1"/>
  <c r="C649" i="1"/>
  <c r="C650" i="1"/>
  <c r="C651" i="1"/>
  <c r="C652" i="1"/>
  <c r="A652" i="1" s="1"/>
  <c r="C653" i="1"/>
  <c r="C654" i="1"/>
  <c r="C655" i="1"/>
  <c r="C656" i="1"/>
  <c r="A656" i="1" s="1"/>
  <c r="C657" i="1"/>
  <c r="A657" i="1" s="1"/>
  <c r="C658" i="1"/>
  <c r="C659" i="1"/>
  <c r="B659" i="1" s="1"/>
  <c r="C660" i="1"/>
  <c r="A660" i="1" s="1"/>
  <c r="C661" i="1"/>
  <c r="C662" i="1"/>
  <c r="A662" i="1" s="1"/>
  <c r="C663" i="1"/>
  <c r="C664" i="1"/>
  <c r="A664" i="1" s="1"/>
  <c r="C665" i="1"/>
  <c r="C666" i="1"/>
  <c r="C667" i="1"/>
  <c r="C668" i="1"/>
  <c r="A668" i="1" s="1"/>
  <c r="C669" i="1"/>
  <c r="C670" i="1"/>
  <c r="C671" i="1"/>
  <c r="C672" i="1"/>
  <c r="A672" i="1" s="1"/>
  <c r="C673" i="1"/>
  <c r="A673" i="1" s="1"/>
  <c r="C674" i="1"/>
  <c r="C675" i="1"/>
  <c r="B675" i="1" s="1"/>
  <c r="C676" i="1"/>
  <c r="A676" i="1" s="1"/>
  <c r="C677" i="1"/>
  <c r="C678" i="1"/>
  <c r="A678" i="1" s="1"/>
  <c r="C679" i="1"/>
  <c r="C680" i="1"/>
  <c r="A680" i="1" s="1"/>
  <c r="C681" i="1"/>
  <c r="C682" i="1"/>
  <c r="C683" i="1"/>
  <c r="C684" i="1"/>
  <c r="A684" i="1" s="1"/>
  <c r="C685" i="1"/>
  <c r="C686" i="1"/>
  <c r="C687" i="1"/>
  <c r="C688" i="1"/>
  <c r="A688" i="1" s="1"/>
  <c r="C689" i="1"/>
  <c r="A689" i="1" s="1"/>
  <c r="C690" i="1"/>
  <c r="C691" i="1"/>
  <c r="B691" i="1" s="1"/>
  <c r="C692" i="1"/>
  <c r="A692" i="1" s="1"/>
  <c r="C693" i="1"/>
  <c r="C694" i="1"/>
  <c r="A694" i="1" s="1"/>
  <c r="C695" i="1"/>
  <c r="C696" i="1"/>
  <c r="A696" i="1" s="1"/>
  <c r="C697" i="1"/>
  <c r="C698" i="1"/>
  <c r="C699" i="1"/>
  <c r="C700" i="1"/>
  <c r="A700" i="1" s="1"/>
  <c r="C701" i="1"/>
  <c r="C702" i="1"/>
  <c r="C703" i="1"/>
  <c r="C704" i="1"/>
  <c r="A704" i="1" s="1"/>
  <c r="C705" i="1"/>
  <c r="A705" i="1" s="1"/>
  <c r="C706" i="1"/>
  <c r="C707" i="1"/>
  <c r="B707" i="1" s="1"/>
  <c r="C708" i="1"/>
  <c r="A708" i="1" s="1"/>
  <c r="C709" i="1"/>
  <c r="C710" i="1"/>
  <c r="A710" i="1" s="1"/>
  <c r="C711" i="1"/>
  <c r="C712" i="1"/>
  <c r="A712" i="1" s="1"/>
  <c r="C713" i="1"/>
  <c r="C714" i="1"/>
  <c r="C715" i="1"/>
  <c r="C716" i="1"/>
  <c r="A716" i="1" s="1"/>
  <c r="C717" i="1"/>
  <c r="C718" i="1"/>
  <c r="C719" i="1"/>
  <c r="C720" i="1"/>
  <c r="A720" i="1" s="1"/>
  <c r="C721" i="1"/>
  <c r="A721" i="1" s="1"/>
  <c r="C722" i="1"/>
  <c r="C723" i="1"/>
  <c r="B723" i="1" s="1"/>
  <c r="C724" i="1"/>
  <c r="A724" i="1" s="1"/>
  <c r="C725" i="1"/>
  <c r="C726" i="1"/>
  <c r="A726" i="1" s="1"/>
  <c r="C727" i="1"/>
  <c r="C728" i="1"/>
  <c r="A728" i="1" s="1"/>
  <c r="C729" i="1"/>
  <c r="C730" i="1"/>
  <c r="C731" i="1"/>
  <c r="C732" i="1"/>
  <c r="A732" i="1" s="1"/>
  <c r="C733" i="1"/>
  <c r="C734" i="1"/>
  <c r="C735" i="1"/>
  <c r="C736" i="1"/>
  <c r="A736" i="1" s="1"/>
  <c r="C737" i="1"/>
  <c r="A737" i="1" s="1"/>
  <c r="C738" i="1"/>
  <c r="C739" i="1"/>
  <c r="B739" i="1" s="1"/>
  <c r="C740" i="1"/>
  <c r="A740" i="1" s="1"/>
  <c r="C741" i="1"/>
  <c r="C742" i="1"/>
  <c r="A742" i="1" s="1"/>
  <c r="C743" i="1"/>
  <c r="C744" i="1"/>
  <c r="A744" i="1" s="1"/>
  <c r="C745" i="1"/>
  <c r="C746" i="1"/>
  <c r="C747" i="1"/>
  <c r="C748" i="1"/>
  <c r="A748" i="1" s="1"/>
  <c r="C749" i="1"/>
  <c r="C750" i="1"/>
  <c r="C751" i="1"/>
  <c r="C752" i="1"/>
  <c r="A752" i="1" s="1"/>
  <c r="C753" i="1"/>
  <c r="A753" i="1" s="1"/>
  <c r="C754" i="1"/>
  <c r="C755" i="1"/>
  <c r="B755" i="1" s="1"/>
  <c r="C756" i="1"/>
  <c r="A756" i="1" s="1"/>
  <c r="C757" i="1"/>
  <c r="C758" i="1"/>
  <c r="A758" i="1" s="1"/>
  <c r="C759" i="1"/>
  <c r="C760" i="1"/>
  <c r="A760" i="1" s="1"/>
  <c r="C761" i="1"/>
  <c r="C762" i="1"/>
  <c r="C763" i="1"/>
  <c r="C764" i="1"/>
  <c r="A764" i="1" s="1"/>
  <c r="C765" i="1"/>
  <c r="C766" i="1"/>
  <c r="C767" i="1"/>
  <c r="C768" i="1"/>
  <c r="A768" i="1" s="1"/>
  <c r="C769" i="1"/>
  <c r="A769" i="1" s="1"/>
  <c r="C770" i="1"/>
  <c r="C771" i="1"/>
  <c r="B771" i="1" s="1"/>
  <c r="C772" i="1"/>
  <c r="A772" i="1" s="1"/>
  <c r="C773" i="1"/>
  <c r="C774" i="1"/>
  <c r="A774" i="1" s="1"/>
  <c r="C775" i="1"/>
  <c r="C776" i="1"/>
  <c r="A776" i="1" s="1"/>
  <c r="C777" i="1"/>
  <c r="C778" i="1"/>
  <c r="C779" i="1"/>
  <c r="C780" i="1"/>
  <c r="A780" i="1" s="1"/>
  <c r="C781" i="1"/>
  <c r="C782" i="1"/>
  <c r="C783" i="1"/>
  <c r="C784" i="1"/>
  <c r="A784" i="1" s="1"/>
  <c r="C785" i="1"/>
  <c r="A785" i="1" s="1"/>
  <c r="C786" i="1"/>
  <c r="C787" i="1"/>
  <c r="B787" i="1" s="1"/>
  <c r="C788" i="1"/>
  <c r="A788" i="1" s="1"/>
  <c r="C789" i="1"/>
  <c r="C790" i="1"/>
  <c r="A790" i="1" s="1"/>
  <c r="C791" i="1"/>
  <c r="C792" i="1"/>
  <c r="A792" i="1" s="1"/>
  <c r="C793" i="1"/>
  <c r="C794" i="1"/>
  <c r="C795" i="1"/>
  <c r="C796" i="1"/>
  <c r="A796" i="1" s="1"/>
  <c r="C797" i="1"/>
  <c r="C798" i="1"/>
  <c r="C799" i="1"/>
  <c r="C800" i="1"/>
  <c r="A800" i="1" s="1"/>
  <c r="C801" i="1"/>
  <c r="A801" i="1" s="1"/>
  <c r="C802" i="1"/>
  <c r="C803" i="1"/>
  <c r="B803" i="1" s="1"/>
  <c r="C804" i="1"/>
  <c r="A804" i="1" s="1"/>
  <c r="C805" i="1"/>
  <c r="C806" i="1"/>
  <c r="A806" i="1" s="1"/>
  <c r="C807" i="1"/>
  <c r="C808" i="1"/>
  <c r="A808" i="1" s="1"/>
  <c r="C809" i="1"/>
  <c r="C810" i="1"/>
  <c r="C811" i="1"/>
  <c r="C812" i="1"/>
  <c r="A812" i="1" s="1"/>
  <c r="C813" i="1"/>
  <c r="C814" i="1"/>
  <c r="C815" i="1"/>
  <c r="C816" i="1"/>
  <c r="A816" i="1" s="1"/>
  <c r="C817" i="1"/>
  <c r="A817" i="1" s="1"/>
  <c r="C818" i="1"/>
  <c r="C819" i="1"/>
  <c r="B819" i="1" s="1"/>
  <c r="C820" i="1"/>
  <c r="A820" i="1" s="1"/>
  <c r="C821" i="1"/>
  <c r="C822" i="1"/>
  <c r="A822" i="1" s="1"/>
  <c r="C823" i="1"/>
  <c r="C824" i="1"/>
  <c r="A824" i="1" s="1"/>
  <c r="C825" i="1"/>
  <c r="C826" i="1"/>
  <c r="C827" i="1"/>
  <c r="C828" i="1"/>
  <c r="A828" i="1" s="1"/>
  <c r="C829" i="1"/>
  <c r="C830" i="1"/>
  <c r="C831" i="1"/>
  <c r="C832" i="1"/>
  <c r="A832" i="1" s="1"/>
  <c r="C833" i="1"/>
  <c r="A833" i="1" s="1"/>
  <c r="C834" i="1"/>
  <c r="C835" i="1"/>
  <c r="B835" i="1" s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B851" i="1" s="1"/>
  <c r="C852" i="1"/>
  <c r="C853" i="1"/>
  <c r="C854" i="1"/>
  <c r="C855" i="1"/>
  <c r="C856" i="1"/>
  <c r="A856" i="1" s="1"/>
  <c r="C857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A872" i="1" s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A888" i="1" s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A901" i="1" s="1"/>
  <c r="C902" i="1"/>
  <c r="C903" i="1"/>
  <c r="C904" i="1"/>
  <c r="C905" i="1"/>
  <c r="A905" i="1" s="1"/>
  <c r="C906" i="1"/>
  <c r="C907" i="1"/>
  <c r="A907" i="1" s="1"/>
  <c r="C908" i="1"/>
  <c r="C909" i="1"/>
  <c r="A909" i="1" s="1"/>
  <c r="C910" i="1"/>
  <c r="C911" i="1"/>
  <c r="C912" i="1"/>
  <c r="A912" i="1" s="1"/>
  <c r="C913" i="1"/>
  <c r="A913" i="1" s="1"/>
  <c r="C914" i="1"/>
  <c r="C915" i="1"/>
  <c r="C916" i="1"/>
  <c r="C917" i="1"/>
  <c r="A917" i="1" s="1"/>
  <c r="C918" i="1"/>
  <c r="C919" i="1"/>
  <c r="C920" i="1"/>
  <c r="C921" i="1"/>
  <c r="A921" i="1" s="1"/>
  <c r="C922" i="1"/>
  <c r="C923" i="1"/>
  <c r="A923" i="1" s="1"/>
  <c r="C924" i="1"/>
  <c r="C925" i="1"/>
  <c r="A925" i="1" s="1"/>
  <c r="C926" i="1"/>
  <c r="C927" i="1"/>
  <c r="C928" i="1"/>
  <c r="A928" i="1" s="1"/>
  <c r="C929" i="1"/>
  <c r="A929" i="1" s="1"/>
  <c r="C930" i="1"/>
  <c r="C931" i="1"/>
  <c r="C932" i="1"/>
  <c r="C933" i="1"/>
  <c r="A933" i="1" s="1"/>
  <c r="C934" i="1"/>
  <c r="C935" i="1"/>
  <c r="C936" i="1"/>
  <c r="C937" i="1"/>
  <c r="A937" i="1" s="1"/>
  <c r="C938" i="1"/>
  <c r="C939" i="1"/>
  <c r="A939" i="1" s="1"/>
  <c r="C940" i="1"/>
  <c r="C941" i="1"/>
  <c r="A941" i="1" s="1"/>
  <c r="C942" i="1"/>
  <c r="C943" i="1"/>
  <c r="C944" i="1"/>
  <c r="A944" i="1" s="1"/>
  <c r="C945" i="1"/>
  <c r="A945" i="1" s="1"/>
  <c r="C946" i="1"/>
  <c r="C947" i="1"/>
  <c r="C948" i="1"/>
  <c r="C949" i="1"/>
  <c r="A949" i="1" s="1"/>
  <c r="C950" i="1"/>
  <c r="C951" i="1"/>
  <c r="C952" i="1"/>
  <c r="C953" i="1"/>
  <c r="A953" i="1" s="1"/>
  <c r="C954" i="1"/>
  <c r="C955" i="1"/>
  <c r="A955" i="1" s="1"/>
  <c r="C956" i="1"/>
  <c r="C957" i="1"/>
  <c r="A957" i="1" s="1"/>
  <c r="C958" i="1"/>
  <c r="C959" i="1"/>
  <c r="C960" i="1"/>
  <c r="A960" i="1" s="1"/>
  <c r="C961" i="1"/>
  <c r="A961" i="1" s="1"/>
  <c r="C962" i="1"/>
  <c r="C963" i="1"/>
  <c r="C964" i="1"/>
  <c r="C965" i="1"/>
  <c r="A965" i="1" s="1"/>
  <c r="C966" i="1"/>
  <c r="C967" i="1"/>
  <c r="C968" i="1"/>
  <c r="C969" i="1"/>
  <c r="A969" i="1" s="1"/>
  <c r="C970" i="1"/>
  <c r="C971" i="1"/>
  <c r="A971" i="1" s="1"/>
  <c r="C972" i="1"/>
  <c r="C973" i="1"/>
  <c r="A973" i="1" s="1"/>
  <c r="C974" i="1"/>
  <c r="C975" i="1"/>
  <c r="C976" i="1"/>
  <c r="A976" i="1" s="1"/>
  <c r="C977" i="1"/>
  <c r="A977" i="1" s="1"/>
  <c r="C978" i="1"/>
  <c r="C979" i="1"/>
  <c r="C980" i="1"/>
  <c r="C981" i="1"/>
  <c r="A981" i="1" s="1"/>
  <c r="C982" i="1"/>
  <c r="C983" i="1"/>
  <c r="C984" i="1"/>
  <c r="C985" i="1"/>
  <c r="A985" i="1" s="1"/>
  <c r="C986" i="1"/>
  <c r="C987" i="1"/>
  <c r="A987" i="1" s="1"/>
  <c r="C988" i="1"/>
  <c r="C989" i="1"/>
  <c r="A989" i="1" s="1"/>
  <c r="C990" i="1"/>
  <c r="C991" i="1"/>
  <c r="C992" i="1"/>
  <c r="A992" i="1" s="1"/>
  <c r="C993" i="1"/>
  <c r="A993" i="1" s="1"/>
  <c r="C994" i="1"/>
  <c r="C995" i="1"/>
  <c r="C996" i="1"/>
  <c r="C997" i="1"/>
  <c r="A997" i="1" s="1"/>
  <c r="C998" i="1"/>
  <c r="C999" i="1"/>
  <c r="C1000" i="1"/>
  <c r="C1001" i="1"/>
  <c r="A1001" i="1" s="1"/>
  <c r="C1002" i="1"/>
  <c r="C1003" i="1"/>
  <c r="A1003" i="1" s="1"/>
  <c r="C1004" i="1"/>
  <c r="C1005" i="1"/>
  <c r="A1005" i="1" s="1"/>
  <c r="C1006" i="1"/>
  <c r="C1007" i="1"/>
  <c r="C1008" i="1"/>
  <c r="A1008" i="1" s="1"/>
  <c r="C1009" i="1"/>
  <c r="A1009" i="1" s="1"/>
  <c r="C1010" i="1"/>
  <c r="C1011" i="1"/>
  <c r="C1012" i="1"/>
  <c r="C1013" i="1"/>
  <c r="A1013" i="1" s="1"/>
  <c r="C1014" i="1"/>
  <c r="C1015" i="1"/>
  <c r="C1016" i="1"/>
  <c r="C1017" i="1"/>
  <c r="A1017" i="1" s="1"/>
  <c r="C1018" i="1"/>
  <c r="C1019" i="1"/>
  <c r="A1019" i="1" s="1"/>
  <c r="C1020" i="1"/>
  <c r="C1021" i="1"/>
  <c r="A1021" i="1" s="1"/>
  <c r="C1022" i="1"/>
  <c r="C1023" i="1"/>
  <c r="C1024" i="1"/>
  <c r="A1024" i="1" s="1"/>
  <c r="C1025" i="1"/>
  <c r="A1025" i="1" s="1"/>
  <c r="C1026" i="1"/>
  <c r="C1027" i="1"/>
  <c r="C1028" i="1"/>
  <c r="C1029" i="1"/>
  <c r="A1029" i="1" s="1"/>
  <c r="C1030" i="1"/>
  <c r="C1031" i="1"/>
  <c r="C1032" i="1"/>
  <c r="C1033" i="1"/>
  <c r="A1033" i="1" s="1"/>
  <c r="C1034" i="1"/>
  <c r="C1035" i="1"/>
  <c r="A1035" i="1" s="1"/>
  <c r="C1036" i="1"/>
  <c r="C1037" i="1"/>
  <c r="A1037" i="1" s="1"/>
  <c r="C1038" i="1"/>
  <c r="C1039" i="1"/>
  <c r="C1040" i="1"/>
  <c r="A1040" i="1" s="1"/>
  <c r="C1041" i="1"/>
  <c r="A1041" i="1" s="1"/>
  <c r="C1042" i="1"/>
  <c r="C1043" i="1"/>
  <c r="C1044" i="1"/>
  <c r="C1045" i="1"/>
  <c r="A1045" i="1" s="1"/>
  <c r="C1046" i="1"/>
  <c r="C1047" i="1"/>
  <c r="C1048" i="1"/>
  <c r="C1049" i="1"/>
  <c r="A1049" i="1" s="1"/>
  <c r="C1050" i="1"/>
  <c r="C1051" i="1"/>
  <c r="A1051" i="1" s="1"/>
  <c r="C1052" i="1"/>
  <c r="C1053" i="1"/>
  <c r="A1053" i="1" s="1"/>
  <c r="C1054" i="1"/>
  <c r="C1055" i="1"/>
  <c r="C1056" i="1"/>
  <c r="A1056" i="1" s="1"/>
  <c r="C1057" i="1"/>
  <c r="A1057" i="1" s="1"/>
  <c r="C1058" i="1"/>
  <c r="C1059" i="1"/>
  <c r="C1060" i="1"/>
  <c r="C1061" i="1"/>
  <c r="A1061" i="1" s="1"/>
  <c r="C1062" i="1"/>
  <c r="C1063" i="1"/>
  <c r="C1064" i="1"/>
  <c r="C1065" i="1"/>
  <c r="A1065" i="1" s="1"/>
  <c r="C1066" i="1"/>
  <c r="C1067" i="1"/>
  <c r="A1067" i="1" s="1"/>
  <c r="C1068" i="1"/>
  <c r="C1069" i="1"/>
  <c r="A1069" i="1" s="1"/>
  <c r="C1070" i="1"/>
  <c r="C1071" i="1"/>
  <c r="C1072" i="1"/>
  <c r="A1072" i="1" s="1"/>
  <c r="C1073" i="1"/>
  <c r="A1073" i="1" s="1"/>
  <c r="C1074" i="1"/>
  <c r="C1075" i="1"/>
  <c r="C1076" i="1"/>
  <c r="C1077" i="1"/>
  <c r="A1077" i="1" s="1"/>
  <c r="C1078" i="1"/>
  <c r="C1079" i="1"/>
  <c r="C1080" i="1"/>
  <c r="C1081" i="1"/>
  <c r="A1081" i="1" s="1"/>
  <c r="C1082" i="1"/>
  <c r="C1083" i="1"/>
  <c r="A1083" i="1" s="1"/>
  <c r="C1084" i="1"/>
  <c r="C1085" i="1"/>
  <c r="A1085" i="1" s="1"/>
  <c r="C1086" i="1"/>
  <c r="C1087" i="1"/>
  <c r="C1088" i="1"/>
  <c r="A1088" i="1" s="1"/>
  <c r="C1089" i="1"/>
  <c r="A1089" i="1" s="1"/>
  <c r="C1090" i="1"/>
  <c r="C1091" i="1"/>
  <c r="C1092" i="1"/>
  <c r="C1093" i="1"/>
  <c r="C1094" i="1"/>
  <c r="C1095" i="1"/>
  <c r="C1096" i="1"/>
  <c r="A1096" i="1" s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A1116" i="1" s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A1132" i="1" s="1"/>
  <c r="C1133" i="1"/>
  <c r="C1134" i="1"/>
  <c r="C1135" i="1"/>
  <c r="C1136" i="1"/>
  <c r="C1137" i="1"/>
  <c r="C1138" i="1"/>
  <c r="C1139" i="1"/>
  <c r="C1140" i="1"/>
  <c r="C1141" i="1"/>
  <c r="C1142" i="1"/>
  <c r="C114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2" i="1"/>
  <c r="B1061" i="1" l="1"/>
  <c r="B1029" i="1"/>
  <c r="B997" i="1"/>
  <c r="B965" i="1"/>
  <c r="B933" i="1"/>
  <c r="B901" i="1"/>
  <c r="B828" i="1"/>
  <c r="B796" i="1"/>
  <c r="B764" i="1"/>
  <c r="B732" i="1"/>
  <c r="B700" i="1"/>
  <c r="B668" i="1"/>
  <c r="B636" i="1"/>
  <c r="B604" i="1"/>
  <c r="B513" i="1"/>
  <c r="B497" i="1"/>
  <c r="B481" i="1"/>
  <c r="B465" i="1"/>
  <c r="B442" i="1"/>
  <c r="B421" i="1"/>
  <c r="B401" i="1"/>
  <c r="B369" i="1"/>
  <c r="B337" i="1"/>
  <c r="B235" i="1"/>
  <c r="B203" i="1"/>
  <c r="B171" i="1"/>
  <c r="A627" i="1"/>
  <c r="B1081" i="1"/>
  <c r="B1049" i="1"/>
  <c r="B1017" i="1"/>
  <c r="B985" i="1"/>
  <c r="B953" i="1"/>
  <c r="B921" i="1"/>
  <c r="B858" i="1"/>
  <c r="B816" i="1"/>
  <c r="B784" i="1"/>
  <c r="B752" i="1"/>
  <c r="B720" i="1"/>
  <c r="B688" i="1"/>
  <c r="B656" i="1"/>
  <c r="B624" i="1"/>
  <c r="B592" i="1"/>
  <c r="B506" i="1"/>
  <c r="B490" i="1"/>
  <c r="B474" i="1"/>
  <c r="B458" i="1"/>
  <c r="B437" i="1"/>
  <c r="B417" i="1"/>
  <c r="B389" i="1"/>
  <c r="B357" i="1"/>
  <c r="B325" i="1"/>
  <c r="B231" i="1"/>
  <c r="B199" i="1"/>
  <c r="B167" i="1"/>
  <c r="B151" i="1"/>
  <c r="B140" i="1"/>
  <c r="B128" i="1"/>
  <c r="B119" i="1"/>
  <c r="B107" i="1"/>
  <c r="A707" i="1"/>
  <c r="A579" i="1"/>
  <c r="A99" i="1"/>
  <c r="B1077" i="1"/>
  <c r="B1045" i="1"/>
  <c r="B1013" i="1"/>
  <c r="B981" i="1"/>
  <c r="B949" i="1"/>
  <c r="B917" i="1"/>
  <c r="B856" i="1"/>
  <c r="B812" i="1"/>
  <c r="B780" i="1"/>
  <c r="B748" i="1"/>
  <c r="B716" i="1"/>
  <c r="B684" i="1"/>
  <c r="B652" i="1"/>
  <c r="B620" i="1"/>
  <c r="B588" i="1"/>
  <c r="B502" i="1"/>
  <c r="B486" i="1"/>
  <c r="B470" i="1"/>
  <c r="B453" i="1"/>
  <c r="B433" i="1"/>
  <c r="B410" i="1"/>
  <c r="B385" i="1"/>
  <c r="B353" i="1"/>
  <c r="B251" i="1"/>
  <c r="B219" i="1"/>
  <c r="B187" i="1"/>
  <c r="B163" i="1"/>
  <c r="B147" i="1"/>
  <c r="B139" i="1"/>
  <c r="B127" i="1"/>
  <c r="B115" i="1"/>
  <c r="B103" i="1"/>
  <c r="A691" i="1"/>
  <c r="A377" i="1"/>
  <c r="A79" i="1"/>
  <c r="B1065" i="1"/>
  <c r="B1033" i="1"/>
  <c r="B1001" i="1"/>
  <c r="B969" i="1"/>
  <c r="B937" i="1"/>
  <c r="B905" i="1"/>
  <c r="B832" i="1"/>
  <c r="B800" i="1"/>
  <c r="B768" i="1"/>
  <c r="B736" i="1"/>
  <c r="B704" i="1"/>
  <c r="B672" i="1"/>
  <c r="B640" i="1"/>
  <c r="B608" i="1"/>
  <c r="B572" i="1"/>
  <c r="B501" i="1"/>
  <c r="B485" i="1"/>
  <c r="B469" i="1"/>
  <c r="B449" i="1"/>
  <c r="B426" i="1"/>
  <c r="B405" i="1"/>
  <c r="B373" i="1"/>
  <c r="B341" i="1"/>
  <c r="B247" i="1"/>
  <c r="B215" i="1"/>
  <c r="B183" i="1"/>
  <c r="B159" i="1"/>
  <c r="B144" i="1"/>
  <c r="B135" i="1"/>
  <c r="B124" i="1"/>
  <c r="B112" i="1"/>
  <c r="A643" i="1"/>
  <c r="A345" i="1"/>
  <c r="A15" i="1"/>
  <c r="A1027" i="1"/>
  <c r="B1027" i="1"/>
  <c r="B1023" i="1"/>
  <c r="A1023" i="1"/>
  <c r="B1015" i="1"/>
  <c r="A1015" i="1"/>
  <c r="A967" i="1"/>
  <c r="B967" i="1"/>
  <c r="A963" i="1"/>
  <c r="B963" i="1"/>
  <c r="B959" i="1"/>
  <c r="A959" i="1"/>
  <c r="A899" i="1"/>
  <c r="B899" i="1"/>
  <c r="A887" i="1"/>
  <c r="B887" i="1"/>
  <c r="B879" i="1"/>
  <c r="A879" i="1"/>
  <c r="A871" i="1"/>
  <c r="B871" i="1"/>
  <c r="B863" i="1"/>
  <c r="A863" i="1"/>
  <c r="B857" i="1"/>
  <c r="A857" i="1"/>
  <c r="B849" i="1"/>
  <c r="A849" i="1"/>
  <c r="B841" i="1"/>
  <c r="A841" i="1"/>
  <c r="A825" i="1"/>
  <c r="B825" i="1"/>
  <c r="A821" i="1"/>
  <c r="B821" i="1"/>
  <c r="A813" i="1"/>
  <c r="B813" i="1"/>
  <c r="A809" i="1"/>
  <c r="B809" i="1"/>
  <c r="A805" i="1"/>
  <c r="B805" i="1"/>
  <c r="A797" i="1"/>
  <c r="B797" i="1"/>
  <c r="A793" i="1"/>
  <c r="B793" i="1"/>
  <c r="A789" i="1"/>
  <c r="B789" i="1"/>
  <c r="A781" i="1"/>
  <c r="B781" i="1"/>
  <c r="A773" i="1"/>
  <c r="B773" i="1"/>
  <c r="A745" i="1"/>
  <c r="B745" i="1"/>
  <c r="A741" i="1"/>
  <c r="B741" i="1"/>
  <c r="A713" i="1"/>
  <c r="B713" i="1"/>
  <c r="B528" i="1"/>
  <c r="B476" i="1"/>
  <c r="A777" i="1"/>
  <c r="B777" i="1"/>
  <c r="A765" i="1"/>
  <c r="B765" i="1"/>
  <c r="A761" i="1"/>
  <c r="B761" i="1"/>
  <c r="A757" i="1"/>
  <c r="B757" i="1"/>
  <c r="A749" i="1"/>
  <c r="B749" i="1"/>
  <c r="A733" i="1"/>
  <c r="B733" i="1"/>
  <c r="A729" i="1"/>
  <c r="B729" i="1"/>
  <c r="A725" i="1"/>
  <c r="B725" i="1"/>
  <c r="A717" i="1"/>
  <c r="B717" i="1"/>
  <c r="A709" i="1"/>
  <c r="B709" i="1"/>
  <c r="A701" i="1"/>
  <c r="B701" i="1"/>
  <c r="A697" i="1"/>
  <c r="B697" i="1"/>
  <c r="A693" i="1"/>
  <c r="B693" i="1"/>
  <c r="A685" i="1"/>
  <c r="B685" i="1"/>
  <c r="A681" i="1"/>
  <c r="B681" i="1"/>
  <c r="A677" i="1"/>
  <c r="B677" i="1"/>
  <c r="A669" i="1"/>
  <c r="B669" i="1"/>
  <c r="A665" i="1"/>
  <c r="B665" i="1"/>
  <c r="A661" i="1"/>
  <c r="B661" i="1"/>
  <c r="A653" i="1"/>
  <c r="B653" i="1"/>
  <c r="A649" i="1"/>
  <c r="B649" i="1"/>
  <c r="A645" i="1"/>
  <c r="B645" i="1"/>
  <c r="A637" i="1"/>
  <c r="B637" i="1"/>
  <c r="A633" i="1"/>
  <c r="B633" i="1"/>
  <c r="A629" i="1"/>
  <c r="B629" i="1"/>
  <c r="A621" i="1"/>
  <c r="B621" i="1"/>
  <c r="A617" i="1"/>
  <c r="B617" i="1"/>
  <c r="A613" i="1"/>
  <c r="B613" i="1"/>
  <c r="A605" i="1"/>
  <c r="B605" i="1"/>
  <c r="A601" i="1"/>
  <c r="B601" i="1"/>
  <c r="A597" i="1"/>
  <c r="B597" i="1"/>
  <c r="A589" i="1"/>
  <c r="B589" i="1"/>
  <c r="A585" i="1"/>
  <c r="B585" i="1"/>
  <c r="A581" i="1"/>
  <c r="B581" i="1"/>
  <c r="B577" i="1"/>
  <c r="A577" i="1"/>
  <c r="B571" i="1"/>
  <c r="A571" i="1"/>
  <c r="B567" i="1"/>
  <c r="A567" i="1"/>
  <c r="B563" i="1"/>
  <c r="A563" i="1"/>
  <c r="B1116" i="1"/>
  <c r="B1096" i="1"/>
  <c r="B822" i="1"/>
  <c r="B806" i="1"/>
  <c r="B790" i="1"/>
  <c r="B774" i="1"/>
  <c r="B758" i="1"/>
  <c r="B742" i="1"/>
  <c r="B726" i="1"/>
  <c r="B710" i="1"/>
  <c r="B694" i="1"/>
  <c r="B678" i="1"/>
  <c r="B662" i="1"/>
  <c r="B646" i="1"/>
  <c r="B630" i="1"/>
  <c r="B614" i="1"/>
  <c r="B598" i="1"/>
  <c r="B582" i="1"/>
  <c r="B3" i="3"/>
  <c r="B7" i="3"/>
  <c r="B11" i="3"/>
  <c r="B15" i="3"/>
  <c r="B19" i="3"/>
  <c r="B23" i="3"/>
  <c r="B27" i="3"/>
  <c r="B31" i="3"/>
  <c r="B4" i="3"/>
  <c r="B9" i="3"/>
  <c r="B14" i="3"/>
  <c r="B20" i="3"/>
  <c r="B25" i="3"/>
  <c r="B30" i="3"/>
  <c r="B5" i="3"/>
  <c r="B10" i="3"/>
  <c r="B16" i="3"/>
  <c r="B21" i="3"/>
  <c r="B26" i="3"/>
  <c r="B2" i="3"/>
  <c r="B6" i="3"/>
  <c r="B17" i="3"/>
  <c r="B28" i="3"/>
  <c r="B8" i="3"/>
  <c r="B18" i="3"/>
  <c r="B29" i="3"/>
  <c r="B12" i="3"/>
  <c r="B13" i="3"/>
  <c r="B22" i="3"/>
  <c r="A2" i="1"/>
  <c r="B24" i="3"/>
  <c r="B2" i="1"/>
  <c r="A1140" i="1"/>
  <c r="B1140" i="1"/>
  <c r="A1136" i="1"/>
  <c r="B1136" i="1"/>
  <c r="A1128" i="1"/>
  <c r="B1128" i="1"/>
  <c r="A1124" i="1"/>
  <c r="B1124" i="1"/>
  <c r="A1120" i="1"/>
  <c r="B1120" i="1"/>
  <c r="A1112" i="1"/>
  <c r="B1112" i="1"/>
  <c r="A1108" i="1"/>
  <c r="B1108" i="1"/>
  <c r="A1104" i="1"/>
  <c r="B1104" i="1"/>
  <c r="A1100" i="1"/>
  <c r="B1100" i="1"/>
  <c r="A1092" i="1"/>
  <c r="B1092" i="1"/>
  <c r="A1084" i="1"/>
  <c r="B1084" i="1"/>
  <c r="A1080" i="1"/>
  <c r="B1080" i="1"/>
  <c r="A1076" i="1"/>
  <c r="B1076" i="1"/>
  <c r="A1068" i="1"/>
  <c r="B1068" i="1"/>
  <c r="A1064" i="1"/>
  <c r="B1064" i="1"/>
  <c r="A1060" i="1"/>
  <c r="B1060" i="1"/>
  <c r="A1052" i="1"/>
  <c r="B1052" i="1"/>
  <c r="A1048" i="1"/>
  <c r="B1048" i="1"/>
  <c r="A1044" i="1"/>
  <c r="B1044" i="1"/>
  <c r="A1036" i="1"/>
  <c r="B1036" i="1"/>
  <c r="A1032" i="1"/>
  <c r="B1032" i="1"/>
  <c r="A1028" i="1"/>
  <c r="B1028" i="1"/>
  <c r="A1020" i="1"/>
  <c r="B1020" i="1"/>
  <c r="A1016" i="1"/>
  <c r="B1016" i="1"/>
  <c r="A1012" i="1"/>
  <c r="B1012" i="1"/>
  <c r="A1004" i="1"/>
  <c r="B1004" i="1"/>
  <c r="A1000" i="1"/>
  <c r="B1000" i="1"/>
  <c r="A996" i="1"/>
  <c r="B996" i="1"/>
  <c r="A988" i="1"/>
  <c r="B988" i="1"/>
  <c r="A984" i="1"/>
  <c r="B984" i="1"/>
  <c r="A980" i="1"/>
  <c r="B980" i="1"/>
  <c r="A972" i="1"/>
  <c r="B972" i="1"/>
  <c r="A968" i="1"/>
  <c r="B968" i="1"/>
  <c r="A964" i="1"/>
  <c r="B964" i="1"/>
  <c r="A956" i="1"/>
  <c r="B956" i="1"/>
  <c r="A952" i="1"/>
  <c r="B952" i="1"/>
  <c r="A948" i="1"/>
  <c r="B948" i="1"/>
  <c r="A940" i="1"/>
  <c r="B940" i="1"/>
  <c r="A936" i="1"/>
  <c r="B936" i="1"/>
  <c r="A932" i="1"/>
  <c r="B932" i="1"/>
  <c r="A924" i="1"/>
  <c r="B924" i="1"/>
  <c r="A920" i="1"/>
  <c r="B920" i="1"/>
  <c r="A916" i="1"/>
  <c r="B916" i="1"/>
  <c r="A908" i="1"/>
  <c r="B908" i="1"/>
  <c r="A904" i="1"/>
  <c r="B904" i="1"/>
  <c r="A900" i="1"/>
  <c r="B900" i="1"/>
  <c r="A896" i="1"/>
  <c r="B896" i="1"/>
  <c r="A892" i="1"/>
  <c r="B892" i="1"/>
  <c r="A884" i="1"/>
  <c r="B884" i="1"/>
  <c r="A880" i="1"/>
  <c r="B880" i="1"/>
  <c r="A876" i="1"/>
  <c r="B876" i="1"/>
  <c r="A868" i="1"/>
  <c r="B868" i="1"/>
  <c r="A864" i="1"/>
  <c r="B864" i="1"/>
  <c r="A860" i="1"/>
  <c r="B860" i="1"/>
  <c r="B854" i="1"/>
  <c r="A854" i="1"/>
  <c r="B850" i="1"/>
  <c r="A850" i="1"/>
  <c r="B846" i="1"/>
  <c r="A846" i="1"/>
  <c r="B842" i="1"/>
  <c r="A842" i="1"/>
  <c r="B838" i="1"/>
  <c r="A838" i="1"/>
  <c r="A834" i="1"/>
  <c r="B834" i="1"/>
  <c r="A830" i="1"/>
  <c r="B830" i="1"/>
  <c r="A826" i="1"/>
  <c r="B826" i="1"/>
  <c r="A818" i="1"/>
  <c r="B818" i="1"/>
  <c r="A814" i="1"/>
  <c r="B814" i="1"/>
  <c r="A810" i="1"/>
  <c r="B810" i="1"/>
  <c r="A802" i="1"/>
  <c r="B802" i="1"/>
  <c r="A798" i="1"/>
  <c r="B798" i="1"/>
  <c r="A794" i="1"/>
  <c r="B794" i="1"/>
  <c r="A786" i="1"/>
  <c r="B786" i="1"/>
  <c r="A782" i="1"/>
  <c r="B782" i="1"/>
  <c r="A778" i="1"/>
  <c r="B778" i="1"/>
  <c r="A770" i="1"/>
  <c r="B770" i="1"/>
  <c r="A766" i="1"/>
  <c r="B766" i="1"/>
  <c r="A762" i="1"/>
  <c r="B762" i="1"/>
  <c r="A754" i="1"/>
  <c r="B754" i="1"/>
  <c r="A750" i="1"/>
  <c r="B750" i="1"/>
  <c r="A746" i="1"/>
  <c r="B746" i="1"/>
  <c r="A738" i="1"/>
  <c r="B738" i="1"/>
  <c r="A734" i="1"/>
  <c r="B734" i="1"/>
  <c r="A730" i="1"/>
  <c r="B730" i="1"/>
  <c r="A722" i="1"/>
  <c r="B722" i="1"/>
  <c r="A718" i="1"/>
  <c r="B718" i="1"/>
  <c r="A714" i="1"/>
  <c r="B714" i="1"/>
  <c r="A706" i="1"/>
  <c r="B706" i="1"/>
  <c r="A702" i="1"/>
  <c r="B702" i="1"/>
  <c r="A698" i="1"/>
  <c r="B698" i="1"/>
  <c r="A690" i="1"/>
  <c r="B690" i="1"/>
  <c r="A686" i="1"/>
  <c r="B686" i="1"/>
  <c r="A682" i="1"/>
  <c r="B682" i="1"/>
  <c r="A674" i="1"/>
  <c r="B674" i="1"/>
  <c r="A670" i="1"/>
  <c r="B670" i="1"/>
  <c r="A666" i="1"/>
  <c r="B666" i="1"/>
  <c r="A658" i="1"/>
  <c r="B658" i="1"/>
  <c r="A654" i="1"/>
  <c r="B654" i="1"/>
  <c r="A650" i="1"/>
  <c r="B650" i="1"/>
  <c r="A642" i="1"/>
  <c r="B642" i="1"/>
  <c r="A638" i="1"/>
  <c r="B638" i="1"/>
  <c r="A634" i="1"/>
  <c r="B634" i="1"/>
  <c r="A626" i="1"/>
  <c r="B626" i="1"/>
  <c r="A622" i="1"/>
  <c r="B622" i="1"/>
  <c r="A618" i="1"/>
  <c r="B618" i="1"/>
  <c r="A610" i="1"/>
  <c r="B610" i="1"/>
  <c r="A606" i="1"/>
  <c r="B606" i="1"/>
  <c r="A602" i="1"/>
  <c r="B602" i="1"/>
  <c r="A594" i="1"/>
  <c r="B594" i="1"/>
  <c r="A590" i="1"/>
  <c r="B590" i="1"/>
  <c r="A586" i="1"/>
  <c r="B586" i="1"/>
  <c r="B578" i="1"/>
  <c r="A578" i="1"/>
  <c r="B574" i="1"/>
  <c r="A574" i="1"/>
  <c r="A568" i="1"/>
  <c r="B568" i="1"/>
  <c r="A564" i="1"/>
  <c r="B564" i="1"/>
  <c r="A560" i="1"/>
  <c r="B560" i="1"/>
  <c r="A556" i="1"/>
  <c r="B556" i="1"/>
  <c r="A548" i="1"/>
  <c r="B548" i="1"/>
  <c r="A544" i="1"/>
  <c r="B544" i="1"/>
  <c r="A540" i="1"/>
  <c r="B540" i="1"/>
  <c r="A536" i="1"/>
  <c r="B536" i="1"/>
  <c r="A532" i="1"/>
  <c r="B532" i="1"/>
  <c r="A524" i="1"/>
  <c r="B524" i="1"/>
  <c r="A520" i="1"/>
  <c r="B520" i="1"/>
  <c r="A516" i="1"/>
  <c r="B516" i="1"/>
  <c r="A512" i="1"/>
  <c r="B512" i="1"/>
  <c r="A504" i="1"/>
  <c r="B504" i="1"/>
  <c r="A500" i="1"/>
  <c r="B500" i="1"/>
  <c r="A496" i="1"/>
  <c r="B496" i="1"/>
  <c r="A488" i="1"/>
  <c r="B488" i="1"/>
  <c r="A484" i="1"/>
  <c r="B484" i="1"/>
  <c r="A480" i="1"/>
  <c r="B480" i="1"/>
  <c r="A472" i="1"/>
  <c r="B472" i="1"/>
  <c r="A468" i="1"/>
  <c r="B468" i="1"/>
  <c r="A464" i="1"/>
  <c r="B464" i="1"/>
  <c r="A460" i="1"/>
  <c r="B460" i="1"/>
  <c r="A456" i="1"/>
  <c r="B456" i="1"/>
  <c r="A452" i="1"/>
  <c r="B452" i="1"/>
  <c r="A448" i="1"/>
  <c r="B448" i="1"/>
  <c r="A444" i="1"/>
  <c r="B444" i="1"/>
  <c r="A440" i="1"/>
  <c r="B440" i="1"/>
  <c r="A436" i="1"/>
  <c r="B436" i="1"/>
  <c r="A432" i="1"/>
  <c r="B432" i="1"/>
  <c r="A428" i="1"/>
  <c r="B428" i="1"/>
  <c r="A424" i="1"/>
  <c r="B424" i="1"/>
  <c r="A420" i="1"/>
  <c r="B420" i="1"/>
  <c r="A416" i="1"/>
  <c r="B416" i="1"/>
  <c r="A412" i="1"/>
  <c r="B412" i="1"/>
  <c r="A408" i="1"/>
  <c r="B408" i="1"/>
  <c r="A404" i="1"/>
  <c r="B404" i="1"/>
  <c r="A400" i="1"/>
  <c r="B400" i="1"/>
  <c r="A396" i="1"/>
  <c r="B396" i="1"/>
  <c r="A392" i="1"/>
  <c r="B392" i="1"/>
  <c r="A388" i="1"/>
  <c r="B388" i="1"/>
  <c r="A384" i="1"/>
  <c r="B384" i="1"/>
  <c r="A380" i="1"/>
  <c r="B380" i="1"/>
  <c r="A376" i="1"/>
  <c r="B376" i="1"/>
  <c r="A372" i="1"/>
  <c r="B372" i="1"/>
  <c r="A368" i="1"/>
  <c r="B368" i="1"/>
  <c r="A364" i="1"/>
  <c r="B364" i="1"/>
  <c r="A360" i="1"/>
  <c r="B360" i="1"/>
  <c r="A356" i="1"/>
  <c r="B356" i="1"/>
  <c r="A352" i="1"/>
  <c r="B352" i="1"/>
  <c r="A348" i="1"/>
  <c r="B348" i="1"/>
  <c r="A344" i="1"/>
  <c r="B344" i="1"/>
  <c r="A340" i="1"/>
  <c r="B340" i="1"/>
  <c r="A336" i="1"/>
  <c r="B336" i="1"/>
  <c r="A332" i="1"/>
  <c r="B332" i="1"/>
  <c r="A328" i="1"/>
  <c r="B328" i="1"/>
  <c r="A324" i="1"/>
  <c r="B324" i="1"/>
  <c r="A320" i="1"/>
  <c r="B320" i="1"/>
  <c r="A316" i="1"/>
  <c r="B316" i="1"/>
  <c r="A312" i="1"/>
  <c r="B312" i="1"/>
  <c r="A308" i="1"/>
  <c r="B308" i="1"/>
  <c r="A304" i="1"/>
  <c r="B304" i="1"/>
  <c r="A300" i="1"/>
  <c r="B300" i="1"/>
  <c r="A296" i="1"/>
  <c r="B296" i="1"/>
  <c r="B292" i="1"/>
  <c r="A292" i="1"/>
  <c r="A288" i="1"/>
  <c r="B288" i="1"/>
  <c r="B282" i="1"/>
  <c r="A282" i="1"/>
  <c r="B278" i="1"/>
  <c r="A278" i="1"/>
  <c r="B274" i="1"/>
  <c r="A274" i="1"/>
  <c r="B270" i="1"/>
  <c r="A270" i="1"/>
  <c r="B266" i="1"/>
  <c r="A266" i="1"/>
  <c r="B262" i="1"/>
  <c r="A262" i="1"/>
  <c r="A258" i="1"/>
  <c r="B258" i="1"/>
  <c r="A254" i="1"/>
  <c r="B254" i="1"/>
  <c r="B250" i="1"/>
  <c r="A250" i="1"/>
  <c r="A246" i="1"/>
  <c r="B246" i="1"/>
  <c r="A242" i="1"/>
  <c r="B242" i="1"/>
  <c r="A238" i="1"/>
  <c r="B238" i="1"/>
  <c r="A234" i="1"/>
  <c r="B234" i="1"/>
  <c r="A230" i="1"/>
  <c r="B230" i="1"/>
  <c r="A226" i="1"/>
  <c r="B226" i="1"/>
  <c r="A222" i="1"/>
  <c r="B222" i="1"/>
  <c r="A218" i="1"/>
  <c r="B218" i="1"/>
  <c r="A214" i="1"/>
  <c r="B214" i="1"/>
  <c r="A210" i="1"/>
  <c r="B210" i="1"/>
  <c r="A206" i="1"/>
  <c r="B206" i="1"/>
  <c r="A202" i="1"/>
  <c r="B202" i="1"/>
  <c r="A198" i="1"/>
  <c r="B198" i="1"/>
  <c r="A194" i="1"/>
  <c r="B194" i="1"/>
  <c r="A190" i="1"/>
  <c r="B190" i="1"/>
  <c r="B186" i="1"/>
  <c r="A186" i="1"/>
  <c r="A182" i="1"/>
  <c r="B182" i="1"/>
  <c r="A178" i="1"/>
  <c r="B178" i="1"/>
  <c r="A174" i="1"/>
  <c r="B174" i="1"/>
  <c r="A170" i="1"/>
  <c r="B170" i="1"/>
  <c r="A166" i="1"/>
  <c r="B166" i="1"/>
  <c r="A162" i="1"/>
  <c r="B162" i="1"/>
  <c r="A158" i="1"/>
  <c r="B158" i="1"/>
  <c r="A154" i="1"/>
  <c r="B154" i="1"/>
  <c r="A150" i="1"/>
  <c r="B150" i="1"/>
  <c r="A146" i="1"/>
  <c r="B146" i="1"/>
  <c r="B142" i="1"/>
  <c r="A142" i="1"/>
  <c r="A138" i="1"/>
  <c r="B138" i="1"/>
  <c r="A134" i="1"/>
  <c r="B134" i="1"/>
  <c r="A130" i="1"/>
  <c r="B130" i="1"/>
  <c r="A126" i="1"/>
  <c r="B126" i="1"/>
  <c r="B122" i="1"/>
  <c r="A122" i="1"/>
  <c r="A118" i="1"/>
  <c r="B118" i="1"/>
  <c r="A114" i="1"/>
  <c r="B114" i="1"/>
  <c r="A110" i="1"/>
  <c r="B110" i="1"/>
  <c r="A106" i="1"/>
  <c r="B106" i="1"/>
  <c r="A102" i="1"/>
  <c r="B102" i="1"/>
  <c r="A98" i="1"/>
  <c r="B98" i="1"/>
  <c r="A94" i="1"/>
  <c r="B94" i="1"/>
  <c r="A90" i="1"/>
  <c r="B90" i="1"/>
  <c r="A86" i="1"/>
  <c r="B86" i="1"/>
  <c r="A82" i="1"/>
  <c r="B82" i="1"/>
  <c r="A78" i="1"/>
  <c r="B78" i="1"/>
  <c r="A74" i="1"/>
  <c r="B74" i="1"/>
  <c r="A70" i="1"/>
  <c r="B70" i="1"/>
  <c r="A66" i="1"/>
  <c r="B66" i="1"/>
  <c r="A62" i="1"/>
  <c r="B62" i="1"/>
  <c r="B58" i="1"/>
  <c r="A58" i="1"/>
  <c r="A54" i="1"/>
  <c r="B54" i="1"/>
  <c r="A50" i="1"/>
  <c r="B50" i="1"/>
  <c r="A46" i="1"/>
  <c r="B46" i="1"/>
  <c r="A42" i="1"/>
  <c r="B42" i="1"/>
  <c r="A38" i="1"/>
  <c r="B38" i="1"/>
  <c r="A34" i="1"/>
  <c r="B34" i="1"/>
  <c r="A30" i="1"/>
  <c r="B30" i="1"/>
  <c r="A26" i="1"/>
  <c r="B26" i="1"/>
  <c r="A22" i="1"/>
  <c r="B22" i="1"/>
  <c r="A18" i="1"/>
  <c r="B18" i="1"/>
  <c r="A14" i="1"/>
  <c r="B14" i="1"/>
  <c r="A10" i="1"/>
  <c r="B10" i="1"/>
  <c r="A6" i="1"/>
  <c r="B6" i="1"/>
  <c r="A1144" i="1"/>
  <c r="B1144" i="1"/>
  <c r="B1088" i="1"/>
  <c r="B1072" i="1"/>
  <c r="B1056" i="1"/>
  <c r="B1040" i="1"/>
  <c r="B1024" i="1"/>
  <c r="B1008" i="1"/>
  <c r="B992" i="1"/>
  <c r="B976" i="1"/>
  <c r="B960" i="1"/>
  <c r="B944" i="1"/>
  <c r="B928" i="1"/>
  <c r="B912" i="1"/>
  <c r="B888" i="1"/>
  <c r="B833" i="1"/>
  <c r="B817" i="1"/>
  <c r="B801" i="1"/>
  <c r="B785" i="1"/>
  <c r="B769" i="1"/>
  <c r="B753" i="1"/>
  <c r="B737" i="1"/>
  <c r="B721" i="1"/>
  <c r="B705" i="1"/>
  <c r="B689" i="1"/>
  <c r="B673" i="1"/>
  <c r="B657" i="1"/>
  <c r="B641" i="1"/>
  <c r="B625" i="1"/>
  <c r="B609" i="1"/>
  <c r="B593" i="1"/>
  <c r="B508" i="1"/>
  <c r="B1143" i="1"/>
  <c r="A1143" i="1"/>
  <c r="B1139" i="1"/>
  <c r="A1139" i="1"/>
  <c r="B1135" i="1"/>
  <c r="A1135" i="1"/>
  <c r="B1131" i="1"/>
  <c r="A1131" i="1"/>
  <c r="B1127" i="1"/>
  <c r="A1127" i="1"/>
  <c r="B1123" i="1"/>
  <c r="A1123" i="1"/>
  <c r="B1119" i="1"/>
  <c r="A1119" i="1"/>
  <c r="B1115" i="1"/>
  <c r="A1115" i="1"/>
  <c r="B1111" i="1"/>
  <c r="A1111" i="1"/>
  <c r="B1107" i="1"/>
  <c r="A1107" i="1"/>
  <c r="B1103" i="1"/>
  <c r="A1103" i="1"/>
  <c r="B1099" i="1"/>
  <c r="A1099" i="1"/>
  <c r="A1095" i="1"/>
  <c r="B1095" i="1"/>
  <c r="B1091" i="1"/>
  <c r="A1091" i="1"/>
  <c r="B1087" i="1"/>
  <c r="A1087" i="1"/>
  <c r="B1079" i="1"/>
  <c r="A1079" i="1"/>
  <c r="A1075" i="1"/>
  <c r="B1075" i="1"/>
  <c r="B1071" i="1"/>
  <c r="A1071" i="1"/>
  <c r="A1063" i="1"/>
  <c r="B1063" i="1"/>
  <c r="A1059" i="1"/>
  <c r="B1059" i="1"/>
  <c r="B1055" i="1"/>
  <c r="A1055" i="1"/>
  <c r="B1047" i="1"/>
  <c r="A1047" i="1"/>
  <c r="A1043" i="1"/>
  <c r="B1043" i="1"/>
  <c r="B1039" i="1"/>
  <c r="A1039" i="1"/>
  <c r="A1031" i="1"/>
  <c r="B1031" i="1"/>
  <c r="A1011" i="1"/>
  <c r="B1011" i="1"/>
  <c r="B1007" i="1"/>
  <c r="A1007" i="1"/>
  <c r="A999" i="1"/>
  <c r="B999" i="1"/>
  <c r="A995" i="1"/>
  <c r="B995" i="1"/>
  <c r="B991" i="1"/>
  <c r="A991" i="1"/>
  <c r="B983" i="1"/>
  <c r="A983" i="1"/>
  <c r="A979" i="1"/>
  <c r="B979" i="1"/>
  <c r="B975" i="1"/>
  <c r="A975" i="1"/>
  <c r="B951" i="1"/>
  <c r="A951" i="1"/>
  <c r="A947" i="1"/>
  <c r="B947" i="1"/>
  <c r="B943" i="1"/>
  <c r="A943" i="1"/>
  <c r="A935" i="1"/>
  <c r="B935" i="1"/>
  <c r="A931" i="1"/>
  <c r="B931" i="1"/>
  <c r="B927" i="1"/>
  <c r="A927" i="1"/>
  <c r="B919" i="1"/>
  <c r="A919" i="1"/>
  <c r="A915" i="1"/>
  <c r="B915" i="1"/>
  <c r="B911" i="1"/>
  <c r="A911" i="1"/>
  <c r="A903" i="1"/>
  <c r="B903" i="1"/>
  <c r="B895" i="1"/>
  <c r="A895" i="1"/>
  <c r="B891" i="1"/>
  <c r="A891" i="1"/>
  <c r="B883" i="1"/>
  <c r="A883" i="1"/>
  <c r="B875" i="1"/>
  <c r="A875" i="1"/>
  <c r="B867" i="1"/>
  <c r="A867" i="1"/>
  <c r="B853" i="1"/>
  <c r="A853" i="1"/>
  <c r="A845" i="1"/>
  <c r="B845" i="1"/>
  <c r="B837" i="1"/>
  <c r="A837" i="1"/>
  <c r="A829" i="1"/>
  <c r="B829" i="1"/>
  <c r="B559" i="1"/>
  <c r="A559" i="1"/>
  <c r="B555" i="1"/>
  <c r="A555" i="1"/>
  <c r="B551" i="1"/>
  <c r="A551" i="1"/>
  <c r="B547" i="1"/>
  <c r="A547" i="1"/>
  <c r="B543" i="1"/>
  <c r="A543" i="1"/>
  <c r="B539" i="1"/>
  <c r="A539" i="1"/>
  <c r="B535" i="1"/>
  <c r="A535" i="1"/>
  <c r="B531" i="1"/>
  <c r="A531" i="1"/>
  <c r="B527" i="1"/>
  <c r="A527" i="1"/>
  <c r="B523" i="1"/>
  <c r="A523" i="1"/>
  <c r="B519" i="1"/>
  <c r="A519" i="1"/>
  <c r="B515" i="1"/>
  <c r="A515" i="1"/>
  <c r="A511" i="1"/>
  <c r="B511" i="1"/>
  <c r="B507" i="1"/>
  <c r="A507" i="1"/>
  <c r="A503" i="1"/>
  <c r="B503" i="1"/>
  <c r="B499" i="1"/>
  <c r="A499" i="1"/>
  <c r="A495" i="1"/>
  <c r="B495" i="1"/>
  <c r="B491" i="1"/>
  <c r="A491" i="1"/>
  <c r="A487" i="1"/>
  <c r="B487" i="1"/>
  <c r="B483" i="1"/>
  <c r="A483" i="1"/>
  <c r="A479" i="1"/>
  <c r="B479" i="1"/>
  <c r="B475" i="1"/>
  <c r="A475" i="1"/>
  <c r="A471" i="1"/>
  <c r="B471" i="1"/>
  <c r="B467" i="1"/>
  <c r="A467" i="1"/>
  <c r="A463" i="1"/>
  <c r="B463" i="1"/>
  <c r="B459" i="1"/>
  <c r="A459" i="1"/>
  <c r="A455" i="1"/>
  <c r="B455" i="1"/>
  <c r="B451" i="1"/>
  <c r="A451" i="1"/>
  <c r="A447" i="1"/>
  <c r="B447" i="1"/>
  <c r="B443" i="1"/>
  <c r="A443" i="1"/>
  <c r="A439" i="1"/>
  <c r="B439" i="1"/>
  <c r="B435" i="1"/>
  <c r="A435" i="1"/>
  <c r="A431" i="1"/>
  <c r="B431" i="1"/>
  <c r="B427" i="1"/>
  <c r="A427" i="1"/>
  <c r="A423" i="1"/>
  <c r="B423" i="1"/>
  <c r="B419" i="1"/>
  <c r="A419" i="1"/>
  <c r="A415" i="1"/>
  <c r="B415" i="1"/>
  <c r="B1132" i="1"/>
  <c r="B1083" i="1"/>
  <c r="B1067" i="1"/>
  <c r="B1051" i="1"/>
  <c r="B1035" i="1"/>
  <c r="B1019" i="1"/>
  <c r="B1003" i="1"/>
  <c r="B987" i="1"/>
  <c r="B971" i="1"/>
  <c r="B955" i="1"/>
  <c r="B939" i="1"/>
  <c r="B923" i="1"/>
  <c r="B907" i="1"/>
  <c r="B872" i="1"/>
  <c r="B552" i="1"/>
  <c r="B492" i="1"/>
  <c r="B454" i="1"/>
  <c r="B438" i="1"/>
  <c r="B422" i="1"/>
  <c r="B406" i="1"/>
  <c r="B390" i="1"/>
  <c r="B374" i="1"/>
  <c r="B358" i="1"/>
  <c r="B342" i="1"/>
  <c r="B326" i="1"/>
  <c r="B257" i="1"/>
  <c r="B252" i="1"/>
  <c r="B241" i="1"/>
  <c r="B236" i="1"/>
  <c r="B225" i="1"/>
  <c r="B220" i="1"/>
  <c r="B209" i="1"/>
  <c r="B204" i="1"/>
  <c r="B193" i="1"/>
  <c r="B188" i="1"/>
  <c r="B177" i="1"/>
  <c r="B172" i="1"/>
  <c r="B161" i="1"/>
  <c r="B156" i="1"/>
  <c r="B145" i="1"/>
  <c r="B129" i="1"/>
  <c r="B113" i="1"/>
  <c r="A835" i="1"/>
  <c r="A771" i="1"/>
  <c r="A228" i="1"/>
  <c r="B394" i="1"/>
  <c r="B378" i="1"/>
  <c r="B362" i="1"/>
  <c r="B346" i="1"/>
  <c r="B330" i="1"/>
  <c r="B256" i="1"/>
  <c r="B245" i="1"/>
  <c r="B240" i="1"/>
  <c r="B229" i="1"/>
  <c r="B224" i="1"/>
  <c r="B213" i="1"/>
  <c r="B208" i="1"/>
  <c r="B197" i="1"/>
  <c r="B192" i="1"/>
  <c r="B181" i="1"/>
  <c r="B176" i="1"/>
  <c r="B165" i="1"/>
  <c r="B160" i="1"/>
  <c r="B149" i="1"/>
  <c r="B133" i="1"/>
  <c r="B117" i="1"/>
  <c r="B105" i="1"/>
  <c r="A819" i="1"/>
  <c r="A755" i="1"/>
  <c r="A108" i="1"/>
  <c r="B108" i="1"/>
  <c r="A104" i="1"/>
  <c r="B104" i="1"/>
  <c r="A96" i="1"/>
  <c r="B96" i="1"/>
  <c r="A92" i="1"/>
  <c r="B92" i="1"/>
  <c r="A88" i="1"/>
  <c r="B88" i="1"/>
  <c r="A84" i="1"/>
  <c r="B84" i="1"/>
  <c r="A80" i="1"/>
  <c r="B80" i="1"/>
  <c r="A76" i="1"/>
  <c r="B76" i="1"/>
  <c r="A72" i="1"/>
  <c r="B72" i="1"/>
  <c r="A68" i="1"/>
  <c r="B68" i="1"/>
  <c r="A64" i="1"/>
  <c r="B64" i="1"/>
  <c r="A60" i="1"/>
  <c r="B60" i="1"/>
  <c r="B56" i="1"/>
  <c r="A56" i="1"/>
  <c r="A52" i="1"/>
  <c r="B52" i="1"/>
  <c r="A48" i="1"/>
  <c r="B48" i="1"/>
  <c r="A44" i="1"/>
  <c r="B44" i="1"/>
  <c r="A40" i="1"/>
  <c r="B40" i="1"/>
  <c r="B36" i="1"/>
  <c r="A36" i="1"/>
  <c r="A32" i="1"/>
  <c r="B32" i="1"/>
  <c r="A28" i="1"/>
  <c r="B28" i="1"/>
  <c r="A24" i="1"/>
  <c r="B24" i="1"/>
  <c r="A20" i="1"/>
  <c r="B20" i="1"/>
  <c r="A16" i="1"/>
  <c r="B16" i="1"/>
  <c r="A12" i="1"/>
  <c r="B12" i="1"/>
  <c r="A8" i="1"/>
  <c r="B8" i="1"/>
  <c r="A4" i="1"/>
  <c r="B4" i="1"/>
  <c r="B1085" i="1"/>
  <c r="B1069" i="1"/>
  <c r="B1053" i="1"/>
  <c r="B1037" i="1"/>
  <c r="B1021" i="1"/>
  <c r="B1005" i="1"/>
  <c r="B989" i="1"/>
  <c r="B973" i="1"/>
  <c r="B957" i="1"/>
  <c r="B941" i="1"/>
  <c r="B925" i="1"/>
  <c r="B909" i="1"/>
  <c r="B820" i="1"/>
  <c r="B804" i="1"/>
  <c r="B788" i="1"/>
  <c r="B772" i="1"/>
  <c r="B756" i="1"/>
  <c r="B740" i="1"/>
  <c r="B724" i="1"/>
  <c r="B708" i="1"/>
  <c r="B692" i="1"/>
  <c r="B676" i="1"/>
  <c r="B660" i="1"/>
  <c r="B644" i="1"/>
  <c r="B628" i="1"/>
  <c r="B612" i="1"/>
  <c r="B596" i="1"/>
  <c r="B580" i="1"/>
  <c r="B510" i="1"/>
  <c r="B505" i="1"/>
  <c r="B494" i="1"/>
  <c r="B489" i="1"/>
  <c r="B478" i="1"/>
  <c r="B473" i="1"/>
  <c r="B462" i="1"/>
  <c r="B457" i="1"/>
  <c r="B446" i="1"/>
  <c r="B441" i="1"/>
  <c r="B430" i="1"/>
  <c r="B425" i="1"/>
  <c r="B414" i="1"/>
  <c r="B409" i="1"/>
  <c r="B398" i="1"/>
  <c r="B393" i="1"/>
  <c r="B382" i="1"/>
  <c r="B366" i="1"/>
  <c r="B361" i="1"/>
  <c r="B350" i="1"/>
  <c r="B334" i="1"/>
  <c r="B329" i="1"/>
  <c r="B287" i="1"/>
  <c r="B255" i="1"/>
  <c r="B249" i="1"/>
  <c r="B244" i="1"/>
  <c r="B239" i="1"/>
  <c r="B233" i="1"/>
  <c r="B223" i="1"/>
  <c r="B217" i="1"/>
  <c r="B212" i="1"/>
  <c r="B207" i="1"/>
  <c r="B201" i="1"/>
  <c r="B196" i="1"/>
  <c r="B191" i="1"/>
  <c r="B185" i="1"/>
  <c r="B180" i="1"/>
  <c r="B175" i="1"/>
  <c r="B169" i="1"/>
  <c r="B164" i="1"/>
  <c r="B153" i="1"/>
  <c r="B148" i="1"/>
  <c r="B137" i="1"/>
  <c r="B132" i="1"/>
  <c r="B121" i="1"/>
  <c r="B116" i="1"/>
  <c r="A803" i="1"/>
  <c r="A739" i="1"/>
  <c r="A675" i="1"/>
  <c r="A611" i="1"/>
  <c r="A313" i="1"/>
  <c r="B411" i="1"/>
  <c r="A411" i="1"/>
  <c r="A407" i="1"/>
  <c r="B407" i="1"/>
  <c r="A399" i="1"/>
  <c r="B399" i="1"/>
  <c r="A395" i="1"/>
  <c r="B395" i="1"/>
  <c r="A391" i="1"/>
  <c r="B391" i="1"/>
  <c r="A387" i="1"/>
  <c r="B387" i="1"/>
  <c r="A383" i="1"/>
  <c r="B383" i="1"/>
  <c r="A379" i="1"/>
  <c r="B379" i="1"/>
  <c r="A375" i="1"/>
  <c r="B375" i="1"/>
  <c r="A371" i="1"/>
  <c r="B371" i="1"/>
  <c r="A367" i="1"/>
  <c r="B367" i="1"/>
  <c r="A363" i="1"/>
  <c r="B363" i="1"/>
  <c r="A359" i="1"/>
  <c r="B359" i="1"/>
  <c r="A355" i="1"/>
  <c r="B355" i="1"/>
  <c r="A351" i="1"/>
  <c r="B351" i="1"/>
  <c r="A347" i="1"/>
  <c r="B347" i="1"/>
  <c r="A343" i="1"/>
  <c r="B343" i="1"/>
  <c r="A339" i="1"/>
  <c r="B339" i="1"/>
  <c r="A335" i="1"/>
  <c r="B335" i="1"/>
  <c r="A331" i="1"/>
  <c r="B331" i="1"/>
  <c r="A327" i="1"/>
  <c r="B327" i="1"/>
  <c r="A323" i="1"/>
  <c r="B323" i="1"/>
  <c r="B319" i="1"/>
  <c r="A319" i="1"/>
  <c r="B315" i="1"/>
  <c r="A315" i="1"/>
  <c r="B311" i="1"/>
  <c r="A311" i="1"/>
  <c r="B307" i="1"/>
  <c r="A307" i="1"/>
  <c r="B303" i="1"/>
  <c r="A303" i="1"/>
  <c r="B299" i="1"/>
  <c r="A299" i="1"/>
  <c r="B295" i="1"/>
  <c r="A295" i="1"/>
  <c r="B291" i="1"/>
  <c r="A291" i="1"/>
  <c r="B285" i="1"/>
  <c r="A285" i="1"/>
  <c r="B281" i="1"/>
  <c r="A281" i="1"/>
  <c r="B277" i="1"/>
  <c r="A277" i="1"/>
  <c r="B273" i="1"/>
  <c r="A273" i="1"/>
  <c r="B269" i="1"/>
  <c r="A269" i="1"/>
  <c r="B265" i="1"/>
  <c r="A265" i="1"/>
  <c r="B261" i="1"/>
  <c r="A261" i="1"/>
  <c r="A97" i="1"/>
  <c r="B97" i="1"/>
  <c r="A93" i="1"/>
  <c r="B93" i="1"/>
  <c r="A89" i="1"/>
  <c r="B89" i="1"/>
  <c r="A85" i="1"/>
  <c r="B85" i="1"/>
  <c r="A81" i="1"/>
  <c r="B81" i="1"/>
  <c r="A77" i="1"/>
  <c r="B77" i="1"/>
  <c r="A73" i="1"/>
  <c r="B73" i="1"/>
  <c r="A69" i="1"/>
  <c r="B69" i="1"/>
  <c r="A65" i="1"/>
  <c r="B65" i="1"/>
  <c r="A61" i="1"/>
  <c r="B61" i="1"/>
  <c r="A57" i="1"/>
  <c r="B57" i="1"/>
  <c r="A53" i="1"/>
  <c r="B53" i="1"/>
  <c r="A49" i="1"/>
  <c r="B49" i="1"/>
  <c r="A45" i="1"/>
  <c r="B45" i="1"/>
  <c r="A41" i="1"/>
  <c r="B41" i="1"/>
  <c r="A37" i="1"/>
  <c r="B37" i="1"/>
  <c r="A33" i="1"/>
  <c r="B33" i="1"/>
  <c r="A29" i="1"/>
  <c r="B29" i="1"/>
  <c r="A25" i="1"/>
  <c r="B25" i="1"/>
  <c r="A21" i="1"/>
  <c r="B21" i="1"/>
  <c r="A17" i="1"/>
  <c r="B17" i="1"/>
  <c r="A13" i="1"/>
  <c r="B13" i="1"/>
  <c r="A9" i="1"/>
  <c r="B9" i="1"/>
  <c r="A5" i="1"/>
  <c r="B5" i="1"/>
  <c r="B1142" i="1"/>
  <c r="A1142" i="1"/>
  <c r="B1138" i="1"/>
  <c r="A1138" i="1"/>
  <c r="B1134" i="1"/>
  <c r="A1134" i="1"/>
  <c r="B1130" i="1"/>
  <c r="A1130" i="1"/>
  <c r="B1126" i="1"/>
  <c r="A1126" i="1"/>
  <c r="B1122" i="1"/>
  <c r="A1122" i="1"/>
  <c r="B1118" i="1"/>
  <c r="A1118" i="1"/>
  <c r="B1114" i="1"/>
  <c r="A1114" i="1"/>
  <c r="B1110" i="1"/>
  <c r="A1110" i="1"/>
  <c r="B1106" i="1"/>
  <c r="A1106" i="1"/>
  <c r="B1102" i="1"/>
  <c r="A1102" i="1"/>
  <c r="B1098" i="1"/>
  <c r="A1098" i="1"/>
  <c r="B1094" i="1"/>
  <c r="A1094" i="1"/>
  <c r="A1090" i="1"/>
  <c r="B1090" i="1"/>
  <c r="B1086" i="1"/>
  <c r="A1086" i="1"/>
  <c r="A1082" i="1"/>
  <c r="B1082" i="1"/>
  <c r="B1078" i="1"/>
  <c r="A1078" i="1"/>
  <c r="A1074" i="1"/>
  <c r="B1074" i="1"/>
  <c r="B1070" i="1"/>
  <c r="A1070" i="1"/>
  <c r="A1066" i="1"/>
  <c r="B1066" i="1"/>
  <c r="B1062" i="1"/>
  <c r="A1062" i="1"/>
  <c r="A1058" i="1"/>
  <c r="B1058" i="1"/>
  <c r="B1054" i="1"/>
  <c r="A1054" i="1"/>
  <c r="A1050" i="1"/>
  <c r="B1050" i="1"/>
  <c r="B1046" i="1"/>
  <c r="A1046" i="1"/>
  <c r="A1042" i="1"/>
  <c r="B1042" i="1"/>
  <c r="B1038" i="1"/>
  <c r="A1038" i="1"/>
  <c r="A1034" i="1"/>
  <c r="B1034" i="1"/>
  <c r="B1030" i="1"/>
  <c r="A1030" i="1"/>
  <c r="A1026" i="1"/>
  <c r="B1026" i="1"/>
  <c r="B1022" i="1"/>
  <c r="A1022" i="1"/>
  <c r="A1018" i="1"/>
  <c r="B1018" i="1"/>
  <c r="B1014" i="1"/>
  <c r="A1014" i="1"/>
  <c r="A1010" i="1"/>
  <c r="B1010" i="1"/>
  <c r="B1006" i="1"/>
  <c r="A1006" i="1"/>
  <c r="A1002" i="1"/>
  <c r="B1002" i="1"/>
  <c r="B998" i="1"/>
  <c r="A998" i="1"/>
  <c r="A994" i="1"/>
  <c r="B994" i="1"/>
  <c r="B990" i="1"/>
  <c r="A990" i="1"/>
  <c r="A986" i="1"/>
  <c r="B986" i="1"/>
  <c r="B982" i="1"/>
  <c r="A982" i="1"/>
  <c r="A978" i="1"/>
  <c r="B978" i="1"/>
  <c r="B974" i="1"/>
  <c r="A974" i="1"/>
  <c r="A970" i="1"/>
  <c r="B970" i="1"/>
  <c r="B966" i="1"/>
  <c r="A966" i="1"/>
  <c r="A962" i="1"/>
  <c r="B962" i="1"/>
  <c r="B958" i="1"/>
  <c r="A958" i="1"/>
  <c r="A954" i="1"/>
  <c r="B954" i="1"/>
  <c r="B950" i="1"/>
  <c r="A950" i="1"/>
  <c r="A946" i="1"/>
  <c r="B946" i="1"/>
  <c r="B942" i="1"/>
  <c r="A942" i="1"/>
  <c r="A938" i="1"/>
  <c r="B938" i="1"/>
  <c r="B934" i="1"/>
  <c r="A934" i="1"/>
  <c r="A930" i="1"/>
  <c r="B930" i="1"/>
  <c r="B926" i="1"/>
  <c r="A926" i="1"/>
  <c r="A922" i="1"/>
  <c r="B922" i="1"/>
  <c r="B918" i="1"/>
  <c r="A918" i="1"/>
  <c r="A914" i="1"/>
  <c r="B914" i="1"/>
  <c r="B910" i="1"/>
  <c r="A910" i="1"/>
  <c r="A906" i="1"/>
  <c r="B906" i="1"/>
  <c r="A902" i="1"/>
  <c r="B902" i="1"/>
  <c r="B898" i="1"/>
  <c r="A898" i="1"/>
  <c r="B894" i="1"/>
  <c r="A894" i="1"/>
  <c r="B890" i="1"/>
  <c r="A890" i="1"/>
  <c r="B886" i="1"/>
  <c r="A886" i="1"/>
  <c r="B882" i="1"/>
  <c r="A882" i="1"/>
  <c r="B878" i="1"/>
  <c r="A878" i="1"/>
  <c r="B874" i="1"/>
  <c r="A874" i="1"/>
  <c r="B870" i="1"/>
  <c r="A870" i="1"/>
  <c r="B866" i="1"/>
  <c r="A866" i="1"/>
  <c r="B862" i="1"/>
  <c r="A862" i="1"/>
  <c r="B852" i="1"/>
  <c r="A852" i="1"/>
  <c r="B848" i="1"/>
  <c r="A848" i="1"/>
  <c r="B844" i="1"/>
  <c r="A844" i="1"/>
  <c r="A840" i="1"/>
  <c r="B840" i="1"/>
  <c r="B836" i="1"/>
  <c r="A836" i="1"/>
  <c r="B576" i="1"/>
  <c r="A576" i="1"/>
  <c r="B570" i="1"/>
  <c r="A570" i="1"/>
  <c r="B566" i="1"/>
  <c r="A566" i="1"/>
  <c r="B562" i="1"/>
  <c r="A562" i="1"/>
  <c r="B558" i="1"/>
  <c r="A558" i="1"/>
  <c r="B554" i="1"/>
  <c r="A554" i="1"/>
  <c r="B550" i="1"/>
  <c r="A550" i="1"/>
  <c r="B546" i="1"/>
  <c r="A546" i="1"/>
  <c r="B542" i="1"/>
  <c r="A542" i="1"/>
  <c r="B538" i="1"/>
  <c r="A538" i="1"/>
  <c r="B534" i="1"/>
  <c r="A534" i="1"/>
  <c r="B530" i="1"/>
  <c r="A530" i="1"/>
  <c r="B526" i="1"/>
  <c r="A526" i="1"/>
  <c r="B522" i="1"/>
  <c r="A522" i="1"/>
  <c r="B518" i="1"/>
  <c r="A518" i="1"/>
  <c r="B322" i="1"/>
  <c r="A322" i="1"/>
  <c r="B318" i="1"/>
  <c r="A318" i="1"/>
  <c r="B314" i="1"/>
  <c r="A314" i="1"/>
  <c r="B310" i="1"/>
  <c r="A310" i="1"/>
  <c r="B306" i="1"/>
  <c r="A306" i="1"/>
  <c r="B302" i="1"/>
  <c r="A302" i="1"/>
  <c r="B298" i="1"/>
  <c r="A298" i="1"/>
  <c r="B294" i="1"/>
  <c r="A294" i="1"/>
  <c r="B290" i="1"/>
  <c r="A290" i="1"/>
  <c r="B284" i="1"/>
  <c r="A284" i="1"/>
  <c r="B280" i="1"/>
  <c r="A280" i="1"/>
  <c r="B276" i="1"/>
  <c r="A276" i="1"/>
  <c r="B272" i="1"/>
  <c r="A272" i="1"/>
  <c r="B268" i="1"/>
  <c r="A268" i="1"/>
  <c r="B264" i="1"/>
  <c r="A264" i="1"/>
  <c r="B260" i="1"/>
  <c r="A260" i="1"/>
  <c r="B1141" i="1"/>
  <c r="A1141" i="1"/>
  <c r="B1137" i="1"/>
  <c r="A1137" i="1"/>
  <c r="B1133" i="1"/>
  <c r="A1133" i="1"/>
  <c r="B1129" i="1"/>
  <c r="A1129" i="1"/>
  <c r="B1125" i="1"/>
  <c r="A1125" i="1"/>
  <c r="B1121" i="1"/>
  <c r="A1121" i="1"/>
  <c r="B1117" i="1"/>
  <c r="A1117" i="1"/>
  <c r="B1113" i="1"/>
  <c r="A1113" i="1"/>
  <c r="B1109" i="1"/>
  <c r="A1109" i="1"/>
  <c r="B1105" i="1"/>
  <c r="A1105" i="1"/>
  <c r="B1101" i="1"/>
  <c r="A1101" i="1"/>
  <c r="B1097" i="1"/>
  <c r="A1097" i="1"/>
  <c r="B1093" i="1"/>
  <c r="A1093" i="1"/>
  <c r="B897" i="1"/>
  <c r="A897" i="1"/>
  <c r="B893" i="1"/>
  <c r="A893" i="1"/>
  <c r="B889" i="1"/>
  <c r="A889" i="1"/>
  <c r="B885" i="1"/>
  <c r="A885" i="1"/>
  <c r="B881" i="1"/>
  <c r="A881" i="1"/>
  <c r="B877" i="1"/>
  <c r="A877" i="1"/>
  <c r="B873" i="1"/>
  <c r="A873" i="1"/>
  <c r="B869" i="1"/>
  <c r="A869" i="1"/>
  <c r="B865" i="1"/>
  <c r="A865" i="1"/>
  <c r="B861" i="1"/>
  <c r="A861" i="1"/>
  <c r="B855" i="1"/>
  <c r="A855" i="1"/>
  <c r="B847" i="1"/>
  <c r="A847" i="1"/>
  <c r="B843" i="1"/>
  <c r="A843" i="1"/>
  <c r="B839" i="1"/>
  <c r="A839" i="1"/>
  <c r="A831" i="1"/>
  <c r="B831" i="1"/>
  <c r="B827" i="1"/>
  <c r="A827" i="1"/>
  <c r="A823" i="1"/>
  <c r="B823" i="1"/>
  <c r="A815" i="1"/>
  <c r="B815" i="1"/>
  <c r="B811" i="1"/>
  <c r="A811" i="1"/>
  <c r="A807" i="1"/>
  <c r="B807" i="1"/>
  <c r="A799" i="1"/>
  <c r="B799" i="1"/>
  <c r="B795" i="1"/>
  <c r="A795" i="1"/>
  <c r="A791" i="1"/>
  <c r="B791" i="1"/>
  <c r="A783" i="1"/>
  <c r="B783" i="1"/>
  <c r="B779" i="1"/>
  <c r="A779" i="1"/>
  <c r="A775" i="1"/>
  <c r="B775" i="1"/>
  <c r="A767" i="1"/>
  <c r="B767" i="1"/>
  <c r="B763" i="1"/>
  <c r="A763" i="1"/>
  <c r="A759" i="1"/>
  <c r="B759" i="1"/>
  <c r="A751" i="1"/>
  <c r="B751" i="1"/>
  <c r="B747" i="1"/>
  <c r="A747" i="1"/>
  <c r="A743" i="1"/>
  <c r="B743" i="1"/>
  <c r="A735" i="1"/>
  <c r="B735" i="1"/>
  <c r="B731" i="1"/>
  <c r="A731" i="1"/>
  <c r="A727" i="1"/>
  <c r="B727" i="1"/>
  <c r="A719" i="1"/>
  <c r="B719" i="1"/>
  <c r="B715" i="1"/>
  <c r="A715" i="1"/>
  <c r="A711" i="1"/>
  <c r="B711" i="1"/>
  <c r="A703" i="1"/>
  <c r="B703" i="1"/>
  <c r="B699" i="1"/>
  <c r="A699" i="1"/>
  <c r="A695" i="1"/>
  <c r="B695" i="1"/>
  <c r="A687" i="1"/>
  <c r="B687" i="1"/>
  <c r="B683" i="1"/>
  <c r="A683" i="1"/>
  <c r="A679" i="1"/>
  <c r="B679" i="1"/>
  <c r="A671" i="1"/>
  <c r="B671" i="1"/>
  <c r="B667" i="1"/>
  <c r="A667" i="1"/>
  <c r="A663" i="1"/>
  <c r="B663" i="1"/>
  <c r="A655" i="1"/>
  <c r="B655" i="1"/>
  <c r="B651" i="1"/>
  <c r="A651" i="1"/>
  <c r="A647" i="1"/>
  <c r="B647" i="1"/>
  <c r="A639" i="1"/>
  <c r="B639" i="1"/>
  <c r="B635" i="1"/>
  <c r="A635" i="1"/>
  <c r="A631" i="1"/>
  <c r="B631" i="1"/>
  <c r="A623" i="1"/>
  <c r="B623" i="1"/>
  <c r="B619" i="1"/>
  <c r="A619" i="1"/>
  <c r="A615" i="1"/>
  <c r="B615" i="1"/>
  <c r="A607" i="1"/>
  <c r="B607" i="1"/>
  <c r="B603" i="1"/>
  <c r="A603" i="1"/>
  <c r="A599" i="1"/>
  <c r="B599" i="1"/>
  <c r="A591" i="1"/>
  <c r="B591" i="1"/>
  <c r="B587" i="1"/>
  <c r="A587" i="1"/>
  <c r="A583" i="1"/>
  <c r="B583" i="1"/>
  <c r="B575" i="1"/>
  <c r="A575" i="1"/>
  <c r="B569" i="1"/>
  <c r="A569" i="1"/>
  <c r="B565" i="1"/>
  <c r="A565" i="1"/>
  <c r="B561" i="1"/>
  <c r="A561" i="1"/>
  <c r="B557" i="1"/>
  <c r="A557" i="1"/>
  <c r="B553" i="1"/>
  <c r="A553" i="1"/>
  <c r="B549" i="1"/>
  <c r="A549" i="1"/>
  <c r="B545" i="1"/>
  <c r="A545" i="1"/>
  <c r="B541" i="1"/>
  <c r="A541" i="1"/>
  <c r="B537" i="1"/>
  <c r="A537" i="1"/>
  <c r="B533" i="1"/>
  <c r="A533" i="1"/>
  <c r="B529" i="1"/>
  <c r="A529" i="1"/>
  <c r="B525" i="1"/>
  <c r="A525" i="1"/>
  <c r="B521" i="1"/>
  <c r="A521" i="1"/>
  <c r="B517" i="1"/>
  <c r="A517" i="1"/>
  <c r="B321" i="1"/>
  <c r="A321" i="1"/>
  <c r="B317" i="1"/>
  <c r="A317" i="1"/>
  <c r="B309" i="1"/>
  <c r="A309" i="1"/>
  <c r="B305" i="1"/>
  <c r="A305" i="1"/>
  <c r="B301" i="1"/>
  <c r="A301" i="1"/>
  <c r="B297" i="1"/>
  <c r="A297" i="1"/>
  <c r="B293" i="1"/>
  <c r="A293" i="1"/>
  <c r="B289" i="1"/>
  <c r="A289" i="1"/>
  <c r="B283" i="1"/>
  <c r="A283" i="1"/>
  <c r="B279" i="1"/>
  <c r="A279" i="1"/>
  <c r="B275" i="1"/>
  <c r="A275" i="1"/>
  <c r="B267" i="1"/>
  <c r="A267" i="1"/>
  <c r="B263" i="1"/>
  <c r="A263" i="1"/>
  <c r="B259" i="1"/>
  <c r="A259" i="1"/>
  <c r="B1089" i="1"/>
  <c r="B1073" i="1"/>
  <c r="B1057" i="1"/>
  <c r="B1041" i="1"/>
  <c r="B1025" i="1"/>
  <c r="B1009" i="1"/>
  <c r="B993" i="1"/>
  <c r="B977" i="1"/>
  <c r="B961" i="1"/>
  <c r="B945" i="1"/>
  <c r="B929" i="1"/>
  <c r="B913" i="1"/>
  <c r="B824" i="1"/>
  <c r="B808" i="1"/>
  <c r="B792" i="1"/>
  <c r="B776" i="1"/>
  <c r="B760" i="1"/>
  <c r="B744" i="1"/>
  <c r="B728" i="1"/>
  <c r="B712" i="1"/>
  <c r="B696" i="1"/>
  <c r="B680" i="1"/>
  <c r="B664" i="1"/>
  <c r="B648" i="1"/>
  <c r="B632" i="1"/>
  <c r="B616" i="1"/>
  <c r="B600" i="1"/>
  <c r="B584" i="1"/>
  <c r="B573" i="1"/>
  <c r="B514" i="1"/>
  <c r="B509" i="1"/>
  <c r="B498" i="1"/>
  <c r="B493" i="1"/>
  <c r="B482" i="1"/>
  <c r="B477" i="1"/>
  <c r="B466" i="1"/>
  <c r="B461" i="1"/>
  <c r="B450" i="1"/>
  <c r="B445" i="1"/>
  <c r="B434" i="1"/>
  <c r="B429" i="1"/>
  <c r="B418" i="1"/>
  <c r="B413" i="1"/>
  <c r="B402" i="1"/>
  <c r="B397" i="1"/>
  <c r="B386" i="1"/>
  <c r="B381" i="1"/>
  <c r="B370" i="1"/>
  <c r="B365" i="1"/>
  <c r="B354" i="1"/>
  <c r="B349" i="1"/>
  <c r="B338" i="1"/>
  <c r="B333" i="1"/>
  <c r="B286" i="1"/>
  <c r="B253" i="1"/>
  <c r="B248" i="1"/>
  <c r="B243" i="1"/>
  <c r="B237" i="1"/>
  <c r="B232" i="1"/>
  <c r="B227" i="1"/>
  <c r="B221" i="1"/>
  <c r="B216" i="1"/>
  <c r="B211" i="1"/>
  <c r="B205" i="1"/>
  <c r="B200" i="1"/>
  <c r="B195" i="1"/>
  <c r="B189" i="1"/>
  <c r="B184" i="1"/>
  <c r="B179" i="1"/>
  <c r="B173" i="1"/>
  <c r="B168" i="1"/>
  <c r="B157" i="1"/>
  <c r="B152" i="1"/>
  <c r="B141" i="1"/>
  <c r="B136" i="1"/>
  <c r="B125" i="1"/>
  <c r="B120" i="1"/>
  <c r="B109" i="1"/>
  <c r="B101" i="1"/>
  <c r="A851" i="1"/>
  <c r="A787" i="1"/>
  <c r="A723" i="1"/>
  <c r="A659" i="1"/>
  <c r="A595" i="1"/>
  <c r="A403" i="1"/>
  <c r="A271" i="1"/>
  <c r="A100" i="1"/>
  <c r="A95" i="1"/>
  <c r="B95" i="1"/>
  <c r="A91" i="1"/>
  <c r="B91" i="1"/>
  <c r="A87" i="1"/>
  <c r="B87" i="1"/>
  <c r="A83" i="1"/>
  <c r="B83" i="1"/>
  <c r="A75" i="1"/>
  <c r="B75" i="1"/>
  <c r="A71" i="1"/>
  <c r="B71" i="1"/>
  <c r="A67" i="1"/>
  <c r="B67" i="1"/>
  <c r="A63" i="1"/>
  <c r="B63" i="1"/>
  <c r="A59" i="1"/>
  <c r="B59" i="1"/>
  <c r="A55" i="1"/>
  <c r="B55" i="1"/>
  <c r="A51" i="1"/>
  <c r="B51" i="1"/>
  <c r="B47" i="1"/>
  <c r="A47" i="1"/>
  <c r="A43" i="1"/>
  <c r="B43" i="1"/>
  <c r="A39" i="1"/>
  <c r="B39" i="1"/>
  <c r="A31" i="1"/>
  <c r="B31" i="1"/>
  <c r="A27" i="1"/>
  <c r="B27" i="1"/>
  <c r="A23" i="1"/>
  <c r="B23" i="1"/>
  <c r="A19" i="1"/>
  <c r="B19" i="1"/>
  <c r="A11" i="1"/>
  <c r="B11" i="1"/>
  <c r="A7" i="1"/>
  <c r="B7" i="1"/>
  <c r="A3" i="1"/>
  <c r="B3" i="1"/>
  <c r="A35" i="1"/>
  <c r="B5" i="2"/>
  <c r="B28" i="2"/>
  <c r="B24" i="2"/>
  <c r="B20" i="2"/>
  <c r="B16" i="2"/>
  <c r="B12" i="2"/>
  <c r="B8" i="2"/>
  <c r="B4" i="2"/>
  <c r="B27" i="2"/>
  <c r="B23" i="2"/>
  <c r="B19" i="2"/>
  <c r="B15" i="2"/>
  <c r="B11" i="2"/>
  <c r="B7" i="2"/>
  <c r="B3" i="2"/>
  <c r="B26" i="2"/>
  <c r="B22" i="2"/>
  <c r="B18" i="2"/>
  <c r="B14" i="2"/>
  <c r="B10" i="2"/>
  <c r="B6" i="2"/>
  <c r="B2" i="2"/>
  <c r="B25" i="2"/>
  <c r="B21" i="2"/>
  <c r="B17" i="2"/>
  <c r="B13" i="2"/>
  <c r="B9" i="2"/>
</calcChain>
</file>

<file path=xl/sharedStrings.xml><?xml version="1.0" encoding="utf-8"?>
<sst xmlns="http://schemas.openxmlformats.org/spreadsheetml/2006/main" count="7002" uniqueCount="368">
  <si>
    <t>Agency</t>
  </si>
  <si>
    <t>State</t>
  </si>
  <si>
    <t>Variable</t>
  </si>
  <si>
    <t>1985 </t>
  </si>
  <si>
    <t>1986 </t>
  </si>
  <si>
    <t>1987 </t>
  </si>
  <si>
    <t>1988 </t>
  </si>
  <si>
    <t>1989 </t>
  </si>
  <si>
    <t>1990 </t>
  </si>
  <si>
    <t>1991 </t>
  </si>
  <si>
    <t>1992 </t>
  </si>
  <si>
    <t>1993 </t>
  </si>
  <si>
    <t>1994 </t>
  </si>
  <si>
    <t>1995 </t>
  </si>
  <si>
    <t>1996 </t>
  </si>
  <si>
    <t>1997 </t>
  </si>
  <si>
    <t>1998 </t>
  </si>
  <si>
    <t>1999 </t>
  </si>
  <si>
    <t>2000 </t>
  </si>
  <si>
    <t>2001 </t>
  </si>
  <si>
    <t>2002 </t>
  </si>
  <si>
    <t>2003 </t>
  </si>
  <si>
    <t>2004 </t>
  </si>
  <si>
    <t>2005 </t>
  </si>
  <si>
    <t>2006 </t>
  </si>
  <si>
    <t>2007 </t>
  </si>
  <si>
    <t>2008 </t>
  </si>
  <si>
    <t>2009 </t>
  </si>
  <si>
    <t>2010 </t>
  </si>
  <si>
    <t>2011 </t>
  </si>
  <si>
    <t>2012 </t>
  </si>
  <si>
    <t>2013 </t>
  </si>
  <si>
    <t>2014 </t>
  </si>
  <si>
    <t>Abilene Police Dept</t>
  </si>
  <si>
    <t>TX</t>
  </si>
  <si>
    <t>Violent Crime Total</t>
  </si>
  <si>
    <t>Addison Police Dept</t>
  </si>
  <si>
    <t>Alamo Police Dept</t>
  </si>
  <si>
    <t>Alice Police Dept</t>
  </si>
  <si>
    <t>Allen Police Dept</t>
  </si>
  <si>
    <t>Alton City Police Dept</t>
  </si>
  <si>
    <t>Alvin Police Dept</t>
  </si>
  <si>
    <t>Amarillo Police Dept</t>
  </si>
  <si>
    <t>Anderson County Sheriff Office</t>
  </si>
  <si>
    <t>Andrews Police Dept</t>
  </si>
  <si>
    <t>Angelina County Sheriff Department</t>
  </si>
  <si>
    <t>Angleton Police Dept</t>
  </si>
  <si>
    <t>Arlington Police Dept</t>
  </si>
  <si>
    <t>Atacosa County Sheriff Department</t>
  </si>
  <si>
    <t>Athens Police Dept</t>
  </si>
  <si>
    <t>Austin Police Dept</t>
  </si>
  <si>
    <t>Azle Police Dept</t>
  </si>
  <si>
    <t>Balch Springs Police Dept</t>
  </si>
  <si>
    <t>Bastrop County Sheriff Department</t>
  </si>
  <si>
    <t>Bay City Police Dept</t>
  </si>
  <si>
    <t>Baytown Police Dept</t>
  </si>
  <si>
    <t>Beaumont Police Dept</t>
  </si>
  <si>
    <t>Bedford Police Dept</t>
  </si>
  <si>
    <t>Beeville Police Dept</t>
  </si>
  <si>
    <t>Bell County Sheriff Department</t>
  </si>
  <si>
    <t>Bellaire Police Dept</t>
  </si>
  <si>
    <t>Bellmead Police Dept</t>
  </si>
  <si>
    <t>Belton Police Dept</t>
  </si>
  <si>
    <t>Benbrook Police Dept</t>
  </si>
  <si>
    <t>Bexar County Sheriff Office</t>
  </si>
  <si>
    <t>Big Spring Police Dept</t>
  </si>
  <si>
    <t>Boerne Police Dept</t>
  </si>
  <si>
    <t>Borger Police Dept</t>
  </si>
  <si>
    <t>Bowie County Sheriff Office</t>
  </si>
  <si>
    <t>Brazoria County Sheriff Department</t>
  </si>
  <si>
    <t>Brazos County Sheriff Office</t>
  </si>
  <si>
    <t>Brenham Police Dept</t>
  </si>
  <si>
    <t>Brownsville Police Dept</t>
  </si>
  <si>
    <t>Brownwood Police Dept</t>
  </si>
  <si>
    <t>Bryan Police Dept</t>
  </si>
  <si>
    <t>Burkburnett Police Dept</t>
  </si>
  <si>
    <t>Burleson Police Dept</t>
  </si>
  <si>
    <t>Cameron County Sheriff Department</t>
  </si>
  <si>
    <t>Canyon Police Dept</t>
  </si>
  <si>
    <t>Carrollton Police Dept</t>
  </si>
  <si>
    <t>Cedar Hill Police Dept</t>
  </si>
  <si>
    <t>Cedar Park City Police Dept</t>
  </si>
  <si>
    <t>Chambers County Sheriff Department</t>
  </si>
  <si>
    <t>Cherokee County Sheriff Department</t>
  </si>
  <si>
    <t>Cibolo Police Dept</t>
  </si>
  <si>
    <t>City Of College Station Police Dept</t>
  </si>
  <si>
    <t>City Of Deer Park Police Dept</t>
  </si>
  <si>
    <t>City Of Fort Worth Police Dept</t>
  </si>
  <si>
    <t>City Of Galena Park Police Dept</t>
  </si>
  <si>
    <t>City Of Port Arthur Police Dept</t>
  </si>
  <si>
    <t>City Of Port Lavaca Police Dept</t>
  </si>
  <si>
    <t>City Of Port Neches Police Dept</t>
  </si>
  <si>
    <t>City Of University Park Police Dept</t>
  </si>
  <si>
    <t>City Of Waco Police Dept</t>
  </si>
  <si>
    <t>Cleburne Police Dept</t>
  </si>
  <si>
    <t>Clute Police Dept</t>
  </si>
  <si>
    <t>Colleyville Police Dept</t>
  </si>
  <si>
    <t>Collin County Sheriff Department</t>
  </si>
  <si>
    <t>Comal County Sheriff Department</t>
  </si>
  <si>
    <t>Conroe Police Dept</t>
  </si>
  <si>
    <t>Converse Police Dept</t>
  </si>
  <si>
    <t>Coppell Police Dept</t>
  </si>
  <si>
    <t>Copperas Cove Police Dept</t>
  </si>
  <si>
    <t>Corinth City Police Dept</t>
  </si>
  <si>
    <t>Corpus Christi Police Dept</t>
  </si>
  <si>
    <t>Corsicana Police Dept</t>
  </si>
  <si>
    <t>Coryell County Sheriff Office</t>
  </si>
  <si>
    <t>Crowley Police Dept</t>
  </si>
  <si>
    <t>Dallas County Sheriff Department</t>
  </si>
  <si>
    <t>Dallas Police Dept</t>
  </si>
  <si>
    <t>De Soto Police Dept</t>
  </si>
  <si>
    <t>Del Rio Police Dept</t>
  </si>
  <si>
    <t>Denison Police Dept</t>
  </si>
  <si>
    <t>Denton County Sheriff Department</t>
  </si>
  <si>
    <t>Denton Police Dept</t>
  </si>
  <si>
    <t>Dickinson City Police Dept</t>
  </si>
  <si>
    <t>Donna City Police Dept</t>
  </si>
  <si>
    <t>Dumas Police Dept</t>
  </si>
  <si>
    <t>Duncanville Police Dept</t>
  </si>
  <si>
    <t>Eagle Pass Police Dept</t>
  </si>
  <si>
    <t>Ector County Sheriff Department</t>
  </si>
  <si>
    <t>Edinburg Police Dept</t>
  </si>
  <si>
    <t>El Campo Police Dept</t>
  </si>
  <si>
    <t>El Paso County Sheriff Department</t>
  </si>
  <si>
    <t>El Paso Police Dept</t>
  </si>
  <si>
    <t>Ellis County Sheriff Office</t>
  </si>
  <si>
    <t>Ennis Police Dept</t>
  </si>
  <si>
    <t>Euless Police Dept</t>
  </si>
  <si>
    <t>Farmers Branch Police Dept</t>
  </si>
  <si>
    <t>Flower Mound Police Dept</t>
  </si>
  <si>
    <t>Forest Hill Police Dept</t>
  </si>
  <si>
    <t>Forney Police Dept</t>
  </si>
  <si>
    <t>Fort Bend County Sheriff Department</t>
  </si>
  <si>
    <t>Fredericksburg Police Dept</t>
  </si>
  <si>
    <t>Freeport Police Dept</t>
  </si>
  <si>
    <t>Friendswood Police Dept</t>
  </si>
  <si>
    <t>Frisco Police Dept</t>
  </si>
  <si>
    <t>Gainesville Police Dept</t>
  </si>
  <si>
    <t>Galveston County Sheriff Office</t>
  </si>
  <si>
    <t>Galveston Police Dept</t>
  </si>
  <si>
    <t>Garland Police Dept</t>
  </si>
  <si>
    <t>Gatesville Police Dept</t>
  </si>
  <si>
    <t>Georgetown Police Dept</t>
  </si>
  <si>
    <t>Glenn Heights Police Dept</t>
  </si>
  <si>
    <t>Grand Prairie Police Dept</t>
  </si>
  <si>
    <t>Grapevine Police Dept</t>
  </si>
  <si>
    <t>Grayson County Sheriff Department</t>
  </si>
  <si>
    <t>Greenville Police Dept</t>
  </si>
  <si>
    <t>Groves Police Dept</t>
  </si>
  <si>
    <t>Guadalupe County Sheriff Department</t>
  </si>
  <si>
    <t>Haltom City Police Dept</t>
  </si>
  <si>
    <t>Hardin County Sheriff Department</t>
  </si>
  <si>
    <t>Harker Heights Police Dept</t>
  </si>
  <si>
    <t>Harlingen Police Dept</t>
  </si>
  <si>
    <t>Harris County Sheriff Office</t>
  </si>
  <si>
    <t>Harrison County Sheriff Office</t>
  </si>
  <si>
    <t>Hays County Sheriff Office</t>
  </si>
  <si>
    <t>Henderson County Sheriff Department</t>
  </si>
  <si>
    <t>Henderson Police Dept</t>
  </si>
  <si>
    <t>Hereford Police Dept</t>
  </si>
  <si>
    <t>Hewitt Police Dept</t>
  </si>
  <si>
    <t>Hidalgo County Sheriff Department</t>
  </si>
  <si>
    <t>Hidalgo Police Dept</t>
  </si>
  <si>
    <t>Highland Village Police Dept</t>
  </si>
  <si>
    <t>Hood County Sheriff Office</t>
  </si>
  <si>
    <t>Horizon City Police Dept</t>
  </si>
  <si>
    <t>Houston Police Dept</t>
  </si>
  <si>
    <t>Humble Police Dept</t>
  </si>
  <si>
    <t>Hunt County Sheriff Department</t>
  </si>
  <si>
    <t>Huntsville Police Dept</t>
  </si>
  <si>
    <t>Hurst Police Dept</t>
  </si>
  <si>
    <t>Hutto Police Dept</t>
  </si>
  <si>
    <t>Irving Police Dept</t>
  </si>
  <si>
    <t>Jacinto City Police Dept</t>
  </si>
  <si>
    <t>Jacksonville Police Dept</t>
  </si>
  <si>
    <t>Jasper County Sheriff Office</t>
  </si>
  <si>
    <t>Jefferson County Sheriff Office</t>
  </si>
  <si>
    <t>Johnson County Sheriff Office</t>
  </si>
  <si>
    <t>Katy Police Dept</t>
  </si>
  <si>
    <t>Kaufman County Sheriff Department</t>
  </si>
  <si>
    <t>Keller Police Dept</t>
  </si>
  <si>
    <t>Kerr County Sheriff Department</t>
  </si>
  <si>
    <t>Kerrville Police Dept</t>
  </si>
  <si>
    <t>Kilgore Police Dept</t>
  </si>
  <si>
    <t>Killeen Police Dept</t>
  </si>
  <si>
    <t>Kingsville Police Dept</t>
  </si>
  <si>
    <t>Kyle Police Dept</t>
  </si>
  <si>
    <t>La Marque Police Dept</t>
  </si>
  <si>
    <t>La Porte Police Dept</t>
  </si>
  <si>
    <t>Lake Jackson Police Dept</t>
  </si>
  <si>
    <t>Lakeway Police Dept</t>
  </si>
  <si>
    <t>Lancaster Police Dept</t>
  </si>
  <si>
    <t>Laredo</t>
  </si>
  <si>
    <t>League City Police Dept</t>
  </si>
  <si>
    <t>Leander City Police Dept</t>
  </si>
  <si>
    <t>Leon Valley Police Dept</t>
  </si>
  <si>
    <t>Levelland Police Dept</t>
  </si>
  <si>
    <t>Lewisville Police Dept</t>
  </si>
  <si>
    <t>Liberty County Sheriff Department</t>
  </si>
  <si>
    <t>Little Elm Police Dept</t>
  </si>
  <si>
    <t>Live Oak City Police Dept</t>
  </si>
  <si>
    <t>Lockhart Police Dept</t>
  </si>
  <si>
    <t>Longview Police Dept</t>
  </si>
  <si>
    <t>Lubbock County Sheriff Office</t>
  </si>
  <si>
    <t>Lubbock Police Dept</t>
  </si>
  <si>
    <t>Lufkin Police Dept</t>
  </si>
  <si>
    <t>Lumberton</t>
  </si>
  <si>
    <t>Mansfield Police Dept</t>
  </si>
  <si>
    <t>Marshall Police Dept</t>
  </si>
  <si>
    <t>Maverick County Sheriff Department</t>
  </si>
  <si>
    <t>Mcallen Police Dept</t>
  </si>
  <si>
    <t>Mckinney Police Dept</t>
  </si>
  <si>
    <t>Mclennan County Sheriff Department</t>
  </si>
  <si>
    <t>Medina County Sheriff Department</t>
  </si>
  <si>
    <t>Mercedes Police Dept</t>
  </si>
  <si>
    <t>Mesquite Police Dept</t>
  </si>
  <si>
    <t>Midland County Sheriff Office</t>
  </si>
  <si>
    <t>Midland Police Dept</t>
  </si>
  <si>
    <t>Midlothian Police Dept</t>
  </si>
  <si>
    <t>Mineral Wells Police Dept</t>
  </si>
  <si>
    <t>Mission Police Dept</t>
  </si>
  <si>
    <t>Missouri City Police Dept</t>
  </si>
  <si>
    <t>Montgomery County Sheriff Department</t>
  </si>
  <si>
    <t>Mount Pleasant Police Dept</t>
  </si>
  <si>
    <t>Murphy City Police Dept</t>
  </si>
  <si>
    <t>Nacogdoches County Sheriff Department</t>
  </si>
  <si>
    <t>Nacogdoches Police Dept</t>
  </si>
  <si>
    <t>Nederland Police Dept</t>
  </si>
  <si>
    <t>New Braunfels Police Dept</t>
  </si>
  <si>
    <t>North Richland Hills Police Dept</t>
  </si>
  <si>
    <t>Odessa Police Dept</t>
  </si>
  <si>
    <t>Orange County Sheriff Department</t>
  </si>
  <si>
    <t>Orange Police Dept</t>
  </si>
  <si>
    <t>Palestine Police Dept</t>
  </si>
  <si>
    <t>Pampa Police Dept</t>
  </si>
  <si>
    <t>Paris Police Dept</t>
  </si>
  <si>
    <t>Parker County Sheriff Department</t>
  </si>
  <si>
    <t>Pasadena Police Dept</t>
  </si>
  <si>
    <t>Pearland Police Dept</t>
  </si>
  <si>
    <t>Pflugerville Police Dept</t>
  </si>
  <si>
    <t>Pharr Police Dept</t>
  </si>
  <si>
    <t>Plainview Police Dept</t>
  </si>
  <si>
    <t>Plano Police Dept</t>
  </si>
  <si>
    <t>Polk County Sheriff Office</t>
  </si>
  <si>
    <t>Portland Police Dept</t>
  </si>
  <si>
    <t>Raymondville Police Dept</t>
  </si>
  <si>
    <t>Red Oak Police Dept</t>
  </si>
  <si>
    <t>Richardson Police Dept</t>
  </si>
  <si>
    <t>Richmond Police Dept</t>
  </si>
  <si>
    <t>Rio Grande Police Dept</t>
  </si>
  <si>
    <t>Robinson Police Dept</t>
  </si>
  <si>
    <t>Robstown Police Dept</t>
  </si>
  <si>
    <t>Rockport Police Dept</t>
  </si>
  <si>
    <t>Rockwall Police Dept</t>
  </si>
  <si>
    <t>Rosenberg Police Dept</t>
  </si>
  <si>
    <t>Round Rock Police Dept</t>
  </si>
  <si>
    <t>Rowlett Police Dept</t>
  </si>
  <si>
    <t>Royse City Police Dept</t>
  </si>
  <si>
    <t>Rusk County Sheriff Department</t>
  </si>
  <si>
    <t>Sachse City Police Dept</t>
  </si>
  <si>
    <t>Saginaw Police Dept</t>
  </si>
  <si>
    <t>San Angelo Police Dept</t>
  </si>
  <si>
    <t>San Antonio Police Dept</t>
  </si>
  <si>
    <t>San Benito Police Dept</t>
  </si>
  <si>
    <t>San Jacinto County Sheriff Department</t>
  </si>
  <si>
    <t>San Juan Police Dept</t>
  </si>
  <si>
    <t>San Marcos Police Dept</t>
  </si>
  <si>
    <t>Santa Fe City Police Dept</t>
  </si>
  <si>
    <t>Schertz Police Dept</t>
  </si>
  <si>
    <t>Seabrook Police Dept</t>
  </si>
  <si>
    <t>Seagoville Police Dept</t>
  </si>
  <si>
    <t>Seguin Police Dept</t>
  </si>
  <si>
    <t>Sherman Police Dept</t>
  </si>
  <si>
    <t>Smith County Sheriff Department</t>
  </si>
  <si>
    <t>Snyder Police Dept</t>
  </si>
  <si>
    <t>Socorro Police Dept</t>
  </si>
  <si>
    <t>South Houston Police Dept</t>
  </si>
  <si>
    <t>Southlake Police Dept</t>
  </si>
  <si>
    <t>Stafford Police Dept</t>
  </si>
  <si>
    <t>Starr County Sheriff Department</t>
  </si>
  <si>
    <t>Stephenville Police Dept</t>
  </si>
  <si>
    <t>Sugar Land Police Dept</t>
  </si>
  <si>
    <t>Sulphur Springs Police Dept</t>
  </si>
  <si>
    <t>Sweetwater Police Dept</t>
  </si>
  <si>
    <t>Tarrant County Sheriff Department</t>
  </si>
  <si>
    <t>Taylor Police Dept</t>
  </si>
  <si>
    <t>Temple Police Dept</t>
  </si>
  <si>
    <t>Terrell Police Dept</t>
  </si>
  <si>
    <t>Texarkana Police Dept</t>
  </si>
  <si>
    <t>Texas City Police Dept</t>
  </si>
  <si>
    <t>The Colony City Police Dept</t>
  </si>
  <si>
    <t>The Village Police Dept</t>
  </si>
  <si>
    <t>Tomball Police Dept</t>
  </si>
  <si>
    <t>Travis County Sheriff Department</t>
  </si>
  <si>
    <t>Trophy Club Police Dept</t>
  </si>
  <si>
    <t>Tyler Police Dept</t>
  </si>
  <si>
    <t>Universal City Police Dept</t>
  </si>
  <si>
    <t>Upshur County Sheriff Office</t>
  </si>
  <si>
    <t>Uvalde Police Dept</t>
  </si>
  <si>
    <t>Van Zandt County Sheriff Department</t>
  </si>
  <si>
    <t>Vernon Police Dept</t>
  </si>
  <si>
    <t>Victoria County Sheriff Office</t>
  </si>
  <si>
    <t>Victoria Police Dept</t>
  </si>
  <si>
    <t>Vidor Police Dept</t>
  </si>
  <si>
    <t>Walker County Sheriff Department</t>
  </si>
  <si>
    <t>Waller County Sheriff Department</t>
  </si>
  <si>
    <t>Watauga Police Dept</t>
  </si>
  <si>
    <t>Waxahachie Police Dept</t>
  </si>
  <si>
    <t>Weatherford Police Dept</t>
  </si>
  <si>
    <t>Webster Police Dept</t>
  </si>
  <si>
    <t>Weslaco Police Dept</t>
  </si>
  <si>
    <t>West University Place Police Dept</t>
  </si>
  <si>
    <t>White Settlement Police Dept</t>
  </si>
  <si>
    <t>Wichita Falls Police Dept</t>
  </si>
  <si>
    <t>Williamson County Sheriff Department</t>
  </si>
  <si>
    <t>Wilson County Sheriff Department</t>
  </si>
  <si>
    <t>Wise County Sheriff Department</t>
  </si>
  <si>
    <t>Wood County Sheriff Office</t>
  </si>
  <si>
    <t>Wylie Police Dept</t>
  </si>
  <si>
    <t>Prosper</t>
  </si>
  <si>
    <t>Buda</t>
  </si>
  <si>
    <t>Violent Crime Rate</t>
  </si>
  <si>
    <t xml:space="preserve"> </t>
  </si>
  <si>
    <t>Property Crime Total</t>
  </si>
  <si>
    <t>Property Crime Rate</t>
  </si>
  <si>
    <t>Control Cities</t>
  </si>
  <si>
    <t>Plano</t>
  </si>
  <si>
    <t>Richardson</t>
  </si>
  <si>
    <t>Frisco</t>
  </si>
  <si>
    <t>Allen</t>
  </si>
  <si>
    <t>Murphy</t>
  </si>
  <si>
    <t>Parker</t>
  </si>
  <si>
    <t>Garland</t>
  </si>
  <si>
    <t>Irving</t>
  </si>
  <si>
    <t>Houston</t>
  </si>
  <si>
    <t>Spring Valley Village</t>
  </si>
  <si>
    <t>Hunters Creek Village</t>
  </si>
  <si>
    <t>Galena Park</t>
  </si>
  <si>
    <t>Jacinto</t>
  </si>
  <si>
    <t>Cloverleaf</t>
  </si>
  <si>
    <t>Pasadena</t>
  </si>
  <si>
    <t>Katy</t>
  </si>
  <si>
    <t>Bellaire</t>
  </si>
  <si>
    <t>South Houston</t>
  </si>
  <si>
    <t>La Porte</t>
  </si>
  <si>
    <t>Seabrook</t>
  </si>
  <si>
    <t>Austin</t>
  </si>
  <si>
    <t>Pflugerville</t>
  </si>
  <si>
    <t>Manor</t>
  </si>
  <si>
    <t>Wells Branch</t>
  </si>
  <si>
    <t>Brushy Creek</t>
  </si>
  <si>
    <t>Jollyville</t>
  </si>
  <si>
    <t>City</t>
  </si>
  <si>
    <t>County?</t>
  </si>
  <si>
    <t>NN_PSM</t>
  </si>
  <si>
    <t>No Data but PD exists</t>
  </si>
  <si>
    <t>No Data, PD is Memorial Villages</t>
  </si>
  <si>
    <t>No Data, PD is Galena Park</t>
  </si>
  <si>
    <t>Might just be Harris County PD</t>
  </si>
  <si>
    <t>No Data but PD exists--part of Travis County (Crime data available)</t>
  </si>
  <si>
    <t>No Data but PD exists--part of Williamson County (Crime &amp; pty data available)</t>
  </si>
  <si>
    <t>Deer Park</t>
  </si>
  <si>
    <t>Channelview</t>
  </si>
  <si>
    <t>Baytown</t>
  </si>
  <si>
    <t>Webster</t>
  </si>
  <si>
    <t>NN_M</t>
  </si>
  <si>
    <t>No Data but PD exists--part of Harris County (Crime &amp; pty data available)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</si>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</sst>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1145"/>
  <sheetViews>
    <sheetView topLeftCell="R554" workbookViewId="0">
      <selection sqref="A1:AK573"/>
    </sheetView>
  </sheetViews>
  <sheetFormatPr defaultRowHeight="15" x14ac:dyDescent="0.25"/>
  <cols>
    <col min="3" max="3" width="14.7109375" bestFit="1" customWidth="1"/>
    <col min="5" max="5" width="38" bestFit="1" customWidth="1"/>
    <col min="7" max="7" width="19.5703125" bestFit="1" customWidth="1"/>
  </cols>
  <sheetData>
    <row r="1" spans="1:37" x14ac:dyDescent="0.25">
      <c r="A1" t="s">
        <v>365</v>
      </c>
      <c r="B1" t="s">
        <v>354</v>
      </c>
      <c r="C1" t="s">
        <v>352</v>
      </c>
      <c r="D1" t="s">
        <v>353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</row>
    <row r="2" spans="1:37" x14ac:dyDescent="0.25">
      <c r="A2">
        <f>IF(IFERROR(MATCH(TX_UCR!$C2,NN_M!A:A,0),0)&gt;0,1,0)</f>
        <v>0</v>
      </c>
      <c r="B2">
        <f>IF(IFERROR(MATCH(TX_UCR!$C2,NN_PSM!A:A,0),0)&gt;0,1,0)</f>
        <v>0</v>
      </c>
      <c r="C2" t="str">
        <f>LEFT(E2,FIND(" ",E2,1)-1)</f>
        <v>Abilene</v>
      </c>
      <c r="D2">
        <f>IF(IFERROR(FIND("County",E2),0)&gt;0,1,0)</f>
        <v>0</v>
      </c>
      <c r="E2" t="s">
        <v>33</v>
      </c>
      <c r="F2" t="s">
        <v>34</v>
      </c>
      <c r="G2" t="s">
        <v>35</v>
      </c>
      <c r="H2">
        <v>355</v>
      </c>
      <c r="I2">
        <v>506</v>
      </c>
      <c r="J2">
        <v>561</v>
      </c>
      <c r="K2">
        <v>679</v>
      </c>
      <c r="L2">
        <v>740</v>
      </c>
      <c r="M2">
        <v>914</v>
      </c>
      <c r="N2">
        <v>870</v>
      </c>
      <c r="O2">
        <v>859</v>
      </c>
      <c r="P2">
        <v>890</v>
      </c>
      <c r="Q2">
        <v>721</v>
      </c>
      <c r="R2">
        <v>696</v>
      </c>
      <c r="S2">
        <v>598</v>
      </c>
      <c r="T2">
        <v>642</v>
      </c>
      <c r="U2">
        <v>548</v>
      </c>
      <c r="V2">
        <v>495</v>
      </c>
      <c r="W2">
        <v>404</v>
      </c>
      <c r="X2">
        <v>383</v>
      </c>
      <c r="Y2">
        <v>444</v>
      </c>
      <c r="Z2">
        <v>517</v>
      </c>
      <c r="AA2">
        <v>498</v>
      </c>
      <c r="AB2">
        <v>576</v>
      </c>
      <c r="AC2">
        <v>554</v>
      </c>
      <c r="AD2">
        <v>661</v>
      </c>
      <c r="AE2">
        <v>648</v>
      </c>
      <c r="AF2">
        <v>658</v>
      </c>
      <c r="AG2">
        <v>578</v>
      </c>
      <c r="AH2">
        <v>428</v>
      </c>
      <c r="AI2">
        <v>472</v>
      </c>
      <c r="AJ2">
        <v>477</v>
      </c>
      <c r="AK2">
        <v>571</v>
      </c>
    </row>
    <row r="3" spans="1:37" x14ac:dyDescent="0.25">
      <c r="A3">
        <f>IF(IFERROR(MATCH(TX_UCR!$C3,NN_M!A:A,0),0)&gt;0,1,0)</f>
        <v>0</v>
      </c>
      <c r="B3">
        <f>IF(IFERROR(MATCH(TX_UCR!C3,NN_PSM!A:A,0),0)&gt;0,1,0)</f>
        <v>0</v>
      </c>
      <c r="C3" t="str">
        <f t="shared" ref="C3:C66" si="0">LEFT(E3,FIND(" ",E3,1)-1)</f>
        <v>Addison</v>
      </c>
      <c r="D3">
        <f t="shared" ref="D3:D66" si="1">IF(IFERROR(FIND("County",E3),0)&gt;0,1,0)</f>
        <v>0</v>
      </c>
      <c r="E3" t="s">
        <v>36</v>
      </c>
      <c r="F3" t="s">
        <v>34</v>
      </c>
      <c r="G3" t="s">
        <v>35</v>
      </c>
      <c r="H3">
        <v>47</v>
      </c>
      <c r="I3">
        <v>65</v>
      </c>
      <c r="J3">
        <v>48</v>
      </c>
      <c r="K3">
        <v>53</v>
      </c>
      <c r="L3">
        <v>40</v>
      </c>
      <c r="M3">
        <v>91</v>
      </c>
      <c r="N3">
        <v>77</v>
      </c>
      <c r="O3">
        <v>41</v>
      </c>
      <c r="P3">
        <v>39</v>
      </c>
      <c r="Q3">
        <v>46</v>
      </c>
      <c r="R3">
        <v>32</v>
      </c>
      <c r="S3">
        <v>47</v>
      </c>
      <c r="T3">
        <v>40</v>
      </c>
      <c r="U3">
        <v>37</v>
      </c>
      <c r="V3">
        <v>36</v>
      </c>
      <c r="W3">
        <v>51</v>
      </c>
      <c r="X3">
        <v>52</v>
      </c>
      <c r="Y3">
        <v>65</v>
      </c>
      <c r="Z3">
        <v>81</v>
      </c>
      <c r="AA3">
        <v>97</v>
      </c>
      <c r="AB3">
        <v>95</v>
      </c>
      <c r="AC3">
        <v>104</v>
      </c>
      <c r="AD3">
        <v>127</v>
      </c>
      <c r="AE3">
        <v>94</v>
      </c>
      <c r="AF3">
        <v>90</v>
      </c>
      <c r="AG3">
        <v>97</v>
      </c>
      <c r="AH3">
        <v>78</v>
      </c>
      <c r="AI3">
        <v>72</v>
      </c>
      <c r="AJ3">
        <v>51</v>
      </c>
      <c r="AK3">
        <v>67</v>
      </c>
    </row>
    <row r="4" spans="1:37" x14ac:dyDescent="0.25">
      <c r="A4">
        <f>IF(IFERROR(MATCH(TX_UCR!$C4,NN_M!A:A,0),0)&gt;0,1,0)</f>
        <v>0</v>
      </c>
      <c r="B4">
        <f>IF(IFERROR(MATCH(TX_UCR!C4,NN_PSM!A:A,0),0)&gt;0,1,0)</f>
        <v>0</v>
      </c>
      <c r="C4" t="str">
        <f t="shared" si="0"/>
        <v>Alamo</v>
      </c>
      <c r="D4">
        <f t="shared" si="1"/>
        <v>0</v>
      </c>
      <c r="E4" t="s">
        <v>37</v>
      </c>
      <c r="F4" t="s">
        <v>34</v>
      </c>
      <c r="G4" t="s">
        <v>35</v>
      </c>
      <c r="H4">
        <v>14</v>
      </c>
      <c r="I4">
        <v>11</v>
      </c>
      <c r="J4">
        <v>14</v>
      </c>
      <c r="K4">
        <v>21</v>
      </c>
      <c r="L4">
        <v>30</v>
      </c>
      <c r="M4">
        <v>16</v>
      </c>
      <c r="N4">
        <v>16</v>
      </c>
      <c r="O4">
        <v>23</v>
      </c>
      <c r="P4">
        <v>28</v>
      </c>
      <c r="Q4">
        <v>25</v>
      </c>
      <c r="R4">
        <v>35</v>
      </c>
      <c r="S4">
        <v>24</v>
      </c>
      <c r="T4">
        <v>26</v>
      </c>
      <c r="U4">
        <v>40</v>
      </c>
      <c r="V4">
        <v>44</v>
      </c>
      <c r="W4">
        <v>45</v>
      </c>
      <c r="X4">
        <v>29</v>
      </c>
      <c r="Y4">
        <v>48</v>
      </c>
      <c r="Z4">
        <v>41</v>
      </c>
      <c r="AA4">
        <v>77</v>
      </c>
      <c r="AB4">
        <v>60</v>
      </c>
      <c r="AC4">
        <v>67</v>
      </c>
      <c r="AD4">
        <v>55</v>
      </c>
      <c r="AE4">
        <v>98</v>
      </c>
      <c r="AF4">
        <v>133</v>
      </c>
      <c r="AG4">
        <v>154</v>
      </c>
      <c r="AH4">
        <v>164</v>
      </c>
      <c r="AI4">
        <v>182</v>
      </c>
      <c r="AJ4">
        <v>164</v>
      </c>
      <c r="AK4">
        <v>145</v>
      </c>
    </row>
    <row r="5" spans="1:37" x14ac:dyDescent="0.25">
      <c r="A5">
        <f>IF(IFERROR(MATCH(TX_UCR!$C5,NN_M!A:A,0),0)&gt;0,1,0)</f>
        <v>0</v>
      </c>
      <c r="B5">
        <f>IF(IFERROR(MATCH(TX_UCR!C5,NN_PSM!A:A,0),0)&gt;0,1,0)</f>
        <v>0</v>
      </c>
      <c r="C5" t="str">
        <f t="shared" si="0"/>
        <v>Alice</v>
      </c>
      <c r="D5">
        <f t="shared" si="1"/>
        <v>0</v>
      </c>
      <c r="E5" t="s">
        <v>38</v>
      </c>
      <c r="F5" t="s">
        <v>34</v>
      </c>
      <c r="G5" t="s">
        <v>35</v>
      </c>
      <c r="H5">
        <v>62</v>
      </c>
      <c r="I5">
        <v>86</v>
      </c>
      <c r="J5">
        <v>62</v>
      </c>
      <c r="K5">
        <v>91</v>
      </c>
      <c r="L5">
        <v>117</v>
      </c>
      <c r="M5">
        <v>80</v>
      </c>
      <c r="N5">
        <v>109</v>
      </c>
      <c r="O5">
        <v>109</v>
      </c>
      <c r="P5">
        <v>141</v>
      </c>
      <c r="Q5">
        <v>142</v>
      </c>
      <c r="R5">
        <v>127</v>
      </c>
      <c r="S5">
        <v>118</v>
      </c>
      <c r="T5">
        <v>114</v>
      </c>
      <c r="U5">
        <v>136</v>
      </c>
      <c r="V5">
        <v>101</v>
      </c>
      <c r="W5">
        <v>113</v>
      </c>
      <c r="X5">
        <v>189</v>
      </c>
      <c r="Y5">
        <v>207</v>
      </c>
      <c r="Z5">
        <v>334</v>
      </c>
      <c r="AA5">
        <v>138</v>
      </c>
      <c r="AB5">
        <v>164</v>
      </c>
      <c r="AC5">
        <v>152</v>
      </c>
      <c r="AD5">
        <v>138</v>
      </c>
      <c r="AE5">
        <v>181</v>
      </c>
      <c r="AF5">
        <v>186</v>
      </c>
      <c r="AG5">
        <v>166</v>
      </c>
      <c r="AH5">
        <v>206</v>
      </c>
      <c r="AI5">
        <v>172</v>
      </c>
      <c r="AJ5">
        <v>155</v>
      </c>
      <c r="AK5">
        <v>143</v>
      </c>
    </row>
    <row r="6" spans="1:37" x14ac:dyDescent="0.25">
      <c r="A6">
        <f>IF(IFERROR(MATCH(TX_UCR!$C6,NN_M!A:A,0),0)&gt;0,1,0)</f>
        <v>1</v>
      </c>
      <c r="B6">
        <f>IF(IFERROR(MATCH(TX_UCR!C6,NN_PSM!A:A,0),0)&gt;0,1,0)</f>
        <v>1</v>
      </c>
      <c r="C6" t="str">
        <f t="shared" si="0"/>
        <v>Allen</v>
      </c>
      <c r="D6">
        <f t="shared" si="1"/>
        <v>0</v>
      </c>
      <c r="E6" t="s">
        <v>39</v>
      </c>
      <c r="F6" t="s">
        <v>34</v>
      </c>
      <c r="G6" t="s">
        <v>35</v>
      </c>
      <c r="H6">
        <v>44</v>
      </c>
      <c r="I6">
        <v>9</v>
      </c>
      <c r="J6">
        <v>26</v>
      </c>
      <c r="K6">
        <v>23</v>
      </c>
      <c r="L6">
        <v>22</v>
      </c>
      <c r="M6">
        <v>37</v>
      </c>
      <c r="N6">
        <v>38</v>
      </c>
      <c r="O6">
        <v>19</v>
      </c>
      <c r="P6">
        <v>59</v>
      </c>
      <c r="Q6">
        <v>27</v>
      </c>
      <c r="R6">
        <v>35</v>
      </c>
      <c r="S6">
        <v>32</v>
      </c>
      <c r="T6">
        <v>56</v>
      </c>
      <c r="U6">
        <v>44</v>
      </c>
      <c r="V6">
        <v>39</v>
      </c>
      <c r="W6">
        <v>63</v>
      </c>
      <c r="X6">
        <v>63</v>
      </c>
      <c r="Y6">
        <v>71</v>
      </c>
      <c r="Z6">
        <v>60</v>
      </c>
      <c r="AA6">
        <v>59</v>
      </c>
      <c r="AB6">
        <v>53</v>
      </c>
      <c r="AC6">
        <v>59</v>
      </c>
      <c r="AD6">
        <v>58</v>
      </c>
      <c r="AE6">
        <v>67</v>
      </c>
      <c r="AF6">
        <v>80</v>
      </c>
      <c r="AG6">
        <v>65</v>
      </c>
      <c r="AH6">
        <v>72</v>
      </c>
      <c r="AI6">
        <v>55</v>
      </c>
      <c r="AJ6">
        <v>62</v>
      </c>
      <c r="AK6">
        <v>73</v>
      </c>
    </row>
    <row r="7" spans="1:37" x14ac:dyDescent="0.25">
      <c r="A7">
        <f>IF(IFERROR(MATCH(TX_UCR!$C7,NN_M!A:A,0),0)&gt;0,1,0)</f>
        <v>0</v>
      </c>
      <c r="B7">
        <f>IF(IFERROR(MATCH(TX_UCR!C7,NN_PSM!A:A,0),0)&gt;0,1,0)</f>
        <v>0</v>
      </c>
      <c r="C7" t="str">
        <f t="shared" si="0"/>
        <v>Alton</v>
      </c>
      <c r="D7">
        <f t="shared" si="1"/>
        <v>0</v>
      </c>
      <c r="E7" t="s">
        <v>40</v>
      </c>
      <c r="F7" t="s">
        <v>34</v>
      </c>
      <c r="G7" t="s">
        <v>35</v>
      </c>
      <c r="U7">
        <v>9</v>
      </c>
      <c r="V7">
        <v>2</v>
      </c>
      <c r="W7">
        <v>17</v>
      </c>
      <c r="X7">
        <v>19</v>
      </c>
      <c r="Y7">
        <v>8</v>
      </c>
      <c r="Z7">
        <v>25</v>
      </c>
      <c r="AA7">
        <v>24</v>
      </c>
      <c r="AB7">
        <v>24</v>
      </c>
      <c r="AC7">
        <v>7</v>
      </c>
      <c r="AD7">
        <v>9</v>
      </c>
      <c r="AE7">
        <v>21</v>
      </c>
      <c r="AF7">
        <v>34</v>
      </c>
      <c r="AG7">
        <v>27</v>
      </c>
      <c r="AH7">
        <v>14</v>
      </c>
      <c r="AI7">
        <v>9</v>
      </c>
      <c r="AJ7">
        <v>10</v>
      </c>
      <c r="AK7">
        <v>10</v>
      </c>
    </row>
    <row r="8" spans="1:37" x14ac:dyDescent="0.25">
      <c r="A8">
        <f>IF(IFERROR(MATCH(TX_UCR!$C8,NN_M!A:A,0),0)&gt;0,1,0)</f>
        <v>0</v>
      </c>
      <c r="B8">
        <f>IF(IFERROR(MATCH(TX_UCR!C8,NN_PSM!A:A,0),0)&gt;0,1,0)</f>
        <v>0</v>
      </c>
      <c r="C8" t="str">
        <f t="shared" si="0"/>
        <v>Alvin</v>
      </c>
      <c r="D8">
        <f t="shared" si="1"/>
        <v>0</v>
      </c>
      <c r="E8" t="s">
        <v>41</v>
      </c>
      <c r="F8" t="s">
        <v>34</v>
      </c>
      <c r="G8" t="s">
        <v>35</v>
      </c>
      <c r="H8">
        <v>50</v>
      </c>
      <c r="I8">
        <v>70</v>
      </c>
      <c r="J8">
        <v>59</v>
      </c>
      <c r="K8">
        <v>88</v>
      </c>
      <c r="L8">
        <v>75</v>
      </c>
      <c r="M8">
        <v>95</v>
      </c>
      <c r="N8">
        <v>83</v>
      </c>
      <c r="O8">
        <v>94</v>
      </c>
      <c r="P8">
        <v>77</v>
      </c>
      <c r="Q8">
        <v>79</v>
      </c>
      <c r="R8">
        <v>57</v>
      </c>
      <c r="S8">
        <v>70</v>
      </c>
      <c r="T8">
        <v>71</v>
      </c>
      <c r="U8">
        <v>70</v>
      </c>
      <c r="V8">
        <v>50</v>
      </c>
      <c r="W8">
        <v>70</v>
      </c>
      <c r="X8">
        <v>83</v>
      </c>
      <c r="Y8">
        <v>89</v>
      </c>
      <c r="Z8">
        <v>50</v>
      </c>
      <c r="AA8">
        <v>65</v>
      </c>
      <c r="AB8">
        <v>53</v>
      </c>
      <c r="AC8">
        <v>75</v>
      </c>
      <c r="AD8">
        <v>64</v>
      </c>
      <c r="AE8">
        <v>65</v>
      </c>
      <c r="AF8">
        <v>53</v>
      </c>
      <c r="AG8">
        <v>45</v>
      </c>
      <c r="AH8">
        <v>56</v>
      </c>
      <c r="AI8">
        <v>62</v>
      </c>
      <c r="AJ8">
        <v>53</v>
      </c>
      <c r="AK8">
        <v>67</v>
      </c>
    </row>
    <row r="9" spans="1:37" x14ac:dyDescent="0.25">
      <c r="A9">
        <f>IF(IFERROR(MATCH(TX_UCR!$C9,NN_M!A:A,0),0)&gt;0,1,0)</f>
        <v>0</v>
      </c>
      <c r="B9">
        <f>IF(IFERROR(MATCH(TX_UCR!C9,NN_PSM!A:A,0),0)&gt;0,1,0)</f>
        <v>0</v>
      </c>
      <c r="C9" t="str">
        <f t="shared" si="0"/>
        <v>Amarillo</v>
      </c>
      <c r="D9">
        <f t="shared" si="1"/>
        <v>0</v>
      </c>
      <c r="E9" t="s">
        <v>42</v>
      </c>
      <c r="F9" t="s">
        <v>34</v>
      </c>
      <c r="G9" t="s">
        <v>35</v>
      </c>
      <c r="H9">
        <v>759</v>
      </c>
      <c r="I9">
        <v>887</v>
      </c>
      <c r="J9">
        <v>842</v>
      </c>
      <c r="K9">
        <v>923</v>
      </c>
      <c r="L9">
        <v>960</v>
      </c>
      <c r="M9">
        <v>926</v>
      </c>
      <c r="N9">
        <v>906</v>
      </c>
      <c r="O9" s="1">
        <v>1134</v>
      </c>
      <c r="P9" s="1">
        <v>1129</v>
      </c>
      <c r="Q9" s="1">
        <v>1261</v>
      </c>
      <c r="R9" s="1">
        <v>1380</v>
      </c>
      <c r="S9" s="1">
        <v>1428</v>
      </c>
      <c r="T9" s="1">
        <v>1244</v>
      </c>
      <c r="U9" s="1">
        <v>1265</v>
      </c>
      <c r="V9" s="1">
        <v>1221</v>
      </c>
      <c r="W9" s="1">
        <v>1434</v>
      </c>
      <c r="X9" s="1">
        <v>1404</v>
      </c>
      <c r="Y9" s="1">
        <v>1478</v>
      </c>
      <c r="Z9" s="1">
        <v>1496</v>
      </c>
      <c r="AA9" s="1">
        <v>1426</v>
      </c>
      <c r="AB9" s="1">
        <v>1537</v>
      </c>
      <c r="AC9" s="1">
        <v>1622</v>
      </c>
      <c r="AD9" s="1">
        <v>1835</v>
      </c>
      <c r="AE9" s="1">
        <v>1473</v>
      </c>
      <c r="AF9" s="1">
        <v>1580</v>
      </c>
      <c r="AG9" s="1">
        <v>1200</v>
      </c>
      <c r="AH9" s="1">
        <v>1223</v>
      </c>
      <c r="AI9" s="1">
        <v>1278</v>
      </c>
      <c r="AJ9" s="1">
        <v>1300</v>
      </c>
      <c r="AK9" s="1">
        <v>1353</v>
      </c>
    </row>
    <row r="10" spans="1:37" x14ac:dyDescent="0.25">
      <c r="A10">
        <f>IF(IFERROR(MATCH(TX_UCR!$C10,NN_M!A:A,0),0)&gt;0,1,0)</f>
        <v>0</v>
      </c>
      <c r="B10">
        <f>IF(IFERROR(MATCH(TX_UCR!C10,NN_PSM!A:A,0),0)&gt;0,1,0)</f>
        <v>0</v>
      </c>
      <c r="C10" t="str">
        <f t="shared" si="0"/>
        <v>Anderson</v>
      </c>
      <c r="D10">
        <f t="shared" si="1"/>
        <v>1</v>
      </c>
      <c r="E10" t="s">
        <v>43</v>
      </c>
      <c r="F10" t="s">
        <v>34</v>
      </c>
      <c r="G10" t="s">
        <v>35</v>
      </c>
      <c r="H10">
        <v>78</v>
      </c>
      <c r="I10">
        <v>75</v>
      </c>
      <c r="J10">
        <v>61</v>
      </c>
      <c r="K10">
        <v>94</v>
      </c>
      <c r="L10">
        <v>66</v>
      </c>
      <c r="M10">
        <v>115</v>
      </c>
      <c r="N10">
        <v>85</v>
      </c>
      <c r="O10">
        <v>82</v>
      </c>
      <c r="P10">
        <v>79</v>
      </c>
      <c r="Q10">
        <v>85</v>
      </c>
      <c r="R10">
        <v>71</v>
      </c>
      <c r="S10">
        <v>30</v>
      </c>
      <c r="T10">
        <v>50</v>
      </c>
      <c r="U10">
        <v>67</v>
      </c>
      <c r="V10">
        <v>65</v>
      </c>
      <c r="W10">
        <v>56</v>
      </c>
      <c r="X10">
        <v>68</v>
      </c>
      <c r="Y10">
        <v>72</v>
      </c>
      <c r="Z10">
        <v>65</v>
      </c>
      <c r="AA10">
        <v>72</v>
      </c>
      <c r="AB10">
        <v>84</v>
      </c>
      <c r="AC10">
        <v>77</v>
      </c>
      <c r="AD10">
        <v>70</v>
      </c>
      <c r="AE10">
        <v>50</v>
      </c>
      <c r="AF10">
        <v>59</v>
      </c>
      <c r="AG10">
        <v>78</v>
      </c>
      <c r="AH10">
        <v>66</v>
      </c>
      <c r="AI10">
        <v>52</v>
      </c>
      <c r="AJ10">
        <v>55</v>
      </c>
      <c r="AK10">
        <v>63</v>
      </c>
    </row>
    <row r="11" spans="1:37" x14ac:dyDescent="0.25">
      <c r="A11">
        <f>IF(IFERROR(MATCH(TX_UCR!$C11,NN_M!A:A,0),0)&gt;0,1,0)</f>
        <v>0</v>
      </c>
      <c r="B11">
        <f>IF(IFERROR(MATCH(TX_UCR!C11,NN_PSM!A:A,0),0)&gt;0,1,0)</f>
        <v>0</v>
      </c>
      <c r="C11" t="str">
        <f t="shared" si="0"/>
        <v>Andrews</v>
      </c>
      <c r="D11">
        <f t="shared" si="1"/>
        <v>0</v>
      </c>
      <c r="E11" t="s">
        <v>44</v>
      </c>
      <c r="F11" t="s">
        <v>34</v>
      </c>
      <c r="G11" t="s">
        <v>35</v>
      </c>
      <c r="H11">
        <v>46</v>
      </c>
      <c r="I11">
        <v>35</v>
      </c>
      <c r="J11">
        <v>23</v>
      </c>
      <c r="K11">
        <v>20</v>
      </c>
      <c r="L11">
        <v>20</v>
      </c>
      <c r="M11">
        <v>30</v>
      </c>
      <c r="N11">
        <v>30</v>
      </c>
      <c r="O11">
        <v>45</v>
      </c>
      <c r="P11">
        <v>19</v>
      </c>
      <c r="Q11">
        <v>26</v>
      </c>
      <c r="R11">
        <v>17</v>
      </c>
      <c r="S11">
        <v>23</v>
      </c>
      <c r="T11">
        <v>23</v>
      </c>
      <c r="U11">
        <v>4</v>
      </c>
      <c r="V11">
        <v>11</v>
      </c>
      <c r="W11">
        <v>11</v>
      </c>
      <c r="X11">
        <v>15</v>
      </c>
      <c r="Y11">
        <v>24</v>
      </c>
      <c r="Z11">
        <v>31</v>
      </c>
      <c r="AA11">
        <v>42</v>
      </c>
      <c r="AB11">
        <v>33</v>
      </c>
      <c r="AC11">
        <v>31</v>
      </c>
      <c r="AD11">
        <v>53</v>
      </c>
      <c r="AE11">
        <v>51</v>
      </c>
      <c r="AF11">
        <v>79</v>
      </c>
      <c r="AG11">
        <v>49</v>
      </c>
      <c r="AH11">
        <v>82</v>
      </c>
      <c r="AI11">
        <v>89</v>
      </c>
      <c r="AJ11">
        <v>94</v>
      </c>
      <c r="AK11">
        <v>80</v>
      </c>
    </row>
    <row r="12" spans="1:37" x14ac:dyDescent="0.25">
      <c r="A12">
        <f>IF(IFERROR(MATCH(TX_UCR!$C12,NN_M!A:A,0),0)&gt;0,1,0)</f>
        <v>0</v>
      </c>
      <c r="B12">
        <f>IF(IFERROR(MATCH(TX_UCR!C12,NN_PSM!A:A,0),0)&gt;0,1,0)</f>
        <v>0</v>
      </c>
      <c r="C12" t="str">
        <f t="shared" si="0"/>
        <v>Angelina</v>
      </c>
      <c r="D12">
        <f t="shared" si="1"/>
        <v>1</v>
      </c>
      <c r="E12" t="s">
        <v>45</v>
      </c>
      <c r="F12" t="s">
        <v>34</v>
      </c>
      <c r="G12" t="s">
        <v>35</v>
      </c>
      <c r="H12">
        <v>90</v>
      </c>
      <c r="I12">
        <v>18</v>
      </c>
      <c r="J12">
        <v>20</v>
      </c>
      <c r="K12">
        <v>25</v>
      </c>
      <c r="L12">
        <v>12</v>
      </c>
      <c r="M12">
        <v>34</v>
      </c>
      <c r="N12">
        <v>35</v>
      </c>
      <c r="O12">
        <v>35</v>
      </c>
      <c r="P12">
        <v>60</v>
      </c>
      <c r="Q12">
        <v>22</v>
      </c>
      <c r="R12">
        <v>27</v>
      </c>
      <c r="S12">
        <v>37</v>
      </c>
      <c r="T12">
        <v>107</v>
      </c>
      <c r="U12">
        <v>220</v>
      </c>
      <c r="V12">
        <v>300</v>
      </c>
      <c r="W12">
        <v>314</v>
      </c>
      <c r="X12">
        <v>341</v>
      </c>
      <c r="Y12">
        <v>300</v>
      </c>
      <c r="Z12">
        <v>233</v>
      </c>
      <c r="AA12">
        <v>279</v>
      </c>
      <c r="AB12">
        <v>259</v>
      </c>
      <c r="AC12">
        <v>217</v>
      </c>
      <c r="AD12">
        <v>189</v>
      </c>
      <c r="AE12">
        <v>124</v>
      </c>
      <c r="AF12">
        <v>124</v>
      </c>
      <c r="AG12">
        <v>54</v>
      </c>
      <c r="AH12">
        <v>86</v>
      </c>
      <c r="AI12">
        <v>73</v>
      </c>
      <c r="AJ12">
        <v>115</v>
      </c>
      <c r="AK12">
        <v>88</v>
      </c>
    </row>
    <row r="13" spans="1:37" x14ac:dyDescent="0.25">
      <c r="A13">
        <f>IF(IFERROR(MATCH(TX_UCR!$C13,NN_M!A:A,0),0)&gt;0,1,0)</f>
        <v>0</v>
      </c>
      <c r="B13">
        <f>IF(IFERROR(MATCH(TX_UCR!C13,NN_PSM!A:A,0),0)&gt;0,1,0)</f>
        <v>0</v>
      </c>
      <c r="C13" t="str">
        <f t="shared" si="0"/>
        <v>Angleton</v>
      </c>
      <c r="D13">
        <f t="shared" si="1"/>
        <v>0</v>
      </c>
      <c r="E13" t="s">
        <v>46</v>
      </c>
      <c r="F13" t="s">
        <v>34</v>
      </c>
      <c r="G13" t="s">
        <v>35</v>
      </c>
      <c r="H13">
        <v>59</v>
      </c>
      <c r="I13">
        <v>58</v>
      </c>
      <c r="J13">
        <v>40</v>
      </c>
      <c r="K13">
        <v>31</v>
      </c>
      <c r="L13">
        <v>86</v>
      </c>
      <c r="M13">
        <v>54</v>
      </c>
      <c r="N13">
        <v>110</v>
      </c>
      <c r="O13">
        <v>99</v>
      </c>
      <c r="P13">
        <v>104</v>
      </c>
      <c r="Q13">
        <v>87</v>
      </c>
      <c r="R13">
        <v>92</v>
      </c>
      <c r="S13">
        <v>66</v>
      </c>
      <c r="T13">
        <v>67</v>
      </c>
      <c r="U13">
        <v>69</v>
      </c>
      <c r="V13">
        <v>62</v>
      </c>
      <c r="W13">
        <v>63</v>
      </c>
      <c r="X13">
        <v>94</v>
      </c>
      <c r="Y13">
        <v>104</v>
      </c>
      <c r="Z13">
        <v>57</v>
      </c>
      <c r="AA13">
        <v>113</v>
      </c>
      <c r="AB13">
        <v>78</v>
      </c>
      <c r="AC13">
        <v>100</v>
      </c>
      <c r="AD13">
        <v>99</v>
      </c>
      <c r="AE13">
        <v>86</v>
      </c>
      <c r="AF13">
        <v>104</v>
      </c>
      <c r="AG13">
        <v>75</v>
      </c>
      <c r="AH13">
        <v>64</v>
      </c>
      <c r="AI13">
        <v>59</v>
      </c>
      <c r="AJ13">
        <v>58</v>
      </c>
      <c r="AK13">
        <v>52</v>
      </c>
    </row>
    <row r="14" spans="1:37" x14ac:dyDescent="0.25">
      <c r="A14">
        <f>IF(IFERROR(MATCH(TX_UCR!$C14,NN_M!A:A,0),0)&gt;0,1,0)</f>
        <v>0</v>
      </c>
      <c r="B14">
        <f>IF(IFERROR(MATCH(TX_UCR!C14,NN_PSM!A:A,0),0)&gt;0,1,0)</f>
        <v>0</v>
      </c>
      <c r="C14" t="str">
        <f t="shared" si="0"/>
        <v>Arlington</v>
      </c>
      <c r="D14">
        <f t="shared" si="1"/>
        <v>0</v>
      </c>
      <c r="E14" t="s">
        <v>47</v>
      </c>
      <c r="F14" t="s">
        <v>34</v>
      </c>
      <c r="G14" t="s">
        <v>35</v>
      </c>
      <c r="H14" s="1">
        <v>1110</v>
      </c>
      <c r="I14" s="1">
        <v>1450</v>
      </c>
      <c r="J14" s="1">
        <v>1412</v>
      </c>
      <c r="K14" s="1">
        <v>1388</v>
      </c>
      <c r="L14" s="1">
        <v>1550</v>
      </c>
      <c r="M14" s="1">
        <v>1876</v>
      </c>
      <c r="N14" s="1">
        <v>2108</v>
      </c>
      <c r="O14" s="1">
        <v>2056</v>
      </c>
      <c r="P14" s="1">
        <v>2259</v>
      </c>
      <c r="Q14" s="1">
        <v>2443</v>
      </c>
      <c r="R14" s="1">
        <v>2576</v>
      </c>
      <c r="S14" s="1">
        <v>2478</v>
      </c>
      <c r="T14" s="1">
        <v>2420</v>
      </c>
      <c r="U14" s="1">
        <v>1859</v>
      </c>
      <c r="V14" s="1">
        <v>1951</v>
      </c>
      <c r="W14" s="1">
        <v>2157</v>
      </c>
      <c r="X14" s="1">
        <v>2129</v>
      </c>
      <c r="Y14" s="1">
        <v>2202</v>
      </c>
      <c r="Z14" s="1">
        <v>1863</v>
      </c>
      <c r="AA14" s="1">
        <v>1893</v>
      </c>
      <c r="AB14" s="1">
        <v>2369</v>
      </c>
      <c r="AC14" s="1">
        <v>2728</v>
      </c>
      <c r="AD14" s="1">
        <v>2588</v>
      </c>
      <c r="AE14" s="1">
        <v>2262</v>
      </c>
      <c r="AF14" s="1">
        <v>2330</v>
      </c>
      <c r="AG14" s="1">
        <v>1925</v>
      </c>
      <c r="AH14" s="1">
        <v>1874</v>
      </c>
      <c r="AI14" s="1">
        <v>1909</v>
      </c>
      <c r="AJ14" s="1">
        <v>1837</v>
      </c>
      <c r="AK14" s="1">
        <v>1854</v>
      </c>
    </row>
    <row r="15" spans="1:37" x14ac:dyDescent="0.25">
      <c r="A15">
        <f>IF(IFERROR(MATCH(TX_UCR!$C15,NN_M!A:A,0),0)&gt;0,1,0)</f>
        <v>0</v>
      </c>
      <c r="B15">
        <f>IF(IFERROR(MATCH(TX_UCR!C15,NN_PSM!A:A,0),0)&gt;0,1,0)</f>
        <v>0</v>
      </c>
      <c r="C15" t="str">
        <f t="shared" si="0"/>
        <v>Atacosa</v>
      </c>
      <c r="D15">
        <f t="shared" si="1"/>
        <v>1</v>
      </c>
      <c r="E15" t="s">
        <v>48</v>
      </c>
      <c r="F15" t="s">
        <v>34</v>
      </c>
      <c r="G15" t="s">
        <v>35</v>
      </c>
      <c r="H15">
        <v>24</v>
      </c>
      <c r="I15">
        <v>19</v>
      </c>
      <c r="J15">
        <v>32</v>
      </c>
      <c r="K15">
        <v>34</v>
      </c>
      <c r="L15">
        <v>26</v>
      </c>
      <c r="M15">
        <v>19</v>
      </c>
      <c r="N15">
        <v>23</v>
      </c>
      <c r="O15">
        <v>16</v>
      </c>
      <c r="P15">
        <v>28</v>
      </c>
      <c r="Q15">
        <v>47</v>
      </c>
      <c r="R15">
        <v>31</v>
      </c>
      <c r="S15">
        <v>28</v>
      </c>
      <c r="T15">
        <v>16</v>
      </c>
      <c r="U15">
        <v>16</v>
      </c>
      <c r="V15">
        <v>32</v>
      </c>
      <c r="W15">
        <v>25</v>
      </c>
      <c r="X15">
        <v>22</v>
      </c>
      <c r="Y15">
        <v>16</v>
      </c>
      <c r="Z15">
        <v>25</v>
      </c>
      <c r="AA15">
        <v>19</v>
      </c>
      <c r="AB15">
        <v>27</v>
      </c>
      <c r="AC15">
        <v>39</v>
      </c>
      <c r="AD15">
        <v>22</v>
      </c>
      <c r="AE15">
        <v>43</v>
      </c>
      <c r="AF15">
        <v>38</v>
      </c>
      <c r="AG15">
        <v>29</v>
      </c>
      <c r="AH15">
        <v>18</v>
      </c>
      <c r="AI15">
        <v>27</v>
      </c>
    </row>
    <row r="16" spans="1:37" x14ac:dyDescent="0.25">
      <c r="A16">
        <f>IF(IFERROR(MATCH(TX_UCR!$C16,NN_M!A:A,0),0)&gt;0,1,0)</f>
        <v>0</v>
      </c>
      <c r="B16">
        <f>IF(IFERROR(MATCH(TX_UCR!C16,NN_PSM!A:A,0),0)&gt;0,1,0)</f>
        <v>0</v>
      </c>
      <c r="C16" t="str">
        <f t="shared" si="0"/>
        <v>Athens</v>
      </c>
      <c r="D16">
        <f t="shared" si="1"/>
        <v>0</v>
      </c>
      <c r="E16" t="s">
        <v>49</v>
      </c>
      <c r="F16" t="s">
        <v>34</v>
      </c>
      <c r="G16" t="s">
        <v>35</v>
      </c>
      <c r="H16">
        <v>57</v>
      </c>
      <c r="I16">
        <v>67</v>
      </c>
      <c r="J16">
        <v>56</v>
      </c>
      <c r="K16">
        <v>76</v>
      </c>
      <c r="L16">
        <v>51</v>
      </c>
      <c r="M16">
        <v>87</v>
      </c>
      <c r="N16">
        <v>144</v>
      </c>
      <c r="O16">
        <v>214</v>
      </c>
      <c r="P16">
        <v>147</v>
      </c>
      <c r="Q16">
        <v>128</v>
      </c>
      <c r="R16">
        <v>76</v>
      </c>
      <c r="S16">
        <v>61</v>
      </c>
      <c r="T16">
        <v>67</v>
      </c>
      <c r="U16">
        <v>58</v>
      </c>
      <c r="V16">
        <v>83</v>
      </c>
      <c r="W16">
        <v>104</v>
      </c>
      <c r="X16">
        <v>133</v>
      </c>
      <c r="Y16">
        <v>120</v>
      </c>
      <c r="Z16">
        <v>97</v>
      </c>
      <c r="AA16">
        <v>54</v>
      </c>
      <c r="AB16">
        <v>53</v>
      </c>
      <c r="AC16">
        <v>63</v>
      </c>
      <c r="AD16">
        <v>54</v>
      </c>
      <c r="AE16">
        <v>66</v>
      </c>
      <c r="AF16">
        <v>74</v>
      </c>
      <c r="AG16">
        <v>62</v>
      </c>
      <c r="AH16">
        <v>67</v>
      </c>
      <c r="AI16">
        <v>55</v>
      </c>
      <c r="AJ16">
        <v>39</v>
      </c>
      <c r="AK16">
        <v>44</v>
      </c>
    </row>
    <row r="17" spans="1:37" x14ac:dyDescent="0.25">
      <c r="A17">
        <f>IF(IFERROR(MATCH(TX_UCR!$C17,NN_M!A:A,0),0)&gt;0,1,0)</f>
        <v>1</v>
      </c>
      <c r="B17">
        <f>IF(IFERROR(MATCH(TX_UCR!C17,NN_PSM!A:A,0),0)&gt;0,1,0)</f>
        <v>1</v>
      </c>
      <c r="C17" t="str">
        <f t="shared" si="0"/>
        <v>Austin</v>
      </c>
      <c r="D17">
        <f t="shared" si="1"/>
        <v>0</v>
      </c>
      <c r="E17" t="s">
        <v>50</v>
      </c>
      <c r="F17" t="s">
        <v>34</v>
      </c>
      <c r="G17" t="s">
        <v>35</v>
      </c>
      <c r="H17" s="1">
        <v>2363</v>
      </c>
      <c r="I17" s="1">
        <v>2667</v>
      </c>
      <c r="J17" s="1">
        <v>2313</v>
      </c>
      <c r="K17" s="1">
        <v>2508</v>
      </c>
      <c r="L17" s="1">
        <v>2605</v>
      </c>
      <c r="M17" s="1">
        <v>3326</v>
      </c>
      <c r="N17" s="1">
        <v>2968</v>
      </c>
      <c r="O17" s="1">
        <v>2850</v>
      </c>
      <c r="P17" s="1">
        <v>3011</v>
      </c>
      <c r="Q17" s="1">
        <v>3249</v>
      </c>
      <c r="R17" s="1">
        <v>4050</v>
      </c>
      <c r="S17" s="1">
        <v>3821</v>
      </c>
      <c r="T17" s="1">
        <v>3527</v>
      </c>
      <c r="U17" s="1">
        <v>3026</v>
      </c>
      <c r="V17" s="1">
        <v>2790</v>
      </c>
      <c r="W17" s="1">
        <v>3098</v>
      </c>
      <c r="X17" s="1">
        <v>3180</v>
      </c>
      <c r="Y17" s="1">
        <v>3203</v>
      </c>
      <c r="Z17" s="1">
        <v>3153</v>
      </c>
      <c r="AA17" s="1">
        <v>3588</v>
      </c>
      <c r="AB17" s="1">
        <v>3393</v>
      </c>
      <c r="AC17" s="1">
        <v>3658</v>
      </c>
      <c r="AD17" s="1">
        <v>3871</v>
      </c>
      <c r="AE17" s="1">
        <v>3935</v>
      </c>
      <c r="AF17" s="1">
        <v>4024</v>
      </c>
      <c r="AG17" s="1">
        <v>3790</v>
      </c>
      <c r="AH17" s="1">
        <v>3471</v>
      </c>
      <c r="AI17" s="1">
        <v>3405</v>
      </c>
      <c r="AJ17" s="1">
        <v>3123</v>
      </c>
      <c r="AK17" s="1">
        <v>3581</v>
      </c>
    </row>
    <row r="18" spans="1:37" x14ac:dyDescent="0.25">
      <c r="A18">
        <f>IF(IFERROR(MATCH(TX_UCR!$C18,NN_M!A:A,0),0)&gt;0,1,0)</f>
        <v>0</v>
      </c>
      <c r="B18">
        <f>IF(IFERROR(MATCH(TX_UCR!C18,NN_PSM!A:A,0),0)&gt;0,1,0)</f>
        <v>0</v>
      </c>
      <c r="C18" t="str">
        <f t="shared" si="0"/>
        <v>Azle</v>
      </c>
      <c r="D18">
        <f t="shared" si="1"/>
        <v>0</v>
      </c>
      <c r="E18" t="s">
        <v>51</v>
      </c>
      <c r="F18" t="s">
        <v>34</v>
      </c>
      <c r="G18" t="s">
        <v>35</v>
      </c>
      <c r="H18">
        <v>22</v>
      </c>
      <c r="I18">
        <v>19</v>
      </c>
      <c r="J18">
        <v>31</v>
      </c>
      <c r="K18">
        <v>21</v>
      </c>
      <c r="L18">
        <v>38</v>
      </c>
      <c r="M18">
        <v>39</v>
      </c>
      <c r="N18">
        <v>86</v>
      </c>
      <c r="O18">
        <v>81</v>
      </c>
      <c r="P18">
        <v>137</v>
      </c>
      <c r="Q18">
        <v>109</v>
      </c>
      <c r="R18">
        <v>30</v>
      </c>
      <c r="S18">
        <v>32</v>
      </c>
      <c r="T18">
        <v>30</v>
      </c>
      <c r="U18">
        <v>23</v>
      </c>
      <c r="V18">
        <v>16</v>
      </c>
      <c r="W18">
        <v>28</v>
      </c>
      <c r="X18">
        <v>22</v>
      </c>
      <c r="Y18">
        <v>37</v>
      </c>
      <c r="Z18">
        <v>32</v>
      </c>
      <c r="AA18">
        <v>34</v>
      </c>
      <c r="AB18">
        <v>36</v>
      </c>
      <c r="AC18">
        <v>37</v>
      </c>
      <c r="AD18">
        <v>31</v>
      </c>
      <c r="AE18">
        <v>45</v>
      </c>
      <c r="AF18">
        <v>35</v>
      </c>
      <c r="AG18">
        <v>30</v>
      </c>
      <c r="AH18">
        <v>23</v>
      </c>
      <c r="AI18">
        <v>25</v>
      </c>
      <c r="AJ18">
        <v>28</v>
      </c>
      <c r="AK18">
        <v>39</v>
      </c>
    </row>
    <row r="19" spans="1:37" x14ac:dyDescent="0.25">
      <c r="A19">
        <f>IF(IFERROR(MATCH(TX_UCR!$C19,NN_M!A:A,0),0)&gt;0,1,0)</f>
        <v>0</v>
      </c>
      <c r="B19">
        <f>IF(IFERROR(MATCH(TX_UCR!C19,NN_PSM!A:A,0),0)&gt;0,1,0)</f>
        <v>0</v>
      </c>
      <c r="C19" t="str">
        <f t="shared" si="0"/>
        <v>Balch</v>
      </c>
      <c r="D19">
        <f t="shared" si="1"/>
        <v>0</v>
      </c>
      <c r="E19" t="s">
        <v>52</v>
      </c>
      <c r="F19" t="s">
        <v>34</v>
      </c>
      <c r="G19" t="s">
        <v>35</v>
      </c>
      <c r="H19">
        <v>35</v>
      </c>
      <c r="I19">
        <v>64</v>
      </c>
      <c r="J19">
        <v>62</v>
      </c>
      <c r="K19">
        <v>58</v>
      </c>
      <c r="L19">
        <v>149</v>
      </c>
      <c r="M19">
        <v>366</v>
      </c>
      <c r="N19">
        <v>355</v>
      </c>
      <c r="O19">
        <v>451</v>
      </c>
      <c r="P19">
        <v>388</v>
      </c>
      <c r="Q19">
        <v>164</v>
      </c>
      <c r="R19">
        <v>113</v>
      </c>
      <c r="S19">
        <v>101</v>
      </c>
      <c r="T19">
        <v>120</v>
      </c>
      <c r="U19">
        <v>175</v>
      </c>
      <c r="V19">
        <v>94</v>
      </c>
      <c r="W19">
        <v>118</v>
      </c>
      <c r="X19">
        <v>95</v>
      </c>
      <c r="Y19">
        <v>132</v>
      </c>
      <c r="Z19">
        <v>128</v>
      </c>
      <c r="AA19">
        <v>153</v>
      </c>
      <c r="AB19">
        <v>146</v>
      </c>
      <c r="AC19">
        <v>123</v>
      </c>
      <c r="AD19">
        <v>211</v>
      </c>
      <c r="AE19">
        <v>175</v>
      </c>
      <c r="AF19">
        <v>155</v>
      </c>
      <c r="AG19">
        <v>222</v>
      </c>
      <c r="AH19">
        <v>191</v>
      </c>
      <c r="AI19">
        <v>177</v>
      </c>
      <c r="AJ19">
        <v>197</v>
      </c>
      <c r="AK19">
        <v>233</v>
      </c>
    </row>
    <row r="20" spans="1:37" x14ac:dyDescent="0.25">
      <c r="A20">
        <f>IF(IFERROR(MATCH(TX_UCR!$C20,NN_M!A:A,0),0)&gt;0,1,0)</f>
        <v>0</v>
      </c>
      <c r="B20">
        <f>IF(IFERROR(MATCH(TX_UCR!C20,NN_PSM!A:A,0),0)&gt;0,1,0)</f>
        <v>0</v>
      </c>
      <c r="C20" t="str">
        <f t="shared" si="0"/>
        <v>Bastrop</v>
      </c>
      <c r="D20">
        <f t="shared" si="1"/>
        <v>1</v>
      </c>
      <c r="E20" t="s">
        <v>53</v>
      </c>
      <c r="F20" t="s">
        <v>34</v>
      </c>
      <c r="G20" t="s">
        <v>35</v>
      </c>
      <c r="H20">
        <v>43</v>
      </c>
      <c r="I20">
        <v>68</v>
      </c>
      <c r="J20">
        <v>69</v>
      </c>
      <c r="K20">
        <v>44</v>
      </c>
      <c r="L20">
        <v>60</v>
      </c>
      <c r="M20">
        <v>87</v>
      </c>
      <c r="N20">
        <v>112</v>
      </c>
      <c r="O20">
        <v>117</v>
      </c>
      <c r="P20">
        <v>222</v>
      </c>
      <c r="Q20">
        <v>138</v>
      </c>
      <c r="R20">
        <v>138</v>
      </c>
      <c r="S20">
        <v>101</v>
      </c>
      <c r="T20">
        <v>59</v>
      </c>
      <c r="U20">
        <v>83</v>
      </c>
      <c r="V20">
        <v>72</v>
      </c>
      <c r="W20">
        <v>99</v>
      </c>
      <c r="X20">
        <v>141</v>
      </c>
      <c r="Y20">
        <v>125</v>
      </c>
      <c r="Z20">
        <v>196</v>
      </c>
      <c r="AA20">
        <v>162</v>
      </c>
      <c r="AB20">
        <v>137</v>
      </c>
      <c r="AC20">
        <v>92</v>
      </c>
      <c r="AD20">
        <v>108</v>
      </c>
      <c r="AE20">
        <v>201</v>
      </c>
      <c r="AF20">
        <v>307</v>
      </c>
      <c r="AG20">
        <v>329</v>
      </c>
      <c r="AH20">
        <v>155</v>
      </c>
      <c r="AI20">
        <v>210</v>
      </c>
      <c r="AJ20">
        <v>190</v>
      </c>
      <c r="AK20">
        <v>185</v>
      </c>
    </row>
    <row r="21" spans="1:37" x14ac:dyDescent="0.25">
      <c r="A21">
        <f>IF(IFERROR(MATCH(TX_UCR!$C21,NN_M!A:A,0),0)&gt;0,1,0)</f>
        <v>0</v>
      </c>
      <c r="B21">
        <f>IF(IFERROR(MATCH(TX_UCR!C21,NN_PSM!A:A,0),0)&gt;0,1,0)</f>
        <v>0</v>
      </c>
      <c r="C21" t="str">
        <f t="shared" si="0"/>
        <v>Bay</v>
      </c>
      <c r="D21">
        <f t="shared" si="1"/>
        <v>0</v>
      </c>
      <c r="E21" t="s">
        <v>54</v>
      </c>
      <c r="F21" t="s">
        <v>34</v>
      </c>
      <c r="G21" t="s">
        <v>35</v>
      </c>
      <c r="H21">
        <v>143</v>
      </c>
      <c r="I21">
        <v>146</v>
      </c>
      <c r="J21">
        <v>199</v>
      </c>
      <c r="K21">
        <v>107</v>
      </c>
      <c r="L21">
        <v>56</v>
      </c>
      <c r="M21">
        <v>120</v>
      </c>
      <c r="N21">
        <v>131</v>
      </c>
      <c r="O21">
        <v>106</v>
      </c>
      <c r="P21">
        <v>114</v>
      </c>
      <c r="Q21">
        <v>108</v>
      </c>
      <c r="R21">
        <v>169</v>
      </c>
      <c r="S21">
        <v>124</v>
      </c>
      <c r="T21">
        <v>113</v>
      </c>
      <c r="U21">
        <v>98</v>
      </c>
      <c r="V21">
        <v>80</v>
      </c>
      <c r="W21">
        <v>107</v>
      </c>
      <c r="X21">
        <v>88</v>
      </c>
      <c r="Y21">
        <v>107</v>
      </c>
      <c r="Z21">
        <v>136</v>
      </c>
      <c r="AA21">
        <v>122</v>
      </c>
      <c r="AB21">
        <v>103</v>
      </c>
      <c r="AC21">
        <v>166</v>
      </c>
      <c r="AD21">
        <v>462</v>
      </c>
      <c r="AE21">
        <v>102</v>
      </c>
      <c r="AF21">
        <v>65</v>
      </c>
      <c r="AG21">
        <v>45</v>
      </c>
      <c r="AH21">
        <v>38</v>
      </c>
      <c r="AI21">
        <v>54</v>
      </c>
      <c r="AJ21">
        <v>60</v>
      </c>
      <c r="AK21">
        <v>55</v>
      </c>
    </row>
    <row r="22" spans="1:37" x14ac:dyDescent="0.25">
      <c r="A22">
        <f>IF(IFERROR(MATCH(TX_UCR!$C22,NN_M!A:A,0),0)&gt;0,1,0)</f>
        <v>1</v>
      </c>
      <c r="B22">
        <f>IF(IFERROR(MATCH(TX_UCR!C22,NN_PSM!A:A,0),0)&gt;0,1,0)</f>
        <v>0</v>
      </c>
      <c r="C22" t="str">
        <f t="shared" si="0"/>
        <v>Baytown</v>
      </c>
      <c r="D22">
        <f t="shared" si="1"/>
        <v>0</v>
      </c>
      <c r="E22" t="s">
        <v>55</v>
      </c>
      <c r="F22" t="s">
        <v>34</v>
      </c>
      <c r="G22" t="s">
        <v>35</v>
      </c>
      <c r="H22">
        <v>218</v>
      </c>
      <c r="I22">
        <v>238</v>
      </c>
      <c r="J22">
        <v>278</v>
      </c>
      <c r="K22">
        <v>341</v>
      </c>
      <c r="L22">
        <v>386</v>
      </c>
      <c r="M22">
        <v>452</v>
      </c>
      <c r="N22">
        <v>539</v>
      </c>
      <c r="O22">
        <v>424</v>
      </c>
      <c r="P22">
        <v>389</v>
      </c>
      <c r="Q22">
        <v>415</v>
      </c>
      <c r="R22">
        <v>389</v>
      </c>
      <c r="S22">
        <v>328</v>
      </c>
      <c r="T22">
        <v>251</v>
      </c>
      <c r="U22">
        <v>244</v>
      </c>
      <c r="V22">
        <v>273</v>
      </c>
      <c r="W22">
        <v>239</v>
      </c>
      <c r="X22">
        <v>226</v>
      </c>
      <c r="Y22">
        <v>245</v>
      </c>
      <c r="Z22">
        <v>264</v>
      </c>
      <c r="AA22">
        <v>279</v>
      </c>
      <c r="AB22">
        <v>291</v>
      </c>
      <c r="AC22">
        <v>350</v>
      </c>
      <c r="AD22">
        <v>324</v>
      </c>
      <c r="AE22">
        <v>324</v>
      </c>
      <c r="AF22">
        <v>330</v>
      </c>
      <c r="AG22">
        <v>301</v>
      </c>
      <c r="AH22">
        <v>212</v>
      </c>
      <c r="AI22">
        <v>247</v>
      </c>
      <c r="AJ22">
        <v>285</v>
      </c>
      <c r="AK22">
        <v>241</v>
      </c>
    </row>
    <row r="23" spans="1:37" x14ac:dyDescent="0.25">
      <c r="A23">
        <f>IF(IFERROR(MATCH(TX_UCR!$C23,NN_M!A:A,0),0)&gt;0,1,0)</f>
        <v>0</v>
      </c>
      <c r="B23">
        <f>IF(IFERROR(MATCH(TX_UCR!C23,NN_PSM!A:A,0),0)&gt;0,1,0)</f>
        <v>0</v>
      </c>
      <c r="C23" t="str">
        <f t="shared" si="0"/>
        <v>Beaumont</v>
      </c>
      <c r="D23">
        <f t="shared" si="1"/>
        <v>0</v>
      </c>
      <c r="E23" t="s">
        <v>56</v>
      </c>
      <c r="F23" t="s">
        <v>34</v>
      </c>
      <c r="G23" t="s">
        <v>35</v>
      </c>
      <c r="H23">
        <v>975</v>
      </c>
      <c r="I23" s="1">
        <v>1111</v>
      </c>
      <c r="J23" s="1">
        <v>1279</v>
      </c>
      <c r="K23" s="1">
        <v>1409</v>
      </c>
      <c r="L23" s="1">
        <v>1638</v>
      </c>
      <c r="M23" s="1">
        <v>1843</v>
      </c>
      <c r="N23" s="1">
        <v>1946</v>
      </c>
      <c r="O23" s="1">
        <v>2001</v>
      </c>
      <c r="P23" s="1">
        <v>1466</v>
      </c>
      <c r="Q23" s="1">
        <v>1413</v>
      </c>
      <c r="R23" s="1">
        <v>1230</v>
      </c>
      <c r="S23" s="1">
        <v>1252</v>
      </c>
      <c r="T23" s="1">
        <v>1295</v>
      </c>
      <c r="U23" s="1">
        <v>1226</v>
      </c>
      <c r="V23" s="1">
        <v>1323</v>
      </c>
      <c r="W23" s="1">
        <v>1073</v>
      </c>
      <c r="X23" s="1">
        <v>1114</v>
      </c>
      <c r="Y23" s="1">
        <v>1150</v>
      </c>
      <c r="Z23" s="1">
        <v>1051</v>
      </c>
      <c r="AA23" s="1">
        <v>1060</v>
      </c>
      <c r="AB23" s="1">
        <v>1130</v>
      </c>
      <c r="AC23" s="1">
        <v>1155</v>
      </c>
      <c r="AD23" s="1">
        <v>1073</v>
      </c>
      <c r="AE23" s="1">
        <v>1015</v>
      </c>
      <c r="AF23" s="1">
        <v>1002</v>
      </c>
      <c r="AG23">
        <v>900</v>
      </c>
      <c r="AH23" s="1">
        <v>1069</v>
      </c>
      <c r="AI23" s="1">
        <v>1242</v>
      </c>
      <c r="AJ23" s="1">
        <v>1225</v>
      </c>
      <c r="AK23" s="1">
        <v>1050</v>
      </c>
    </row>
    <row r="24" spans="1:37" x14ac:dyDescent="0.25">
      <c r="A24">
        <f>IF(IFERROR(MATCH(TX_UCR!$C24,NN_M!A:A,0),0)&gt;0,1,0)</f>
        <v>0</v>
      </c>
      <c r="B24">
        <f>IF(IFERROR(MATCH(TX_UCR!C24,NN_PSM!A:A,0),0)&gt;0,1,0)</f>
        <v>0</v>
      </c>
      <c r="C24" t="str">
        <f t="shared" si="0"/>
        <v>Bedford</v>
      </c>
      <c r="D24">
        <f t="shared" si="1"/>
        <v>0</v>
      </c>
      <c r="E24" t="s">
        <v>57</v>
      </c>
      <c r="F24" t="s">
        <v>34</v>
      </c>
      <c r="G24" t="s">
        <v>35</v>
      </c>
      <c r="H24">
        <v>54</v>
      </c>
      <c r="I24">
        <v>101</v>
      </c>
      <c r="J24">
        <v>69</v>
      </c>
      <c r="K24">
        <v>67</v>
      </c>
      <c r="L24">
        <v>89</v>
      </c>
      <c r="M24">
        <v>80</v>
      </c>
      <c r="N24">
        <v>106</v>
      </c>
      <c r="O24">
        <v>114</v>
      </c>
      <c r="P24">
        <v>86</v>
      </c>
      <c r="Q24">
        <v>121</v>
      </c>
      <c r="R24">
        <v>137</v>
      </c>
      <c r="S24">
        <v>144</v>
      </c>
      <c r="T24">
        <v>128</v>
      </c>
      <c r="U24">
        <v>132</v>
      </c>
      <c r="V24">
        <v>122</v>
      </c>
      <c r="W24">
        <v>115</v>
      </c>
      <c r="X24">
        <v>124</v>
      </c>
      <c r="Y24">
        <v>87</v>
      </c>
      <c r="Z24">
        <v>139</v>
      </c>
      <c r="AA24">
        <v>197</v>
      </c>
      <c r="AB24">
        <v>240</v>
      </c>
      <c r="AC24">
        <v>254</v>
      </c>
      <c r="AD24">
        <v>259</v>
      </c>
      <c r="AE24">
        <v>246</v>
      </c>
      <c r="AF24">
        <v>186</v>
      </c>
      <c r="AG24">
        <v>210</v>
      </c>
      <c r="AH24">
        <v>170</v>
      </c>
      <c r="AI24">
        <v>144</v>
      </c>
      <c r="AJ24">
        <v>206</v>
      </c>
      <c r="AK24">
        <v>224</v>
      </c>
    </row>
    <row r="25" spans="1:37" x14ac:dyDescent="0.25">
      <c r="A25">
        <f>IF(IFERROR(MATCH(TX_UCR!$C25,NN_M!A:A,0),0)&gt;0,1,0)</f>
        <v>0</v>
      </c>
      <c r="B25">
        <f>IF(IFERROR(MATCH(TX_UCR!C25,NN_PSM!A:A,0),0)&gt;0,1,0)</f>
        <v>0</v>
      </c>
      <c r="C25" t="str">
        <f t="shared" si="0"/>
        <v>Beeville</v>
      </c>
      <c r="D25">
        <f t="shared" si="1"/>
        <v>0</v>
      </c>
      <c r="E25" t="s">
        <v>58</v>
      </c>
      <c r="F25" t="s">
        <v>34</v>
      </c>
      <c r="G25" t="s">
        <v>35</v>
      </c>
      <c r="H25">
        <v>9</v>
      </c>
      <c r="I25">
        <v>60</v>
      </c>
      <c r="J25">
        <v>112</v>
      </c>
      <c r="K25">
        <v>126</v>
      </c>
      <c r="L25">
        <v>67</v>
      </c>
      <c r="M25">
        <v>164</v>
      </c>
      <c r="N25">
        <v>139</v>
      </c>
      <c r="O25">
        <v>60</v>
      </c>
      <c r="P25">
        <v>88</v>
      </c>
      <c r="Q25">
        <v>93</v>
      </c>
      <c r="R25">
        <v>75</v>
      </c>
      <c r="S25">
        <v>72</v>
      </c>
      <c r="T25">
        <v>30</v>
      </c>
      <c r="U25">
        <v>53</v>
      </c>
      <c r="V25">
        <v>44</v>
      </c>
      <c r="W25">
        <v>30</v>
      </c>
      <c r="X25">
        <v>32</v>
      </c>
      <c r="Y25">
        <v>42</v>
      </c>
      <c r="Z25">
        <v>52</v>
      </c>
      <c r="AA25">
        <v>43</v>
      </c>
      <c r="AB25">
        <v>48</v>
      </c>
      <c r="AC25">
        <v>35</v>
      </c>
      <c r="AD25">
        <v>48</v>
      </c>
      <c r="AE25">
        <v>69</v>
      </c>
      <c r="AF25">
        <v>77</v>
      </c>
      <c r="AG25">
        <v>44</v>
      </c>
      <c r="AH25">
        <v>34</v>
      </c>
      <c r="AI25">
        <v>30</v>
      </c>
      <c r="AJ25">
        <v>30</v>
      </c>
      <c r="AK25">
        <v>28</v>
      </c>
    </row>
    <row r="26" spans="1:37" x14ac:dyDescent="0.25">
      <c r="A26">
        <f>IF(IFERROR(MATCH(TX_UCR!$C26,NN_M!A:A,0),0)&gt;0,1,0)</f>
        <v>0</v>
      </c>
      <c r="B26">
        <f>IF(IFERROR(MATCH(TX_UCR!C26,NN_PSM!A:A,0),0)&gt;0,1,0)</f>
        <v>0</v>
      </c>
      <c r="C26" t="str">
        <f t="shared" si="0"/>
        <v>Bell</v>
      </c>
      <c r="D26">
        <f t="shared" si="1"/>
        <v>1</v>
      </c>
      <c r="E26" t="s">
        <v>59</v>
      </c>
      <c r="F26" t="s">
        <v>34</v>
      </c>
      <c r="G26" t="s">
        <v>35</v>
      </c>
      <c r="I26">
        <v>88</v>
      </c>
      <c r="J26">
        <v>88</v>
      </c>
      <c r="K26">
        <v>97</v>
      </c>
      <c r="L26">
        <v>91</v>
      </c>
      <c r="M26">
        <v>107</v>
      </c>
      <c r="N26">
        <v>133</v>
      </c>
      <c r="O26">
        <v>115</v>
      </c>
      <c r="P26">
        <v>157</v>
      </c>
      <c r="Q26">
        <v>150</v>
      </c>
      <c r="R26">
        <v>186</v>
      </c>
      <c r="S26">
        <v>171</v>
      </c>
      <c r="T26">
        <v>168</v>
      </c>
      <c r="U26">
        <v>165</v>
      </c>
      <c r="V26">
        <v>145</v>
      </c>
      <c r="W26">
        <v>148</v>
      </c>
      <c r="X26">
        <v>121</v>
      </c>
      <c r="Y26">
        <v>97</v>
      </c>
      <c r="Z26">
        <v>59</v>
      </c>
      <c r="AA26">
        <v>83</v>
      </c>
      <c r="AB26">
        <v>77</v>
      </c>
      <c r="AC26">
        <v>75</v>
      </c>
      <c r="AD26">
        <v>74</v>
      </c>
      <c r="AE26">
        <v>88</v>
      </c>
      <c r="AF26">
        <v>72</v>
      </c>
      <c r="AG26">
        <v>40</v>
      </c>
      <c r="AH26">
        <v>29</v>
      </c>
      <c r="AI26">
        <v>36</v>
      </c>
      <c r="AJ26">
        <v>74</v>
      </c>
      <c r="AK26">
        <v>111</v>
      </c>
    </row>
    <row r="27" spans="1:37" x14ac:dyDescent="0.25">
      <c r="A27">
        <f>IF(IFERROR(MATCH(TX_UCR!$C27,NN_M!A:A,0),0)&gt;0,1,0)</f>
        <v>1</v>
      </c>
      <c r="B27">
        <f>IF(IFERROR(MATCH(TX_UCR!C27,NN_PSM!A:A,0),0)&gt;0,1,0)</f>
        <v>1</v>
      </c>
      <c r="C27" t="str">
        <f t="shared" si="0"/>
        <v>Bellaire</v>
      </c>
      <c r="D27">
        <f t="shared" si="1"/>
        <v>0</v>
      </c>
      <c r="E27" t="s">
        <v>60</v>
      </c>
      <c r="F27" t="s">
        <v>34</v>
      </c>
      <c r="G27" t="s">
        <v>35</v>
      </c>
      <c r="H27">
        <v>43</v>
      </c>
      <c r="I27">
        <v>37</v>
      </c>
      <c r="J27">
        <v>38</v>
      </c>
      <c r="K27">
        <v>52</v>
      </c>
      <c r="L27">
        <v>42</v>
      </c>
      <c r="M27">
        <v>77</v>
      </c>
      <c r="N27">
        <v>56</v>
      </c>
      <c r="O27">
        <v>57</v>
      </c>
      <c r="P27">
        <v>52</v>
      </c>
      <c r="Q27">
        <v>45</v>
      </c>
      <c r="R27">
        <v>28</v>
      </c>
      <c r="S27">
        <v>50</v>
      </c>
      <c r="T27">
        <v>36</v>
      </c>
      <c r="U27">
        <v>35</v>
      </c>
      <c r="V27">
        <v>35</v>
      </c>
      <c r="W27">
        <v>44</v>
      </c>
      <c r="X27">
        <v>29</v>
      </c>
      <c r="Y27">
        <v>43</v>
      </c>
      <c r="Z27">
        <v>39</v>
      </c>
      <c r="AA27">
        <v>43</v>
      </c>
      <c r="AB27">
        <v>38</v>
      </c>
      <c r="AC27">
        <v>24</v>
      </c>
      <c r="AD27">
        <v>41</v>
      </c>
      <c r="AE27">
        <v>28</v>
      </c>
      <c r="AF27">
        <v>33</v>
      </c>
      <c r="AG27">
        <v>15</v>
      </c>
      <c r="AH27">
        <v>22</v>
      </c>
      <c r="AI27">
        <v>23</v>
      </c>
      <c r="AJ27">
        <v>13</v>
      </c>
      <c r="AK27">
        <v>25</v>
      </c>
    </row>
    <row r="28" spans="1:37" x14ac:dyDescent="0.25">
      <c r="A28">
        <f>IF(IFERROR(MATCH(TX_UCR!$C28,NN_M!A:A,0),0)&gt;0,1,0)</f>
        <v>0</v>
      </c>
      <c r="B28">
        <f>IF(IFERROR(MATCH(TX_UCR!C28,NN_PSM!A:A,0),0)&gt;0,1,0)</f>
        <v>0</v>
      </c>
      <c r="C28" t="str">
        <f t="shared" si="0"/>
        <v>Bellmead</v>
      </c>
      <c r="D28">
        <f t="shared" si="1"/>
        <v>0</v>
      </c>
      <c r="E28" t="s">
        <v>61</v>
      </c>
      <c r="F28" t="s">
        <v>34</v>
      </c>
      <c r="G28" t="s">
        <v>35</v>
      </c>
      <c r="H28">
        <v>37</v>
      </c>
      <c r="I28">
        <v>53</v>
      </c>
      <c r="J28">
        <v>37</v>
      </c>
      <c r="K28">
        <v>25</v>
      </c>
      <c r="L28">
        <v>20</v>
      </c>
      <c r="M28">
        <v>24</v>
      </c>
      <c r="N28">
        <v>64</v>
      </c>
      <c r="O28">
        <v>63</v>
      </c>
      <c r="P28">
        <v>116</v>
      </c>
      <c r="Q28">
        <v>123</v>
      </c>
      <c r="R28">
        <v>176</v>
      </c>
      <c r="S28">
        <v>92</v>
      </c>
      <c r="T28">
        <v>80</v>
      </c>
      <c r="U28">
        <v>54</v>
      </c>
      <c r="V28">
        <v>70</v>
      </c>
      <c r="W28">
        <v>72</v>
      </c>
      <c r="X28">
        <v>61</v>
      </c>
      <c r="Y28">
        <v>153</v>
      </c>
      <c r="Z28">
        <v>150</v>
      </c>
      <c r="AA28">
        <v>159</v>
      </c>
      <c r="AB28">
        <v>137</v>
      </c>
      <c r="AC28">
        <v>117</v>
      </c>
      <c r="AD28">
        <v>131</v>
      </c>
      <c r="AE28">
        <v>130</v>
      </c>
      <c r="AF28">
        <v>141</v>
      </c>
      <c r="AG28">
        <v>157</v>
      </c>
      <c r="AH28">
        <v>171</v>
      </c>
      <c r="AI28">
        <v>182</v>
      </c>
      <c r="AJ28">
        <v>152</v>
      </c>
      <c r="AK28">
        <v>171</v>
      </c>
    </row>
    <row r="29" spans="1:37" x14ac:dyDescent="0.25">
      <c r="A29">
        <f>IF(IFERROR(MATCH(TX_UCR!$C29,NN_M!A:A,0),0)&gt;0,1,0)</f>
        <v>0</v>
      </c>
      <c r="B29">
        <f>IF(IFERROR(MATCH(TX_UCR!C29,NN_PSM!A:A,0),0)&gt;0,1,0)</f>
        <v>0</v>
      </c>
      <c r="C29" t="str">
        <f t="shared" si="0"/>
        <v>Belton</v>
      </c>
      <c r="D29">
        <f t="shared" si="1"/>
        <v>0</v>
      </c>
      <c r="E29" t="s">
        <v>62</v>
      </c>
      <c r="F29" t="s">
        <v>34</v>
      </c>
      <c r="G29" t="s">
        <v>35</v>
      </c>
      <c r="H29">
        <v>50</v>
      </c>
      <c r="I29">
        <v>31</v>
      </c>
      <c r="J29">
        <v>23</v>
      </c>
      <c r="K29">
        <v>44</v>
      </c>
      <c r="L29">
        <v>41</v>
      </c>
      <c r="M29">
        <v>42</v>
      </c>
      <c r="N29">
        <v>34</v>
      </c>
      <c r="O29">
        <v>18</v>
      </c>
      <c r="P29">
        <v>41</v>
      </c>
      <c r="Q29">
        <v>38</v>
      </c>
      <c r="R29">
        <v>29</v>
      </c>
      <c r="S29">
        <v>32</v>
      </c>
      <c r="T29">
        <v>22</v>
      </c>
      <c r="U29">
        <v>22</v>
      </c>
      <c r="W29">
        <v>30</v>
      </c>
      <c r="X29">
        <v>36</v>
      </c>
      <c r="Y29">
        <v>36</v>
      </c>
      <c r="Z29">
        <v>27</v>
      </c>
      <c r="AA29">
        <v>39</v>
      </c>
      <c r="AB29">
        <v>32</v>
      </c>
      <c r="AC29">
        <v>33</v>
      </c>
      <c r="AD29">
        <v>30</v>
      </c>
      <c r="AE29">
        <v>37</v>
      </c>
      <c r="AF29">
        <v>35</v>
      </c>
      <c r="AG29">
        <v>79</v>
      </c>
      <c r="AH29">
        <v>56</v>
      </c>
      <c r="AI29">
        <v>64</v>
      </c>
      <c r="AJ29">
        <v>67</v>
      </c>
      <c r="AK29">
        <v>40</v>
      </c>
    </row>
    <row r="30" spans="1:37" x14ac:dyDescent="0.25">
      <c r="A30">
        <f>IF(IFERROR(MATCH(TX_UCR!$C30,NN_M!A:A,0),0)&gt;0,1,0)</f>
        <v>0</v>
      </c>
      <c r="B30">
        <f>IF(IFERROR(MATCH(TX_UCR!C30,NN_PSM!A:A,0),0)&gt;0,1,0)</f>
        <v>0</v>
      </c>
      <c r="C30" t="str">
        <f t="shared" si="0"/>
        <v>Benbrook</v>
      </c>
      <c r="D30">
        <f t="shared" si="1"/>
        <v>0</v>
      </c>
      <c r="E30" t="s">
        <v>63</v>
      </c>
      <c r="F30" t="s">
        <v>34</v>
      </c>
      <c r="G30" t="s">
        <v>35</v>
      </c>
      <c r="H30">
        <v>20</v>
      </c>
      <c r="I30">
        <v>29</v>
      </c>
      <c r="J30">
        <v>46</v>
      </c>
      <c r="K30">
        <v>40</v>
      </c>
      <c r="L30">
        <v>31</v>
      </c>
      <c r="M30">
        <v>51</v>
      </c>
      <c r="N30">
        <v>31</v>
      </c>
      <c r="O30">
        <v>36</v>
      </c>
      <c r="P30">
        <v>32</v>
      </c>
      <c r="Q30">
        <v>28</v>
      </c>
      <c r="R30">
        <v>23</v>
      </c>
      <c r="S30">
        <v>28</v>
      </c>
      <c r="T30">
        <v>24</v>
      </c>
      <c r="U30">
        <v>19</v>
      </c>
      <c r="V30">
        <v>35</v>
      </c>
      <c r="W30">
        <v>20</v>
      </c>
      <c r="X30">
        <v>37</v>
      </c>
      <c r="Y30">
        <v>25</v>
      </c>
      <c r="Z30">
        <v>31</v>
      </c>
      <c r="AA30">
        <v>35</v>
      </c>
      <c r="AB30">
        <v>36</v>
      </c>
      <c r="AC30">
        <v>28</v>
      </c>
      <c r="AD30">
        <v>31</v>
      </c>
      <c r="AE30">
        <v>28</v>
      </c>
      <c r="AF30">
        <v>33</v>
      </c>
      <c r="AG30">
        <v>37</v>
      </c>
      <c r="AH30">
        <v>17</v>
      </c>
      <c r="AI30">
        <v>31</v>
      </c>
      <c r="AJ30">
        <v>23</v>
      </c>
      <c r="AK30">
        <v>28</v>
      </c>
    </row>
    <row r="31" spans="1:37" x14ac:dyDescent="0.25">
      <c r="A31">
        <f>IF(IFERROR(MATCH(TX_UCR!$C31,NN_M!A:A,0),0)&gt;0,1,0)</f>
        <v>0</v>
      </c>
      <c r="B31">
        <f>IF(IFERROR(MATCH(TX_UCR!C31,NN_PSM!A:A,0),0)&gt;0,1,0)</f>
        <v>0</v>
      </c>
      <c r="C31" t="str">
        <f t="shared" si="0"/>
        <v>Bexar</v>
      </c>
      <c r="D31">
        <f t="shared" si="1"/>
        <v>1</v>
      </c>
      <c r="E31" t="s">
        <v>64</v>
      </c>
      <c r="F31" t="s">
        <v>34</v>
      </c>
      <c r="G31" t="s">
        <v>35</v>
      </c>
      <c r="H31">
        <v>581</v>
      </c>
      <c r="I31">
        <v>395</v>
      </c>
      <c r="J31">
        <v>657</v>
      </c>
      <c r="K31">
        <v>485</v>
      </c>
      <c r="L31">
        <v>737</v>
      </c>
      <c r="M31">
        <v>575</v>
      </c>
      <c r="N31">
        <v>768</v>
      </c>
      <c r="O31">
        <v>542</v>
      </c>
      <c r="P31">
        <v>484</v>
      </c>
      <c r="Q31">
        <v>558</v>
      </c>
      <c r="R31">
        <v>635</v>
      </c>
      <c r="S31">
        <v>693</v>
      </c>
      <c r="T31">
        <v>952</v>
      </c>
      <c r="U31">
        <v>937</v>
      </c>
      <c r="V31">
        <v>840</v>
      </c>
      <c r="W31">
        <v>544</v>
      </c>
      <c r="X31">
        <v>415</v>
      </c>
      <c r="Y31">
        <v>507</v>
      </c>
      <c r="Z31">
        <v>478</v>
      </c>
      <c r="AA31">
        <v>500</v>
      </c>
      <c r="AB31">
        <v>610</v>
      </c>
      <c r="AC31">
        <v>493</v>
      </c>
      <c r="AD31">
        <v>542</v>
      </c>
      <c r="AE31">
        <v>650</v>
      </c>
      <c r="AF31">
        <v>649</v>
      </c>
      <c r="AG31">
        <v>546</v>
      </c>
      <c r="AH31">
        <v>496</v>
      </c>
      <c r="AI31">
        <v>487</v>
      </c>
      <c r="AJ31">
        <v>452</v>
      </c>
      <c r="AK31">
        <v>424</v>
      </c>
    </row>
    <row r="32" spans="1:37" x14ac:dyDescent="0.25">
      <c r="A32">
        <f>IF(IFERROR(MATCH(TX_UCR!$C32,NN_M!A:A,0),0)&gt;0,1,0)</f>
        <v>0</v>
      </c>
      <c r="B32">
        <f>IF(IFERROR(MATCH(TX_UCR!C32,NN_PSM!A:A,0),0)&gt;0,1,0)</f>
        <v>0</v>
      </c>
      <c r="C32" t="str">
        <f t="shared" si="0"/>
        <v>Big</v>
      </c>
      <c r="D32">
        <f t="shared" si="1"/>
        <v>0</v>
      </c>
      <c r="E32" t="s">
        <v>65</v>
      </c>
      <c r="F32" t="s">
        <v>34</v>
      </c>
      <c r="G32" t="s">
        <v>35</v>
      </c>
      <c r="H32">
        <v>329</v>
      </c>
      <c r="I32">
        <v>366</v>
      </c>
      <c r="J32">
        <v>271</v>
      </c>
      <c r="K32">
        <v>205</v>
      </c>
      <c r="L32">
        <v>209</v>
      </c>
      <c r="M32">
        <v>178</v>
      </c>
      <c r="N32">
        <v>145</v>
      </c>
      <c r="O32">
        <v>164</v>
      </c>
      <c r="P32">
        <v>145</v>
      </c>
      <c r="Q32">
        <v>107</v>
      </c>
      <c r="R32">
        <v>104</v>
      </c>
      <c r="S32">
        <v>119</v>
      </c>
      <c r="T32">
        <v>123</v>
      </c>
      <c r="U32">
        <v>106</v>
      </c>
      <c r="V32">
        <v>85</v>
      </c>
      <c r="W32">
        <v>95</v>
      </c>
      <c r="X32">
        <v>59</v>
      </c>
      <c r="Y32">
        <v>68</v>
      </c>
      <c r="Z32">
        <v>85</v>
      </c>
      <c r="AA32">
        <v>73</v>
      </c>
      <c r="AB32">
        <v>87</v>
      </c>
      <c r="AC32">
        <v>138</v>
      </c>
      <c r="AD32">
        <v>197</v>
      </c>
      <c r="AE32">
        <v>159</v>
      </c>
      <c r="AF32">
        <v>182</v>
      </c>
      <c r="AG32">
        <v>178</v>
      </c>
      <c r="AH32">
        <v>190</v>
      </c>
      <c r="AI32">
        <v>160</v>
      </c>
      <c r="AJ32">
        <v>147</v>
      </c>
      <c r="AK32">
        <v>216</v>
      </c>
    </row>
    <row r="33" spans="1:37" x14ac:dyDescent="0.25">
      <c r="A33">
        <f>IF(IFERROR(MATCH(TX_UCR!$C33,NN_M!A:A,0),0)&gt;0,1,0)</f>
        <v>0</v>
      </c>
      <c r="B33">
        <f>IF(IFERROR(MATCH(TX_UCR!C33,NN_PSM!A:A,0),0)&gt;0,1,0)</f>
        <v>0</v>
      </c>
      <c r="C33" t="str">
        <f t="shared" si="0"/>
        <v>Boerne</v>
      </c>
      <c r="D33">
        <f t="shared" si="1"/>
        <v>0</v>
      </c>
      <c r="E33" t="s">
        <v>66</v>
      </c>
      <c r="F33" t="s">
        <v>34</v>
      </c>
      <c r="G33" t="s">
        <v>35</v>
      </c>
      <c r="H33">
        <v>6</v>
      </c>
      <c r="I33">
        <v>7</v>
      </c>
      <c r="J33">
        <v>6</v>
      </c>
      <c r="K33">
        <v>6</v>
      </c>
      <c r="L33">
        <v>6</v>
      </c>
      <c r="M33">
        <v>2</v>
      </c>
      <c r="N33">
        <v>3</v>
      </c>
      <c r="O33">
        <v>7</v>
      </c>
      <c r="P33">
        <v>8</v>
      </c>
      <c r="Q33">
        <v>13</v>
      </c>
      <c r="R33">
        <v>5</v>
      </c>
      <c r="S33">
        <v>4</v>
      </c>
      <c r="T33">
        <v>6</v>
      </c>
      <c r="U33">
        <v>3</v>
      </c>
      <c r="V33">
        <v>5</v>
      </c>
      <c r="W33">
        <v>11</v>
      </c>
      <c r="X33">
        <v>9</v>
      </c>
      <c r="Y33">
        <v>11</v>
      </c>
      <c r="Z33">
        <v>10</v>
      </c>
      <c r="AA33">
        <v>12</v>
      </c>
      <c r="AB33">
        <v>10</v>
      </c>
      <c r="AC33">
        <v>13</v>
      </c>
      <c r="AD33">
        <v>19</v>
      </c>
      <c r="AE33">
        <v>21</v>
      </c>
      <c r="AF33">
        <v>13</v>
      </c>
      <c r="AG33">
        <v>21</v>
      </c>
      <c r="AH33">
        <v>17</v>
      </c>
      <c r="AI33">
        <v>17</v>
      </c>
      <c r="AJ33">
        <v>23</v>
      </c>
      <c r="AK33">
        <v>31</v>
      </c>
    </row>
    <row r="34" spans="1:37" x14ac:dyDescent="0.25">
      <c r="A34">
        <f>IF(IFERROR(MATCH(TX_UCR!$C34,NN_M!A:A,0),0)&gt;0,1,0)</f>
        <v>0</v>
      </c>
      <c r="B34">
        <f>IF(IFERROR(MATCH(TX_UCR!C34,NN_PSM!A:A,0),0)&gt;0,1,0)</f>
        <v>0</v>
      </c>
      <c r="C34" t="str">
        <f t="shared" si="0"/>
        <v>Borger</v>
      </c>
      <c r="D34">
        <f t="shared" si="1"/>
        <v>0</v>
      </c>
      <c r="E34" t="s">
        <v>67</v>
      </c>
      <c r="F34" t="s">
        <v>34</v>
      </c>
      <c r="G34" t="s">
        <v>35</v>
      </c>
      <c r="H34">
        <v>22</v>
      </c>
      <c r="I34">
        <v>34</v>
      </c>
      <c r="J34">
        <v>26</v>
      </c>
      <c r="K34">
        <v>22</v>
      </c>
      <c r="L34">
        <v>15</v>
      </c>
      <c r="M34">
        <v>20</v>
      </c>
      <c r="N34">
        <v>47</v>
      </c>
      <c r="O34">
        <v>19</v>
      </c>
      <c r="P34">
        <v>37</v>
      </c>
      <c r="Q34">
        <v>54</v>
      </c>
      <c r="R34">
        <v>43</v>
      </c>
      <c r="S34">
        <v>61</v>
      </c>
      <c r="T34">
        <v>89</v>
      </c>
      <c r="U34">
        <v>51</v>
      </c>
      <c r="V34">
        <v>52</v>
      </c>
      <c r="W34">
        <v>47</v>
      </c>
      <c r="X34">
        <v>56</v>
      </c>
      <c r="Y34">
        <v>46</v>
      </c>
      <c r="Z34">
        <v>57</v>
      </c>
      <c r="AA34">
        <v>50</v>
      </c>
      <c r="AB34">
        <v>69</v>
      </c>
      <c r="AC34">
        <v>79</v>
      </c>
      <c r="AD34">
        <v>120</v>
      </c>
      <c r="AE34">
        <v>202</v>
      </c>
      <c r="AF34">
        <v>206</v>
      </c>
      <c r="AG34">
        <v>186</v>
      </c>
      <c r="AH34">
        <v>120</v>
      </c>
      <c r="AI34">
        <v>131</v>
      </c>
      <c r="AJ34">
        <v>134</v>
      </c>
      <c r="AK34">
        <v>113</v>
      </c>
    </row>
    <row r="35" spans="1:37" x14ac:dyDescent="0.25">
      <c r="A35">
        <f>IF(IFERROR(MATCH(TX_UCR!$C35,NN_M!A:A,0),0)&gt;0,1,0)</f>
        <v>0</v>
      </c>
      <c r="B35">
        <f>IF(IFERROR(MATCH(TX_UCR!C35,NN_PSM!A:A,0),0)&gt;0,1,0)</f>
        <v>0</v>
      </c>
      <c r="C35" t="str">
        <f t="shared" si="0"/>
        <v>Bowie</v>
      </c>
      <c r="D35">
        <f t="shared" si="1"/>
        <v>1</v>
      </c>
      <c r="E35" t="s">
        <v>68</v>
      </c>
      <c r="F35" t="s">
        <v>34</v>
      </c>
      <c r="G35" t="s">
        <v>35</v>
      </c>
      <c r="H35">
        <v>92</v>
      </c>
      <c r="I35">
        <v>93</v>
      </c>
      <c r="J35">
        <v>78</v>
      </c>
      <c r="K35">
        <v>72</v>
      </c>
      <c r="L35">
        <v>53</v>
      </c>
      <c r="M35">
        <v>65</v>
      </c>
      <c r="N35">
        <v>98</v>
      </c>
      <c r="O35">
        <v>107</v>
      </c>
      <c r="P35">
        <v>75</v>
      </c>
      <c r="Q35">
        <v>100</v>
      </c>
      <c r="R35">
        <v>97</v>
      </c>
      <c r="S35">
        <v>80</v>
      </c>
      <c r="T35">
        <v>94</v>
      </c>
      <c r="U35">
        <v>62</v>
      </c>
      <c r="V35">
        <v>89</v>
      </c>
      <c r="W35">
        <v>92</v>
      </c>
      <c r="X35">
        <v>98</v>
      </c>
      <c r="Y35">
        <v>83</v>
      </c>
      <c r="Z35">
        <v>103</v>
      </c>
      <c r="AA35">
        <v>116</v>
      </c>
      <c r="AB35">
        <v>92</v>
      </c>
      <c r="AC35">
        <v>118</v>
      </c>
      <c r="AD35">
        <v>124</v>
      </c>
      <c r="AE35">
        <v>128</v>
      </c>
      <c r="AF35">
        <v>121</v>
      </c>
      <c r="AG35">
        <v>113</v>
      </c>
      <c r="AH35">
        <v>140</v>
      </c>
      <c r="AI35">
        <v>131</v>
      </c>
      <c r="AJ35">
        <v>93</v>
      </c>
      <c r="AK35">
        <v>106</v>
      </c>
    </row>
    <row r="36" spans="1:37" x14ac:dyDescent="0.25">
      <c r="A36">
        <f>IF(IFERROR(MATCH(TX_UCR!$C36,NN_M!A:A,0),0)&gt;0,1,0)</f>
        <v>0</v>
      </c>
      <c r="B36">
        <f>IF(IFERROR(MATCH(TX_UCR!C36,NN_PSM!A:A,0),0)&gt;0,1,0)</f>
        <v>0</v>
      </c>
      <c r="C36" t="str">
        <f t="shared" si="0"/>
        <v>Brazoria</v>
      </c>
      <c r="D36">
        <f t="shared" si="1"/>
        <v>1</v>
      </c>
      <c r="E36" t="s">
        <v>69</v>
      </c>
      <c r="F36" t="s">
        <v>34</v>
      </c>
      <c r="G36" t="s">
        <v>35</v>
      </c>
      <c r="H36">
        <v>184</v>
      </c>
      <c r="I36">
        <v>135</v>
      </c>
      <c r="J36">
        <v>122</v>
      </c>
      <c r="K36">
        <v>100</v>
      </c>
      <c r="L36">
        <v>103</v>
      </c>
      <c r="M36">
        <v>322</v>
      </c>
      <c r="N36">
        <v>194</v>
      </c>
      <c r="O36">
        <v>112</v>
      </c>
      <c r="P36">
        <v>187</v>
      </c>
      <c r="Q36">
        <v>220</v>
      </c>
      <c r="R36">
        <v>310</v>
      </c>
      <c r="S36">
        <v>215</v>
      </c>
      <c r="T36">
        <v>287</v>
      </c>
      <c r="U36">
        <v>186</v>
      </c>
      <c r="V36">
        <v>133</v>
      </c>
      <c r="W36">
        <v>217</v>
      </c>
      <c r="X36">
        <v>182</v>
      </c>
      <c r="Y36">
        <v>179</v>
      </c>
      <c r="Z36">
        <v>104</v>
      </c>
      <c r="AA36">
        <v>84</v>
      </c>
      <c r="AB36">
        <v>68</v>
      </c>
      <c r="AC36">
        <v>107</v>
      </c>
      <c r="AD36">
        <v>85</v>
      </c>
      <c r="AE36">
        <v>72</v>
      </c>
      <c r="AF36">
        <v>166</v>
      </c>
      <c r="AG36">
        <v>133</v>
      </c>
      <c r="AH36">
        <v>98</v>
      </c>
      <c r="AI36">
        <v>92</v>
      </c>
      <c r="AJ36">
        <v>182</v>
      </c>
      <c r="AK36">
        <v>140</v>
      </c>
    </row>
    <row r="37" spans="1:37" x14ac:dyDescent="0.25">
      <c r="A37">
        <f>IF(IFERROR(MATCH(TX_UCR!$C37,NN_M!A:A,0),0)&gt;0,1,0)</f>
        <v>0</v>
      </c>
      <c r="B37">
        <f>IF(IFERROR(MATCH(TX_UCR!C37,NN_PSM!A:A,0),0)&gt;0,1,0)</f>
        <v>0</v>
      </c>
      <c r="C37" t="str">
        <f t="shared" si="0"/>
        <v>Brazos</v>
      </c>
      <c r="D37">
        <f t="shared" si="1"/>
        <v>1</v>
      </c>
      <c r="E37" t="s">
        <v>70</v>
      </c>
      <c r="F37" t="s">
        <v>34</v>
      </c>
      <c r="G37" t="s">
        <v>35</v>
      </c>
      <c r="H37">
        <v>25</v>
      </c>
      <c r="I37">
        <v>28</v>
      </c>
      <c r="J37">
        <v>19</v>
      </c>
      <c r="K37">
        <v>24</v>
      </c>
      <c r="L37">
        <v>27</v>
      </c>
      <c r="M37">
        <v>4</v>
      </c>
      <c r="N37">
        <v>18</v>
      </c>
      <c r="O37">
        <v>24</v>
      </c>
      <c r="P37">
        <v>13</v>
      </c>
      <c r="Q37">
        <v>42</v>
      </c>
      <c r="R37">
        <v>34</v>
      </c>
      <c r="S37">
        <v>18</v>
      </c>
      <c r="T37">
        <v>18</v>
      </c>
      <c r="U37">
        <v>13</v>
      </c>
      <c r="V37">
        <v>46</v>
      </c>
      <c r="W37">
        <v>34</v>
      </c>
      <c r="X37">
        <v>49</v>
      </c>
      <c r="Y37">
        <v>64</v>
      </c>
      <c r="Z37">
        <v>36</v>
      </c>
      <c r="AA37">
        <v>38</v>
      </c>
      <c r="AB37">
        <v>63</v>
      </c>
      <c r="AC37">
        <v>53</v>
      </c>
      <c r="AD37">
        <v>30</v>
      </c>
      <c r="AE37">
        <v>61</v>
      </c>
      <c r="AF37">
        <v>63</v>
      </c>
      <c r="AG37">
        <v>49</v>
      </c>
      <c r="AH37">
        <v>53</v>
      </c>
      <c r="AI37">
        <v>41</v>
      </c>
      <c r="AJ37">
        <v>42</v>
      </c>
      <c r="AK37">
        <v>53</v>
      </c>
    </row>
    <row r="38" spans="1:37" x14ac:dyDescent="0.25">
      <c r="A38">
        <f>IF(IFERROR(MATCH(TX_UCR!$C38,NN_M!A:A,0),0)&gt;0,1,0)</f>
        <v>0</v>
      </c>
      <c r="B38">
        <f>IF(IFERROR(MATCH(TX_UCR!C38,NN_PSM!A:A,0),0)&gt;0,1,0)</f>
        <v>0</v>
      </c>
      <c r="C38" t="str">
        <f t="shared" si="0"/>
        <v>Brenham</v>
      </c>
      <c r="D38">
        <f t="shared" si="1"/>
        <v>0</v>
      </c>
      <c r="E38" t="s">
        <v>71</v>
      </c>
      <c r="F38" t="s">
        <v>34</v>
      </c>
      <c r="G38" t="s">
        <v>35</v>
      </c>
      <c r="H38">
        <v>23</v>
      </c>
      <c r="I38">
        <v>19</v>
      </c>
      <c r="J38">
        <v>35</v>
      </c>
      <c r="K38">
        <v>61</v>
      </c>
      <c r="L38">
        <v>74</v>
      </c>
      <c r="M38">
        <v>102</v>
      </c>
      <c r="N38">
        <v>119</v>
      </c>
      <c r="O38">
        <v>99</v>
      </c>
      <c r="P38">
        <v>95</v>
      </c>
      <c r="Q38">
        <v>109</v>
      </c>
      <c r="R38">
        <v>134</v>
      </c>
      <c r="S38">
        <v>216</v>
      </c>
      <c r="T38">
        <v>104</v>
      </c>
      <c r="U38">
        <v>64</v>
      </c>
      <c r="V38">
        <v>62</v>
      </c>
      <c r="W38">
        <v>97</v>
      </c>
      <c r="X38">
        <v>99</v>
      </c>
      <c r="Y38">
        <v>99</v>
      </c>
      <c r="Z38">
        <v>82</v>
      </c>
      <c r="AA38">
        <v>69</v>
      </c>
      <c r="AB38">
        <v>84</v>
      </c>
      <c r="AC38">
        <v>74</v>
      </c>
      <c r="AD38">
        <v>96</v>
      </c>
      <c r="AE38">
        <v>72</v>
      </c>
      <c r="AF38">
        <v>104</v>
      </c>
      <c r="AG38">
        <v>62</v>
      </c>
      <c r="AH38">
        <v>43</v>
      </c>
      <c r="AI38">
        <v>34</v>
      </c>
      <c r="AJ38">
        <v>68</v>
      </c>
      <c r="AK38">
        <v>53</v>
      </c>
    </row>
    <row r="39" spans="1:37" x14ac:dyDescent="0.25">
      <c r="A39">
        <f>IF(IFERROR(MATCH(TX_UCR!$C39,NN_M!A:A,0),0)&gt;0,1,0)</f>
        <v>0</v>
      </c>
      <c r="B39">
        <f>IF(IFERROR(MATCH(TX_UCR!C39,NN_PSM!A:A,0),0)&gt;0,1,0)</f>
        <v>0</v>
      </c>
      <c r="C39" t="str">
        <f t="shared" si="0"/>
        <v>Brownsville</v>
      </c>
      <c r="D39">
        <f t="shared" si="1"/>
        <v>0</v>
      </c>
      <c r="E39" t="s">
        <v>72</v>
      </c>
      <c r="F39" t="s">
        <v>34</v>
      </c>
      <c r="G39" t="s">
        <v>35</v>
      </c>
      <c r="H39">
        <v>995</v>
      </c>
      <c r="I39" s="1">
        <v>1301</v>
      </c>
      <c r="J39" s="1">
        <v>1265</v>
      </c>
      <c r="K39" s="1">
        <v>1404</v>
      </c>
      <c r="L39">
        <v>727</v>
      </c>
      <c r="M39">
        <v>773</v>
      </c>
      <c r="N39">
        <v>822</v>
      </c>
      <c r="O39">
        <v>874</v>
      </c>
      <c r="P39" s="1">
        <v>1097</v>
      </c>
      <c r="Q39">
        <v>920</v>
      </c>
      <c r="R39">
        <v>817</v>
      </c>
      <c r="S39" s="1">
        <v>1151</v>
      </c>
      <c r="T39" s="1">
        <v>1271</v>
      </c>
      <c r="U39">
        <v>904</v>
      </c>
      <c r="V39">
        <v>783</v>
      </c>
      <c r="W39">
        <v>912</v>
      </c>
      <c r="X39">
        <v>809</v>
      </c>
      <c r="Y39">
        <v>806</v>
      </c>
      <c r="Z39">
        <v>757</v>
      </c>
      <c r="AA39">
        <v>851</v>
      </c>
      <c r="AB39">
        <v>903</v>
      </c>
      <c r="AC39">
        <v>867</v>
      </c>
      <c r="AD39">
        <v>880</v>
      </c>
      <c r="AE39">
        <v>634</v>
      </c>
      <c r="AF39">
        <v>454</v>
      </c>
      <c r="AG39">
        <v>563</v>
      </c>
      <c r="AH39">
        <v>500</v>
      </c>
      <c r="AI39">
        <v>473</v>
      </c>
      <c r="AJ39">
        <v>473</v>
      </c>
      <c r="AK39">
        <v>558</v>
      </c>
    </row>
    <row r="40" spans="1:37" x14ac:dyDescent="0.25">
      <c r="A40">
        <f>IF(IFERROR(MATCH(TX_UCR!$C40,NN_M!A:A,0),0)&gt;0,1,0)</f>
        <v>0</v>
      </c>
      <c r="B40">
        <f>IF(IFERROR(MATCH(TX_UCR!C40,NN_PSM!A:A,0),0)&gt;0,1,0)</f>
        <v>0</v>
      </c>
      <c r="C40" t="str">
        <f t="shared" si="0"/>
        <v>Brownwood</v>
      </c>
      <c r="D40">
        <f t="shared" si="1"/>
        <v>0</v>
      </c>
      <c r="E40" t="s">
        <v>73</v>
      </c>
      <c r="F40" t="s">
        <v>34</v>
      </c>
      <c r="G40" t="s">
        <v>35</v>
      </c>
      <c r="H40">
        <v>33</v>
      </c>
      <c r="I40">
        <v>60</v>
      </c>
      <c r="J40">
        <v>98</v>
      </c>
      <c r="K40">
        <v>93</v>
      </c>
      <c r="L40">
        <v>141</v>
      </c>
      <c r="M40">
        <v>124</v>
      </c>
      <c r="N40">
        <v>140</v>
      </c>
      <c r="O40">
        <v>164</v>
      </c>
      <c r="P40">
        <v>133</v>
      </c>
      <c r="Q40">
        <v>132</v>
      </c>
      <c r="R40">
        <v>126</v>
      </c>
      <c r="S40">
        <v>139</v>
      </c>
      <c r="T40">
        <v>107</v>
      </c>
      <c r="U40">
        <v>117</v>
      </c>
      <c r="V40">
        <v>135</v>
      </c>
      <c r="W40">
        <v>212</v>
      </c>
      <c r="X40">
        <v>235</v>
      </c>
      <c r="Y40">
        <v>219</v>
      </c>
      <c r="Z40">
        <v>121</v>
      </c>
      <c r="AA40">
        <v>87</v>
      </c>
      <c r="AB40">
        <v>82</v>
      </c>
      <c r="AC40">
        <v>128</v>
      </c>
      <c r="AD40">
        <v>113</v>
      </c>
      <c r="AE40">
        <v>87</v>
      </c>
      <c r="AF40">
        <v>88</v>
      </c>
      <c r="AG40">
        <v>123</v>
      </c>
      <c r="AH40">
        <v>89</v>
      </c>
      <c r="AI40">
        <v>103</v>
      </c>
      <c r="AJ40">
        <v>61</v>
      </c>
      <c r="AK40">
        <v>68</v>
      </c>
    </row>
    <row r="41" spans="1:37" x14ac:dyDescent="0.25">
      <c r="A41">
        <f>IF(IFERROR(MATCH(TX_UCR!$C41,NN_M!A:A,0),0)&gt;0,1,0)</f>
        <v>0</v>
      </c>
      <c r="B41">
        <f>IF(IFERROR(MATCH(TX_UCR!C41,NN_PSM!A:A,0),0)&gt;0,1,0)</f>
        <v>0</v>
      </c>
      <c r="C41" t="str">
        <f t="shared" si="0"/>
        <v>Bryan</v>
      </c>
      <c r="D41">
        <f t="shared" si="1"/>
        <v>0</v>
      </c>
      <c r="E41" t="s">
        <v>74</v>
      </c>
      <c r="F41" t="s">
        <v>34</v>
      </c>
      <c r="G41" t="s">
        <v>35</v>
      </c>
      <c r="H41">
        <v>396</v>
      </c>
      <c r="I41">
        <v>440</v>
      </c>
      <c r="J41">
        <v>332</v>
      </c>
      <c r="K41">
        <v>491</v>
      </c>
      <c r="L41">
        <v>463</v>
      </c>
      <c r="M41">
        <v>518</v>
      </c>
      <c r="N41">
        <v>570</v>
      </c>
      <c r="O41">
        <v>558</v>
      </c>
      <c r="P41">
        <v>512</v>
      </c>
      <c r="Q41">
        <v>537</v>
      </c>
      <c r="R41">
        <v>477</v>
      </c>
      <c r="S41">
        <v>503</v>
      </c>
      <c r="T41">
        <v>443</v>
      </c>
      <c r="U41">
        <v>381</v>
      </c>
      <c r="V41">
        <v>387</v>
      </c>
      <c r="W41">
        <v>440</v>
      </c>
      <c r="X41">
        <v>459</v>
      </c>
      <c r="Y41">
        <v>490</v>
      </c>
      <c r="Z41">
        <v>611</v>
      </c>
      <c r="AA41">
        <v>700</v>
      </c>
      <c r="AB41">
        <v>617</v>
      </c>
      <c r="AC41">
        <v>589</v>
      </c>
      <c r="AD41">
        <v>596</v>
      </c>
      <c r="AE41">
        <v>573</v>
      </c>
      <c r="AF41">
        <v>567</v>
      </c>
      <c r="AG41">
        <v>410</v>
      </c>
      <c r="AH41">
        <v>425</v>
      </c>
      <c r="AI41">
        <v>312</v>
      </c>
      <c r="AJ41">
        <v>358</v>
      </c>
      <c r="AK41">
        <v>338</v>
      </c>
    </row>
    <row r="42" spans="1:37" x14ac:dyDescent="0.25">
      <c r="A42">
        <f>IF(IFERROR(MATCH(TX_UCR!$C42,NN_M!A:A,0),0)&gt;0,1,0)</f>
        <v>0</v>
      </c>
      <c r="B42">
        <f>IF(IFERROR(MATCH(TX_UCR!C42,NN_PSM!A:A,0),0)&gt;0,1,0)</f>
        <v>0</v>
      </c>
      <c r="C42" t="str">
        <f t="shared" si="0"/>
        <v>Burkburnett</v>
      </c>
      <c r="D42">
        <f t="shared" si="1"/>
        <v>0</v>
      </c>
      <c r="E42" t="s">
        <v>75</v>
      </c>
      <c r="F42" t="s">
        <v>34</v>
      </c>
      <c r="G42" t="s">
        <v>35</v>
      </c>
      <c r="H42">
        <v>10</v>
      </c>
      <c r="I42">
        <v>20</v>
      </c>
      <c r="J42">
        <v>21</v>
      </c>
      <c r="K42">
        <v>22</v>
      </c>
      <c r="L42">
        <v>23</v>
      </c>
      <c r="M42">
        <v>24</v>
      </c>
      <c r="N42">
        <v>23</v>
      </c>
      <c r="O42">
        <v>26</v>
      </c>
      <c r="P42">
        <v>16</v>
      </c>
      <c r="Q42">
        <v>15</v>
      </c>
      <c r="R42">
        <v>5</v>
      </c>
      <c r="S42">
        <v>8</v>
      </c>
      <c r="T42">
        <v>10</v>
      </c>
      <c r="U42">
        <v>4</v>
      </c>
      <c r="V42">
        <v>9</v>
      </c>
      <c r="W42">
        <v>1</v>
      </c>
      <c r="X42">
        <v>8</v>
      </c>
      <c r="Y42">
        <v>16</v>
      </c>
      <c r="Z42">
        <v>7</v>
      </c>
      <c r="AA42">
        <v>2</v>
      </c>
      <c r="AB42">
        <v>5</v>
      </c>
      <c r="AC42">
        <v>1</v>
      </c>
      <c r="AD42">
        <v>8</v>
      </c>
      <c r="AE42">
        <v>14</v>
      </c>
      <c r="AF42">
        <v>18</v>
      </c>
      <c r="AG42">
        <v>5</v>
      </c>
      <c r="AH42">
        <v>23</v>
      </c>
      <c r="AI42">
        <v>34</v>
      </c>
      <c r="AJ42">
        <v>34</v>
      </c>
      <c r="AK42">
        <v>21</v>
      </c>
    </row>
    <row r="43" spans="1:37" x14ac:dyDescent="0.25">
      <c r="A43">
        <f>IF(IFERROR(MATCH(TX_UCR!$C43,NN_M!A:A,0),0)&gt;0,1,0)</f>
        <v>0</v>
      </c>
      <c r="B43">
        <f>IF(IFERROR(MATCH(TX_UCR!C43,NN_PSM!A:A,0),0)&gt;0,1,0)</f>
        <v>0</v>
      </c>
      <c r="C43" t="str">
        <f t="shared" si="0"/>
        <v>Burleson</v>
      </c>
      <c r="D43">
        <f t="shared" si="1"/>
        <v>0</v>
      </c>
      <c r="E43" t="s">
        <v>76</v>
      </c>
      <c r="F43" t="s">
        <v>34</v>
      </c>
      <c r="G43" t="s">
        <v>35</v>
      </c>
      <c r="H43">
        <v>22</v>
      </c>
      <c r="I43">
        <v>22</v>
      </c>
      <c r="J43">
        <v>35</v>
      </c>
      <c r="K43">
        <v>27</v>
      </c>
      <c r="L43">
        <v>14</v>
      </c>
      <c r="M43">
        <v>31</v>
      </c>
      <c r="N43">
        <v>33</v>
      </c>
      <c r="O43">
        <v>22</v>
      </c>
      <c r="P43">
        <v>31</v>
      </c>
      <c r="Q43">
        <v>24</v>
      </c>
      <c r="R43">
        <v>34</v>
      </c>
      <c r="S43">
        <v>29</v>
      </c>
      <c r="T43">
        <v>41</v>
      </c>
      <c r="U43">
        <v>32</v>
      </c>
      <c r="V43">
        <v>31</v>
      </c>
      <c r="W43">
        <v>33</v>
      </c>
      <c r="X43">
        <v>33</v>
      </c>
      <c r="Y43">
        <v>36</v>
      </c>
      <c r="Z43">
        <v>47</v>
      </c>
      <c r="AA43">
        <v>42</v>
      </c>
      <c r="AB43">
        <v>49</v>
      </c>
      <c r="AC43">
        <v>57</v>
      </c>
      <c r="AD43">
        <v>62</v>
      </c>
      <c r="AE43">
        <v>72</v>
      </c>
      <c r="AF43">
        <v>69</v>
      </c>
      <c r="AG43">
        <v>69</v>
      </c>
      <c r="AH43">
        <v>79</v>
      </c>
      <c r="AI43">
        <v>67</v>
      </c>
      <c r="AJ43">
        <v>57</v>
      </c>
      <c r="AK43">
        <v>69</v>
      </c>
    </row>
    <row r="44" spans="1:37" x14ac:dyDescent="0.25">
      <c r="A44">
        <f>IF(IFERROR(MATCH(TX_UCR!$C44,NN_M!A:A,0),0)&gt;0,1,0)</f>
        <v>0</v>
      </c>
      <c r="B44">
        <f>IF(IFERROR(MATCH(TX_UCR!C44,NN_PSM!A:A,0),0)&gt;0,1,0)</f>
        <v>0</v>
      </c>
      <c r="C44" t="str">
        <f t="shared" si="0"/>
        <v>Cameron</v>
      </c>
      <c r="D44">
        <f t="shared" si="1"/>
        <v>1</v>
      </c>
      <c r="E44" t="s">
        <v>77</v>
      </c>
      <c r="F44" t="s">
        <v>34</v>
      </c>
      <c r="G44" t="s">
        <v>35</v>
      </c>
      <c r="H44">
        <v>155</v>
      </c>
      <c r="I44">
        <v>169</v>
      </c>
      <c r="J44">
        <v>136</v>
      </c>
      <c r="K44">
        <v>162</v>
      </c>
      <c r="L44">
        <v>151</v>
      </c>
      <c r="M44">
        <v>188</v>
      </c>
      <c r="N44">
        <v>187</v>
      </c>
      <c r="O44">
        <v>260</v>
      </c>
      <c r="P44">
        <v>231</v>
      </c>
      <c r="Q44">
        <v>150</v>
      </c>
      <c r="S44">
        <v>119</v>
      </c>
      <c r="T44">
        <v>180</v>
      </c>
      <c r="U44">
        <v>305</v>
      </c>
      <c r="V44">
        <v>264</v>
      </c>
      <c r="W44">
        <v>222</v>
      </c>
      <c r="X44">
        <v>203</v>
      </c>
      <c r="Y44">
        <v>233</v>
      </c>
      <c r="Z44">
        <v>301</v>
      </c>
      <c r="AA44">
        <v>291</v>
      </c>
      <c r="AB44">
        <v>293</v>
      </c>
      <c r="AC44">
        <v>193</v>
      </c>
      <c r="AD44">
        <v>201</v>
      </c>
      <c r="AE44">
        <v>352</v>
      </c>
      <c r="AF44">
        <v>364</v>
      </c>
      <c r="AG44">
        <v>157</v>
      </c>
      <c r="AH44">
        <v>159</v>
      </c>
      <c r="AI44">
        <v>143</v>
      </c>
      <c r="AJ44">
        <v>114</v>
      </c>
      <c r="AK44">
        <v>191</v>
      </c>
    </row>
    <row r="45" spans="1:37" x14ac:dyDescent="0.25">
      <c r="A45">
        <f>IF(IFERROR(MATCH(TX_UCR!$C45,NN_M!A:A,0),0)&gt;0,1,0)</f>
        <v>0</v>
      </c>
      <c r="B45">
        <f>IF(IFERROR(MATCH(TX_UCR!C45,NN_PSM!A:A,0),0)&gt;0,1,0)</f>
        <v>0</v>
      </c>
      <c r="C45" t="str">
        <f t="shared" si="0"/>
        <v>Canyon</v>
      </c>
      <c r="D45">
        <f t="shared" si="1"/>
        <v>0</v>
      </c>
      <c r="E45" t="s">
        <v>78</v>
      </c>
      <c r="F45" t="s">
        <v>34</v>
      </c>
      <c r="G45" t="s">
        <v>35</v>
      </c>
      <c r="H45">
        <v>1</v>
      </c>
      <c r="I45">
        <v>10</v>
      </c>
      <c r="J45">
        <v>8</v>
      </c>
      <c r="K45">
        <v>10</v>
      </c>
      <c r="L45">
        <v>10</v>
      </c>
      <c r="M45">
        <v>16</v>
      </c>
      <c r="N45">
        <v>11</v>
      </c>
      <c r="O45">
        <v>14</v>
      </c>
      <c r="P45">
        <v>8</v>
      </c>
      <c r="Q45">
        <v>23</v>
      </c>
      <c r="R45">
        <v>10</v>
      </c>
      <c r="S45">
        <v>11</v>
      </c>
      <c r="T45">
        <v>25</v>
      </c>
      <c r="U45">
        <v>9</v>
      </c>
      <c r="V45">
        <v>20</v>
      </c>
      <c r="W45">
        <v>17</v>
      </c>
      <c r="X45">
        <v>8</v>
      </c>
      <c r="Y45">
        <v>4</v>
      </c>
      <c r="Z45">
        <v>16</v>
      </c>
      <c r="AA45">
        <v>15</v>
      </c>
      <c r="AB45">
        <v>3</v>
      </c>
      <c r="AC45">
        <v>10</v>
      </c>
      <c r="AD45">
        <v>3</v>
      </c>
      <c r="AE45">
        <v>9</v>
      </c>
      <c r="AF45">
        <v>13</v>
      </c>
      <c r="AG45">
        <v>13</v>
      </c>
      <c r="AH45">
        <v>15</v>
      </c>
      <c r="AI45">
        <v>17</v>
      </c>
      <c r="AJ45">
        <v>16</v>
      </c>
      <c r="AK45">
        <v>9</v>
      </c>
    </row>
    <row r="46" spans="1:37" x14ac:dyDescent="0.25">
      <c r="A46">
        <f>IF(IFERROR(MATCH(TX_UCR!$C46,NN_M!A:A,0),0)&gt;0,1,0)</f>
        <v>0</v>
      </c>
      <c r="B46">
        <f>IF(IFERROR(MATCH(TX_UCR!C46,NN_PSM!A:A,0),0)&gt;0,1,0)</f>
        <v>0</v>
      </c>
      <c r="C46" t="str">
        <f t="shared" si="0"/>
        <v>Carrollton</v>
      </c>
      <c r="D46">
        <f t="shared" si="1"/>
        <v>0</v>
      </c>
      <c r="E46" t="s">
        <v>79</v>
      </c>
      <c r="F46" t="s">
        <v>34</v>
      </c>
      <c r="G46" t="s">
        <v>35</v>
      </c>
      <c r="H46">
        <v>102</v>
      </c>
      <c r="I46">
        <v>119</v>
      </c>
      <c r="J46">
        <v>157</v>
      </c>
      <c r="K46">
        <v>178</v>
      </c>
      <c r="L46">
        <v>179</v>
      </c>
      <c r="M46">
        <v>193</v>
      </c>
      <c r="N46">
        <v>241</v>
      </c>
      <c r="O46">
        <v>228</v>
      </c>
      <c r="P46">
        <v>206</v>
      </c>
      <c r="Q46">
        <v>253</v>
      </c>
      <c r="R46">
        <v>307</v>
      </c>
      <c r="S46">
        <v>349</v>
      </c>
      <c r="T46">
        <v>417</v>
      </c>
      <c r="U46">
        <v>405</v>
      </c>
      <c r="V46">
        <v>239</v>
      </c>
      <c r="W46">
        <v>208</v>
      </c>
      <c r="X46">
        <v>191</v>
      </c>
      <c r="Y46">
        <v>257</v>
      </c>
      <c r="Z46">
        <v>238</v>
      </c>
      <c r="AA46">
        <v>246</v>
      </c>
      <c r="AB46">
        <v>300</v>
      </c>
      <c r="AC46">
        <v>229</v>
      </c>
      <c r="AD46">
        <v>237</v>
      </c>
      <c r="AE46">
        <v>293</v>
      </c>
      <c r="AF46">
        <v>250</v>
      </c>
      <c r="AG46">
        <v>184</v>
      </c>
      <c r="AH46">
        <v>206</v>
      </c>
      <c r="AI46">
        <v>180</v>
      </c>
      <c r="AJ46">
        <v>185</v>
      </c>
      <c r="AK46">
        <v>166</v>
      </c>
    </row>
    <row r="47" spans="1:37" x14ac:dyDescent="0.25">
      <c r="A47">
        <f>IF(IFERROR(MATCH(TX_UCR!$C47,NN_M!A:A,0),0)&gt;0,1,0)</f>
        <v>0</v>
      </c>
      <c r="B47">
        <f>IF(IFERROR(MATCH(TX_UCR!C47,NN_PSM!A:A,0),0)&gt;0,1,0)</f>
        <v>0</v>
      </c>
      <c r="C47" t="str">
        <f t="shared" si="0"/>
        <v>Cedar</v>
      </c>
      <c r="D47">
        <f t="shared" si="1"/>
        <v>0</v>
      </c>
      <c r="E47" t="s">
        <v>80</v>
      </c>
      <c r="F47" t="s">
        <v>34</v>
      </c>
      <c r="G47" t="s">
        <v>35</v>
      </c>
      <c r="H47">
        <v>36</v>
      </c>
      <c r="I47">
        <v>38</v>
      </c>
      <c r="J47">
        <v>42</v>
      </c>
      <c r="K47">
        <v>35</v>
      </c>
      <c r="L47">
        <v>54</v>
      </c>
      <c r="M47">
        <v>51</v>
      </c>
      <c r="N47">
        <v>51</v>
      </c>
      <c r="O47">
        <v>53</v>
      </c>
      <c r="P47">
        <v>27</v>
      </c>
      <c r="Q47">
        <v>24</v>
      </c>
      <c r="R47">
        <v>23</v>
      </c>
      <c r="S47">
        <v>30</v>
      </c>
      <c r="T47">
        <v>51</v>
      </c>
      <c r="U47">
        <v>40</v>
      </c>
      <c r="V47">
        <v>58</v>
      </c>
      <c r="W47">
        <v>96</v>
      </c>
      <c r="X47">
        <v>84</v>
      </c>
      <c r="Y47">
        <v>154</v>
      </c>
      <c r="Z47">
        <v>118</v>
      </c>
      <c r="AA47">
        <v>91</v>
      </c>
      <c r="AB47">
        <v>123</v>
      </c>
      <c r="AC47">
        <v>117</v>
      </c>
      <c r="AD47">
        <v>103</v>
      </c>
      <c r="AE47">
        <v>123</v>
      </c>
      <c r="AF47">
        <v>121</v>
      </c>
      <c r="AG47">
        <v>104</v>
      </c>
      <c r="AH47">
        <v>108</v>
      </c>
      <c r="AI47">
        <v>106</v>
      </c>
      <c r="AJ47">
        <v>89</v>
      </c>
      <c r="AK47">
        <v>93</v>
      </c>
    </row>
    <row r="48" spans="1:37" x14ac:dyDescent="0.25">
      <c r="A48">
        <f>IF(IFERROR(MATCH(TX_UCR!$C48,NN_M!A:A,0),0)&gt;0,1,0)</f>
        <v>0</v>
      </c>
      <c r="B48">
        <f>IF(IFERROR(MATCH(TX_UCR!C48,NN_PSM!A:A,0),0)&gt;0,1,0)</f>
        <v>0</v>
      </c>
      <c r="C48" t="str">
        <f t="shared" si="0"/>
        <v>Cedar</v>
      </c>
      <c r="D48">
        <f t="shared" si="1"/>
        <v>0</v>
      </c>
      <c r="E48" t="s">
        <v>81</v>
      </c>
      <c r="F48" t="s">
        <v>34</v>
      </c>
      <c r="G48" t="s">
        <v>35</v>
      </c>
      <c r="H48">
        <v>31</v>
      </c>
      <c r="I48">
        <v>21</v>
      </c>
      <c r="J48">
        <v>9</v>
      </c>
      <c r="K48">
        <v>18</v>
      </c>
      <c r="L48">
        <v>25</v>
      </c>
      <c r="M48">
        <v>7</v>
      </c>
      <c r="N48">
        <v>17</v>
      </c>
      <c r="O48">
        <v>11</v>
      </c>
      <c r="P48">
        <v>8</v>
      </c>
      <c r="Q48">
        <v>21</v>
      </c>
      <c r="R48">
        <v>24</v>
      </c>
      <c r="S48">
        <v>27</v>
      </c>
      <c r="T48">
        <v>30</v>
      </c>
      <c r="U48">
        <v>12</v>
      </c>
      <c r="V48">
        <v>8</v>
      </c>
      <c r="W48">
        <v>24</v>
      </c>
      <c r="X48">
        <v>46</v>
      </c>
      <c r="Y48">
        <v>64</v>
      </c>
      <c r="Z48">
        <v>54</v>
      </c>
      <c r="AA48">
        <v>52</v>
      </c>
      <c r="AB48">
        <v>85</v>
      </c>
      <c r="AC48">
        <v>94</v>
      </c>
      <c r="AD48">
        <v>42</v>
      </c>
      <c r="AE48">
        <v>63</v>
      </c>
      <c r="AF48">
        <v>70</v>
      </c>
      <c r="AG48">
        <v>58</v>
      </c>
      <c r="AH48">
        <v>70</v>
      </c>
      <c r="AI48">
        <v>109</v>
      </c>
      <c r="AJ48">
        <v>69</v>
      </c>
      <c r="AK48">
        <v>67</v>
      </c>
    </row>
    <row r="49" spans="1:37" x14ac:dyDescent="0.25">
      <c r="A49">
        <f>IF(IFERROR(MATCH(TX_UCR!$C49,NN_M!A:A,0),0)&gt;0,1,0)</f>
        <v>0</v>
      </c>
      <c r="B49">
        <f>IF(IFERROR(MATCH(TX_UCR!C49,NN_PSM!A:A,0),0)&gt;0,1,0)</f>
        <v>0</v>
      </c>
      <c r="C49" t="str">
        <f t="shared" si="0"/>
        <v>Chambers</v>
      </c>
      <c r="D49">
        <f t="shared" si="1"/>
        <v>1</v>
      </c>
      <c r="E49" t="s">
        <v>82</v>
      </c>
      <c r="F49" t="s">
        <v>34</v>
      </c>
      <c r="G49" t="s">
        <v>35</v>
      </c>
      <c r="H49">
        <v>49</v>
      </c>
      <c r="I49">
        <v>48</v>
      </c>
      <c r="J49">
        <v>49</v>
      </c>
      <c r="K49">
        <v>39</v>
      </c>
      <c r="L49">
        <v>44</v>
      </c>
      <c r="M49">
        <v>42</v>
      </c>
      <c r="N49">
        <v>50</v>
      </c>
      <c r="O49">
        <v>48</v>
      </c>
      <c r="P49">
        <v>35</v>
      </c>
      <c r="Q49">
        <v>32</v>
      </c>
      <c r="R49">
        <v>32</v>
      </c>
      <c r="S49">
        <v>43</v>
      </c>
      <c r="T49">
        <v>31</v>
      </c>
      <c r="U49">
        <v>23</v>
      </c>
      <c r="V49">
        <v>29</v>
      </c>
      <c r="W49">
        <v>22</v>
      </c>
      <c r="X49">
        <v>49</v>
      </c>
      <c r="Y49">
        <v>64</v>
      </c>
      <c r="Z49">
        <v>72</v>
      </c>
      <c r="AA49">
        <v>55</v>
      </c>
      <c r="AB49">
        <v>54</v>
      </c>
      <c r="AC49">
        <v>92</v>
      </c>
      <c r="AD49">
        <v>124</v>
      </c>
      <c r="AE49">
        <v>70</v>
      </c>
      <c r="AF49">
        <v>84</v>
      </c>
      <c r="AG49">
        <v>49</v>
      </c>
      <c r="AH49">
        <v>54</v>
      </c>
      <c r="AI49">
        <v>67</v>
      </c>
      <c r="AJ49">
        <v>57</v>
      </c>
      <c r="AK49">
        <v>80</v>
      </c>
    </row>
    <row r="50" spans="1:37" x14ac:dyDescent="0.25">
      <c r="A50">
        <f>IF(IFERROR(MATCH(TX_UCR!$C50,NN_M!A:A,0),0)&gt;0,1,0)</f>
        <v>0</v>
      </c>
      <c r="B50">
        <f>IF(IFERROR(MATCH(TX_UCR!C50,NN_PSM!A:A,0),0)&gt;0,1,0)</f>
        <v>0</v>
      </c>
      <c r="C50" t="str">
        <f t="shared" si="0"/>
        <v>Cherokee</v>
      </c>
      <c r="D50">
        <f t="shared" si="1"/>
        <v>1</v>
      </c>
      <c r="E50" t="s">
        <v>83</v>
      </c>
      <c r="F50" t="s">
        <v>34</v>
      </c>
      <c r="G50" t="s">
        <v>35</v>
      </c>
      <c r="H50">
        <v>17</v>
      </c>
      <c r="I50">
        <v>26</v>
      </c>
      <c r="J50">
        <v>22</v>
      </c>
      <c r="K50">
        <v>53</v>
      </c>
      <c r="L50">
        <v>33</v>
      </c>
      <c r="M50">
        <v>123</v>
      </c>
      <c r="N50">
        <v>86</v>
      </c>
      <c r="O50">
        <v>51</v>
      </c>
      <c r="P50">
        <v>64</v>
      </c>
      <c r="Q50">
        <v>217</v>
      </c>
      <c r="R50">
        <v>65</v>
      </c>
      <c r="S50">
        <v>50</v>
      </c>
      <c r="T50">
        <v>83</v>
      </c>
      <c r="U50">
        <v>83</v>
      </c>
      <c r="V50">
        <v>93</v>
      </c>
      <c r="W50">
        <v>126</v>
      </c>
      <c r="X50">
        <v>105</v>
      </c>
      <c r="Y50">
        <v>108</v>
      </c>
      <c r="Z50">
        <v>88</v>
      </c>
      <c r="AA50">
        <v>89</v>
      </c>
      <c r="AB50">
        <v>101</v>
      </c>
      <c r="AC50">
        <v>97</v>
      </c>
      <c r="AD50">
        <v>76</v>
      </c>
      <c r="AE50">
        <v>66</v>
      </c>
      <c r="AF50">
        <v>97</v>
      </c>
      <c r="AG50">
        <v>66</v>
      </c>
      <c r="AH50">
        <v>79</v>
      </c>
      <c r="AI50">
        <v>76</v>
      </c>
      <c r="AJ50">
        <v>80</v>
      </c>
      <c r="AK50">
        <v>74</v>
      </c>
    </row>
    <row r="51" spans="1:37" x14ac:dyDescent="0.25">
      <c r="A51">
        <f>IF(IFERROR(MATCH(TX_UCR!$C51,NN_M!A:A,0),0)&gt;0,1,0)</f>
        <v>0</v>
      </c>
      <c r="B51">
        <f>IF(IFERROR(MATCH(TX_UCR!C51,NN_PSM!A:A,0),0)&gt;0,1,0)</f>
        <v>0</v>
      </c>
      <c r="C51" t="str">
        <f t="shared" si="0"/>
        <v>Cibolo</v>
      </c>
      <c r="D51">
        <f t="shared" si="1"/>
        <v>0</v>
      </c>
      <c r="E51" t="s">
        <v>84</v>
      </c>
      <c r="F51" t="s">
        <v>34</v>
      </c>
      <c r="G51" t="s">
        <v>35</v>
      </c>
      <c r="AA51">
        <v>13</v>
      </c>
      <c r="AB51">
        <v>17</v>
      </c>
      <c r="AC51">
        <v>12</v>
      </c>
      <c r="AD51">
        <v>8</v>
      </c>
      <c r="AE51">
        <v>14</v>
      </c>
      <c r="AF51">
        <v>18</v>
      </c>
      <c r="AG51">
        <v>17</v>
      </c>
      <c r="AH51">
        <v>21</v>
      </c>
      <c r="AI51">
        <v>23</v>
      </c>
      <c r="AJ51">
        <v>16</v>
      </c>
      <c r="AK51">
        <v>15</v>
      </c>
    </row>
    <row r="52" spans="1:37" x14ac:dyDescent="0.25">
      <c r="A52">
        <f>IF(IFERROR(MATCH(TX_UCR!$C52,NN_M!A:A,0),0)&gt;0,1,0)</f>
        <v>0</v>
      </c>
      <c r="B52">
        <f>IF(IFERROR(MATCH(TX_UCR!C52,NN_PSM!A:A,0),0)&gt;0,1,0)</f>
        <v>0</v>
      </c>
      <c r="C52" t="str">
        <f t="shared" si="0"/>
        <v>City</v>
      </c>
      <c r="D52">
        <f t="shared" si="1"/>
        <v>0</v>
      </c>
      <c r="E52" t="s">
        <v>85</v>
      </c>
      <c r="F52" t="s">
        <v>34</v>
      </c>
      <c r="G52" t="s">
        <v>35</v>
      </c>
      <c r="H52">
        <v>93</v>
      </c>
      <c r="I52">
        <v>129</v>
      </c>
      <c r="J52">
        <v>139</v>
      </c>
      <c r="K52">
        <v>113</v>
      </c>
      <c r="L52">
        <v>116</v>
      </c>
      <c r="M52">
        <v>120</v>
      </c>
      <c r="N52">
        <v>100</v>
      </c>
      <c r="O52">
        <v>109</v>
      </c>
      <c r="P52">
        <v>128</v>
      </c>
      <c r="Q52">
        <v>152</v>
      </c>
      <c r="R52">
        <v>150</v>
      </c>
      <c r="S52">
        <v>131</v>
      </c>
      <c r="T52">
        <v>170</v>
      </c>
      <c r="U52">
        <v>131</v>
      </c>
      <c r="V52">
        <v>124</v>
      </c>
      <c r="W52">
        <v>134</v>
      </c>
      <c r="X52">
        <v>112</v>
      </c>
      <c r="Y52">
        <v>141</v>
      </c>
      <c r="Z52">
        <v>164</v>
      </c>
      <c r="AA52">
        <v>197</v>
      </c>
      <c r="AB52">
        <v>206</v>
      </c>
      <c r="AC52">
        <v>210</v>
      </c>
      <c r="AD52">
        <v>251</v>
      </c>
      <c r="AE52">
        <v>245</v>
      </c>
      <c r="AF52">
        <v>170</v>
      </c>
      <c r="AG52">
        <v>220</v>
      </c>
      <c r="AH52">
        <v>288</v>
      </c>
      <c r="AI52">
        <v>491</v>
      </c>
      <c r="AJ52">
        <v>379</v>
      </c>
      <c r="AK52">
        <v>191</v>
      </c>
    </row>
    <row r="53" spans="1:37" x14ac:dyDescent="0.25">
      <c r="A53">
        <f>IF(IFERROR(MATCH(TX_UCR!$C53,NN_M!A:A,0),0)&gt;0,1,0)</f>
        <v>0</v>
      </c>
      <c r="B53">
        <f>IF(IFERROR(MATCH(TX_UCR!C53,NN_PSM!A:A,0),0)&gt;0,1,0)</f>
        <v>0</v>
      </c>
      <c r="C53" t="str">
        <f t="shared" si="0"/>
        <v>City</v>
      </c>
      <c r="D53">
        <f t="shared" si="1"/>
        <v>0</v>
      </c>
      <c r="E53" t="s">
        <v>86</v>
      </c>
      <c r="F53" t="s">
        <v>34</v>
      </c>
      <c r="G53" t="s">
        <v>35</v>
      </c>
      <c r="H53">
        <v>27</v>
      </c>
      <c r="I53">
        <v>27</v>
      </c>
      <c r="J53">
        <v>24</v>
      </c>
      <c r="K53">
        <v>62</v>
      </c>
      <c r="L53">
        <v>71</v>
      </c>
      <c r="M53">
        <v>87</v>
      </c>
      <c r="N53">
        <v>195</v>
      </c>
      <c r="O53">
        <v>121</v>
      </c>
      <c r="P53">
        <v>63</v>
      </c>
      <c r="Q53">
        <v>64</v>
      </c>
      <c r="R53">
        <v>71</v>
      </c>
      <c r="S53">
        <v>66</v>
      </c>
      <c r="T53">
        <v>77</v>
      </c>
      <c r="U53">
        <v>36</v>
      </c>
      <c r="V53">
        <v>30</v>
      </c>
      <c r="W53">
        <v>25</v>
      </c>
      <c r="X53">
        <v>29</v>
      </c>
      <c r="Y53">
        <v>33</v>
      </c>
      <c r="Z53">
        <v>60</v>
      </c>
      <c r="AA53">
        <v>59</v>
      </c>
      <c r="AB53">
        <v>43</v>
      </c>
      <c r="AC53">
        <v>71</v>
      </c>
      <c r="AD53">
        <v>76</v>
      </c>
      <c r="AE53">
        <v>85</v>
      </c>
      <c r="AF53">
        <v>79</v>
      </c>
      <c r="AG53">
        <v>28</v>
      </c>
      <c r="AH53">
        <v>39</v>
      </c>
      <c r="AI53">
        <v>46</v>
      </c>
      <c r="AK53">
        <v>46</v>
      </c>
    </row>
    <row r="54" spans="1:37" x14ac:dyDescent="0.25">
      <c r="A54">
        <f>IF(IFERROR(MATCH(TX_UCR!$C54,NN_M!A:A,0),0)&gt;0,1,0)</f>
        <v>0</v>
      </c>
      <c r="B54">
        <f>IF(IFERROR(MATCH(TX_UCR!C54,NN_PSM!A:A,0),0)&gt;0,1,0)</f>
        <v>0</v>
      </c>
      <c r="C54" t="str">
        <f t="shared" si="0"/>
        <v>City</v>
      </c>
      <c r="D54">
        <f t="shared" si="1"/>
        <v>0</v>
      </c>
      <c r="E54" t="s">
        <v>87</v>
      </c>
      <c r="F54" t="s">
        <v>34</v>
      </c>
      <c r="G54" t="s">
        <v>35</v>
      </c>
      <c r="H54" s="1">
        <v>6352</v>
      </c>
      <c r="I54" s="1">
        <v>7870</v>
      </c>
      <c r="J54" s="1">
        <v>7691</v>
      </c>
      <c r="K54" s="1">
        <v>7326</v>
      </c>
      <c r="L54" s="1">
        <v>6668</v>
      </c>
      <c r="M54" s="1">
        <v>7826</v>
      </c>
      <c r="N54" s="1">
        <v>8914</v>
      </c>
      <c r="O54" s="1">
        <v>9392</v>
      </c>
      <c r="P54" s="1">
        <v>6979</v>
      </c>
      <c r="Q54" s="1">
        <v>6035</v>
      </c>
      <c r="R54" s="1">
        <v>5344</v>
      </c>
      <c r="S54" s="1">
        <v>4984</v>
      </c>
      <c r="T54" s="1">
        <v>4313</v>
      </c>
      <c r="U54" s="1">
        <v>4329</v>
      </c>
      <c r="V54" s="1">
        <v>4246</v>
      </c>
      <c r="W54" s="1">
        <v>3816</v>
      </c>
      <c r="X54" s="1">
        <v>3864</v>
      </c>
      <c r="Y54" s="1">
        <v>4243</v>
      </c>
      <c r="Z54" s="1">
        <v>3751</v>
      </c>
      <c r="AA54" s="1">
        <v>3784</v>
      </c>
      <c r="AB54" s="1">
        <v>3920</v>
      </c>
      <c r="AC54" s="1">
        <v>4219</v>
      </c>
      <c r="AD54" s="1">
        <v>4477</v>
      </c>
      <c r="AE54" s="1">
        <v>4627</v>
      </c>
      <c r="AF54" s="1">
        <v>4245</v>
      </c>
      <c r="AG54" s="1">
        <v>4301</v>
      </c>
      <c r="AH54" s="1">
        <v>4569</v>
      </c>
      <c r="AI54" s="1">
        <v>4525</v>
      </c>
      <c r="AJ54" s="1">
        <v>4440</v>
      </c>
      <c r="AK54" s="1">
        <v>4492</v>
      </c>
    </row>
    <row r="55" spans="1:37" x14ac:dyDescent="0.25">
      <c r="A55">
        <f>IF(IFERROR(MATCH(TX_UCR!$C55,NN_M!A:A,0),0)&gt;0,1,0)</f>
        <v>0</v>
      </c>
      <c r="B55">
        <f>IF(IFERROR(MATCH(TX_UCR!C55,NN_PSM!A:A,0),0)&gt;0,1,0)</f>
        <v>0</v>
      </c>
      <c r="C55" t="str">
        <f t="shared" si="0"/>
        <v>City</v>
      </c>
      <c r="D55">
        <f t="shared" si="1"/>
        <v>0</v>
      </c>
      <c r="E55" t="s">
        <v>88</v>
      </c>
      <c r="F55" t="s">
        <v>34</v>
      </c>
      <c r="G55" t="s">
        <v>35</v>
      </c>
      <c r="H55">
        <v>6</v>
      </c>
      <c r="I55">
        <v>2</v>
      </c>
      <c r="J55">
        <v>9</v>
      </c>
      <c r="K55">
        <v>8</v>
      </c>
      <c r="L55">
        <v>14</v>
      </c>
      <c r="M55">
        <v>13</v>
      </c>
      <c r="N55">
        <v>17</v>
      </c>
      <c r="O55">
        <v>89</v>
      </c>
      <c r="P55">
        <v>52</v>
      </c>
      <c r="Q55">
        <v>38</v>
      </c>
      <c r="R55">
        <v>18</v>
      </c>
      <c r="S55">
        <v>34</v>
      </c>
      <c r="T55">
        <v>27</v>
      </c>
      <c r="U55">
        <v>34</v>
      </c>
      <c r="V55">
        <v>20</v>
      </c>
      <c r="W55">
        <v>26</v>
      </c>
      <c r="X55">
        <v>34</v>
      </c>
      <c r="Y55">
        <v>40</v>
      </c>
      <c r="Z55">
        <v>33</v>
      </c>
      <c r="AA55">
        <v>28</v>
      </c>
      <c r="AB55">
        <v>33</v>
      </c>
      <c r="AC55">
        <v>32</v>
      </c>
      <c r="AD55">
        <v>26</v>
      </c>
      <c r="AE55">
        <v>16</v>
      </c>
      <c r="AF55">
        <v>31</v>
      </c>
      <c r="AG55">
        <v>19</v>
      </c>
      <c r="AH55">
        <v>17</v>
      </c>
      <c r="AI55">
        <v>49</v>
      </c>
      <c r="AJ55">
        <v>18</v>
      </c>
      <c r="AK55">
        <v>28</v>
      </c>
    </row>
    <row r="56" spans="1:37" x14ac:dyDescent="0.25">
      <c r="A56">
        <f>IF(IFERROR(MATCH(TX_UCR!$C56,NN_M!A:A,0),0)&gt;0,1,0)</f>
        <v>0</v>
      </c>
      <c r="B56">
        <f>IF(IFERROR(MATCH(TX_UCR!C56,NN_PSM!A:A,0),0)&gt;0,1,0)</f>
        <v>0</v>
      </c>
      <c r="C56" t="str">
        <f t="shared" si="0"/>
        <v>City</v>
      </c>
      <c r="D56">
        <f t="shared" si="1"/>
        <v>0</v>
      </c>
      <c r="E56" t="s">
        <v>89</v>
      </c>
      <c r="F56" t="s">
        <v>34</v>
      </c>
      <c r="G56" t="s">
        <v>35</v>
      </c>
      <c r="H56">
        <v>305</v>
      </c>
      <c r="I56">
        <v>408</v>
      </c>
      <c r="J56">
        <v>527</v>
      </c>
      <c r="K56">
        <v>635</v>
      </c>
      <c r="L56">
        <v>833</v>
      </c>
      <c r="M56" s="1">
        <v>1034</v>
      </c>
      <c r="N56">
        <v>913</v>
      </c>
      <c r="O56" s="1">
        <v>1364</v>
      </c>
      <c r="P56">
        <v>985</v>
      </c>
      <c r="Q56">
        <v>896</v>
      </c>
      <c r="R56">
        <v>715</v>
      </c>
      <c r="S56">
        <v>629</v>
      </c>
      <c r="T56">
        <v>568</v>
      </c>
      <c r="U56">
        <v>460</v>
      </c>
      <c r="V56">
        <v>426</v>
      </c>
      <c r="W56">
        <v>431</v>
      </c>
      <c r="X56">
        <v>351</v>
      </c>
      <c r="Y56">
        <v>368</v>
      </c>
      <c r="Z56">
        <v>437</v>
      </c>
      <c r="AA56">
        <v>293</v>
      </c>
      <c r="AB56">
        <v>370</v>
      </c>
      <c r="AC56">
        <v>394</v>
      </c>
      <c r="AD56">
        <v>475</v>
      </c>
      <c r="AE56">
        <v>403</v>
      </c>
      <c r="AF56">
        <v>433</v>
      </c>
      <c r="AG56">
        <v>419</v>
      </c>
      <c r="AH56">
        <v>434</v>
      </c>
      <c r="AI56">
        <v>344</v>
      </c>
      <c r="AJ56">
        <v>359</v>
      </c>
      <c r="AK56">
        <v>341</v>
      </c>
    </row>
    <row r="57" spans="1:37" x14ac:dyDescent="0.25">
      <c r="A57">
        <f>IF(IFERROR(MATCH(TX_UCR!$C57,NN_M!A:A,0),0)&gt;0,1,0)</f>
        <v>0</v>
      </c>
      <c r="B57">
        <f>IF(IFERROR(MATCH(TX_UCR!C57,NN_PSM!A:A,0),0)&gt;0,1,0)</f>
        <v>0</v>
      </c>
      <c r="C57" t="str">
        <f t="shared" si="0"/>
        <v>City</v>
      </c>
      <c r="D57">
        <f t="shared" si="1"/>
        <v>0</v>
      </c>
      <c r="E57" t="s">
        <v>90</v>
      </c>
      <c r="F57" t="s">
        <v>34</v>
      </c>
      <c r="G57" t="s">
        <v>35</v>
      </c>
      <c r="H57">
        <v>46</v>
      </c>
      <c r="I57">
        <v>35</v>
      </c>
      <c r="J57">
        <v>38</v>
      </c>
      <c r="K57">
        <v>34</v>
      </c>
      <c r="L57">
        <v>37</v>
      </c>
      <c r="M57">
        <v>48</v>
      </c>
      <c r="N57">
        <v>73</v>
      </c>
      <c r="O57">
        <v>156</v>
      </c>
      <c r="P57">
        <v>146</v>
      </c>
      <c r="Q57">
        <v>76</v>
      </c>
      <c r="R57">
        <v>63</v>
      </c>
      <c r="S57">
        <v>44</v>
      </c>
      <c r="T57">
        <v>53</v>
      </c>
      <c r="U57">
        <v>44</v>
      </c>
      <c r="V57">
        <v>58</v>
      </c>
      <c r="W57">
        <v>65</v>
      </c>
      <c r="X57">
        <v>48</v>
      </c>
      <c r="Y57">
        <v>38</v>
      </c>
      <c r="Z57">
        <v>24</v>
      </c>
      <c r="AA57">
        <v>41</v>
      </c>
      <c r="AB57">
        <v>33</v>
      </c>
      <c r="AC57">
        <v>32</v>
      </c>
      <c r="AD57">
        <v>21</v>
      </c>
      <c r="AE57">
        <v>36</v>
      </c>
      <c r="AF57">
        <v>64</v>
      </c>
      <c r="AG57">
        <v>119</v>
      </c>
      <c r="AH57">
        <v>81</v>
      </c>
      <c r="AK57">
        <v>66</v>
      </c>
    </row>
    <row r="58" spans="1:37" x14ac:dyDescent="0.25">
      <c r="A58">
        <f>IF(IFERROR(MATCH(TX_UCR!$C58,NN_M!A:A,0),0)&gt;0,1,0)</f>
        <v>0</v>
      </c>
      <c r="B58">
        <f>IF(IFERROR(MATCH(TX_UCR!C58,NN_PSM!A:A,0),0)&gt;0,1,0)</f>
        <v>0</v>
      </c>
      <c r="C58" t="str">
        <f t="shared" si="0"/>
        <v>City</v>
      </c>
      <c r="D58">
        <f t="shared" si="1"/>
        <v>0</v>
      </c>
      <c r="E58" t="s">
        <v>91</v>
      </c>
      <c r="F58" t="s">
        <v>34</v>
      </c>
      <c r="G58" t="s">
        <v>35</v>
      </c>
      <c r="H58">
        <v>18</v>
      </c>
      <c r="I58">
        <v>13</v>
      </c>
      <c r="J58">
        <v>17</v>
      </c>
      <c r="K58">
        <v>21</v>
      </c>
      <c r="L58">
        <v>26</v>
      </c>
      <c r="M58">
        <v>34</v>
      </c>
      <c r="N58">
        <v>45</v>
      </c>
      <c r="O58">
        <v>38</v>
      </c>
      <c r="P58">
        <v>48</v>
      </c>
      <c r="Q58">
        <v>47</v>
      </c>
      <c r="R58">
        <v>25</v>
      </c>
      <c r="S58">
        <v>27</v>
      </c>
      <c r="T58">
        <v>31</v>
      </c>
      <c r="U58">
        <v>32</v>
      </c>
      <c r="V58">
        <v>40</v>
      </c>
      <c r="W58">
        <v>21</v>
      </c>
      <c r="X58">
        <v>37</v>
      </c>
      <c r="Y58">
        <v>32</v>
      </c>
      <c r="Z58">
        <v>31</v>
      </c>
      <c r="AA58">
        <v>25</v>
      </c>
      <c r="AB58">
        <v>30</v>
      </c>
      <c r="AC58">
        <v>12</v>
      </c>
      <c r="AD58">
        <v>29</v>
      </c>
      <c r="AE58">
        <v>35</v>
      </c>
      <c r="AF58">
        <v>16</v>
      </c>
      <c r="AG58">
        <v>34</v>
      </c>
      <c r="AH58">
        <v>49</v>
      </c>
      <c r="AI58">
        <v>33</v>
      </c>
      <c r="AJ58">
        <v>37</v>
      </c>
      <c r="AK58">
        <v>56</v>
      </c>
    </row>
    <row r="59" spans="1:37" x14ac:dyDescent="0.25">
      <c r="A59">
        <f>IF(IFERROR(MATCH(TX_UCR!$C59,NN_M!A:A,0),0)&gt;0,1,0)</f>
        <v>0</v>
      </c>
      <c r="B59">
        <f>IF(IFERROR(MATCH(TX_UCR!C59,NN_PSM!A:A,0),0)&gt;0,1,0)</f>
        <v>0</v>
      </c>
      <c r="C59" t="str">
        <f t="shared" si="0"/>
        <v>City</v>
      </c>
      <c r="D59">
        <f t="shared" si="1"/>
        <v>0</v>
      </c>
      <c r="E59" t="s">
        <v>92</v>
      </c>
      <c r="F59" t="s">
        <v>34</v>
      </c>
      <c r="G59" t="s">
        <v>35</v>
      </c>
      <c r="H59">
        <v>19</v>
      </c>
      <c r="I59">
        <v>28</v>
      </c>
      <c r="J59">
        <v>37</v>
      </c>
      <c r="K59">
        <v>26</v>
      </c>
      <c r="L59">
        <v>31</v>
      </c>
      <c r="M59">
        <v>31</v>
      </c>
      <c r="N59">
        <v>49</v>
      </c>
      <c r="O59">
        <v>30</v>
      </c>
      <c r="P59">
        <v>31</v>
      </c>
      <c r="Q59">
        <v>20</v>
      </c>
      <c r="R59">
        <v>14</v>
      </c>
      <c r="S59">
        <v>19</v>
      </c>
      <c r="T59">
        <v>21</v>
      </c>
      <c r="U59">
        <v>18</v>
      </c>
      <c r="V59">
        <v>27</v>
      </c>
      <c r="W59">
        <v>14</v>
      </c>
      <c r="X59">
        <v>15</v>
      </c>
      <c r="Y59">
        <v>25</v>
      </c>
      <c r="Z59">
        <v>24</v>
      </c>
      <c r="AA59">
        <v>10</v>
      </c>
      <c r="AB59">
        <v>17</v>
      </c>
      <c r="AC59">
        <v>20</v>
      </c>
      <c r="AD59">
        <v>11</v>
      </c>
      <c r="AE59">
        <v>5</v>
      </c>
      <c r="AF59">
        <v>12</v>
      </c>
      <c r="AG59">
        <v>12</v>
      </c>
      <c r="AH59">
        <v>8</v>
      </c>
      <c r="AI59">
        <v>11</v>
      </c>
      <c r="AJ59">
        <v>8</v>
      </c>
      <c r="AK59">
        <v>4</v>
      </c>
    </row>
    <row r="60" spans="1:37" x14ac:dyDescent="0.25">
      <c r="A60">
        <f>IF(IFERROR(MATCH(TX_UCR!$C60,NN_M!A:A,0),0)&gt;0,1,0)</f>
        <v>0</v>
      </c>
      <c r="B60">
        <f>IF(IFERROR(MATCH(TX_UCR!C60,NN_PSM!A:A,0),0)&gt;0,1,0)</f>
        <v>0</v>
      </c>
      <c r="C60" t="str">
        <f t="shared" si="0"/>
        <v>City</v>
      </c>
      <c r="D60">
        <f t="shared" si="1"/>
        <v>0</v>
      </c>
      <c r="E60" t="s">
        <v>93</v>
      </c>
      <c r="F60" t="s">
        <v>34</v>
      </c>
      <c r="G60" t="s">
        <v>35</v>
      </c>
      <c r="H60">
        <v>791</v>
      </c>
      <c r="I60">
        <v>941</v>
      </c>
      <c r="J60">
        <v>962</v>
      </c>
      <c r="K60" s="1">
        <v>1028</v>
      </c>
      <c r="L60" s="1">
        <v>1171</v>
      </c>
      <c r="M60" s="1">
        <v>1366</v>
      </c>
      <c r="N60" s="1">
        <v>1418</v>
      </c>
      <c r="O60" s="1">
        <v>1356</v>
      </c>
      <c r="P60" s="1">
        <v>1666</v>
      </c>
      <c r="Q60" s="1">
        <v>1746</v>
      </c>
      <c r="R60" s="1">
        <v>1508</v>
      </c>
      <c r="S60" s="1">
        <v>1352</v>
      </c>
      <c r="T60" s="1">
        <v>1243</v>
      </c>
      <c r="U60" s="1">
        <v>1126</v>
      </c>
      <c r="V60" s="1">
        <v>1038</v>
      </c>
      <c r="W60">
        <v>938</v>
      </c>
      <c r="X60">
        <v>903</v>
      </c>
      <c r="Y60">
        <v>945</v>
      </c>
      <c r="Z60">
        <v>809</v>
      </c>
      <c r="AA60">
        <v>856</v>
      </c>
      <c r="AB60">
        <v>895</v>
      </c>
      <c r="AC60">
        <v>952</v>
      </c>
      <c r="AD60" s="1">
        <v>1139</v>
      </c>
      <c r="AE60" s="1">
        <v>1031</v>
      </c>
      <c r="AF60">
        <v>883</v>
      </c>
      <c r="AG60">
        <v>838</v>
      </c>
      <c r="AH60">
        <v>766</v>
      </c>
      <c r="AI60">
        <v>635</v>
      </c>
      <c r="AJ60">
        <v>515</v>
      </c>
      <c r="AK60">
        <v>576</v>
      </c>
    </row>
    <row r="61" spans="1:37" x14ac:dyDescent="0.25">
      <c r="A61">
        <f>IF(IFERROR(MATCH(TX_UCR!$C61,NN_M!A:A,0),0)&gt;0,1,0)</f>
        <v>0</v>
      </c>
      <c r="B61">
        <f>IF(IFERROR(MATCH(TX_UCR!C61,NN_PSM!A:A,0),0)&gt;0,1,0)</f>
        <v>0</v>
      </c>
      <c r="C61" t="str">
        <f t="shared" si="0"/>
        <v>Cleburne</v>
      </c>
      <c r="D61">
        <f t="shared" si="1"/>
        <v>0</v>
      </c>
      <c r="E61" t="s">
        <v>94</v>
      </c>
      <c r="F61" t="s">
        <v>34</v>
      </c>
      <c r="G61" t="s">
        <v>35</v>
      </c>
      <c r="H61">
        <v>73</v>
      </c>
      <c r="I61">
        <v>32</v>
      </c>
      <c r="J61">
        <v>37</v>
      </c>
      <c r="K61">
        <v>41</v>
      </c>
      <c r="L61">
        <v>36</v>
      </c>
      <c r="M61">
        <v>21</v>
      </c>
      <c r="N61">
        <v>56</v>
      </c>
      <c r="O61">
        <v>77</v>
      </c>
      <c r="P61">
        <v>82</v>
      </c>
      <c r="Q61">
        <v>98</v>
      </c>
      <c r="R61">
        <v>93</v>
      </c>
      <c r="S61">
        <v>72</v>
      </c>
      <c r="T61">
        <v>123</v>
      </c>
      <c r="U61">
        <v>102</v>
      </c>
      <c r="V61">
        <v>108</v>
      </c>
      <c r="W61">
        <v>91</v>
      </c>
      <c r="X61">
        <v>130</v>
      </c>
      <c r="Y61">
        <v>130</v>
      </c>
      <c r="Z61">
        <v>139</v>
      </c>
      <c r="AA61">
        <v>148</v>
      </c>
      <c r="AB61">
        <v>151</v>
      </c>
      <c r="AC61">
        <v>163</v>
      </c>
      <c r="AD61">
        <v>146</v>
      </c>
      <c r="AE61">
        <v>139</v>
      </c>
      <c r="AF61">
        <v>198</v>
      </c>
      <c r="AG61">
        <v>174</v>
      </c>
      <c r="AH61">
        <v>159</v>
      </c>
      <c r="AI61">
        <v>147</v>
      </c>
      <c r="AJ61">
        <v>91</v>
      </c>
      <c r="AK61">
        <v>76</v>
      </c>
    </row>
    <row r="62" spans="1:37" x14ac:dyDescent="0.25">
      <c r="A62">
        <f>IF(IFERROR(MATCH(TX_UCR!$C62,NN_M!A:A,0),0)&gt;0,1,0)</f>
        <v>0</v>
      </c>
      <c r="B62">
        <f>IF(IFERROR(MATCH(TX_UCR!C62,NN_PSM!A:A,0),0)&gt;0,1,0)</f>
        <v>0</v>
      </c>
      <c r="C62" t="str">
        <f t="shared" si="0"/>
        <v>Clute</v>
      </c>
      <c r="D62">
        <f t="shared" si="1"/>
        <v>0</v>
      </c>
      <c r="E62" t="s">
        <v>95</v>
      </c>
      <c r="F62" t="s">
        <v>34</v>
      </c>
      <c r="G62" t="s">
        <v>35</v>
      </c>
      <c r="H62">
        <v>29</v>
      </c>
      <c r="I62">
        <v>29</v>
      </c>
      <c r="J62">
        <v>30</v>
      </c>
      <c r="K62">
        <v>70</v>
      </c>
      <c r="L62">
        <v>35</v>
      </c>
      <c r="M62">
        <v>38</v>
      </c>
      <c r="N62">
        <v>33</v>
      </c>
      <c r="O62">
        <v>30</v>
      </c>
      <c r="P62">
        <v>35</v>
      </c>
      <c r="Q62">
        <v>36</v>
      </c>
      <c r="R62">
        <v>35</v>
      </c>
      <c r="S62">
        <v>38</v>
      </c>
      <c r="T62">
        <v>39</v>
      </c>
      <c r="U62">
        <v>35</v>
      </c>
      <c r="V62">
        <v>32</v>
      </c>
      <c r="W62">
        <v>41</v>
      </c>
      <c r="X62">
        <v>44</v>
      </c>
      <c r="Y62">
        <v>63</v>
      </c>
      <c r="Z62">
        <v>69</v>
      </c>
      <c r="AA62">
        <v>62</v>
      </c>
      <c r="AB62">
        <v>71</v>
      </c>
      <c r="AC62">
        <v>56</v>
      </c>
      <c r="AD62">
        <v>49</v>
      </c>
      <c r="AE62">
        <v>54</v>
      </c>
      <c r="AF62">
        <v>46</v>
      </c>
      <c r="AG62">
        <v>54</v>
      </c>
      <c r="AH62">
        <v>53</v>
      </c>
      <c r="AI62">
        <v>25</v>
      </c>
      <c r="AK62">
        <v>15</v>
      </c>
    </row>
    <row r="63" spans="1:37" x14ac:dyDescent="0.25">
      <c r="A63">
        <f>IF(IFERROR(MATCH(TX_UCR!$C63,NN_M!A:A,0),0)&gt;0,1,0)</f>
        <v>0</v>
      </c>
      <c r="B63">
        <f>IF(IFERROR(MATCH(TX_UCR!C63,NN_PSM!A:A,0),0)&gt;0,1,0)</f>
        <v>0</v>
      </c>
      <c r="C63" t="str">
        <f t="shared" si="0"/>
        <v>Colleyville</v>
      </c>
      <c r="D63">
        <f t="shared" si="1"/>
        <v>0</v>
      </c>
      <c r="E63" t="s">
        <v>96</v>
      </c>
      <c r="F63" t="s">
        <v>34</v>
      </c>
      <c r="G63" t="s">
        <v>35</v>
      </c>
      <c r="H63">
        <v>4</v>
      </c>
      <c r="I63">
        <v>3</v>
      </c>
      <c r="J63">
        <v>7</v>
      </c>
      <c r="K63">
        <v>8</v>
      </c>
      <c r="L63">
        <v>11</v>
      </c>
      <c r="M63">
        <v>13</v>
      </c>
      <c r="N63">
        <v>12</v>
      </c>
      <c r="O63">
        <v>18</v>
      </c>
      <c r="P63">
        <v>6</v>
      </c>
      <c r="Q63">
        <v>8</v>
      </c>
      <c r="R63">
        <v>9</v>
      </c>
      <c r="S63">
        <v>10</v>
      </c>
      <c r="T63">
        <v>14</v>
      </c>
      <c r="U63">
        <v>22</v>
      </c>
      <c r="V63">
        <v>15</v>
      </c>
      <c r="W63">
        <v>22</v>
      </c>
      <c r="X63">
        <v>6</v>
      </c>
      <c r="Y63">
        <v>13</v>
      </c>
      <c r="Z63">
        <v>10</v>
      </c>
      <c r="AA63">
        <v>10</v>
      </c>
      <c r="AB63">
        <v>10</v>
      </c>
      <c r="AC63">
        <v>9</v>
      </c>
      <c r="AD63">
        <v>8</v>
      </c>
      <c r="AE63">
        <v>4</v>
      </c>
      <c r="AF63">
        <v>2</v>
      </c>
      <c r="AG63">
        <v>5</v>
      </c>
      <c r="AH63">
        <v>9</v>
      </c>
      <c r="AI63">
        <v>5</v>
      </c>
      <c r="AJ63">
        <v>9</v>
      </c>
      <c r="AK63">
        <v>10</v>
      </c>
    </row>
    <row r="64" spans="1:37" x14ac:dyDescent="0.25">
      <c r="A64">
        <f>IF(IFERROR(MATCH(TX_UCR!$C64,NN_M!A:A,0),0)&gt;0,1,0)</f>
        <v>0</v>
      </c>
      <c r="B64">
        <f>IF(IFERROR(MATCH(TX_UCR!C64,NN_PSM!A:A,0),0)&gt;0,1,0)</f>
        <v>0</v>
      </c>
      <c r="C64" t="str">
        <f t="shared" si="0"/>
        <v>Collin</v>
      </c>
      <c r="D64">
        <f t="shared" si="1"/>
        <v>1</v>
      </c>
      <c r="E64" t="s">
        <v>97</v>
      </c>
      <c r="F64" t="s">
        <v>34</v>
      </c>
      <c r="G64" t="s">
        <v>35</v>
      </c>
      <c r="H64">
        <v>131</v>
      </c>
      <c r="I64">
        <v>95</v>
      </c>
      <c r="J64">
        <v>112</v>
      </c>
      <c r="K64">
        <v>117</v>
      </c>
      <c r="L64">
        <v>66</v>
      </c>
      <c r="M64">
        <v>71</v>
      </c>
      <c r="N64">
        <v>138</v>
      </c>
      <c r="O64">
        <v>99</v>
      </c>
      <c r="P64">
        <v>97</v>
      </c>
      <c r="Q64">
        <v>108</v>
      </c>
      <c r="R64">
        <v>117</v>
      </c>
      <c r="S64">
        <v>71</v>
      </c>
      <c r="T64">
        <v>60</v>
      </c>
      <c r="U64">
        <v>129</v>
      </c>
      <c r="V64">
        <v>64</v>
      </c>
      <c r="W64">
        <v>72</v>
      </c>
      <c r="X64">
        <v>89</v>
      </c>
      <c r="Y64">
        <v>98</v>
      </c>
      <c r="Z64">
        <v>85</v>
      </c>
      <c r="AA64">
        <v>56</v>
      </c>
      <c r="AB64">
        <v>73</v>
      </c>
      <c r="AC64">
        <v>96</v>
      </c>
      <c r="AD64">
        <v>74</v>
      </c>
      <c r="AE64">
        <v>80</v>
      </c>
      <c r="AF64">
        <v>81</v>
      </c>
      <c r="AG64">
        <v>88</v>
      </c>
      <c r="AH64">
        <v>89</v>
      </c>
      <c r="AI64">
        <v>74</v>
      </c>
      <c r="AJ64">
        <v>69</v>
      </c>
      <c r="AK64">
        <v>57</v>
      </c>
    </row>
    <row r="65" spans="1:37" x14ac:dyDescent="0.25">
      <c r="A65">
        <f>IF(IFERROR(MATCH(TX_UCR!$C65,NN_M!A:A,0),0)&gt;0,1,0)</f>
        <v>0</v>
      </c>
      <c r="B65">
        <f>IF(IFERROR(MATCH(TX_UCR!C65,NN_PSM!A:A,0),0)&gt;0,1,0)</f>
        <v>0</v>
      </c>
      <c r="C65" t="str">
        <f t="shared" si="0"/>
        <v>Comal</v>
      </c>
      <c r="D65">
        <f t="shared" si="1"/>
        <v>1</v>
      </c>
      <c r="E65" t="s">
        <v>98</v>
      </c>
      <c r="F65" t="s">
        <v>34</v>
      </c>
      <c r="G65" t="s">
        <v>35</v>
      </c>
      <c r="H65">
        <v>37</v>
      </c>
      <c r="I65">
        <v>34</v>
      </c>
      <c r="J65">
        <v>20</v>
      </c>
      <c r="K65">
        <v>22</v>
      </c>
      <c r="L65">
        <v>35</v>
      </c>
      <c r="M65">
        <v>31</v>
      </c>
      <c r="N65">
        <v>33</v>
      </c>
      <c r="O65">
        <v>66</v>
      </c>
      <c r="P65">
        <v>166</v>
      </c>
      <c r="Q65">
        <v>238</v>
      </c>
      <c r="R65">
        <v>136</v>
      </c>
      <c r="S65">
        <v>83</v>
      </c>
      <c r="T65">
        <v>66</v>
      </c>
      <c r="U65">
        <v>91</v>
      </c>
      <c r="V65">
        <v>89</v>
      </c>
      <c r="W65">
        <v>89</v>
      </c>
      <c r="X65">
        <v>99</v>
      </c>
      <c r="Y65">
        <v>101</v>
      </c>
      <c r="Z65">
        <v>129</v>
      </c>
      <c r="AA65">
        <v>126</v>
      </c>
      <c r="AB65">
        <v>133</v>
      </c>
      <c r="AC65">
        <v>159</v>
      </c>
      <c r="AD65">
        <v>129</v>
      </c>
      <c r="AE65">
        <v>169</v>
      </c>
      <c r="AF65">
        <v>158</v>
      </c>
      <c r="AG65">
        <v>230</v>
      </c>
      <c r="AH65">
        <v>182</v>
      </c>
      <c r="AI65">
        <v>219</v>
      </c>
      <c r="AJ65">
        <v>148</v>
      </c>
      <c r="AK65">
        <v>214</v>
      </c>
    </row>
    <row r="66" spans="1:37" x14ac:dyDescent="0.25">
      <c r="A66">
        <f>IF(IFERROR(MATCH(TX_UCR!$C66,NN_M!A:A,0),0)&gt;0,1,0)</f>
        <v>0</v>
      </c>
      <c r="B66">
        <f>IF(IFERROR(MATCH(TX_UCR!C66,NN_PSM!A:A,0),0)&gt;0,1,0)</f>
        <v>0</v>
      </c>
      <c r="C66" t="str">
        <f t="shared" si="0"/>
        <v>Conroe</v>
      </c>
      <c r="D66">
        <f t="shared" si="1"/>
        <v>0</v>
      </c>
      <c r="E66" t="s">
        <v>99</v>
      </c>
      <c r="F66" t="s">
        <v>34</v>
      </c>
      <c r="G66" t="s">
        <v>35</v>
      </c>
      <c r="H66">
        <v>216</v>
      </c>
      <c r="I66">
        <v>263</v>
      </c>
      <c r="J66">
        <v>172</v>
      </c>
      <c r="K66">
        <v>147</v>
      </c>
      <c r="L66">
        <v>235</v>
      </c>
      <c r="M66">
        <v>385</v>
      </c>
      <c r="N66">
        <v>438</v>
      </c>
      <c r="O66">
        <v>431</v>
      </c>
      <c r="P66">
        <v>442</v>
      </c>
      <c r="Q66">
        <v>403</v>
      </c>
      <c r="R66">
        <v>276</v>
      </c>
      <c r="S66">
        <v>250</v>
      </c>
      <c r="T66">
        <v>281</v>
      </c>
      <c r="U66">
        <v>265</v>
      </c>
      <c r="V66">
        <v>242</v>
      </c>
      <c r="W66">
        <v>307</v>
      </c>
      <c r="X66">
        <v>303</v>
      </c>
      <c r="Y66">
        <v>353</v>
      </c>
      <c r="Z66">
        <v>388</v>
      </c>
      <c r="AA66">
        <v>358</v>
      </c>
      <c r="AB66">
        <v>341</v>
      </c>
      <c r="AC66">
        <v>238</v>
      </c>
      <c r="AD66">
        <v>253</v>
      </c>
      <c r="AE66">
        <v>254</v>
      </c>
      <c r="AF66">
        <v>252</v>
      </c>
      <c r="AG66">
        <v>248</v>
      </c>
      <c r="AH66">
        <v>194</v>
      </c>
      <c r="AI66">
        <v>221</v>
      </c>
      <c r="AJ66">
        <v>216</v>
      </c>
      <c r="AK66">
        <v>207</v>
      </c>
    </row>
    <row r="67" spans="1:37" x14ac:dyDescent="0.25">
      <c r="A67">
        <f>IF(IFERROR(MATCH(TX_UCR!$C67,NN_M!A:A,0),0)&gt;0,1,0)</f>
        <v>0</v>
      </c>
      <c r="B67">
        <f>IF(IFERROR(MATCH(TX_UCR!C67,NN_PSM!A:A,0),0)&gt;0,1,0)</f>
        <v>0</v>
      </c>
      <c r="C67" t="str">
        <f t="shared" ref="C67:C130" si="2">LEFT(E67,FIND(" ",E67,1)-1)</f>
        <v>Converse</v>
      </c>
      <c r="D67">
        <f t="shared" ref="D67:D130" si="3">IF(IFERROR(FIND("County",E67),0)&gt;0,1,0)</f>
        <v>0</v>
      </c>
      <c r="E67" t="s">
        <v>100</v>
      </c>
      <c r="F67" t="s">
        <v>34</v>
      </c>
      <c r="G67" t="s">
        <v>35</v>
      </c>
      <c r="H67">
        <v>14</v>
      </c>
      <c r="I67">
        <v>6</v>
      </c>
      <c r="J67">
        <v>13</v>
      </c>
      <c r="K67">
        <v>25</v>
      </c>
      <c r="L67">
        <v>46</v>
      </c>
      <c r="M67">
        <v>71</v>
      </c>
      <c r="N67">
        <v>75</v>
      </c>
      <c r="O67">
        <v>75</v>
      </c>
      <c r="P67">
        <v>84</v>
      </c>
      <c r="Q67">
        <v>31</v>
      </c>
      <c r="R67">
        <v>38</v>
      </c>
      <c r="S67">
        <v>26</v>
      </c>
      <c r="T67">
        <v>41</v>
      </c>
      <c r="U67">
        <v>18</v>
      </c>
      <c r="V67">
        <v>10</v>
      </c>
      <c r="W67">
        <v>26</v>
      </c>
      <c r="X67">
        <v>26</v>
      </c>
      <c r="Y67">
        <v>20</v>
      </c>
      <c r="Z67">
        <v>23</v>
      </c>
      <c r="AA67">
        <v>12</v>
      </c>
      <c r="AB67">
        <v>8</v>
      </c>
      <c r="AC67">
        <v>7</v>
      </c>
      <c r="AD67">
        <v>32</v>
      </c>
      <c r="AE67">
        <v>24</v>
      </c>
      <c r="AF67">
        <v>34</v>
      </c>
      <c r="AG67">
        <v>31</v>
      </c>
      <c r="AH67">
        <v>32</v>
      </c>
      <c r="AI67">
        <v>71</v>
      </c>
      <c r="AJ67">
        <v>124</v>
      </c>
      <c r="AK67">
        <v>88</v>
      </c>
    </row>
    <row r="68" spans="1:37" x14ac:dyDescent="0.25">
      <c r="A68">
        <f>IF(IFERROR(MATCH(TX_UCR!$C68,NN_M!A:A,0),0)&gt;0,1,0)</f>
        <v>0</v>
      </c>
      <c r="B68">
        <f>IF(IFERROR(MATCH(TX_UCR!C68,NN_PSM!A:A,0),0)&gt;0,1,0)</f>
        <v>0</v>
      </c>
      <c r="C68" t="str">
        <f t="shared" si="2"/>
        <v>Coppell</v>
      </c>
      <c r="D68">
        <f t="shared" si="3"/>
        <v>0</v>
      </c>
      <c r="E68" t="s">
        <v>101</v>
      </c>
      <c r="F68" t="s">
        <v>34</v>
      </c>
      <c r="G68" t="s">
        <v>35</v>
      </c>
      <c r="H68">
        <v>15</v>
      </c>
      <c r="I68">
        <v>25</v>
      </c>
      <c r="J68">
        <v>11</v>
      </c>
      <c r="K68">
        <v>14</v>
      </c>
      <c r="L68">
        <v>39</v>
      </c>
      <c r="M68">
        <v>28</v>
      </c>
      <c r="N68">
        <v>11</v>
      </c>
      <c r="O68">
        <v>17</v>
      </c>
      <c r="P68">
        <v>11</v>
      </c>
      <c r="Q68">
        <v>8</v>
      </c>
      <c r="R68">
        <v>28</v>
      </c>
      <c r="S68">
        <v>28</v>
      </c>
      <c r="T68">
        <v>28</v>
      </c>
      <c r="U68">
        <v>32</v>
      </c>
      <c r="V68">
        <v>33</v>
      </c>
      <c r="W68">
        <v>11</v>
      </c>
      <c r="X68">
        <v>25</v>
      </c>
      <c r="Y68">
        <v>29</v>
      </c>
      <c r="Z68">
        <v>21</v>
      </c>
      <c r="AA68">
        <v>23</v>
      </c>
      <c r="AB68">
        <v>22</v>
      </c>
      <c r="AC68">
        <v>29</v>
      </c>
      <c r="AD68">
        <v>40</v>
      </c>
      <c r="AE68">
        <v>27</v>
      </c>
      <c r="AF68">
        <v>43</v>
      </c>
      <c r="AG68">
        <v>66</v>
      </c>
      <c r="AH68">
        <v>33</v>
      </c>
      <c r="AI68">
        <v>27</v>
      </c>
      <c r="AJ68">
        <v>17</v>
      </c>
      <c r="AK68">
        <v>23</v>
      </c>
    </row>
    <row r="69" spans="1:37" x14ac:dyDescent="0.25">
      <c r="A69">
        <f>IF(IFERROR(MATCH(TX_UCR!$C69,NN_M!A:A,0),0)&gt;0,1,0)</f>
        <v>0</v>
      </c>
      <c r="B69">
        <f>IF(IFERROR(MATCH(TX_UCR!C69,NN_PSM!A:A,0),0)&gt;0,1,0)</f>
        <v>0</v>
      </c>
      <c r="C69" t="str">
        <f t="shared" si="2"/>
        <v>Copperas</v>
      </c>
      <c r="D69">
        <f t="shared" si="3"/>
        <v>0</v>
      </c>
      <c r="E69" t="s">
        <v>102</v>
      </c>
      <c r="F69" t="s">
        <v>34</v>
      </c>
      <c r="G69" t="s">
        <v>35</v>
      </c>
      <c r="H69">
        <v>82</v>
      </c>
      <c r="I69">
        <v>57</v>
      </c>
      <c r="J69">
        <v>61</v>
      </c>
      <c r="K69">
        <v>98</v>
      </c>
      <c r="L69">
        <v>139</v>
      </c>
      <c r="M69">
        <v>196</v>
      </c>
      <c r="N69">
        <v>77</v>
      </c>
      <c r="O69">
        <v>111</v>
      </c>
      <c r="P69">
        <v>121</v>
      </c>
      <c r="Q69">
        <v>128</v>
      </c>
      <c r="R69">
        <v>82</v>
      </c>
      <c r="S69">
        <v>75</v>
      </c>
      <c r="T69">
        <v>82</v>
      </c>
      <c r="U69">
        <v>266</v>
      </c>
      <c r="V69">
        <v>184</v>
      </c>
      <c r="W69">
        <v>146</v>
      </c>
      <c r="X69">
        <v>111</v>
      </c>
      <c r="Y69">
        <v>136</v>
      </c>
      <c r="Z69">
        <v>152</v>
      </c>
      <c r="AA69">
        <v>101</v>
      </c>
      <c r="AB69">
        <v>107</v>
      </c>
      <c r="AC69">
        <v>109</v>
      </c>
      <c r="AD69">
        <v>115</v>
      </c>
      <c r="AE69">
        <v>127</v>
      </c>
      <c r="AF69">
        <v>110</v>
      </c>
      <c r="AG69">
        <v>149</v>
      </c>
      <c r="AH69">
        <v>122</v>
      </c>
      <c r="AI69">
        <v>118</v>
      </c>
      <c r="AJ69">
        <v>94</v>
      </c>
      <c r="AK69">
        <v>112</v>
      </c>
    </row>
    <row r="70" spans="1:37" x14ac:dyDescent="0.25">
      <c r="A70">
        <f>IF(IFERROR(MATCH(TX_UCR!$C70,NN_M!A:A,0),0)&gt;0,1,0)</f>
        <v>0</v>
      </c>
      <c r="B70">
        <f>IF(IFERROR(MATCH(TX_UCR!C70,NN_PSM!A:A,0),0)&gt;0,1,0)</f>
        <v>0</v>
      </c>
      <c r="C70" t="str">
        <f t="shared" si="2"/>
        <v>Corinth</v>
      </c>
      <c r="D70">
        <f t="shared" si="3"/>
        <v>0</v>
      </c>
      <c r="E70" t="s">
        <v>103</v>
      </c>
      <c r="F70" t="s">
        <v>34</v>
      </c>
      <c r="G70" t="s">
        <v>35</v>
      </c>
      <c r="H70">
        <v>4</v>
      </c>
      <c r="I70">
        <v>6</v>
      </c>
      <c r="J70">
        <v>2</v>
      </c>
      <c r="K70">
        <v>1</v>
      </c>
      <c r="L70">
        <v>0</v>
      </c>
      <c r="M70">
        <v>3</v>
      </c>
      <c r="N70">
        <v>3</v>
      </c>
      <c r="O70">
        <v>2</v>
      </c>
      <c r="P70">
        <v>1</v>
      </c>
      <c r="Q70">
        <v>5</v>
      </c>
      <c r="R70">
        <v>0</v>
      </c>
      <c r="S70">
        <v>1</v>
      </c>
      <c r="T70">
        <v>8</v>
      </c>
      <c r="U70">
        <v>8</v>
      </c>
      <c r="V70">
        <v>5</v>
      </c>
      <c r="W70">
        <v>10</v>
      </c>
      <c r="X70">
        <v>10</v>
      </c>
      <c r="Y70">
        <v>9</v>
      </c>
      <c r="Z70">
        <v>9</v>
      </c>
      <c r="AA70">
        <v>7</v>
      </c>
      <c r="AB70">
        <v>3</v>
      </c>
      <c r="AC70">
        <v>16</v>
      </c>
      <c r="AD70">
        <v>15</v>
      </c>
      <c r="AE70">
        <v>21</v>
      </c>
      <c r="AF70">
        <v>29</v>
      </c>
      <c r="AG70">
        <v>20</v>
      </c>
      <c r="AH70">
        <v>19</v>
      </c>
      <c r="AI70">
        <v>34</v>
      </c>
      <c r="AJ70">
        <v>14</v>
      </c>
      <c r="AK70">
        <v>19</v>
      </c>
    </row>
    <row r="71" spans="1:37" x14ac:dyDescent="0.25">
      <c r="A71">
        <f>IF(IFERROR(MATCH(TX_UCR!$C71,NN_M!A:A,0),0)&gt;0,1,0)</f>
        <v>0</v>
      </c>
      <c r="B71">
        <f>IF(IFERROR(MATCH(TX_UCR!C71,NN_PSM!A:A,0),0)&gt;0,1,0)</f>
        <v>0</v>
      </c>
      <c r="C71" t="str">
        <f t="shared" si="2"/>
        <v>Corpus</v>
      </c>
      <c r="D71">
        <f t="shared" si="3"/>
        <v>0</v>
      </c>
      <c r="E71" t="s">
        <v>104</v>
      </c>
      <c r="F71" t="s">
        <v>34</v>
      </c>
      <c r="G71" t="s">
        <v>35</v>
      </c>
      <c r="H71">
        <v>932</v>
      </c>
      <c r="I71" s="1">
        <v>1355</v>
      </c>
      <c r="J71" s="1">
        <v>1825</v>
      </c>
      <c r="K71" s="1">
        <v>2001</v>
      </c>
      <c r="L71" s="1">
        <v>1994</v>
      </c>
      <c r="M71" s="1">
        <v>1607</v>
      </c>
      <c r="N71" s="1">
        <v>2168</v>
      </c>
      <c r="O71" s="1">
        <v>2561</v>
      </c>
      <c r="P71" s="1">
        <v>2225</v>
      </c>
      <c r="Q71" s="1">
        <v>2371</v>
      </c>
      <c r="R71" s="1">
        <v>2764</v>
      </c>
      <c r="S71" s="1">
        <v>3020</v>
      </c>
      <c r="T71" s="1">
        <v>2867</v>
      </c>
      <c r="U71" s="1">
        <v>2095</v>
      </c>
      <c r="V71" s="1">
        <v>2485</v>
      </c>
      <c r="W71" s="1">
        <v>2104</v>
      </c>
      <c r="X71" s="1">
        <v>2465</v>
      </c>
      <c r="Y71" s="1">
        <v>2063</v>
      </c>
      <c r="Z71" s="1">
        <v>2462</v>
      </c>
      <c r="AA71" s="1">
        <v>1996</v>
      </c>
      <c r="AB71" s="1">
        <v>2048</v>
      </c>
      <c r="AC71" s="1">
        <v>2070</v>
      </c>
      <c r="AD71" s="1">
        <v>2367</v>
      </c>
      <c r="AE71" s="1">
        <v>2226</v>
      </c>
      <c r="AF71" s="1">
        <v>2365</v>
      </c>
      <c r="AG71" s="1">
        <v>2068</v>
      </c>
      <c r="AH71" s="1">
        <v>1987</v>
      </c>
      <c r="AI71" s="1">
        <v>2057</v>
      </c>
      <c r="AJ71" s="1">
        <v>1939</v>
      </c>
      <c r="AK71" s="1">
        <v>2094</v>
      </c>
    </row>
    <row r="72" spans="1:37" x14ac:dyDescent="0.25">
      <c r="A72">
        <f>IF(IFERROR(MATCH(TX_UCR!$C72,NN_M!A:A,0),0)&gt;0,1,0)</f>
        <v>0</v>
      </c>
      <c r="B72">
        <f>IF(IFERROR(MATCH(TX_UCR!C72,NN_PSM!A:A,0),0)&gt;0,1,0)</f>
        <v>0</v>
      </c>
      <c r="C72" t="str">
        <f t="shared" si="2"/>
        <v>Corsicana</v>
      </c>
      <c r="D72">
        <f t="shared" si="3"/>
        <v>0</v>
      </c>
      <c r="E72" t="s">
        <v>105</v>
      </c>
      <c r="F72" t="s">
        <v>34</v>
      </c>
      <c r="G72" t="s">
        <v>35</v>
      </c>
      <c r="H72">
        <v>60</v>
      </c>
      <c r="I72">
        <v>127</v>
      </c>
      <c r="J72">
        <v>80</v>
      </c>
      <c r="K72">
        <v>97</v>
      </c>
      <c r="L72">
        <v>130</v>
      </c>
      <c r="M72">
        <v>123</v>
      </c>
      <c r="N72">
        <v>109</v>
      </c>
      <c r="O72">
        <v>137</v>
      </c>
      <c r="P72">
        <v>159</v>
      </c>
      <c r="Q72">
        <v>159</v>
      </c>
      <c r="R72">
        <v>113</v>
      </c>
      <c r="S72">
        <v>130</v>
      </c>
      <c r="T72">
        <v>86</v>
      </c>
      <c r="U72">
        <v>72</v>
      </c>
      <c r="V72">
        <v>80</v>
      </c>
      <c r="W72">
        <v>81</v>
      </c>
      <c r="X72">
        <v>86</v>
      </c>
      <c r="Y72">
        <v>90</v>
      </c>
      <c r="Z72">
        <v>69</v>
      </c>
      <c r="AA72">
        <v>70</v>
      </c>
      <c r="AB72">
        <v>86</v>
      </c>
      <c r="AC72">
        <v>62</v>
      </c>
      <c r="AD72">
        <v>88</v>
      </c>
      <c r="AE72">
        <v>97</v>
      </c>
      <c r="AF72">
        <v>101</v>
      </c>
      <c r="AG72">
        <v>112</v>
      </c>
      <c r="AH72">
        <v>243</v>
      </c>
      <c r="AI72">
        <v>157</v>
      </c>
      <c r="AJ72">
        <v>121</v>
      </c>
      <c r="AK72">
        <v>120</v>
      </c>
    </row>
    <row r="73" spans="1:37" x14ac:dyDescent="0.25">
      <c r="A73">
        <f>IF(IFERROR(MATCH(TX_UCR!$C73,NN_M!A:A,0),0)&gt;0,1,0)</f>
        <v>0</v>
      </c>
      <c r="B73">
        <f>IF(IFERROR(MATCH(TX_UCR!C73,NN_PSM!A:A,0),0)&gt;0,1,0)</f>
        <v>0</v>
      </c>
      <c r="C73" t="str">
        <f t="shared" si="2"/>
        <v>Coryell</v>
      </c>
      <c r="D73">
        <f t="shared" si="3"/>
        <v>1</v>
      </c>
      <c r="E73" t="s">
        <v>106</v>
      </c>
      <c r="F73" t="s">
        <v>34</v>
      </c>
      <c r="G73" t="s">
        <v>35</v>
      </c>
      <c r="H73">
        <v>11</v>
      </c>
      <c r="I73">
        <v>15</v>
      </c>
      <c r="J73">
        <v>4</v>
      </c>
      <c r="K73">
        <v>12</v>
      </c>
      <c r="L73">
        <v>11</v>
      </c>
      <c r="M73">
        <v>14</v>
      </c>
      <c r="N73">
        <v>13</v>
      </c>
      <c r="O73">
        <v>17</v>
      </c>
      <c r="P73">
        <v>12</v>
      </c>
      <c r="Q73">
        <v>17</v>
      </c>
      <c r="R73">
        <v>10</v>
      </c>
      <c r="S73">
        <v>12</v>
      </c>
      <c r="T73">
        <v>7</v>
      </c>
      <c r="U73">
        <v>9</v>
      </c>
      <c r="V73">
        <v>13</v>
      </c>
      <c r="W73">
        <v>8</v>
      </c>
      <c r="X73">
        <v>10</v>
      </c>
      <c r="Y73">
        <v>24</v>
      </c>
      <c r="Z73">
        <v>21</v>
      </c>
      <c r="AA73">
        <v>18</v>
      </c>
      <c r="AB73">
        <v>20</v>
      </c>
      <c r="AC73">
        <v>9</v>
      </c>
      <c r="AD73">
        <v>18</v>
      </c>
      <c r="AE73">
        <v>10</v>
      </c>
      <c r="AF73">
        <v>25</v>
      </c>
      <c r="AG73">
        <v>9</v>
      </c>
      <c r="AH73">
        <v>12</v>
      </c>
      <c r="AI73">
        <v>8</v>
      </c>
      <c r="AJ73">
        <v>3</v>
      </c>
      <c r="AK73">
        <v>14</v>
      </c>
    </row>
    <row r="74" spans="1:37" x14ac:dyDescent="0.25">
      <c r="A74">
        <f>IF(IFERROR(MATCH(TX_UCR!$C74,NN_M!A:A,0),0)&gt;0,1,0)</f>
        <v>0</v>
      </c>
      <c r="B74">
        <f>IF(IFERROR(MATCH(TX_UCR!C74,NN_PSM!A:A,0),0)&gt;0,1,0)</f>
        <v>0</v>
      </c>
      <c r="C74" t="str">
        <f t="shared" si="2"/>
        <v>Crowley</v>
      </c>
      <c r="D74">
        <f t="shared" si="3"/>
        <v>0</v>
      </c>
      <c r="E74" t="s">
        <v>107</v>
      </c>
      <c r="F74" t="s">
        <v>34</v>
      </c>
      <c r="G74" t="s">
        <v>35</v>
      </c>
      <c r="H74">
        <v>20</v>
      </c>
      <c r="I74">
        <v>28</v>
      </c>
      <c r="J74">
        <v>30</v>
      </c>
      <c r="K74">
        <v>36</v>
      </c>
      <c r="L74">
        <v>18</v>
      </c>
      <c r="M74">
        <v>29</v>
      </c>
      <c r="N74">
        <v>20</v>
      </c>
      <c r="O74">
        <v>29</v>
      </c>
      <c r="P74">
        <v>41</v>
      </c>
      <c r="Q74">
        <v>20</v>
      </c>
      <c r="R74">
        <v>20</v>
      </c>
      <c r="S74">
        <v>26</v>
      </c>
      <c r="T74">
        <v>18</v>
      </c>
      <c r="U74">
        <v>8</v>
      </c>
      <c r="V74">
        <v>18</v>
      </c>
      <c r="W74">
        <v>17</v>
      </c>
      <c r="X74">
        <v>22</v>
      </c>
      <c r="Y74">
        <v>30</v>
      </c>
      <c r="Z74">
        <v>22</v>
      </c>
      <c r="AA74">
        <v>30</v>
      </c>
      <c r="AB74">
        <v>23</v>
      </c>
      <c r="AC74">
        <v>29</v>
      </c>
      <c r="AD74">
        <v>26</v>
      </c>
      <c r="AE74">
        <v>19</v>
      </c>
      <c r="AF74">
        <v>26</v>
      </c>
      <c r="AG74">
        <v>29</v>
      </c>
      <c r="AH74">
        <v>20</v>
      </c>
      <c r="AI74">
        <v>17</v>
      </c>
      <c r="AJ74">
        <v>14</v>
      </c>
      <c r="AK74">
        <v>33</v>
      </c>
    </row>
    <row r="75" spans="1:37" x14ac:dyDescent="0.25">
      <c r="A75">
        <f>IF(IFERROR(MATCH(TX_UCR!$C75,NN_M!A:A,0),0)&gt;0,1,0)</f>
        <v>0</v>
      </c>
      <c r="B75">
        <f>IF(IFERROR(MATCH(TX_UCR!C75,NN_PSM!A:A,0),0)&gt;0,1,0)</f>
        <v>0</v>
      </c>
      <c r="C75" t="str">
        <f t="shared" si="2"/>
        <v>Dallas</v>
      </c>
      <c r="D75">
        <f t="shared" si="3"/>
        <v>1</v>
      </c>
      <c r="E75" t="s">
        <v>108</v>
      </c>
      <c r="F75" t="s">
        <v>34</v>
      </c>
      <c r="G75" t="s">
        <v>35</v>
      </c>
      <c r="H75">
        <v>102</v>
      </c>
      <c r="I75">
        <v>109</v>
      </c>
      <c r="J75">
        <v>97</v>
      </c>
      <c r="K75">
        <v>163</v>
      </c>
      <c r="L75">
        <v>159</v>
      </c>
      <c r="M75">
        <v>214</v>
      </c>
      <c r="N75">
        <v>190</v>
      </c>
      <c r="O75">
        <v>194</v>
      </c>
      <c r="P75">
        <v>204</v>
      </c>
      <c r="Q75">
        <v>204</v>
      </c>
      <c r="R75">
        <v>120</v>
      </c>
      <c r="S75">
        <v>136</v>
      </c>
      <c r="T75">
        <v>189</v>
      </c>
      <c r="U75">
        <v>103</v>
      </c>
      <c r="V75">
        <v>119</v>
      </c>
      <c r="W75">
        <v>83</v>
      </c>
      <c r="X75">
        <v>54</v>
      </c>
      <c r="Y75">
        <v>108</v>
      </c>
      <c r="Z75">
        <v>91</v>
      </c>
      <c r="AA75">
        <v>108</v>
      </c>
      <c r="AB75">
        <v>43</v>
      </c>
      <c r="AC75">
        <v>42</v>
      </c>
      <c r="AD75">
        <v>45</v>
      </c>
      <c r="AE75">
        <v>28</v>
      </c>
      <c r="AF75">
        <v>53</v>
      </c>
      <c r="AG75">
        <v>23</v>
      </c>
      <c r="AH75">
        <v>28</v>
      </c>
      <c r="AI75">
        <v>51</v>
      </c>
      <c r="AJ75">
        <v>34</v>
      </c>
      <c r="AK75">
        <v>47</v>
      </c>
    </row>
    <row r="76" spans="1:37" x14ac:dyDescent="0.25">
      <c r="A76">
        <f>IF(IFERROR(MATCH(TX_UCR!$C76,NN_M!A:A,0),0)&gt;0,1,0)</f>
        <v>0</v>
      </c>
      <c r="B76">
        <f>IF(IFERROR(MATCH(TX_UCR!C76,NN_PSM!A:A,0),0)&gt;0,1,0)</f>
        <v>0</v>
      </c>
      <c r="C76" t="str">
        <f t="shared" si="2"/>
        <v>Dallas</v>
      </c>
      <c r="D76">
        <f t="shared" si="3"/>
        <v>0</v>
      </c>
      <c r="E76" t="s">
        <v>109</v>
      </c>
      <c r="F76" t="s">
        <v>34</v>
      </c>
      <c r="G76" t="s">
        <v>35</v>
      </c>
      <c r="H76" s="1">
        <v>14364</v>
      </c>
      <c r="I76" s="1">
        <v>19275</v>
      </c>
      <c r="J76" s="1">
        <v>20086</v>
      </c>
      <c r="K76" s="1">
        <v>21135</v>
      </c>
      <c r="L76" s="1">
        <v>21228</v>
      </c>
      <c r="M76" s="1">
        <v>24550</v>
      </c>
      <c r="N76" s="1">
        <v>26411</v>
      </c>
      <c r="O76" s="1">
        <v>21682</v>
      </c>
      <c r="P76" s="1">
        <v>18176</v>
      </c>
      <c r="Q76" s="1">
        <v>16886</v>
      </c>
      <c r="R76" s="1">
        <v>15969</v>
      </c>
      <c r="S76" s="1">
        <v>16280</v>
      </c>
      <c r="T76" s="1">
        <v>14915</v>
      </c>
      <c r="U76" s="1">
        <v>15932</v>
      </c>
      <c r="V76" s="1">
        <v>15435</v>
      </c>
      <c r="W76" s="1">
        <v>16042</v>
      </c>
      <c r="X76" s="1">
        <v>17776</v>
      </c>
      <c r="Y76" s="1">
        <v>17018</v>
      </c>
      <c r="Z76" s="1">
        <v>16865</v>
      </c>
      <c r="AA76" s="1">
        <v>16165</v>
      </c>
      <c r="AB76" s="1">
        <v>15429</v>
      </c>
      <c r="AC76" s="1">
        <v>15058</v>
      </c>
      <c r="AD76" s="1">
        <v>13248</v>
      </c>
      <c r="AE76" s="1">
        <v>11420</v>
      </c>
      <c r="AF76" s="1">
        <v>10221</v>
      </c>
      <c r="AG76" s="1">
        <v>9161</v>
      </c>
      <c r="AH76" s="1">
        <v>8330</v>
      </c>
      <c r="AI76" s="1">
        <v>8380</v>
      </c>
      <c r="AJ76" s="1">
        <v>8330</v>
      </c>
      <c r="AK76" s="1">
        <v>8457</v>
      </c>
    </row>
    <row r="77" spans="1:37" x14ac:dyDescent="0.25">
      <c r="A77">
        <f>IF(IFERROR(MATCH(TX_UCR!$C77,NN_M!A:A,0),0)&gt;0,1,0)</f>
        <v>0</v>
      </c>
      <c r="B77">
        <f>IF(IFERROR(MATCH(TX_UCR!C77,NN_PSM!A:A,0),0)&gt;0,1,0)</f>
        <v>0</v>
      </c>
      <c r="C77" t="str">
        <f t="shared" si="2"/>
        <v>De</v>
      </c>
      <c r="D77">
        <f t="shared" si="3"/>
        <v>0</v>
      </c>
      <c r="E77" t="s">
        <v>110</v>
      </c>
      <c r="F77" t="s">
        <v>34</v>
      </c>
      <c r="G77" t="s">
        <v>35</v>
      </c>
      <c r="H77">
        <v>52</v>
      </c>
      <c r="I77">
        <v>55</v>
      </c>
      <c r="J77">
        <v>55</v>
      </c>
      <c r="K77">
        <v>52</v>
      </c>
      <c r="L77">
        <v>80</v>
      </c>
      <c r="M77">
        <v>70</v>
      </c>
      <c r="N77">
        <v>80</v>
      </c>
      <c r="O77">
        <v>104</v>
      </c>
      <c r="P77">
        <v>98</v>
      </c>
      <c r="Q77">
        <v>115</v>
      </c>
      <c r="R77">
        <v>100</v>
      </c>
      <c r="S77">
        <v>86</v>
      </c>
      <c r="T77">
        <v>113</v>
      </c>
      <c r="U77">
        <v>126</v>
      </c>
      <c r="V77">
        <v>129</v>
      </c>
      <c r="W77">
        <v>190</v>
      </c>
      <c r="X77">
        <v>135</v>
      </c>
      <c r="Y77">
        <v>140</v>
      </c>
      <c r="Z77">
        <v>135</v>
      </c>
      <c r="AA77">
        <v>153</v>
      </c>
      <c r="AB77">
        <v>141</v>
      </c>
      <c r="AC77">
        <v>103</v>
      </c>
      <c r="AD77">
        <v>165</v>
      </c>
      <c r="AE77">
        <v>163</v>
      </c>
      <c r="AF77">
        <v>178</v>
      </c>
      <c r="AG77">
        <v>135</v>
      </c>
      <c r="AH77">
        <v>150</v>
      </c>
      <c r="AI77">
        <v>132</v>
      </c>
      <c r="AJ77">
        <v>179</v>
      </c>
      <c r="AK77">
        <v>147</v>
      </c>
    </row>
    <row r="78" spans="1:37" x14ac:dyDescent="0.25">
      <c r="A78">
        <f>IF(IFERROR(MATCH(TX_UCR!$C78,NN_M!A:A,0),0)&gt;0,1,0)</f>
        <v>0</v>
      </c>
      <c r="B78">
        <f>IF(IFERROR(MATCH(TX_UCR!C78,NN_PSM!A:A,0),0)&gt;0,1,0)</f>
        <v>0</v>
      </c>
      <c r="C78" t="str">
        <f t="shared" si="2"/>
        <v>Del</v>
      </c>
      <c r="D78">
        <f t="shared" si="3"/>
        <v>0</v>
      </c>
      <c r="E78" t="s">
        <v>111</v>
      </c>
      <c r="F78" t="s">
        <v>34</v>
      </c>
      <c r="G78" t="s">
        <v>35</v>
      </c>
      <c r="H78">
        <v>155</v>
      </c>
      <c r="I78">
        <v>196</v>
      </c>
      <c r="J78">
        <v>114</v>
      </c>
      <c r="K78">
        <v>144</v>
      </c>
      <c r="L78">
        <v>152</v>
      </c>
      <c r="M78">
        <v>121</v>
      </c>
      <c r="N78">
        <v>405</v>
      </c>
      <c r="O78">
        <v>231</v>
      </c>
      <c r="P78">
        <v>109</v>
      </c>
      <c r="Q78">
        <v>138</v>
      </c>
      <c r="R78">
        <v>272</v>
      </c>
      <c r="S78">
        <v>173</v>
      </c>
      <c r="T78">
        <v>157</v>
      </c>
      <c r="U78">
        <v>156</v>
      </c>
      <c r="V78">
        <v>131</v>
      </c>
      <c r="W78">
        <v>145</v>
      </c>
      <c r="X78">
        <v>73</v>
      </c>
      <c r="Y78">
        <v>68</v>
      </c>
      <c r="Z78">
        <v>165</v>
      </c>
      <c r="AA78">
        <v>65</v>
      </c>
      <c r="AB78">
        <v>58</v>
      </c>
      <c r="AC78">
        <v>40</v>
      </c>
      <c r="AD78">
        <v>73</v>
      </c>
      <c r="AE78">
        <v>92</v>
      </c>
      <c r="AF78">
        <v>89</v>
      </c>
      <c r="AG78">
        <v>73</v>
      </c>
      <c r="AH78">
        <v>91</v>
      </c>
      <c r="AI78">
        <v>61</v>
      </c>
      <c r="AJ78">
        <v>72</v>
      </c>
      <c r="AK78">
        <v>48</v>
      </c>
    </row>
    <row r="79" spans="1:37" x14ac:dyDescent="0.25">
      <c r="A79">
        <f>IF(IFERROR(MATCH(TX_UCR!$C79,NN_M!A:A,0),0)&gt;0,1,0)</f>
        <v>0</v>
      </c>
      <c r="B79">
        <f>IF(IFERROR(MATCH(TX_UCR!C79,NN_PSM!A:A,0),0)&gt;0,1,0)</f>
        <v>0</v>
      </c>
      <c r="C79" t="str">
        <f t="shared" si="2"/>
        <v>Denison</v>
      </c>
      <c r="D79">
        <f t="shared" si="3"/>
        <v>0</v>
      </c>
      <c r="E79" t="s">
        <v>112</v>
      </c>
      <c r="F79" t="s">
        <v>34</v>
      </c>
      <c r="G79" t="s">
        <v>35</v>
      </c>
      <c r="H79">
        <v>228</v>
      </c>
      <c r="I79">
        <v>295</v>
      </c>
      <c r="J79">
        <v>273</v>
      </c>
      <c r="K79">
        <v>253</v>
      </c>
      <c r="L79">
        <v>212</v>
      </c>
      <c r="M79">
        <v>208</v>
      </c>
      <c r="N79">
        <v>163</v>
      </c>
      <c r="O79">
        <v>200</v>
      </c>
      <c r="P79">
        <v>176</v>
      </c>
      <c r="Q79">
        <v>138</v>
      </c>
      <c r="R79">
        <v>150</v>
      </c>
      <c r="S79">
        <v>170</v>
      </c>
      <c r="T79">
        <v>77</v>
      </c>
      <c r="U79">
        <v>79</v>
      </c>
      <c r="V79">
        <v>74</v>
      </c>
      <c r="W79">
        <v>61</v>
      </c>
      <c r="X79">
        <v>61</v>
      </c>
      <c r="Y79">
        <v>69</v>
      </c>
      <c r="Z79">
        <v>90</v>
      </c>
      <c r="AA79">
        <v>96</v>
      </c>
      <c r="AB79">
        <v>83</v>
      </c>
      <c r="AC79">
        <v>93</v>
      </c>
      <c r="AD79">
        <v>111</v>
      </c>
      <c r="AE79">
        <v>112</v>
      </c>
      <c r="AF79">
        <v>92</v>
      </c>
      <c r="AG79">
        <v>78</v>
      </c>
      <c r="AH79">
        <v>91</v>
      </c>
      <c r="AI79">
        <v>94</v>
      </c>
      <c r="AJ79">
        <v>95</v>
      </c>
      <c r="AK79">
        <v>88</v>
      </c>
    </row>
    <row r="80" spans="1:37" x14ac:dyDescent="0.25">
      <c r="A80">
        <f>IF(IFERROR(MATCH(TX_UCR!$C80,NN_M!A:A,0),0)&gt;0,1,0)</f>
        <v>0</v>
      </c>
      <c r="B80">
        <f>IF(IFERROR(MATCH(TX_UCR!C80,NN_PSM!A:A,0),0)&gt;0,1,0)</f>
        <v>0</v>
      </c>
      <c r="C80" t="str">
        <f t="shared" si="2"/>
        <v>Denton</v>
      </c>
      <c r="D80">
        <f t="shared" si="3"/>
        <v>1</v>
      </c>
      <c r="E80" t="s">
        <v>113</v>
      </c>
      <c r="F80" t="s">
        <v>34</v>
      </c>
      <c r="G80" t="s">
        <v>35</v>
      </c>
      <c r="H80">
        <v>69</v>
      </c>
      <c r="I80">
        <v>65</v>
      </c>
      <c r="J80">
        <v>110</v>
      </c>
      <c r="K80">
        <v>156</v>
      </c>
      <c r="L80">
        <v>56</v>
      </c>
      <c r="M80">
        <v>90</v>
      </c>
      <c r="N80">
        <v>62</v>
      </c>
      <c r="O80">
        <v>54</v>
      </c>
      <c r="P80">
        <v>34</v>
      </c>
      <c r="Q80">
        <v>79</v>
      </c>
      <c r="R80">
        <v>55</v>
      </c>
      <c r="S80">
        <v>45</v>
      </c>
      <c r="T80">
        <v>28</v>
      </c>
      <c r="U80">
        <v>58</v>
      </c>
      <c r="V80">
        <v>158</v>
      </c>
      <c r="W80">
        <v>121</v>
      </c>
      <c r="X80">
        <v>96</v>
      </c>
      <c r="Y80">
        <v>116</v>
      </c>
      <c r="Z80">
        <v>74</v>
      </c>
      <c r="AA80">
        <v>88</v>
      </c>
      <c r="AB80">
        <v>90</v>
      </c>
      <c r="AC80">
        <v>78</v>
      </c>
      <c r="AD80">
        <v>115</v>
      </c>
      <c r="AE80">
        <v>79</v>
      </c>
      <c r="AF80">
        <v>87</v>
      </c>
      <c r="AG80">
        <v>85</v>
      </c>
      <c r="AH80">
        <v>137</v>
      </c>
      <c r="AI80">
        <v>61</v>
      </c>
      <c r="AJ80">
        <v>65</v>
      </c>
      <c r="AK80">
        <v>52</v>
      </c>
    </row>
    <row r="81" spans="1:37" x14ac:dyDescent="0.25">
      <c r="A81">
        <f>IF(IFERROR(MATCH(TX_UCR!$C81,NN_M!A:A,0),0)&gt;0,1,0)</f>
        <v>0</v>
      </c>
      <c r="B81">
        <f>IF(IFERROR(MATCH(TX_UCR!C81,NN_PSM!A:A,0),0)&gt;0,1,0)</f>
        <v>0</v>
      </c>
      <c r="C81" t="str">
        <f t="shared" si="2"/>
        <v>Denton</v>
      </c>
      <c r="D81">
        <f t="shared" si="3"/>
        <v>0</v>
      </c>
      <c r="E81" t="s">
        <v>114</v>
      </c>
      <c r="F81" t="s">
        <v>34</v>
      </c>
      <c r="G81" t="s">
        <v>35</v>
      </c>
      <c r="H81">
        <v>356</v>
      </c>
      <c r="I81">
        <v>410</v>
      </c>
      <c r="J81">
        <v>321</v>
      </c>
      <c r="K81">
        <v>456</v>
      </c>
      <c r="L81">
        <v>429</v>
      </c>
      <c r="M81">
        <v>413</v>
      </c>
      <c r="N81">
        <v>511</v>
      </c>
      <c r="O81">
        <v>445</v>
      </c>
      <c r="P81">
        <v>490</v>
      </c>
      <c r="Q81">
        <v>408</v>
      </c>
      <c r="R81">
        <v>378</v>
      </c>
      <c r="S81">
        <v>378</v>
      </c>
      <c r="T81">
        <v>320</v>
      </c>
      <c r="U81">
        <v>317</v>
      </c>
      <c r="V81">
        <v>323</v>
      </c>
      <c r="W81">
        <v>270</v>
      </c>
      <c r="X81">
        <v>309</v>
      </c>
      <c r="Y81">
        <v>372</v>
      </c>
      <c r="Z81">
        <v>373</v>
      </c>
      <c r="AA81">
        <v>407</v>
      </c>
      <c r="AB81">
        <v>379</v>
      </c>
      <c r="AC81">
        <v>336</v>
      </c>
      <c r="AD81">
        <v>365</v>
      </c>
      <c r="AE81">
        <v>346</v>
      </c>
      <c r="AF81">
        <v>307</v>
      </c>
      <c r="AG81">
        <v>312</v>
      </c>
      <c r="AH81">
        <v>311</v>
      </c>
      <c r="AI81">
        <v>369</v>
      </c>
      <c r="AJ81">
        <v>338</v>
      </c>
      <c r="AK81">
        <v>338</v>
      </c>
    </row>
    <row r="82" spans="1:37" x14ac:dyDescent="0.25">
      <c r="A82">
        <f>IF(IFERROR(MATCH(TX_UCR!$C82,NN_M!A:A,0),0)&gt;0,1,0)</f>
        <v>0</v>
      </c>
      <c r="B82">
        <f>IF(IFERROR(MATCH(TX_UCR!C82,NN_PSM!A:A,0),0)&gt;0,1,0)</f>
        <v>0</v>
      </c>
      <c r="C82" t="str">
        <f t="shared" si="2"/>
        <v>Dickinson</v>
      </c>
      <c r="D82">
        <f t="shared" si="3"/>
        <v>0</v>
      </c>
      <c r="E82" t="s">
        <v>115</v>
      </c>
      <c r="F82" t="s">
        <v>34</v>
      </c>
      <c r="G82" t="s">
        <v>35</v>
      </c>
      <c r="H82">
        <v>37</v>
      </c>
      <c r="I82">
        <v>15</v>
      </c>
      <c r="J82">
        <v>19</v>
      </c>
      <c r="K82">
        <v>53</v>
      </c>
      <c r="L82">
        <v>87</v>
      </c>
      <c r="M82">
        <v>155</v>
      </c>
      <c r="N82">
        <v>136</v>
      </c>
      <c r="O82">
        <v>76</v>
      </c>
      <c r="P82">
        <v>66</v>
      </c>
      <c r="Q82">
        <v>72</v>
      </c>
      <c r="R82">
        <v>47</v>
      </c>
      <c r="S82">
        <v>40</v>
      </c>
      <c r="T82">
        <v>58</v>
      </c>
      <c r="U82">
        <v>49</v>
      </c>
      <c r="V82">
        <v>48</v>
      </c>
      <c r="W82">
        <v>49</v>
      </c>
      <c r="X82">
        <v>61</v>
      </c>
      <c r="Y82">
        <v>54</v>
      </c>
      <c r="Z82">
        <v>58</v>
      </c>
      <c r="AA82">
        <v>64</v>
      </c>
      <c r="AB82">
        <v>43</v>
      </c>
      <c r="AC82">
        <v>56</v>
      </c>
      <c r="AD82">
        <v>65</v>
      </c>
      <c r="AE82">
        <v>62</v>
      </c>
      <c r="AF82">
        <v>64</v>
      </c>
      <c r="AG82">
        <v>45</v>
      </c>
      <c r="AH82">
        <v>48</v>
      </c>
      <c r="AI82">
        <v>49</v>
      </c>
      <c r="AJ82">
        <v>37</v>
      </c>
      <c r="AK82">
        <v>54</v>
      </c>
    </row>
    <row r="83" spans="1:37" x14ac:dyDescent="0.25">
      <c r="A83">
        <f>IF(IFERROR(MATCH(TX_UCR!$C83,NN_M!A:A,0),0)&gt;0,1,0)</f>
        <v>0</v>
      </c>
      <c r="B83">
        <f>IF(IFERROR(MATCH(TX_UCR!C83,NN_PSM!A:A,0),0)&gt;0,1,0)</f>
        <v>0</v>
      </c>
      <c r="C83" t="str">
        <f t="shared" si="2"/>
        <v>Donna</v>
      </c>
      <c r="D83">
        <f t="shared" si="3"/>
        <v>0</v>
      </c>
      <c r="E83" t="s">
        <v>116</v>
      </c>
      <c r="F83" t="s">
        <v>34</v>
      </c>
      <c r="G83" t="s">
        <v>35</v>
      </c>
      <c r="H83">
        <v>18</v>
      </c>
      <c r="I83">
        <v>41</v>
      </c>
      <c r="J83">
        <v>39</v>
      </c>
      <c r="K83">
        <v>86</v>
      </c>
      <c r="L83">
        <v>131</v>
      </c>
      <c r="M83">
        <v>101</v>
      </c>
      <c r="N83">
        <v>68</v>
      </c>
      <c r="O83">
        <v>91</v>
      </c>
      <c r="P83">
        <v>42</v>
      </c>
      <c r="Q83">
        <v>63</v>
      </c>
      <c r="R83">
        <v>74</v>
      </c>
      <c r="S83">
        <v>59</v>
      </c>
      <c r="T83">
        <v>51</v>
      </c>
      <c r="U83">
        <v>59</v>
      </c>
      <c r="V83">
        <v>81</v>
      </c>
      <c r="X83">
        <v>65</v>
      </c>
      <c r="Y83">
        <v>86</v>
      </c>
      <c r="Z83">
        <v>88</v>
      </c>
      <c r="AA83">
        <v>60</v>
      </c>
      <c r="AB83">
        <v>85</v>
      </c>
      <c r="AC83">
        <v>90</v>
      </c>
      <c r="AD83">
        <v>99</v>
      </c>
      <c r="AE83">
        <v>117</v>
      </c>
      <c r="AF83">
        <v>134</v>
      </c>
      <c r="AG83">
        <v>113</v>
      </c>
      <c r="AH83">
        <v>116</v>
      </c>
      <c r="AI83">
        <v>139</v>
      </c>
      <c r="AJ83">
        <v>154</v>
      </c>
      <c r="AK83">
        <v>166</v>
      </c>
    </row>
    <row r="84" spans="1:37" x14ac:dyDescent="0.25">
      <c r="A84">
        <f>IF(IFERROR(MATCH(TX_UCR!$C84,NN_M!A:A,0),0)&gt;0,1,0)</f>
        <v>0</v>
      </c>
      <c r="B84">
        <f>IF(IFERROR(MATCH(TX_UCR!C84,NN_PSM!A:A,0),0)&gt;0,1,0)</f>
        <v>0</v>
      </c>
      <c r="C84" t="str">
        <f t="shared" si="2"/>
        <v>Dumas</v>
      </c>
      <c r="D84">
        <f t="shared" si="3"/>
        <v>0</v>
      </c>
      <c r="E84" t="s">
        <v>117</v>
      </c>
      <c r="F84" t="s">
        <v>34</v>
      </c>
      <c r="G84" t="s">
        <v>35</v>
      </c>
      <c r="H84">
        <v>6</v>
      </c>
      <c r="I84">
        <v>3</v>
      </c>
      <c r="J84">
        <v>2</v>
      </c>
      <c r="K84">
        <v>2</v>
      </c>
      <c r="L84">
        <v>3</v>
      </c>
      <c r="M84">
        <v>5</v>
      </c>
      <c r="N84">
        <v>5</v>
      </c>
      <c r="O84">
        <v>27</v>
      </c>
      <c r="P84">
        <v>64</v>
      </c>
      <c r="Q84">
        <v>52</v>
      </c>
      <c r="R84">
        <v>57</v>
      </c>
      <c r="S84">
        <v>55</v>
      </c>
      <c r="T84">
        <v>70</v>
      </c>
      <c r="U84">
        <v>47</v>
      </c>
      <c r="V84">
        <v>32</v>
      </c>
      <c r="W84">
        <v>36</v>
      </c>
      <c r="X84">
        <v>53</v>
      </c>
      <c r="Y84">
        <v>63</v>
      </c>
      <c r="Z84">
        <v>63</v>
      </c>
      <c r="AA84">
        <v>65</v>
      </c>
      <c r="AB84">
        <v>33</v>
      </c>
      <c r="AC84">
        <v>28</v>
      </c>
      <c r="AD84">
        <v>54</v>
      </c>
      <c r="AE84">
        <v>55</v>
      </c>
      <c r="AF84">
        <v>51</v>
      </c>
      <c r="AG84">
        <v>39</v>
      </c>
      <c r="AH84">
        <v>43</v>
      </c>
      <c r="AI84">
        <v>33</v>
      </c>
      <c r="AJ84">
        <v>50</v>
      </c>
      <c r="AK84">
        <v>38</v>
      </c>
    </row>
    <row r="85" spans="1:37" x14ac:dyDescent="0.25">
      <c r="A85">
        <f>IF(IFERROR(MATCH(TX_UCR!$C85,NN_M!A:A,0),0)&gt;0,1,0)</f>
        <v>0</v>
      </c>
      <c r="B85">
        <f>IF(IFERROR(MATCH(TX_UCR!C85,NN_PSM!A:A,0),0)&gt;0,1,0)</f>
        <v>0</v>
      </c>
      <c r="C85" t="str">
        <f t="shared" si="2"/>
        <v>Duncanville</v>
      </c>
      <c r="D85">
        <f t="shared" si="3"/>
        <v>0</v>
      </c>
      <c r="E85" t="s">
        <v>118</v>
      </c>
      <c r="F85" t="s">
        <v>34</v>
      </c>
      <c r="G85" t="s">
        <v>35</v>
      </c>
      <c r="H85">
        <v>70</v>
      </c>
      <c r="I85">
        <v>63</v>
      </c>
      <c r="J85">
        <v>79</v>
      </c>
      <c r="K85">
        <v>95</v>
      </c>
      <c r="L85">
        <v>110</v>
      </c>
      <c r="M85">
        <v>170</v>
      </c>
      <c r="N85">
        <v>139</v>
      </c>
      <c r="O85">
        <v>123</v>
      </c>
      <c r="P85">
        <v>173</v>
      </c>
      <c r="Q85">
        <v>168</v>
      </c>
      <c r="R85">
        <v>177</v>
      </c>
      <c r="S85">
        <v>221</v>
      </c>
      <c r="T85">
        <v>175</v>
      </c>
      <c r="U85">
        <v>160</v>
      </c>
      <c r="V85">
        <v>152</v>
      </c>
      <c r="W85">
        <v>168</v>
      </c>
      <c r="X85">
        <v>212</v>
      </c>
      <c r="Y85">
        <v>179</v>
      </c>
      <c r="Z85">
        <v>163</v>
      </c>
      <c r="AA85">
        <v>165</v>
      </c>
      <c r="AB85">
        <v>169</v>
      </c>
      <c r="AC85">
        <v>110</v>
      </c>
      <c r="AD85">
        <v>133</v>
      </c>
      <c r="AE85">
        <v>138</v>
      </c>
      <c r="AF85">
        <v>183</v>
      </c>
      <c r="AG85">
        <v>135</v>
      </c>
      <c r="AH85">
        <v>126</v>
      </c>
      <c r="AI85">
        <v>119</v>
      </c>
      <c r="AJ85">
        <v>146</v>
      </c>
      <c r="AK85">
        <v>125</v>
      </c>
    </row>
    <row r="86" spans="1:37" x14ac:dyDescent="0.25">
      <c r="A86">
        <f>IF(IFERROR(MATCH(TX_UCR!$C86,NN_M!A:A,0),0)&gt;0,1,0)</f>
        <v>0</v>
      </c>
      <c r="B86">
        <f>IF(IFERROR(MATCH(TX_UCR!C86,NN_PSM!A:A,0),0)&gt;0,1,0)</f>
        <v>0</v>
      </c>
      <c r="C86" t="str">
        <f t="shared" si="2"/>
        <v>Eagle</v>
      </c>
      <c r="D86">
        <f t="shared" si="3"/>
        <v>0</v>
      </c>
      <c r="E86" t="s">
        <v>119</v>
      </c>
      <c r="F86" t="s">
        <v>34</v>
      </c>
      <c r="G86" t="s">
        <v>35</v>
      </c>
      <c r="H86">
        <v>66</v>
      </c>
      <c r="I86">
        <v>45</v>
      </c>
      <c r="J86">
        <v>37</v>
      </c>
      <c r="K86">
        <v>44</v>
      </c>
      <c r="L86">
        <v>44</v>
      </c>
      <c r="M86">
        <v>57</v>
      </c>
      <c r="N86">
        <v>149</v>
      </c>
      <c r="O86">
        <v>266</v>
      </c>
      <c r="P86">
        <v>181</v>
      </c>
      <c r="Q86">
        <v>177</v>
      </c>
      <c r="R86">
        <v>117</v>
      </c>
      <c r="S86">
        <v>39</v>
      </c>
      <c r="T86">
        <v>58</v>
      </c>
      <c r="U86">
        <v>37</v>
      </c>
      <c r="V86">
        <v>74</v>
      </c>
      <c r="W86">
        <v>25</v>
      </c>
      <c r="X86">
        <v>40</v>
      </c>
      <c r="Y86">
        <v>36</v>
      </c>
      <c r="Z86">
        <v>37</v>
      </c>
      <c r="AA86">
        <v>45</v>
      </c>
      <c r="AB86">
        <v>72</v>
      </c>
      <c r="AC86">
        <v>102</v>
      </c>
      <c r="AD86">
        <v>114</v>
      </c>
      <c r="AE86">
        <v>66</v>
      </c>
      <c r="AF86">
        <v>41</v>
      </c>
      <c r="AG86">
        <v>58</v>
      </c>
      <c r="AH86">
        <v>56</v>
      </c>
      <c r="AI86">
        <v>53</v>
      </c>
      <c r="AJ86">
        <v>29</v>
      </c>
      <c r="AK86">
        <v>36</v>
      </c>
    </row>
    <row r="87" spans="1:37" x14ac:dyDescent="0.25">
      <c r="A87">
        <f>IF(IFERROR(MATCH(TX_UCR!$C87,NN_M!A:A,0),0)&gt;0,1,0)</f>
        <v>0</v>
      </c>
      <c r="B87">
        <f>IF(IFERROR(MATCH(TX_UCR!C87,NN_PSM!A:A,0),0)&gt;0,1,0)</f>
        <v>0</v>
      </c>
      <c r="C87" t="str">
        <f t="shared" si="2"/>
        <v>Ector</v>
      </c>
      <c r="D87">
        <f t="shared" si="3"/>
        <v>1</v>
      </c>
      <c r="E87" t="s">
        <v>120</v>
      </c>
      <c r="F87" t="s">
        <v>34</v>
      </c>
      <c r="G87" t="s">
        <v>35</v>
      </c>
      <c r="H87">
        <v>92</v>
      </c>
      <c r="I87">
        <v>120</v>
      </c>
      <c r="J87">
        <v>49</v>
      </c>
      <c r="K87">
        <v>53</v>
      </c>
      <c r="L87">
        <v>64</v>
      </c>
      <c r="M87">
        <v>62</v>
      </c>
      <c r="N87">
        <v>65</v>
      </c>
      <c r="O87">
        <v>40</v>
      </c>
      <c r="P87">
        <v>49</v>
      </c>
      <c r="Q87">
        <v>80</v>
      </c>
      <c r="R87">
        <v>39</v>
      </c>
      <c r="S87">
        <v>42</v>
      </c>
      <c r="T87">
        <v>98</v>
      </c>
      <c r="U87">
        <v>101</v>
      </c>
      <c r="V87">
        <v>75</v>
      </c>
      <c r="W87">
        <v>122</v>
      </c>
      <c r="X87">
        <v>147</v>
      </c>
      <c r="Y87">
        <v>133</v>
      </c>
      <c r="Z87">
        <v>139</v>
      </c>
      <c r="AA87">
        <v>82</v>
      </c>
      <c r="AB87">
        <v>47</v>
      </c>
      <c r="AC87">
        <v>54</v>
      </c>
      <c r="AD87">
        <v>53</v>
      </c>
      <c r="AE87">
        <v>58</v>
      </c>
      <c r="AF87">
        <v>76</v>
      </c>
      <c r="AG87">
        <v>154</v>
      </c>
      <c r="AH87">
        <v>182</v>
      </c>
      <c r="AI87">
        <v>57</v>
      </c>
      <c r="AJ87">
        <v>100</v>
      </c>
      <c r="AK87">
        <v>313</v>
      </c>
    </row>
    <row r="88" spans="1:37" x14ac:dyDescent="0.25">
      <c r="A88">
        <f>IF(IFERROR(MATCH(TX_UCR!$C88,NN_M!A:A,0),0)&gt;0,1,0)</f>
        <v>0</v>
      </c>
      <c r="B88">
        <f>IF(IFERROR(MATCH(TX_UCR!C88,NN_PSM!A:A,0),0)&gt;0,1,0)</f>
        <v>0</v>
      </c>
      <c r="C88" t="str">
        <f t="shared" si="2"/>
        <v>Edinburg</v>
      </c>
      <c r="D88">
        <f t="shared" si="3"/>
        <v>0</v>
      </c>
      <c r="E88" t="s">
        <v>121</v>
      </c>
      <c r="F88" t="s">
        <v>34</v>
      </c>
      <c r="G88" t="s">
        <v>35</v>
      </c>
      <c r="H88">
        <v>245</v>
      </c>
      <c r="I88">
        <v>113</v>
      </c>
      <c r="J88">
        <v>80</v>
      </c>
      <c r="K88">
        <v>101</v>
      </c>
      <c r="L88">
        <v>135</v>
      </c>
      <c r="M88">
        <v>261</v>
      </c>
      <c r="N88">
        <v>181</v>
      </c>
      <c r="O88">
        <v>128</v>
      </c>
      <c r="P88">
        <v>183</v>
      </c>
      <c r="Q88">
        <v>172</v>
      </c>
      <c r="R88">
        <v>211</v>
      </c>
      <c r="S88">
        <v>234</v>
      </c>
      <c r="T88">
        <v>340</v>
      </c>
      <c r="U88">
        <v>292</v>
      </c>
      <c r="V88">
        <v>254</v>
      </c>
      <c r="W88">
        <v>327</v>
      </c>
      <c r="X88">
        <v>299</v>
      </c>
      <c r="Y88">
        <v>284</v>
      </c>
      <c r="Z88">
        <v>265</v>
      </c>
      <c r="AA88">
        <v>499</v>
      </c>
      <c r="AB88">
        <v>442</v>
      </c>
      <c r="AC88">
        <v>263</v>
      </c>
      <c r="AD88">
        <v>269</v>
      </c>
      <c r="AE88">
        <v>285</v>
      </c>
      <c r="AF88">
        <v>267</v>
      </c>
      <c r="AG88">
        <v>232</v>
      </c>
      <c r="AH88">
        <v>282</v>
      </c>
      <c r="AI88">
        <v>357</v>
      </c>
      <c r="AJ88">
        <v>277</v>
      </c>
      <c r="AK88">
        <v>296</v>
      </c>
    </row>
    <row r="89" spans="1:37" x14ac:dyDescent="0.25">
      <c r="A89">
        <f>IF(IFERROR(MATCH(TX_UCR!$C89,NN_M!A:A,0),0)&gt;0,1,0)</f>
        <v>0</v>
      </c>
      <c r="B89">
        <f>IF(IFERROR(MATCH(TX_UCR!C89,NN_PSM!A:A,0),0)&gt;0,1,0)</f>
        <v>0</v>
      </c>
      <c r="C89" t="str">
        <f t="shared" si="2"/>
        <v>El</v>
      </c>
      <c r="D89">
        <f t="shared" si="3"/>
        <v>0</v>
      </c>
      <c r="E89" t="s">
        <v>122</v>
      </c>
      <c r="F89" t="s">
        <v>34</v>
      </c>
      <c r="G89" t="s">
        <v>35</v>
      </c>
      <c r="H89">
        <v>51</v>
      </c>
      <c r="I89">
        <v>48</v>
      </c>
      <c r="J89">
        <v>35</v>
      </c>
      <c r="K89">
        <v>17</v>
      </c>
      <c r="L89">
        <v>35</v>
      </c>
      <c r="M89">
        <v>69</v>
      </c>
      <c r="N89">
        <v>47</v>
      </c>
      <c r="O89">
        <v>45</v>
      </c>
      <c r="P89">
        <v>66</v>
      </c>
      <c r="Q89">
        <v>65</v>
      </c>
      <c r="R89">
        <v>48</v>
      </c>
      <c r="S89">
        <v>57</v>
      </c>
      <c r="T89">
        <v>57</v>
      </c>
      <c r="U89">
        <v>57</v>
      </c>
      <c r="V89">
        <v>41</v>
      </c>
      <c r="W89">
        <v>58</v>
      </c>
      <c r="X89">
        <v>57</v>
      </c>
      <c r="Y89">
        <v>55</v>
      </c>
      <c r="Z89">
        <v>54</v>
      </c>
      <c r="AA89">
        <v>41</v>
      </c>
      <c r="AB89">
        <v>39</v>
      </c>
      <c r="AC89">
        <v>39</v>
      </c>
      <c r="AD89">
        <v>35</v>
      </c>
      <c r="AE89">
        <v>31</v>
      </c>
      <c r="AF89">
        <v>50</v>
      </c>
      <c r="AG89">
        <v>39</v>
      </c>
      <c r="AH89">
        <v>49</v>
      </c>
      <c r="AI89">
        <v>37</v>
      </c>
      <c r="AJ89">
        <v>54</v>
      </c>
      <c r="AK89">
        <v>50</v>
      </c>
    </row>
    <row r="90" spans="1:37" x14ac:dyDescent="0.25">
      <c r="A90">
        <f>IF(IFERROR(MATCH(TX_UCR!$C90,NN_M!A:A,0),0)&gt;0,1,0)</f>
        <v>0</v>
      </c>
      <c r="B90">
        <f>IF(IFERROR(MATCH(TX_UCR!C90,NN_PSM!A:A,0),0)&gt;0,1,0)</f>
        <v>0</v>
      </c>
      <c r="C90" t="str">
        <f t="shared" si="2"/>
        <v>El</v>
      </c>
      <c r="D90">
        <f t="shared" si="3"/>
        <v>1</v>
      </c>
      <c r="E90" t="s">
        <v>123</v>
      </c>
      <c r="F90" t="s">
        <v>34</v>
      </c>
      <c r="G90" t="s">
        <v>35</v>
      </c>
      <c r="H90">
        <v>149</v>
      </c>
      <c r="I90">
        <v>220</v>
      </c>
      <c r="J90">
        <v>209</v>
      </c>
      <c r="K90">
        <v>215</v>
      </c>
      <c r="L90">
        <v>239</v>
      </c>
      <c r="M90">
        <v>336</v>
      </c>
      <c r="N90">
        <v>340</v>
      </c>
      <c r="O90">
        <v>367</v>
      </c>
      <c r="P90">
        <v>459</v>
      </c>
      <c r="Q90">
        <v>460</v>
      </c>
      <c r="R90">
        <v>372</v>
      </c>
      <c r="S90">
        <v>349</v>
      </c>
      <c r="T90">
        <v>335</v>
      </c>
      <c r="U90">
        <v>298</v>
      </c>
      <c r="V90">
        <v>343</v>
      </c>
      <c r="W90">
        <v>282</v>
      </c>
      <c r="X90">
        <v>250</v>
      </c>
      <c r="Y90">
        <v>279</v>
      </c>
      <c r="Z90">
        <v>262</v>
      </c>
      <c r="AA90">
        <v>238</v>
      </c>
      <c r="AB90">
        <v>210</v>
      </c>
      <c r="AC90">
        <v>218</v>
      </c>
      <c r="AD90">
        <v>226</v>
      </c>
      <c r="AE90">
        <v>224</v>
      </c>
      <c r="AF90">
        <v>271</v>
      </c>
      <c r="AG90">
        <v>310</v>
      </c>
      <c r="AH90">
        <v>237</v>
      </c>
      <c r="AI90">
        <v>250</v>
      </c>
      <c r="AJ90">
        <v>209</v>
      </c>
      <c r="AK90">
        <v>278</v>
      </c>
    </row>
    <row r="91" spans="1:37" x14ac:dyDescent="0.25">
      <c r="A91">
        <f>IF(IFERROR(MATCH(TX_UCR!$C91,NN_M!A:A,0),0)&gt;0,1,0)</f>
        <v>0</v>
      </c>
      <c r="B91">
        <f>IF(IFERROR(MATCH(TX_UCR!C91,NN_PSM!A:A,0),0)&gt;0,1,0)</f>
        <v>0</v>
      </c>
      <c r="C91" t="str">
        <f t="shared" si="2"/>
        <v>El</v>
      </c>
      <c r="D91">
        <f t="shared" si="3"/>
        <v>0</v>
      </c>
      <c r="E91" t="s">
        <v>124</v>
      </c>
      <c r="F91" t="s">
        <v>34</v>
      </c>
      <c r="G91" t="s">
        <v>35</v>
      </c>
      <c r="H91" s="1">
        <v>3662</v>
      </c>
      <c r="I91" s="1">
        <v>4734</v>
      </c>
      <c r="J91" s="1">
        <v>4332</v>
      </c>
      <c r="K91" s="1">
        <v>4505</v>
      </c>
      <c r="L91" s="1">
        <v>4722</v>
      </c>
      <c r="M91" s="1">
        <v>5111</v>
      </c>
      <c r="N91" s="1">
        <v>5616</v>
      </c>
      <c r="O91" s="1">
        <v>5826</v>
      </c>
      <c r="P91" s="1">
        <v>6109</v>
      </c>
      <c r="Q91" s="1">
        <v>5369</v>
      </c>
      <c r="R91" s="1">
        <v>4948</v>
      </c>
      <c r="S91" s="1">
        <v>5138</v>
      </c>
      <c r="T91" s="1">
        <v>4849</v>
      </c>
      <c r="U91" s="1">
        <v>4374</v>
      </c>
      <c r="V91" s="1">
        <v>4280</v>
      </c>
      <c r="W91" s="1">
        <v>4396</v>
      </c>
      <c r="X91" s="1">
        <v>4386</v>
      </c>
      <c r="Y91" s="1">
        <v>3892</v>
      </c>
      <c r="Z91" s="1">
        <v>3502</v>
      </c>
      <c r="AA91" s="1">
        <v>3242</v>
      </c>
      <c r="AB91" s="1">
        <v>2621</v>
      </c>
      <c r="AC91" s="1">
        <v>2422</v>
      </c>
      <c r="AD91" s="1">
        <v>2574</v>
      </c>
      <c r="AE91" s="1">
        <v>2825</v>
      </c>
      <c r="AF91" s="1">
        <v>2830</v>
      </c>
      <c r="AG91" s="1">
        <v>2861</v>
      </c>
      <c r="AH91" s="1">
        <v>2858</v>
      </c>
      <c r="AI91" s="1">
        <v>2859</v>
      </c>
      <c r="AJ91" s="1">
        <v>2522</v>
      </c>
      <c r="AK91" s="1">
        <v>2671</v>
      </c>
    </row>
    <row r="92" spans="1:37" x14ac:dyDescent="0.25">
      <c r="A92">
        <f>IF(IFERROR(MATCH(TX_UCR!$C92,NN_M!A:A,0),0)&gt;0,1,0)</f>
        <v>0</v>
      </c>
      <c r="B92">
        <f>IF(IFERROR(MATCH(TX_UCR!C92,NN_PSM!A:A,0),0)&gt;0,1,0)</f>
        <v>0</v>
      </c>
      <c r="C92" t="str">
        <f t="shared" si="2"/>
        <v>Ellis</v>
      </c>
      <c r="D92">
        <f t="shared" si="3"/>
        <v>1</v>
      </c>
      <c r="E92" t="s">
        <v>125</v>
      </c>
      <c r="F92" t="s">
        <v>34</v>
      </c>
      <c r="G92" t="s">
        <v>35</v>
      </c>
      <c r="H92">
        <v>100</v>
      </c>
      <c r="I92">
        <v>106</v>
      </c>
      <c r="J92">
        <v>68</v>
      </c>
      <c r="K92">
        <v>72</v>
      </c>
      <c r="L92">
        <v>107</v>
      </c>
      <c r="M92">
        <v>202</v>
      </c>
      <c r="N92">
        <v>170</v>
      </c>
      <c r="O92">
        <v>131</v>
      </c>
      <c r="P92">
        <v>38</v>
      </c>
      <c r="Q92">
        <v>97</v>
      </c>
      <c r="R92">
        <v>88</v>
      </c>
      <c r="S92">
        <v>109</v>
      </c>
      <c r="T92">
        <v>70</v>
      </c>
      <c r="U92">
        <v>53</v>
      </c>
      <c r="V92">
        <v>87</v>
      </c>
      <c r="W92">
        <v>129</v>
      </c>
      <c r="X92">
        <v>117</v>
      </c>
      <c r="Y92">
        <v>137</v>
      </c>
      <c r="Z92">
        <v>111</v>
      </c>
      <c r="AA92">
        <v>90</v>
      </c>
      <c r="AB92">
        <v>146</v>
      </c>
      <c r="AC92">
        <v>157</v>
      </c>
      <c r="AD92">
        <v>170</v>
      </c>
      <c r="AE92">
        <v>70</v>
      </c>
      <c r="AF92">
        <v>103</v>
      </c>
      <c r="AG92">
        <v>68</v>
      </c>
      <c r="AH92">
        <v>51</v>
      </c>
      <c r="AI92">
        <v>44</v>
      </c>
      <c r="AJ92">
        <v>37</v>
      </c>
      <c r="AK92">
        <v>30</v>
      </c>
    </row>
    <row r="93" spans="1:37" x14ac:dyDescent="0.25">
      <c r="A93">
        <f>IF(IFERROR(MATCH(TX_UCR!$C93,NN_M!A:A,0),0)&gt;0,1,0)</f>
        <v>0</v>
      </c>
      <c r="B93">
        <f>IF(IFERROR(MATCH(TX_UCR!C93,NN_PSM!A:A,0),0)&gt;0,1,0)</f>
        <v>0</v>
      </c>
      <c r="C93" t="str">
        <f t="shared" si="2"/>
        <v>Ennis</v>
      </c>
      <c r="D93">
        <f t="shared" si="3"/>
        <v>0</v>
      </c>
      <c r="E93" t="s">
        <v>126</v>
      </c>
      <c r="F93" t="s">
        <v>34</v>
      </c>
      <c r="G93" t="s">
        <v>35</v>
      </c>
      <c r="H93">
        <v>41</v>
      </c>
      <c r="I93">
        <v>23</v>
      </c>
      <c r="J93">
        <v>17</v>
      </c>
      <c r="K93">
        <v>31</v>
      </c>
      <c r="L93">
        <v>34</v>
      </c>
      <c r="M93">
        <v>69</v>
      </c>
      <c r="N93">
        <v>64</v>
      </c>
      <c r="O93">
        <v>40</v>
      </c>
      <c r="P93">
        <v>38</v>
      </c>
      <c r="Q93">
        <v>84</v>
      </c>
      <c r="R93">
        <v>93</v>
      </c>
      <c r="S93">
        <v>82</v>
      </c>
      <c r="T93">
        <v>99</v>
      </c>
      <c r="U93">
        <v>55</v>
      </c>
      <c r="V93">
        <v>73</v>
      </c>
      <c r="W93">
        <v>61</v>
      </c>
      <c r="X93">
        <v>71</v>
      </c>
      <c r="Y93">
        <v>82</v>
      </c>
      <c r="Z93">
        <v>66</v>
      </c>
      <c r="AA93">
        <v>61</v>
      </c>
      <c r="AB93">
        <v>50</v>
      </c>
      <c r="AC93">
        <v>69</v>
      </c>
      <c r="AD93">
        <v>104</v>
      </c>
      <c r="AE93">
        <v>123</v>
      </c>
      <c r="AF93">
        <v>91</v>
      </c>
      <c r="AG93">
        <v>65</v>
      </c>
      <c r="AH93">
        <v>76</v>
      </c>
      <c r="AI93">
        <v>62</v>
      </c>
      <c r="AJ93">
        <v>61</v>
      </c>
      <c r="AK93">
        <v>56</v>
      </c>
    </row>
    <row r="94" spans="1:37" x14ac:dyDescent="0.25">
      <c r="A94">
        <f>IF(IFERROR(MATCH(TX_UCR!$C94,NN_M!A:A,0),0)&gt;0,1,0)</f>
        <v>0</v>
      </c>
      <c r="B94">
        <f>IF(IFERROR(MATCH(TX_UCR!C94,NN_PSM!A:A,0),0)&gt;0,1,0)</f>
        <v>0</v>
      </c>
      <c r="C94" t="str">
        <f t="shared" si="2"/>
        <v>Euless</v>
      </c>
      <c r="D94">
        <f t="shared" si="3"/>
        <v>0</v>
      </c>
      <c r="E94" t="s">
        <v>127</v>
      </c>
      <c r="F94" t="s">
        <v>34</v>
      </c>
      <c r="G94" t="s">
        <v>35</v>
      </c>
      <c r="H94">
        <v>132</v>
      </c>
      <c r="I94">
        <v>121</v>
      </c>
      <c r="J94">
        <v>215</v>
      </c>
      <c r="K94">
        <v>162</v>
      </c>
      <c r="L94">
        <v>150</v>
      </c>
      <c r="M94">
        <v>135</v>
      </c>
      <c r="N94">
        <v>135</v>
      </c>
      <c r="O94">
        <v>146</v>
      </c>
      <c r="P94">
        <v>106</v>
      </c>
      <c r="Q94">
        <v>127</v>
      </c>
      <c r="R94">
        <v>121</v>
      </c>
      <c r="S94">
        <v>133</v>
      </c>
      <c r="T94">
        <v>146</v>
      </c>
      <c r="U94">
        <v>114</v>
      </c>
      <c r="V94">
        <v>112</v>
      </c>
      <c r="W94">
        <v>102</v>
      </c>
      <c r="X94">
        <v>124</v>
      </c>
      <c r="Y94">
        <v>107</v>
      </c>
      <c r="Z94">
        <v>125</v>
      </c>
      <c r="AA94">
        <v>95</v>
      </c>
      <c r="AB94">
        <v>162</v>
      </c>
      <c r="AC94">
        <v>103</v>
      </c>
      <c r="AD94">
        <v>115</v>
      </c>
      <c r="AE94">
        <v>134</v>
      </c>
      <c r="AF94">
        <v>108</v>
      </c>
      <c r="AG94">
        <v>141</v>
      </c>
      <c r="AH94">
        <v>128</v>
      </c>
      <c r="AI94">
        <v>95</v>
      </c>
      <c r="AJ94">
        <v>89</v>
      </c>
      <c r="AK94">
        <v>64</v>
      </c>
    </row>
    <row r="95" spans="1:37" x14ac:dyDescent="0.25">
      <c r="A95">
        <f>IF(IFERROR(MATCH(TX_UCR!$C95,NN_M!A:A,0),0)&gt;0,1,0)</f>
        <v>0</v>
      </c>
      <c r="B95">
        <f>IF(IFERROR(MATCH(TX_UCR!C95,NN_PSM!A:A,0),0)&gt;0,1,0)</f>
        <v>0</v>
      </c>
      <c r="C95" t="str">
        <f t="shared" si="2"/>
        <v>Farmers</v>
      </c>
      <c r="D95">
        <f t="shared" si="3"/>
        <v>0</v>
      </c>
      <c r="E95" t="s">
        <v>128</v>
      </c>
      <c r="F95" t="s">
        <v>34</v>
      </c>
      <c r="G95" t="s">
        <v>35</v>
      </c>
      <c r="H95">
        <v>58</v>
      </c>
      <c r="I95">
        <v>56</v>
      </c>
      <c r="J95">
        <v>108</v>
      </c>
      <c r="K95">
        <v>76</v>
      </c>
      <c r="L95">
        <v>84</v>
      </c>
      <c r="M95">
        <v>130</v>
      </c>
      <c r="N95">
        <v>95</v>
      </c>
      <c r="O95">
        <v>104</v>
      </c>
      <c r="P95">
        <v>97</v>
      </c>
      <c r="Q95">
        <v>50</v>
      </c>
      <c r="R95">
        <v>105</v>
      </c>
      <c r="S95">
        <v>90</v>
      </c>
      <c r="T95">
        <v>67</v>
      </c>
      <c r="U95">
        <v>71</v>
      </c>
      <c r="V95">
        <v>68</v>
      </c>
      <c r="W95">
        <v>82</v>
      </c>
      <c r="X95">
        <v>80</v>
      </c>
      <c r="Y95">
        <v>72</v>
      </c>
      <c r="Z95">
        <v>65</v>
      </c>
      <c r="AA95">
        <v>73</v>
      </c>
      <c r="AB95">
        <v>57</v>
      </c>
      <c r="AC95">
        <v>65</v>
      </c>
      <c r="AD95">
        <v>77</v>
      </c>
      <c r="AE95">
        <v>76</v>
      </c>
      <c r="AF95">
        <v>71</v>
      </c>
      <c r="AG95">
        <v>51</v>
      </c>
      <c r="AH95">
        <v>37</v>
      </c>
      <c r="AI95">
        <v>35</v>
      </c>
      <c r="AJ95">
        <v>65</v>
      </c>
      <c r="AK95">
        <v>61</v>
      </c>
    </row>
    <row r="96" spans="1:37" x14ac:dyDescent="0.25">
      <c r="A96">
        <f>IF(IFERROR(MATCH(TX_UCR!$C96,NN_M!A:A,0),0)&gt;0,1,0)</f>
        <v>0</v>
      </c>
      <c r="B96">
        <f>IF(IFERROR(MATCH(TX_UCR!C96,NN_PSM!A:A,0),0)&gt;0,1,0)</f>
        <v>0</v>
      </c>
      <c r="C96" t="str">
        <f t="shared" si="2"/>
        <v>Flower</v>
      </c>
      <c r="D96">
        <f t="shared" si="3"/>
        <v>0</v>
      </c>
      <c r="E96" t="s">
        <v>129</v>
      </c>
      <c r="F96" t="s">
        <v>34</v>
      </c>
      <c r="G96" t="s">
        <v>35</v>
      </c>
      <c r="H96">
        <v>35</v>
      </c>
      <c r="I96">
        <v>22</v>
      </c>
      <c r="J96">
        <v>27</v>
      </c>
      <c r="K96">
        <v>27</v>
      </c>
      <c r="L96">
        <v>38</v>
      </c>
      <c r="M96">
        <v>90</v>
      </c>
      <c r="N96">
        <v>107</v>
      </c>
      <c r="O96">
        <v>117</v>
      </c>
      <c r="P96">
        <v>123</v>
      </c>
      <c r="Q96">
        <v>114</v>
      </c>
      <c r="R96">
        <v>64</v>
      </c>
      <c r="S96">
        <v>31</v>
      </c>
      <c r="T96">
        <v>22</v>
      </c>
      <c r="U96">
        <v>31</v>
      </c>
      <c r="V96">
        <v>31</v>
      </c>
      <c r="W96">
        <v>38</v>
      </c>
      <c r="X96">
        <v>33</v>
      </c>
      <c r="Y96">
        <v>51</v>
      </c>
      <c r="Z96">
        <v>46</v>
      </c>
      <c r="AA96">
        <v>46</v>
      </c>
      <c r="AB96">
        <v>31</v>
      </c>
      <c r="AC96">
        <v>38</v>
      </c>
      <c r="AD96">
        <v>48</v>
      </c>
      <c r="AE96">
        <v>54</v>
      </c>
      <c r="AF96">
        <v>48</v>
      </c>
      <c r="AG96">
        <v>43</v>
      </c>
      <c r="AH96">
        <v>51</v>
      </c>
      <c r="AI96">
        <v>21</v>
      </c>
      <c r="AJ96">
        <v>39</v>
      </c>
      <c r="AK96">
        <v>38</v>
      </c>
    </row>
    <row r="97" spans="1:37" x14ac:dyDescent="0.25">
      <c r="A97">
        <f>IF(IFERROR(MATCH(TX_UCR!$C97,NN_M!A:A,0),0)&gt;0,1,0)</f>
        <v>0</v>
      </c>
      <c r="B97">
        <f>IF(IFERROR(MATCH(TX_UCR!C97,NN_PSM!A:A,0),0)&gt;0,1,0)</f>
        <v>0</v>
      </c>
      <c r="C97" t="str">
        <f t="shared" si="2"/>
        <v>Forest</v>
      </c>
      <c r="D97">
        <f t="shared" si="3"/>
        <v>0</v>
      </c>
      <c r="E97" t="s">
        <v>130</v>
      </c>
      <c r="F97" t="s">
        <v>34</v>
      </c>
      <c r="G97" t="s">
        <v>35</v>
      </c>
      <c r="H97">
        <v>88</v>
      </c>
      <c r="I97">
        <v>97</v>
      </c>
      <c r="J97">
        <v>101</v>
      </c>
      <c r="K97">
        <v>80</v>
      </c>
      <c r="L97">
        <v>104</v>
      </c>
      <c r="M97">
        <v>104</v>
      </c>
      <c r="N97">
        <v>146</v>
      </c>
      <c r="O97">
        <v>129</v>
      </c>
      <c r="P97">
        <v>139</v>
      </c>
      <c r="Q97">
        <v>112</v>
      </c>
      <c r="R97">
        <v>114</v>
      </c>
      <c r="S97">
        <v>121</v>
      </c>
      <c r="T97">
        <v>89</v>
      </c>
      <c r="U97">
        <v>91</v>
      </c>
      <c r="V97">
        <v>114</v>
      </c>
      <c r="W97">
        <v>106</v>
      </c>
      <c r="X97">
        <v>98</v>
      </c>
      <c r="Y97">
        <v>92</v>
      </c>
      <c r="Z97">
        <v>124</v>
      </c>
      <c r="AA97">
        <v>83</v>
      </c>
      <c r="AB97">
        <v>87</v>
      </c>
      <c r="AC97">
        <v>95</v>
      </c>
      <c r="AD97">
        <v>78</v>
      </c>
      <c r="AE97">
        <v>97</v>
      </c>
      <c r="AF97">
        <v>114</v>
      </c>
      <c r="AG97">
        <v>93</v>
      </c>
      <c r="AH97">
        <v>78</v>
      </c>
      <c r="AI97">
        <v>64</v>
      </c>
      <c r="AK97">
        <v>32</v>
      </c>
    </row>
    <row r="98" spans="1:37" x14ac:dyDescent="0.25">
      <c r="A98">
        <f>IF(IFERROR(MATCH(TX_UCR!$C98,NN_M!A:A,0),0)&gt;0,1,0)</f>
        <v>0</v>
      </c>
      <c r="B98">
        <f>IF(IFERROR(MATCH(TX_UCR!C98,NN_PSM!A:A,0),0)&gt;0,1,0)</f>
        <v>0</v>
      </c>
      <c r="C98" t="str">
        <f t="shared" si="2"/>
        <v>Forney</v>
      </c>
      <c r="D98">
        <f t="shared" si="3"/>
        <v>0</v>
      </c>
      <c r="E98" t="s">
        <v>131</v>
      </c>
      <c r="F98" t="s">
        <v>34</v>
      </c>
      <c r="G98" t="s">
        <v>35</v>
      </c>
      <c r="H98">
        <v>12</v>
      </c>
      <c r="I98">
        <v>3</v>
      </c>
      <c r="J98">
        <v>12</v>
      </c>
      <c r="K98">
        <v>16</v>
      </c>
      <c r="L98">
        <v>11</v>
      </c>
      <c r="M98">
        <v>15</v>
      </c>
      <c r="N98">
        <v>19</v>
      </c>
      <c r="O98">
        <v>28</v>
      </c>
      <c r="P98">
        <v>50</v>
      </c>
      <c r="Q98">
        <v>21</v>
      </c>
      <c r="R98">
        <v>19</v>
      </c>
      <c r="S98">
        <v>8</v>
      </c>
      <c r="T98">
        <v>9</v>
      </c>
      <c r="U98">
        <v>14</v>
      </c>
      <c r="V98">
        <v>5</v>
      </c>
      <c r="W98">
        <v>12</v>
      </c>
      <c r="X98">
        <v>16</v>
      </c>
      <c r="Y98">
        <v>13</v>
      </c>
      <c r="Z98">
        <v>15</v>
      </c>
      <c r="AA98">
        <v>20</v>
      </c>
      <c r="AB98">
        <v>11</v>
      </c>
      <c r="AC98">
        <v>19</v>
      </c>
      <c r="AD98">
        <v>22</v>
      </c>
      <c r="AE98">
        <v>18</v>
      </c>
      <c r="AF98">
        <v>24</v>
      </c>
      <c r="AG98">
        <v>25</v>
      </c>
      <c r="AH98">
        <v>30</v>
      </c>
      <c r="AI98">
        <v>21</v>
      </c>
      <c r="AJ98">
        <v>19</v>
      </c>
      <c r="AK98">
        <v>26</v>
      </c>
    </row>
    <row r="99" spans="1:37" x14ac:dyDescent="0.25">
      <c r="A99">
        <f>IF(IFERROR(MATCH(TX_UCR!$C99,NN_M!A:A,0),0)&gt;0,1,0)</f>
        <v>0</v>
      </c>
      <c r="B99">
        <f>IF(IFERROR(MATCH(TX_UCR!C99,NN_PSM!A:A,0),0)&gt;0,1,0)</f>
        <v>0</v>
      </c>
      <c r="C99" t="str">
        <f t="shared" si="2"/>
        <v>Fort</v>
      </c>
      <c r="D99">
        <f t="shared" si="3"/>
        <v>1</v>
      </c>
      <c r="E99" t="s">
        <v>132</v>
      </c>
      <c r="F99" t="s">
        <v>34</v>
      </c>
      <c r="G99" t="s">
        <v>35</v>
      </c>
      <c r="H99">
        <v>167</v>
      </c>
      <c r="I99">
        <v>123</v>
      </c>
      <c r="J99">
        <v>87</v>
      </c>
      <c r="K99">
        <v>118</v>
      </c>
      <c r="L99">
        <v>142</v>
      </c>
      <c r="M99">
        <v>169</v>
      </c>
      <c r="N99">
        <v>180</v>
      </c>
      <c r="O99">
        <v>169</v>
      </c>
      <c r="P99">
        <v>189</v>
      </c>
      <c r="Q99">
        <v>246</v>
      </c>
      <c r="R99">
        <v>294</v>
      </c>
      <c r="S99">
        <v>282</v>
      </c>
      <c r="T99">
        <v>341</v>
      </c>
      <c r="U99">
        <v>379</v>
      </c>
      <c r="V99">
        <v>463</v>
      </c>
      <c r="W99">
        <v>528</v>
      </c>
      <c r="X99">
        <v>488</v>
      </c>
      <c r="Y99">
        <v>489</v>
      </c>
      <c r="Z99">
        <v>587</v>
      </c>
      <c r="AA99">
        <v>642</v>
      </c>
      <c r="AB99">
        <v>662</v>
      </c>
      <c r="AC99">
        <v>703</v>
      </c>
      <c r="AD99">
        <v>784</v>
      </c>
      <c r="AE99" s="1">
        <v>1041</v>
      </c>
      <c r="AF99" s="1">
        <v>1037</v>
      </c>
      <c r="AG99">
        <v>896</v>
      </c>
      <c r="AH99">
        <v>902</v>
      </c>
      <c r="AI99">
        <v>804</v>
      </c>
      <c r="AJ99">
        <v>808</v>
      </c>
      <c r="AK99">
        <v>938</v>
      </c>
    </row>
    <row r="100" spans="1:37" x14ac:dyDescent="0.25">
      <c r="A100">
        <f>IF(IFERROR(MATCH(TX_UCR!$C100,NN_M!A:A,0),0)&gt;0,1,0)</f>
        <v>0</v>
      </c>
      <c r="B100">
        <f>IF(IFERROR(MATCH(TX_UCR!C100,NN_PSM!A:A,0),0)&gt;0,1,0)</f>
        <v>0</v>
      </c>
      <c r="C100" t="str">
        <f t="shared" si="2"/>
        <v>Fredericksburg</v>
      </c>
      <c r="D100">
        <f t="shared" si="3"/>
        <v>0</v>
      </c>
      <c r="E100" t="s">
        <v>133</v>
      </c>
      <c r="F100" t="s">
        <v>34</v>
      </c>
      <c r="G100" t="s">
        <v>35</v>
      </c>
      <c r="H100">
        <v>10</v>
      </c>
      <c r="I100">
        <v>5</v>
      </c>
      <c r="J100">
        <v>4</v>
      </c>
      <c r="K100">
        <v>2</v>
      </c>
      <c r="L100">
        <v>5</v>
      </c>
      <c r="M100">
        <v>6</v>
      </c>
      <c r="N100">
        <v>1</v>
      </c>
      <c r="O100">
        <v>4</v>
      </c>
      <c r="P100">
        <v>4</v>
      </c>
      <c r="Q100">
        <v>8</v>
      </c>
      <c r="R100">
        <v>20</v>
      </c>
      <c r="S100">
        <v>6</v>
      </c>
      <c r="T100">
        <v>7</v>
      </c>
      <c r="U100">
        <v>3</v>
      </c>
      <c r="V100">
        <v>1</v>
      </c>
      <c r="W100">
        <v>4</v>
      </c>
      <c r="X100">
        <v>1</v>
      </c>
      <c r="Y100">
        <v>3</v>
      </c>
      <c r="Z100">
        <v>1</v>
      </c>
      <c r="AA100">
        <v>11</v>
      </c>
      <c r="AB100">
        <v>2</v>
      </c>
      <c r="AC100">
        <v>9</v>
      </c>
      <c r="AD100">
        <v>5</v>
      </c>
      <c r="AE100">
        <v>10</v>
      </c>
      <c r="AF100">
        <v>7</v>
      </c>
      <c r="AG100">
        <v>1</v>
      </c>
      <c r="AH100">
        <v>4</v>
      </c>
      <c r="AI100">
        <v>7</v>
      </c>
      <c r="AJ100">
        <v>9</v>
      </c>
      <c r="AK100">
        <v>7</v>
      </c>
    </row>
    <row r="101" spans="1:37" x14ac:dyDescent="0.25">
      <c r="A101">
        <f>IF(IFERROR(MATCH(TX_UCR!$C101,NN_M!A:A,0),0)&gt;0,1,0)</f>
        <v>0</v>
      </c>
      <c r="B101">
        <f>IF(IFERROR(MATCH(TX_UCR!C101,NN_PSM!A:A,0),0)&gt;0,1,0)</f>
        <v>0</v>
      </c>
      <c r="C101" t="str">
        <f t="shared" si="2"/>
        <v>Freeport</v>
      </c>
      <c r="D101">
        <f t="shared" si="3"/>
        <v>0</v>
      </c>
      <c r="E101" t="s">
        <v>134</v>
      </c>
      <c r="F101" t="s">
        <v>34</v>
      </c>
      <c r="G101" t="s">
        <v>35</v>
      </c>
      <c r="H101">
        <v>36</v>
      </c>
      <c r="I101">
        <v>60</v>
      </c>
      <c r="J101">
        <v>48</v>
      </c>
      <c r="K101">
        <v>42</v>
      </c>
      <c r="L101">
        <v>47</v>
      </c>
      <c r="M101">
        <v>57</v>
      </c>
      <c r="N101">
        <v>68</v>
      </c>
      <c r="O101">
        <v>77</v>
      </c>
      <c r="P101">
        <v>73</v>
      </c>
      <c r="Q101">
        <v>83</v>
      </c>
      <c r="R101">
        <v>60</v>
      </c>
      <c r="S101">
        <v>70</v>
      </c>
      <c r="T101">
        <v>71</v>
      </c>
      <c r="U101">
        <v>68</v>
      </c>
      <c r="V101">
        <v>57</v>
      </c>
      <c r="W101">
        <v>75</v>
      </c>
      <c r="X101">
        <v>65</v>
      </c>
      <c r="Y101">
        <v>60</v>
      </c>
      <c r="Z101">
        <v>54</v>
      </c>
      <c r="AA101">
        <v>49</v>
      </c>
      <c r="AB101">
        <v>83</v>
      </c>
      <c r="AC101">
        <v>47</v>
      </c>
      <c r="AD101">
        <v>63</v>
      </c>
      <c r="AE101">
        <v>37</v>
      </c>
      <c r="AF101">
        <v>28</v>
      </c>
      <c r="AG101">
        <v>35</v>
      </c>
      <c r="AH101">
        <v>41</v>
      </c>
      <c r="AI101">
        <v>36</v>
      </c>
      <c r="AJ101">
        <v>28</v>
      </c>
      <c r="AK101">
        <v>40</v>
      </c>
    </row>
    <row r="102" spans="1:37" x14ac:dyDescent="0.25">
      <c r="A102">
        <f>IF(IFERROR(MATCH(TX_UCR!$C102,NN_M!A:A,0),0)&gt;0,1,0)</f>
        <v>0</v>
      </c>
      <c r="B102">
        <f>IF(IFERROR(MATCH(TX_UCR!C102,NN_PSM!A:A,0),0)&gt;0,1,0)</f>
        <v>0</v>
      </c>
      <c r="C102" t="str">
        <f t="shared" si="2"/>
        <v>Friendswood</v>
      </c>
      <c r="D102">
        <f t="shared" si="3"/>
        <v>0</v>
      </c>
      <c r="E102" t="s">
        <v>135</v>
      </c>
      <c r="F102" t="s">
        <v>34</v>
      </c>
      <c r="G102" t="s">
        <v>35</v>
      </c>
      <c r="H102">
        <v>22</v>
      </c>
      <c r="I102">
        <v>54</v>
      </c>
      <c r="J102">
        <v>27</v>
      </c>
      <c r="K102">
        <v>32</v>
      </c>
      <c r="L102">
        <v>23</v>
      </c>
      <c r="M102">
        <v>45</v>
      </c>
      <c r="N102">
        <v>36</v>
      </c>
      <c r="O102">
        <v>49</v>
      </c>
      <c r="P102">
        <v>55</v>
      </c>
      <c r="Q102">
        <v>38</v>
      </c>
      <c r="R102">
        <v>39</v>
      </c>
      <c r="S102">
        <v>29</v>
      </c>
      <c r="T102">
        <v>74</v>
      </c>
      <c r="U102">
        <v>67</v>
      </c>
      <c r="V102">
        <v>77</v>
      </c>
      <c r="W102">
        <v>67</v>
      </c>
      <c r="X102">
        <v>44</v>
      </c>
      <c r="Y102">
        <v>45</v>
      </c>
      <c r="Z102">
        <v>72</v>
      </c>
      <c r="AA102">
        <v>43</v>
      </c>
      <c r="AB102">
        <v>42</v>
      </c>
      <c r="AC102">
        <v>42</v>
      </c>
      <c r="AD102">
        <v>38</v>
      </c>
      <c r="AE102">
        <v>36</v>
      </c>
      <c r="AF102">
        <v>27</v>
      </c>
      <c r="AG102">
        <v>25</v>
      </c>
      <c r="AH102">
        <v>12</v>
      </c>
      <c r="AI102">
        <v>15</v>
      </c>
      <c r="AJ102">
        <v>11</v>
      </c>
      <c r="AK102">
        <v>21</v>
      </c>
    </row>
    <row r="103" spans="1:37" x14ac:dyDescent="0.25">
      <c r="A103">
        <f>IF(IFERROR(MATCH(TX_UCR!$C103,NN_M!A:A,0),0)&gt;0,1,0)</f>
        <v>1</v>
      </c>
      <c r="B103">
        <f>IF(IFERROR(MATCH(TX_UCR!C103,NN_PSM!A:A,0),0)&gt;0,1,0)</f>
        <v>1</v>
      </c>
      <c r="C103" t="str">
        <f t="shared" si="2"/>
        <v>Frisco</v>
      </c>
      <c r="D103">
        <f t="shared" si="3"/>
        <v>0</v>
      </c>
      <c r="E103" t="s">
        <v>136</v>
      </c>
      <c r="F103" t="s">
        <v>34</v>
      </c>
      <c r="G103" t="s">
        <v>35</v>
      </c>
      <c r="K103">
        <v>31</v>
      </c>
      <c r="L103">
        <v>16</v>
      </c>
      <c r="M103">
        <v>14</v>
      </c>
      <c r="N103">
        <v>18</v>
      </c>
      <c r="O103">
        <v>41</v>
      </c>
      <c r="P103">
        <v>14</v>
      </c>
      <c r="Q103">
        <v>16</v>
      </c>
      <c r="R103">
        <v>26</v>
      </c>
      <c r="S103">
        <v>19</v>
      </c>
      <c r="T103">
        <v>16</v>
      </c>
      <c r="U103">
        <v>19</v>
      </c>
      <c r="V103">
        <v>65</v>
      </c>
      <c r="X103">
        <v>65</v>
      </c>
      <c r="Y103">
        <v>82</v>
      </c>
      <c r="Z103">
        <v>58</v>
      </c>
      <c r="AA103">
        <v>80</v>
      </c>
      <c r="AB103">
        <v>72</v>
      </c>
      <c r="AC103">
        <v>98</v>
      </c>
      <c r="AD103">
        <v>92</v>
      </c>
      <c r="AE103">
        <v>105</v>
      </c>
      <c r="AF103">
        <v>108</v>
      </c>
      <c r="AG103">
        <v>129</v>
      </c>
      <c r="AH103">
        <v>122</v>
      </c>
      <c r="AI103">
        <v>98</v>
      </c>
      <c r="AJ103">
        <v>103</v>
      </c>
      <c r="AK103">
        <v>118</v>
      </c>
    </row>
    <row r="104" spans="1:37" x14ac:dyDescent="0.25">
      <c r="A104">
        <f>IF(IFERROR(MATCH(TX_UCR!$C104,NN_M!A:A,0),0)&gt;0,1,0)</f>
        <v>0</v>
      </c>
      <c r="B104">
        <f>IF(IFERROR(MATCH(TX_UCR!C104,NN_PSM!A:A,0),0)&gt;0,1,0)</f>
        <v>0</v>
      </c>
      <c r="C104" t="str">
        <f t="shared" si="2"/>
        <v>Gainesville</v>
      </c>
      <c r="D104">
        <f t="shared" si="3"/>
        <v>0</v>
      </c>
      <c r="E104" t="s">
        <v>137</v>
      </c>
      <c r="F104" t="s">
        <v>34</v>
      </c>
      <c r="G104" t="s">
        <v>35</v>
      </c>
      <c r="H104">
        <v>25</v>
      </c>
      <c r="I104">
        <v>32</v>
      </c>
      <c r="J104">
        <v>26</v>
      </c>
      <c r="K104">
        <v>40</v>
      </c>
      <c r="L104">
        <v>65</v>
      </c>
      <c r="M104">
        <v>59</v>
      </c>
      <c r="N104">
        <v>58</v>
      </c>
      <c r="O104">
        <v>32</v>
      </c>
      <c r="P104">
        <v>40</v>
      </c>
      <c r="Q104">
        <v>53</v>
      </c>
      <c r="R104">
        <v>46</v>
      </c>
      <c r="S104">
        <v>35</v>
      </c>
      <c r="T104">
        <v>29</v>
      </c>
      <c r="U104">
        <v>14</v>
      </c>
      <c r="V104">
        <v>34</v>
      </c>
      <c r="W104">
        <v>26</v>
      </c>
      <c r="X104">
        <v>29</v>
      </c>
      <c r="Y104">
        <v>133</v>
      </c>
      <c r="Z104">
        <v>98</v>
      </c>
      <c r="AA104">
        <v>54</v>
      </c>
      <c r="AB104">
        <v>76</v>
      </c>
      <c r="AC104">
        <v>132</v>
      </c>
      <c r="AD104">
        <v>92</v>
      </c>
      <c r="AE104">
        <v>79</v>
      </c>
      <c r="AF104">
        <v>90</v>
      </c>
      <c r="AG104">
        <v>54</v>
      </c>
      <c r="AH104">
        <v>63</v>
      </c>
      <c r="AI104">
        <v>89</v>
      </c>
      <c r="AJ104">
        <v>89</v>
      </c>
      <c r="AK104">
        <v>78</v>
      </c>
    </row>
    <row r="105" spans="1:37" x14ac:dyDescent="0.25">
      <c r="A105">
        <f>IF(IFERROR(MATCH(TX_UCR!$C105,NN_M!A:A,0),0)&gt;0,1,0)</f>
        <v>0</v>
      </c>
      <c r="B105">
        <f>IF(IFERROR(MATCH(TX_UCR!C105,NN_PSM!A:A,0),0)&gt;0,1,0)</f>
        <v>0</v>
      </c>
      <c r="C105" t="str">
        <f t="shared" si="2"/>
        <v>Galveston</v>
      </c>
      <c r="D105">
        <f t="shared" si="3"/>
        <v>1</v>
      </c>
      <c r="E105" t="s">
        <v>138</v>
      </c>
      <c r="F105" t="s">
        <v>34</v>
      </c>
      <c r="G105" t="s">
        <v>35</v>
      </c>
      <c r="H105">
        <v>48</v>
      </c>
      <c r="I105">
        <v>86</v>
      </c>
      <c r="J105">
        <v>52</v>
      </c>
      <c r="K105">
        <v>67</v>
      </c>
      <c r="L105">
        <v>76</v>
      </c>
      <c r="M105">
        <v>99</v>
      </c>
      <c r="N105">
        <v>153</v>
      </c>
      <c r="O105">
        <v>108</v>
      </c>
      <c r="P105">
        <v>177</v>
      </c>
      <c r="Q105">
        <v>209</v>
      </c>
      <c r="R105">
        <v>183</v>
      </c>
      <c r="S105">
        <v>268</v>
      </c>
      <c r="T105">
        <v>279</v>
      </c>
      <c r="U105">
        <v>298</v>
      </c>
      <c r="V105">
        <v>173</v>
      </c>
      <c r="W105">
        <v>208</v>
      </c>
      <c r="X105">
        <v>205</v>
      </c>
      <c r="Y105">
        <v>228</v>
      </c>
      <c r="Z105">
        <v>162</v>
      </c>
      <c r="AA105">
        <v>191</v>
      </c>
      <c r="AB105">
        <v>189</v>
      </c>
      <c r="AC105">
        <v>140</v>
      </c>
      <c r="AD105">
        <v>147</v>
      </c>
      <c r="AE105">
        <v>144</v>
      </c>
      <c r="AF105">
        <v>165</v>
      </c>
      <c r="AG105">
        <v>112</v>
      </c>
      <c r="AH105">
        <v>81</v>
      </c>
      <c r="AI105">
        <v>106</v>
      </c>
      <c r="AJ105">
        <v>85</v>
      </c>
      <c r="AK105">
        <v>147</v>
      </c>
    </row>
    <row r="106" spans="1:37" x14ac:dyDescent="0.25">
      <c r="A106">
        <f>IF(IFERROR(MATCH(TX_UCR!$C106,NN_M!A:A,0),0)&gt;0,1,0)</f>
        <v>0</v>
      </c>
      <c r="B106">
        <f>IF(IFERROR(MATCH(TX_UCR!C106,NN_PSM!A:A,0),0)&gt;0,1,0)</f>
        <v>0</v>
      </c>
      <c r="C106" t="str">
        <f t="shared" si="2"/>
        <v>Galveston</v>
      </c>
      <c r="D106">
        <f t="shared" si="3"/>
        <v>0</v>
      </c>
      <c r="E106" t="s">
        <v>139</v>
      </c>
      <c r="F106" t="s">
        <v>34</v>
      </c>
      <c r="G106" t="s">
        <v>35</v>
      </c>
      <c r="H106">
        <v>867</v>
      </c>
      <c r="I106" s="1">
        <v>1041</v>
      </c>
      <c r="J106">
        <v>779</v>
      </c>
      <c r="K106">
        <v>584</v>
      </c>
      <c r="L106">
        <v>557</v>
      </c>
      <c r="M106">
        <v>744</v>
      </c>
      <c r="N106" s="1">
        <v>1004</v>
      </c>
      <c r="O106" s="1">
        <v>1104</v>
      </c>
      <c r="P106" s="1">
        <v>1060</v>
      </c>
      <c r="Q106" s="1">
        <v>1550</v>
      </c>
      <c r="R106" s="1">
        <v>1367</v>
      </c>
      <c r="S106" s="1">
        <v>1093</v>
      </c>
      <c r="T106">
        <v>710</v>
      </c>
      <c r="U106">
        <v>365</v>
      </c>
      <c r="V106">
        <v>468</v>
      </c>
      <c r="Z106">
        <v>473</v>
      </c>
      <c r="AA106">
        <v>486</v>
      </c>
      <c r="AB106">
        <v>530</v>
      </c>
      <c r="AC106">
        <v>591</v>
      </c>
      <c r="AD106">
        <v>584</v>
      </c>
      <c r="AE106">
        <v>443</v>
      </c>
      <c r="AF106">
        <v>413</v>
      </c>
      <c r="AG106">
        <v>373</v>
      </c>
      <c r="AH106">
        <v>302</v>
      </c>
      <c r="AI106">
        <v>296</v>
      </c>
      <c r="AJ106">
        <v>236</v>
      </c>
      <c r="AK106">
        <v>256</v>
      </c>
    </row>
    <row r="107" spans="1:37" x14ac:dyDescent="0.25">
      <c r="A107">
        <f>IF(IFERROR(MATCH(TX_UCR!$C107,NN_M!A:A,0),0)&gt;0,1,0)</f>
        <v>1</v>
      </c>
      <c r="B107">
        <f>IF(IFERROR(MATCH(TX_UCR!C107,NN_PSM!A:A,0),0)&gt;0,1,0)</f>
        <v>1</v>
      </c>
      <c r="C107" t="str">
        <f t="shared" si="2"/>
        <v>Garland</v>
      </c>
      <c r="D107">
        <f t="shared" si="3"/>
        <v>0</v>
      </c>
      <c r="E107" t="s">
        <v>140</v>
      </c>
      <c r="F107" t="s">
        <v>34</v>
      </c>
      <c r="G107" t="s">
        <v>35</v>
      </c>
      <c r="H107">
        <v>444</v>
      </c>
      <c r="I107">
        <v>524</v>
      </c>
      <c r="J107">
        <v>558</v>
      </c>
      <c r="K107">
        <v>583</v>
      </c>
      <c r="L107">
        <v>621</v>
      </c>
      <c r="M107">
        <v>717</v>
      </c>
      <c r="N107">
        <v>892</v>
      </c>
      <c r="O107">
        <v>970</v>
      </c>
      <c r="P107" s="1">
        <v>1072</v>
      </c>
      <c r="Q107">
        <v>962</v>
      </c>
      <c r="R107">
        <v>960</v>
      </c>
      <c r="S107">
        <v>777</v>
      </c>
      <c r="T107">
        <v>526</v>
      </c>
      <c r="U107">
        <v>505</v>
      </c>
      <c r="V107">
        <v>495</v>
      </c>
      <c r="W107">
        <v>471</v>
      </c>
      <c r="X107">
        <v>592</v>
      </c>
      <c r="Y107">
        <v>628</v>
      </c>
      <c r="Z107">
        <v>735</v>
      </c>
      <c r="AA107">
        <v>561</v>
      </c>
      <c r="AB107">
        <v>655</v>
      </c>
      <c r="AC107">
        <v>576</v>
      </c>
      <c r="AD107">
        <v>763</v>
      </c>
      <c r="AE107">
        <v>773</v>
      </c>
      <c r="AF107">
        <v>608</v>
      </c>
      <c r="AG107">
        <v>492</v>
      </c>
      <c r="AH107">
        <v>530</v>
      </c>
      <c r="AI107">
        <v>540</v>
      </c>
      <c r="AJ107">
        <v>514</v>
      </c>
      <c r="AK107">
        <v>644</v>
      </c>
    </row>
    <row r="108" spans="1:37" x14ac:dyDescent="0.25">
      <c r="A108">
        <f>IF(IFERROR(MATCH(TX_UCR!$C108,NN_M!A:A,0),0)&gt;0,1,0)</f>
        <v>0</v>
      </c>
      <c r="B108">
        <f>IF(IFERROR(MATCH(TX_UCR!C108,NN_PSM!A:A,0),0)&gt;0,1,0)</f>
        <v>0</v>
      </c>
      <c r="C108" t="str">
        <f t="shared" si="2"/>
        <v>Gatesville</v>
      </c>
      <c r="D108">
        <f t="shared" si="3"/>
        <v>0</v>
      </c>
      <c r="E108" t="s">
        <v>141</v>
      </c>
      <c r="F108" t="s">
        <v>34</v>
      </c>
      <c r="G108" t="s">
        <v>35</v>
      </c>
      <c r="H108">
        <v>11</v>
      </c>
      <c r="I108">
        <v>22</v>
      </c>
      <c r="J108">
        <v>16</v>
      </c>
      <c r="K108">
        <v>17</v>
      </c>
      <c r="L108">
        <v>12</v>
      </c>
      <c r="M108">
        <v>20</v>
      </c>
      <c r="N108">
        <v>21</v>
      </c>
      <c r="O108">
        <v>18</v>
      </c>
      <c r="P108">
        <v>16</v>
      </c>
      <c r="Q108">
        <v>13</v>
      </c>
      <c r="R108">
        <v>30</v>
      </c>
      <c r="S108">
        <v>15</v>
      </c>
      <c r="T108">
        <v>19</v>
      </c>
      <c r="U108">
        <v>31</v>
      </c>
      <c r="V108">
        <v>30</v>
      </c>
      <c r="W108">
        <v>31</v>
      </c>
      <c r="X108">
        <v>38</v>
      </c>
      <c r="Y108">
        <v>50</v>
      </c>
      <c r="Z108">
        <v>38</v>
      </c>
      <c r="AA108">
        <v>39</v>
      </c>
      <c r="AB108">
        <v>26</v>
      </c>
      <c r="AC108">
        <v>26</v>
      </c>
      <c r="AD108">
        <v>34</v>
      </c>
      <c r="AE108">
        <v>21</v>
      </c>
      <c r="AF108">
        <v>20</v>
      </c>
      <c r="AG108">
        <v>22</v>
      </c>
      <c r="AH108">
        <v>32</v>
      </c>
      <c r="AI108">
        <v>17</v>
      </c>
      <c r="AJ108">
        <v>22</v>
      </c>
      <c r="AK108">
        <v>15</v>
      </c>
    </row>
    <row r="109" spans="1:37" x14ac:dyDescent="0.25">
      <c r="A109">
        <f>IF(IFERROR(MATCH(TX_UCR!$C109,NN_M!A:A,0),0)&gt;0,1,0)</f>
        <v>0</v>
      </c>
      <c r="B109">
        <f>IF(IFERROR(MATCH(TX_UCR!C109,NN_PSM!A:A,0),0)&gt;0,1,0)</f>
        <v>0</v>
      </c>
      <c r="C109" t="str">
        <f t="shared" si="2"/>
        <v>Georgetown</v>
      </c>
      <c r="D109">
        <f t="shared" si="3"/>
        <v>0</v>
      </c>
      <c r="E109" t="s">
        <v>142</v>
      </c>
      <c r="F109" t="s">
        <v>34</v>
      </c>
      <c r="G109" t="s">
        <v>35</v>
      </c>
      <c r="H109">
        <v>16</v>
      </c>
      <c r="I109">
        <v>25</v>
      </c>
      <c r="J109">
        <v>46</v>
      </c>
      <c r="K109">
        <v>33</v>
      </c>
      <c r="L109">
        <v>68</v>
      </c>
      <c r="M109">
        <v>74</v>
      </c>
      <c r="N109">
        <v>68</v>
      </c>
      <c r="O109">
        <v>64</v>
      </c>
      <c r="P109">
        <v>50</v>
      </c>
      <c r="Q109">
        <v>38</v>
      </c>
      <c r="R109">
        <v>46</v>
      </c>
      <c r="S109">
        <v>38</v>
      </c>
      <c r="T109">
        <v>34</v>
      </c>
      <c r="U109">
        <v>33</v>
      </c>
      <c r="V109">
        <v>30</v>
      </c>
      <c r="W109">
        <v>17</v>
      </c>
      <c r="X109">
        <v>26</v>
      </c>
      <c r="Y109">
        <v>42</v>
      </c>
      <c r="Z109">
        <v>30</v>
      </c>
      <c r="AA109">
        <v>54</v>
      </c>
      <c r="AB109">
        <v>44</v>
      </c>
      <c r="AC109">
        <v>49</v>
      </c>
      <c r="AD109">
        <v>65</v>
      </c>
      <c r="AE109">
        <v>66</v>
      </c>
      <c r="AF109">
        <v>54</v>
      </c>
      <c r="AG109">
        <v>54</v>
      </c>
      <c r="AH109">
        <v>65</v>
      </c>
      <c r="AI109">
        <v>66</v>
      </c>
      <c r="AJ109">
        <v>71</v>
      </c>
      <c r="AK109">
        <v>67</v>
      </c>
    </row>
    <row r="110" spans="1:37" x14ac:dyDescent="0.25">
      <c r="A110">
        <f>IF(IFERROR(MATCH(TX_UCR!$C110,NN_M!A:A,0),0)&gt;0,1,0)</f>
        <v>0</v>
      </c>
      <c r="B110">
        <f>IF(IFERROR(MATCH(TX_UCR!C110,NN_PSM!A:A,0),0)&gt;0,1,0)</f>
        <v>0</v>
      </c>
      <c r="C110" t="str">
        <f t="shared" si="2"/>
        <v>Glenn</v>
      </c>
      <c r="D110">
        <f t="shared" si="3"/>
        <v>0</v>
      </c>
      <c r="E110" t="s">
        <v>143</v>
      </c>
      <c r="F110" t="s">
        <v>34</v>
      </c>
      <c r="G110" t="s">
        <v>35</v>
      </c>
      <c r="K110">
        <v>5</v>
      </c>
      <c r="L110">
        <v>1</v>
      </c>
      <c r="M110">
        <v>6</v>
      </c>
      <c r="N110">
        <v>7</v>
      </c>
      <c r="O110">
        <v>9</v>
      </c>
      <c r="P110">
        <v>13</v>
      </c>
      <c r="Q110">
        <v>4</v>
      </c>
      <c r="R110">
        <v>31</v>
      </c>
      <c r="S110">
        <v>17</v>
      </c>
      <c r="T110">
        <v>14</v>
      </c>
      <c r="U110">
        <v>26</v>
      </c>
      <c r="V110">
        <v>13</v>
      </c>
      <c r="W110">
        <v>33</v>
      </c>
      <c r="X110">
        <v>31</v>
      </c>
      <c r="Y110">
        <v>26</v>
      </c>
      <c r="Z110">
        <v>22</v>
      </c>
      <c r="AA110">
        <v>28</v>
      </c>
      <c r="AB110">
        <v>41</v>
      </c>
      <c r="AC110">
        <v>31</v>
      </c>
      <c r="AD110">
        <v>33</v>
      </c>
      <c r="AE110">
        <v>41</v>
      </c>
      <c r="AF110">
        <v>33</v>
      </c>
      <c r="AG110">
        <v>49</v>
      </c>
      <c r="AH110">
        <v>45</v>
      </c>
      <c r="AI110">
        <v>49</v>
      </c>
      <c r="AJ110">
        <v>30</v>
      </c>
      <c r="AK110">
        <v>44</v>
      </c>
    </row>
    <row r="111" spans="1:37" x14ac:dyDescent="0.25">
      <c r="A111">
        <f>IF(IFERROR(MATCH(TX_UCR!$C111,NN_M!A:A,0),0)&gt;0,1,0)</f>
        <v>0</v>
      </c>
      <c r="B111">
        <f>IF(IFERROR(MATCH(TX_UCR!C111,NN_PSM!A:A,0),0)&gt;0,1,0)</f>
        <v>0</v>
      </c>
      <c r="C111" t="str">
        <f t="shared" si="2"/>
        <v>Grand</v>
      </c>
      <c r="D111">
        <f t="shared" si="3"/>
        <v>0</v>
      </c>
      <c r="E111" t="s">
        <v>144</v>
      </c>
      <c r="F111" t="s">
        <v>34</v>
      </c>
      <c r="G111" t="s">
        <v>35</v>
      </c>
      <c r="H111">
        <v>520</v>
      </c>
      <c r="I111">
        <v>759</v>
      </c>
      <c r="J111">
        <v>691</v>
      </c>
      <c r="K111">
        <v>660</v>
      </c>
      <c r="L111">
        <v>658</v>
      </c>
      <c r="M111">
        <v>865</v>
      </c>
      <c r="N111">
        <v>991</v>
      </c>
      <c r="O111" s="1">
        <v>1006</v>
      </c>
      <c r="P111">
        <v>734</v>
      </c>
      <c r="Q111">
        <v>617</v>
      </c>
      <c r="R111">
        <v>695</v>
      </c>
      <c r="S111" s="1">
        <v>1156</v>
      </c>
      <c r="T111" s="1">
        <v>1334</v>
      </c>
      <c r="U111">
        <v>552</v>
      </c>
      <c r="V111">
        <v>465</v>
      </c>
      <c r="W111">
        <v>446</v>
      </c>
      <c r="X111">
        <v>384</v>
      </c>
      <c r="Y111">
        <v>523</v>
      </c>
      <c r="Z111">
        <v>495</v>
      </c>
      <c r="AA111">
        <v>449</v>
      </c>
      <c r="AB111">
        <v>449</v>
      </c>
      <c r="AC111">
        <v>490</v>
      </c>
      <c r="AD111">
        <v>608</v>
      </c>
      <c r="AE111">
        <v>545</v>
      </c>
      <c r="AF111">
        <v>524</v>
      </c>
      <c r="AG111">
        <v>599</v>
      </c>
      <c r="AH111">
        <v>591</v>
      </c>
      <c r="AI111">
        <v>499</v>
      </c>
      <c r="AJ111">
        <v>511</v>
      </c>
      <c r="AK111">
        <v>482</v>
      </c>
    </row>
    <row r="112" spans="1:37" x14ac:dyDescent="0.25">
      <c r="A112">
        <f>IF(IFERROR(MATCH(TX_UCR!$C112,NN_M!A:A,0),0)&gt;0,1,0)</f>
        <v>0</v>
      </c>
      <c r="B112">
        <f>IF(IFERROR(MATCH(TX_UCR!C112,NN_PSM!A:A,0),0)&gt;0,1,0)</f>
        <v>0</v>
      </c>
      <c r="C112" t="str">
        <f t="shared" si="2"/>
        <v>Grapevine</v>
      </c>
      <c r="D112">
        <f t="shared" si="3"/>
        <v>0</v>
      </c>
      <c r="E112" t="s">
        <v>145</v>
      </c>
      <c r="F112" t="s">
        <v>34</v>
      </c>
      <c r="G112" t="s">
        <v>35</v>
      </c>
      <c r="H112">
        <v>48</v>
      </c>
      <c r="I112">
        <v>58</v>
      </c>
      <c r="J112">
        <v>52</v>
      </c>
      <c r="K112">
        <v>50</v>
      </c>
      <c r="L112">
        <v>53</v>
      </c>
      <c r="M112">
        <v>69</v>
      </c>
      <c r="N112">
        <v>98</v>
      </c>
      <c r="O112">
        <v>114</v>
      </c>
      <c r="P112">
        <v>109</v>
      </c>
      <c r="Q112">
        <v>80</v>
      </c>
      <c r="R112">
        <v>67</v>
      </c>
      <c r="S112">
        <v>74</v>
      </c>
      <c r="T112">
        <v>36</v>
      </c>
      <c r="U112">
        <v>46</v>
      </c>
      <c r="V112">
        <v>56</v>
      </c>
      <c r="W112">
        <v>44</v>
      </c>
      <c r="X112">
        <v>67</v>
      </c>
      <c r="Y112">
        <v>98</v>
      </c>
      <c r="Z112">
        <v>120</v>
      </c>
      <c r="AA112">
        <v>90</v>
      </c>
      <c r="AB112">
        <v>91</v>
      </c>
      <c r="AC112">
        <v>92</v>
      </c>
      <c r="AD112">
        <v>88</v>
      </c>
      <c r="AE112">
        <v>102</v>
      </c>
      <c r="AF112">
        <v>82</v>
      </c>
      <c r="AG112">
        <v>75</v>
      </c>
      <c r="AH112">
        <v>91</v>
      </c>
      <c r="AI112">
        <v>71</v>
      </c>
      <c r="AJ112">
        <v>88</v>
      </c>
      <c r="AK112">
        <v>62</v>
      </c>
    </row>
    <row r="113" spans="1:37" x14ac:dyDescent="0.25">
      <c r="A113">
        <f>IF(IFERROR(MATCH(TX_UCR!$C113,NN_M!A:A,0),0)&gt;0,1,0)</f>
        <v>0</v>
      </c>
      <c r="B113">
        <f>IF(IFERROR(MATCH(TX_UCR!C113,NN_PSM!A:A,0),0)&gt;0,1,0)</f>
        <v>0</v>
      </c>
      <c r="C113" t="str">
        <f t="shared" si="2"/>
        <v>Grayson</v>
      </c>
      <c r="D113">
        <f t="shared" si="3"/>
        <v>1</v>
      </c>
      <c r="E113" t="s">
        <v>146</v>
      </c>
      <c r="F113" t="s">
        <v>34</v>
      </c>
      <c r="G113" t="s">
        <v>35</v>
      </c>
      <c r="H113">
        <v>79</v>
      </c>
      <c r="I113">
        <v>83</v>
      </c>
      <c r="J113">
        <v>44</v>
      </c>
      <c r="K113">
        <v>34</v>
      </c>
      <c r="L113">
        <v>33</v>
      </c>
      <c r="M113">
        <v>43</v>
      </c>
      <c r="N113">
        <v>43</v>
      </c>
      <c r="O113">
        <v>40</v>
      </c>
      <c r="P113">
        <v>49</v>
      </c>
      <c r="Q113">
        <v>47</v>
      </c>
      <c r="R113">
        <v>32</v>
      </c>
      <c r="S113">
        <v>45</v>
      </c>
      <c r="T113">
        <v>59</v>
      </c>
      <c r="U113">
        <v>37</v>
      </c>
      <c r="V113">
        <v>47</v>
      </c>
      <c r="W113">
        <v>37</v>
      </c>
      <c r="X113">
        <v>39</v>
      </c>
      <c r="Y113">
        <v>33</v>
      </c>
      <c r="Z113">
        <v>44</v>
      </c>
      <c r="AA113">
        <v>51</v>
      </c>
      <c r="AB113">
        <v>42</v>
      </c>
      <c r="AC113">
        <v>32</v>
      </c>
      <c r="AD113">
        <v>26</v>
      </c>
      <c r="AE113">
        <v>39</v>
      </c>
      <c r="AF113">
        <v>35</v>
      </c>
      <c r="AG113">
        <v>42</v>
      </c>
      <c r="AH113">
        <v>56</v>
      </c>
      <c r="AI113">
        <v>50</v>
      </c>
      <c r="AJ113">
        <v>74</v>
      </c>
      <c r="AK113">
        <v>45</v>
      </c>
    </row>
    <row r="114" spans="1:37" x14ac:dyDescent="0.25">
      <c r="A114">
        <f>IF(IFERROR(MATCH(TX_UCR!$C114,NN_M!A:A,0),0)&gt;0,1,0)</f>
        <v>0</v>
      </c>
      <c r="B114">
        <f>IF(IFERROR(MATCH(TX_UCR!C114,NN_PSM!A:A,0),0)&gt;0,1,0)</f>
        <v>0</v>
      </c>
      <c r="C114" t="str">
        <f t="shared" si="2"/>
        <v>Greenville</v>
      </c>
      <c r="D114">
        <f t="shared" si="3"/>
        <v>0</v>
      </c>
      <c r="E114" t="s">
        <v>147</v>
      </c>
      <c r="F114" t="s">
        <v>34</v>
      </c>
      <c r="G114" t="s">
        <v>35</v>
      </c>
      <c r="H114">
        <v>450</v>
      </c>
      <c r="I114">
        <v>510</v>
      </c>
      <c r="J114">
        <v>644</v>
      </c>
      <c r="K114">
        <v>703</v>
      </c>
      <c r="M114">
        <v>905</v>
      </c>
      <c r="N114">
        <v>903</v>
      </c>
      <c r="O114">
        <v>546</v>
      </c>
      <c r="P114">
        <v>332</v>
      </c>
      <c r="Q114">
        <v>395</v>
      </c>
      <c r="R114">
        <v>338</v>
      </c>
      <c r="S114">
        <v>269</v>
      </c>
      <c r="T114">
        <v>253</v>
      </c>
      <c r="U114">
        <v>214</v>
      </c>
      <c r="V114">
        <v>316</v>
      </c>
      <c r="W114">
        <v>240</v>
      </c>
      <c r="X114">
        <v>294</v>
      </c>
      <c r="Y114">
        <v>317</v>
      </c>
      <c r="Z114">
        <v>309</v>
      </c>
      <c r="AA114">
        <v>236</v>
      </c>
      <c r="AB114">
        <v>212</v>
      </c>
      <c r="AC114">
        <v>230</v>
      </c>
      <c r="AD114">
        <v>189</v>
      </c>
      <c r="AE114">
        <v>264</v>
      </c>
      <c r="AF114">
        <v>194</v>
      </c>
      <c r="AG114">
        <v>210</v>
      </c>
      <c r="AH114">
        <v>181</v>
      </c>
      <c r="AI114">
        <v>166</v>
      </c>
      <c r="AJ114">
        <v>204</v>
      </c>
      <c r="AK114">
        <v>143</v>
      </c>
    </row>
    <row r="115" spans="1:37" x14ac:dyDescent="0.25">
      <c r="A115">
        <f>IF(IFERROR(MATCH(TX_UCR!$C115,NN_M!A:A,0),0)&gt;0,1,0)</f>
        <v>0</v>
      </c>
      <c r="B115">
        <f>IF(IFERROR(MATCH(TX_UCR!C115,NN_PSM!A:A,0),0)&gt;0,1,0)</f>
        <v>0</v>
      </c>
      <c r="C115" t="str">
        <f t="shared" si="2"/>
        <v>Groves</v>
      </c>
      <c r="D115">
        <f t="shared" si="3"/>
        <v>0</v>
      </c>
      <c r="E115" t="s">
        <v>148</v>
      </c>
      <c r="F115" t="s">
        <v>34</v>
      </c>
      <c r="G115" t="s">
        <v>35</v>
      </c>
      <c r="H115">
        <v>15</v>
      </c>
      <c r="I115">
        <v>16</v>
      </c>
      <c r="J115">
        <v>25</v>
      </c>
      <c r="K115">
        <v>26</v>
      </c>
      <c r="L115">
        <v>15</v>
      </c>
      <c r="M115">
        <v>18</v>
      </c>
      <c r="N115">
        <v>18</v>
      </c>
      <c r="O115">
        <v>21</v>
      </c>
      <c r="P115">
        <v>25</v>
      </c>
      <c r="Q115">
        <v>24</v>
      </c>
      <c r="R115">
        <v>26</v>
      </c>
      <c r="S115">
        <v>31</v>
      </c>
      <c r="T115">
        <v>28</v>
      </c>
      <c r="U115">
        <v>33</v>
      </c>
      <c r="V115">
        <v>27</v>
      </c>
      <c r="W115">
        <v>13</v>
      </c>
      <c r="X115">
        <v>25</v>
      </c>
      <c r="Y115">
        <v>42</v>
      </c>
      <c r="Z115">
        <v>25</v>
      </c>
      <c r="AA115">
        <v>20</v>
      </c>
      <c r="AB115">
        <v>22</v>
      </c>
      <c r="AC115">
        <v>38</v>
      </c>
      <c r="AD115">
        <v>39</v>
      </c>
      <c r="AE115">
        <v>43</v>
      </c>
      <c r="AF115">
        <v>53</v>
      </c>
      <c r="AG115">
        <v>52</v>
      </c>
      <c r="AH115">
        <v>59</v>
      </c>
      <c r="AI115">
        <v>73</v>
      </c>
      <c r="AJ115">
        <v>79</v>
      </c>
      <c r="AK115">
        <v>95</v>
      </c>
    </row>
    <row r="116" spans="1:37" x14ac:dyDescent="0.25">
      <c r="A116">
        <f>IF(IFERROR(MATCH(TX_UCR!$C116,NN_M!A:A,0),0)&gt;0,1,0)</f>
        <v>0</v>
      </c>
      <c r="B116">
        <f>IF(IFERROR(MATCH(TX_UCR!C116,NN_PSM!A:A,0),0)&gt;0,1,0)</f>
        <v>0</v>
      </c>
      <c r="C116" t="str">
        <f t="shared" si="2"/>
        <v>Guadalupe</v>
      </c>
      <c r="D116">
        <f t="shared" si="3"/>
        <v>1</v>
      </c>
      <c r="E116" t="s">
        <v>149</v>
      </c>
      <c r="F116" t="s">
        <v>34</v>
      </c>
      <c r="G116" t="s">
        <v>35</v>
      </c>
      <c r="H116">
        <v>23</v>
      </c>
      <c r="I116">
        <v>13</v>
      </c>
      <c r="J116">
        <v>8</v>
      </c>
      <c r="K116">
        <v>9</v>
      </c>
      <c r="L116">
        <v>14</v>
      </c>
      <c r="M116">
        <v>12</v>
      </c>
      <c r="N116">
        <v>10</v>
      </c>
      <c r="O116">
        <v>17</v>
      </c>
      <c r="P116">
        <v>118</v>
      </c>
      <c r="Q116">
        <v>178</v>
      </c>
      <c r="R116">
        <v>290</v>
      </c>
      <c r="S116">
        <v>279</v>
      </c>
      <c r="T116">
        <v>167</v>
      </c>
      <c r="U116">
        <v>77</v>
      </c>
      <c r="V116">
        <v>106</v>
      </c>
      <c r="W116">
        <v>105</v>
      </c>
      <c r="X116">
        <v>86</v>
      </c>
      <c r="Y116">
        <v>105</v>
      </c>
      <c r="Z116">
        <v>78</v>
      </c>
      <c r="AA116">
        <v>97</v>
      </c>
      <c r="AB116">
        <v>126</v>
      </c>
      <c r="AC116">
        <v>103</v>
      </c>
      <c r="AD116">
        <v>107</v>
      </c>
      <c r="AE116">
        <v>88</v>
      </c>
      <c r="AF116">
        <v>68</v>
      </c>
      <c r="AG116">
        <v>59</v>
      </c>
      <c r="AH116">
        <v>78</v>
      </c>
      <c r="AI116">
        <v>109</v>
      </c>
      <c r="AJ116">
        <v>85</v>
      </c>
      <c r="AK116">
        <v>69</v>
      </c>
    </row>
    <row r="117" spans="1:37" x14ac:dyDescent="0.25">
      <c r="A117">
        <f>IF(IFERROR(MATCH(TX_UCR!$C117,NN_M!A:A,0),0)&gt;0,1,0)</f>
        <v>0</v>
      </c>
      <c r="B117">
        <f>IF(IFERROR(MATCH(TX_UCR!C117,NN_PSM!A:A,0),0)&gt;0,1,0)</f>
        <v>0</v>
      </c>
      <c r="C117" t="str">
        <f t="shared" si="2"/>
        <v>Haltom</v>
      </c>
      <c r="D117">
        <f t="shared" si="3"/>
        <v>0</v>
      </c>
      <c r="E117" t="s">
        <v>150</v>
      </c>
      <c r="F117" t="s">
        <v>34</v>
      </c>
      <c r="G117" t="s">
        <v>35</v>
      </c>
      <c r="H117">
        <v>112</v>
      </c>
      <c r="I117">
        <v>139</v>
      </c>
      <c r="J117">
        <v>108</v>
      </c>
      <c r="K117">
        <v>125</v>
      </c>
      <c r="L117">
        <v>114</v>
      </c>
      <c r="M117">
        <v>160</v>
      </c>
      <c r="N117">
        <v>169</v>
      </c>
      <c r="O117">
        <v>248</v>
      </c>
      <c r="P117">
        <v>276</v>
      </c>
      <c r="Q117">
        <v>260</v>
      </c>
      <c r="R117">
        <v>204</v>
      </c>
      <c r="S117">
        <v>250</v>
      </c>
      <c r="T117">
        <v>291</v>
      </c>
      <c r="U117">
        <v>180</v>
      </c>
      <c r="W117">
        <v>127</v>
      </c>
      <c r="X117">
        <v>155</v>
      </c>
      <c r="Y117">
        <v>147</v>
      </c>
      <c r="Z117">
        <v>178</v>
      </c>
      <c r="AA117">
        <v>202</v>
      </c>
      <c r="AB117">
        <v>165</v>
      </c>
      <c r="AC117">
        <v>190</v>
      </c>
      <c r="AD117">
        <v>153</v>
      </c>
      <c r="AE117">
        <v>191</v>
      </c>
      <c r="AF117">
        <v>139</v>
      </c>
      <c r="AG117">
        <v>173</v>
      </c>
      <c r="AH117">
        <v>119</v>
      </c>
      <c r="AI117">
        <v>106</v>
      </c>
      <c r="AJ117">
        <v>110</v>
      </c>
      <c r="AK117">
        <v>108</v>
      </c>
    </row>
    <row r="118" spans="1:37" x14ac:dyDescent="0.25">
      <c r="A118">
        <f>IF(IFERROR(MATCH(TX_UCR!$C118,NN_M!A:A,0),0)&gt;0,1,0)</f>
        <v>0</v>
      </c>
      <c r="B118">
        <f>IF(IFERROR(MATCH(TX_UCR!C118,NN_PSM!A:A,0),0)&gt;0,1,0)</f>
        <v>0</v>
      </c>
      <c r="C118" t="str">
        <f t="shared" si="2"/>
        <v>Hardin</v>
      </c>
      <c r="D118">
        <f t="shared" si="3"/>
        <v>1</v>
      </c>
      <c r="E118" t="s">
        <v>151</v>
      </c>
      <c r="F118" t="s">
        <v>34</v>
      </c>
      <c r="G118" t="s">
        <v>35</v>
      </c>
      <c r="H118">
        <v>33</v>
      </c>
      <c r="I118">
        <v>32</v>
      </c>
      <c r="J118">
        <v>29</v>
      </c>
      <c r="K118">
        <v>38</v>
      </c>
      <c r="L118">
        <v>52</v>
      </c>
      <c r="M118">
        <v>58</v>
      </c>
      <c r="N118">
        <v>45</v>
      </c>
      <c r="O118">
        <v>30</v>
      </c>
      <c r="P118">
        <v>54</v>
      </c>
      <c r="Q118">
        <v>31</v>
      </c>
      <c r="R118">
        <v>19</v>
      </c>
      <c r="S118">
        <v>32</v>
      </c>
      <c r="T118">
        <v>49</v>
      </c>
      <c r="U118">
        <v>54</v>
      </c>
      <c r="V118">
        <v>48</v>
      </c>
      <c r="W118">
        <v>45</v>
      </c>
      <c r="X118">
        <v>54</v>
      </c>
      <c r="Y118">
        <v>90</v>
      </c>
      <c r="Z118">
        <v>30</v>
      </c>
      <c r="AA118">
        <v>54</v>
      </c>
      <c r="AB118">
        <v>47</v>
      </c>
      <c r="AC118">
        <v>46</v>
      </c>
      <c r="AD118">
        <v>30</v>
      </c>
      <c r="AE118">
        <v>43</v>
      </c>
      <c r="AF118">
        <v>38</v>
      </c>
      <c r="AG118">
        <v>38</v>
      </c>
      <c r="AH118">
        <v>50</v>
      </c>
      <c r="AI118">
        <v>48</v>
      </c>
      <c r="AJ118">
        <v>34</v>
      </c>
      <c r="AK118">
        <v>44</v>
      </c>
    </row>
    <row r="119" spans="1:37" x14ac:dyDescent="0.25">
      <c r="A119">
        <f>IF(IFERROR(MATCH(TX_UCR!$C119,NN_M!A:A,0),0)&gt;0,1,0)</f>
        <v>0</v>
      </c>
      <c r="B119">
        <f>IF(IFERROR(MATCH(TX_UCR!C119,NN_PSM!A:A,0),0)&gt;0,1,0)</f>
        <v>0</v>
      </c>
      <c r="C119" t="str">
        <f t="shared" si="2"/>
        <v>Harker</v>
      </c>
      <c r="D119">
        <f t="shared" si="3"/>
        <v>0</v>
      </c>
      <c r="E119" t="s">
        <v>152</v>
      </c>
      <c r="F119" t="s">
        <v>34</v>
      </c>
      <c r="G119" t="s">
        <v>35</v>
      </c>
      <c r="H119">
        <v>63</v>
      </c>
      <c r="I119">
        <v>55</v>
      </c>
      <c r="J119">
        <v>55</v>
      </c>
      <c r="K119">
        <v>71</v>
      </c>
      <c r="L119">
        <v>83</v>
      </c>
      <c r="M119">
        <v>70</v>
      </c>
      <c r="N119">
        <v>105</v>
      </c>
      <c r="O119">
        <v>120</v>
      </c>
      <c r="P119">
        <v>150</v>
      </c>
      <c r="Q119">
        <v>232</v>
      </c>
      <c r="R119">
        <v>45</v>
      </c>
      <c r="S119">
        <v>84</v>
      </c>
      <c r="T119">
        <v>70</v>
      </c>
      <c r="U119">
        <v>36</v>
      </c>
      <c r="V119">
        <v>51</v>
      </c>
      <c r="W119">
        <v>28</v>
      </c>
      <c r="X119">
        <v>28</v>
      </c>
      <c r="Y119">
        <v>43</v>
      </c>
      <c r="Z119">
        <v>52</v>
      </c>
      <c r="AA119">
        <v>42</v>
      </c>
      <c r="AB119">
        <v>34</v>
      </c>
      <c r="AC119">
        <v>27</v>
      </c>
      <c r="AD119">
        <v>51</v>
      </c>
      <c r="AE119">
        <v>48</v>
      </c>
      <c r="AF119">
        <v>56</v>
      </c>
      <c r="AG119">
        <v>45</v>
      </c>
      <c r="AH119">
        <v>71</v>
      </c>
      <c r="AI119">
        <v>123</v>
      </c>
      <c r="AJ119">
        <v>90</v>
      </c>
      <c r="AK119">
        <v>76</v>
      </c>
    </row>
    <row r="120" spans="1:37" x14ac:dyDescent="0.25">
      <c r="A120">
        <f>IF(IFERROR(MATCH(TX_UCR!$C120,NN_M!A:A,0),0)&gt;0,1,0)</f>
        <v>0</v>
      </c>
      <c r="B120">
        <f>IF(IFERROR(MATCH(TX_UCR!C120,NN_PSM!A:A,0),0)&gt;0,1,0)</f>
        <v>0</v>
      </c>
      <c r="C120" t="str">
        <f t="shared" si="2"/>
        <v>Harlingen</v>
      </c>
      <c r="D120">
        <f t="shared" si="3"/>
        <v>0</v>
      </c>
      <c r="E120" t="s">
        <v>153</v>
      </c>
      <c r="F120" t="s">
        <v>34</v>
      </c>
      <c r="G120" t="s">
        <v>35</v>
      </c>
      <c r="H120">
        <v>207</v>
      </c>
      <c r="I120">
        <v>204</v>
      </c>
      <c r="J120">
        <v>143</v>
      </c>
      <c r="K120">
        <v>193</v>
      </c>
      <c r="L120">
        <v>236</v>
      </c>
      <c r="M120">
        <v>287</v>
      </c>
      <c r="N120">
        <v>405</v>
      </c>
      <c r="O120">
        <v>429</v>
      </c>
      <c r="P120">
        <v>429</v>
      </c>
      <c r="Q120">
        <v>444</v>
      </c>
      <c r="R120">
        <v>367</v>
      </c>
      <c r="S120">
        <v>318</v>
      </c>
      <c r="T120">
        <v>319</v>
      </c>
      <c r="U120">
        <v>305</v>
      </c>
      <c r="V120">
        <v>350</v>
      </c>
      <c r="W120">
        <v>303</v>
      </c>
      <c r="X120">
        <v>328</v>
      </c>
      <c r="Y120">
        <v>289</v>
      </c>
      <c r="Z120">
        <v>324</v>
      </c>
      <c r="AA120">
        <v>337</v>
      </c>
      <c r="AB120">
        <v>330</v>
      </c>
      <c r="AC120">
        <v>353</v>
      </c>
      <c r="AD120">
        <v>334</v>
      </c>
      <c r="AE120">
        <v>455</v>
      </c>
      <c r="AF120">
        <v>300</v>
      </c>
      <c r="AG120">
        <v>399</v>
      </c>
      <c r="AH120">
        <v>337</v>
      </c>
      <c r="AI120">
        <v>271</v>
      </c>
      <c r="AJ120">
        <v>264</v>
      </c>
      <c r="AK120">
        <v>146</v>
      </c>
    </row>
    <row r="121" spans="1:37" x14ac:dyDescent="0.25">
      <c r="A121">
        <f>IF(IFERROR(MATCH(TX_UCR!$C121,NN_M!A:A,0),0)&gt;0,1,0)</f>
        <v>0</v>
      </c>
      <c r="B121">
        <f>IF(IFERROR(MATCH(TX_UCR!C121,NN_PSM!A:A,0),0)&gt;0,1,0)</f>
        <v>0</v>
      </c>
      <c r="C121" t="str">
        <f t="shared" si="2"/>
        <v>Harris</v>
      </c>
      <c r="D121">
        <f t="shared" si="3"/>
        <v>1</v>
      </c>
      <c r="E121" t="s">
        <v>154</v>
      </c>
      <c r="F121" t="s">
        <v>34</v>
      </c>
      <c r="G121" t="s">
        <v>35</v>
      </c>
      <c r="H121" s="1">
        <v>2449</v>
      </c>
      <c r="I121" s="1">
        <v>2841</v>
      </c>
      <c r="J121" s="1">
        <v>2774</v>
      </c>
      <c r="K121" s="1">
        <v>3121</v>
      </c>
      <c r="L121" s="1">
        <v>3033</v>
      </c>
      <c r="M121" s="1">
        <v>3757</v>
      </c>
      <c r="N121" s="1">
        <v>4458</v>
      </c>
      <c r="O121" s="1">
        <v>5032</v>
      </c>
      <c r="P121" s="1">
        <v>5223</v>
      </c>
      <c r="Q121" s="1">
        <v>4457</v>
      </c>
      <c r="R121" s="1">
        <v>5228</v>
      </c>
      <c r="S121" s="1">
        <v>6056</v>
      </c>
      <c r="T121" s="1">
        <v>5593</v>
      </c>
      <c r="U121" s="1">
        <v>4837</v>
      </c>
      <c r="V121" s="1">
        <v>4584</v>
      </c>
      <c r="W121" s="1">
        <v>4592</v>
      </c>
      <c r="X121" s="1">
        <v>5201</v>
      </c>
      <c r="Y121" s="1">
        <v>6140</v>
      </c>
      <c r="Z121" s="1">
        <v>6569</v>
      </c>
      <c r="AA121" s="1">
        <v>6995</v>
      </c>
      <c r="AB121" s="1">
        <v>6952</v>
      </c>
      <c r="AC121" s="1">
        <v>7539</v>
      </c>
      <c r="AD121" s="1">
        <v>6731</v>
      </c>
      <c r="AE121" s="1">
        <v>7924</v>
      </c>
      <c r="AF121" s="1">
        <v>8439</v>
      </c>
      <c r="AG121" s="1">
        <v>8089</v>
      </c>
      <c r="AI121" s="1">
        <v>7416</v>
      </c>
      <c r="AJ121" s="1">
        <v>8589</v>
      </c>
      <c r="AK121" s="1">
        <v>8668</v>
      </c>
    </row>
    <row r="122" spans="1:37" x14ac:dyDescent="0.25">
      <c r="A122">
        <f>IF(IFERROR(MATCH(TX_UCR!$C122,NN_M!A:A,0),0)&gt;0,1,0)</f>
        <v>0</v>
      </c>
      <c r="B122">
        <f>IF(IFERROR(MATCH(TX_UCR!C122,NN_PSM!A:A,0),0)&gt;0,1,0)</f>
        <v>0</v>
      </c>
      <c r="C122" t="str">
        <f t="shared" si="2"/>
        <v>Harrison</v>
      </c>
      <c r="D122">
        <f t="shared" si="3"/>
        <v>1</v>
      </c>
      <c r="E122" t="s">
        <v>155</v>
      </c>
      <c r="F122" t="s">
        <v>34</v>
      </c>
      <c r="G122" t="s">
        <v>35</v>
      </c>
      <c r="H122">
        <v>58</v>
      </c>
      <c r="I122">
        <v>52</v>
      </c>
      <c r="J122">
        <v>45</v>
      </c>
      <c r="K122">
        <v>71</v>
      </c>
      <c r="L122">
        <v>68</v>
      </c>
      <c r="M122">
        <v>72</v>
      </c>
      <c r="N122">
        <v>80</v>
      </c>
      <c r="O122">
        <v>72</v>
      </c>
      <c r="P122">
        <v>142</v>
      </c>
      <c r="Q122">
        <v>104</v>
      </c>
      <c r="R122">
        <v>55</v>
      </c>
      <c r="S122">
        <v>41</v>
      </c>
      <c r="T122">
        <v>50</v>
      </c>
      <c r="U122">
        <v>92</v>
      </c>
      <c r="V122">
        <v>104</v>
      </c>
      <c r="W122">
        <v>18</v>
      </c>
      <c r="X122">
        <v>54</v>
      </c>
      <c r="Y122">
        <v>110</v>
      </c>
      <c r="Z122">
        <v>90</v>
      </c>
      <c r="AA122">
        <v>142</v>
      </c>
      <c r="AB122">
        <v>96</v>
      </c>
      <c r="AC122">
        <v>142</v>
      </c>
      <c r="AD122">
        <v>104</v>
      </c>
      <c r="AE122">
        <v>84</v>
      </c>
      <c r="AF122">
        <v>108</v>
      </c>
      <c r="AG122">
        <v>112</v>
      </c>
      <c r="AH122">
        <v>97</v>
      </c>
      <c r="AI122">
        <v>70</v>
      </c>
      <c r="AJ122">
        <v>55</v>
      </c>
      <c r="AK122">
        <v>77</v>
      </c>
    </row>
    <row r="123" spans="1:37" x14ac:dyDescent="0.25">
      <c r="A123">
        <f>IF(IFERROR(MATCH(TX_UCR!$C123,NN_M!A:A,0),0)&gt;0,1,0)</f>
        <v>0</v>
      </c>
      <c r="B123">
        <f>IF(IFERROR(MATCH(TX_UCR!C123,NN_PSM!A:A,0),0)&gt;0,1,0)</f>
        <v>0</v>
      </c>
      <c r="C123" t="str">
        <f t="shared" si="2"/>
        <v>Hays</v>
      </c>
      <c r="D123">
        <f t="shared" si="3"/>
        <v>1</v>
      </c>
      <c r="E123" t="s">
        <v>156</v>
      </c>
      <c r="F123" t="s">
        <v>34</v>
      </c>
      <c r="G123" t="s">
        <v>35</v>
      </c>
      <c r="H123">
        <v>42</v>
      </c>
      <c r="I123">
        <v>49</v>
      </c>
      <c r="J123">
        <v>37</v>
      </c>
      <c r="K123">
        <v>43</v>
      </c>
      <c r="L123">
        <v>76</v>
      </c>
      <c r="M123">
        <v>78</v>
      </c>
      <c r="N123">
        <v>93</v>
      </c>
      <c r="O123">
        <v>64</v>
      </c>
      <c r="P123">
        <v>82</v>
      </c>
      <c r="Q123">
        <v>104</v>
      </c>
      <c r="R123">
        <v>122</v>
      </c>
      <c r="S123">
        <v>61</v>
      </c>
      <c r="T123">
        <v>129</v>
      </c>
      <c r="U123">
        <v>114</v>
      </c>
      <c r="V123">
        <v>151</v>
      </c>
      <c r="W123">
        <v>203</v>
      </c>
      <c r="X123">
        <v>94</v>
      </c>
      <c r="Y123">
        <v>71</v>
      </c>
      <c r="Z123">
        <v>75</v>
      </c>
      <c r="AA123">
        <v>69</v>
      </c>
      <c r="AB123">
        <v>104</v>
      </c>
      <c r="AC123">
        <v>72</v>
      </c>
      <c r="AD123">
        <v>78</v>
      </c>
      <c r="AE123">
        <v>182</v>
      </c>
      <c r="AF123">
        <v>139</v>
      </c>
      <c r="AG123">
        <v>116</v>
      </c>
      <c r="AH123">
        <v>77</v>
      </c>
      <c r="AI123">
        <v>67</v>
      </c>
      <c r="AJ123">
        <v>159</v>
      </c>
      <c r="AK123">
        <v>193</v>
      </c>
    </row>
    <row r="124" spans="1:37" x14ac:dyDescent="0.25">
      <c r="A124">
        <f>IF(IFERROR(MATCH(TX_UCR!$C124,NN_M!A:A,0),0)&gt;0,1,0)</f>
        <v>0</v>
      </c>
      <c r="B124">
        <f>IF(IFERROR(MATCH(TX_UCR!C124,NN_PSM!A:A,0),0)&gt;0,1,0)</f>
        <v>0</v>
      </c>
      <c r="C124" t="str">
        <f t="shared" si="2"/>
        <v>Henderson</v>
      </c>
      <c r="D124">
        <f t="shared" si="3"/>
        <v>1</v>
      </c>
      <c r="E124" t="s">
        <v>157</v>
      </c>
      <c r="F124" t="s">
        <v>34</v>
      </c>
      <c r="G124" t="s">
        <v>35</v>
      </c>
      <c r="H124">
        <v>44</v>
      </c>
      <c r="I124">
        <v>72</v>
      </c>
      <c r="J124">
        <v>99</v>
      </c>
      <c r="K124">
        <v>55</v>
      </c>
      <c r="L124">
        <v>36</v>
      </c>
      <c r="M124">
        <v>129</v>
      </c>
      <c r="N124">
        <v>191</v>
      </c>
      <c r="O124">
        <v>94</v>
      </c>
      <c r="P124">
        <v>99</v>
      </c>
      <c r="Q124">
        <v>108</v>
      </c>
      <c r="R124">
        <v>106</v>
      </c>
      <c r="S124">
        <v>83</v>
      </c>
      <c r="T124">
        <v>99</v>
      </c>
      <c r="U124">
        <v>89</v>
      </c>
      <c r="V124">
        <v>99</v>
      </c>
      <c r="W124">
        <v>107</v>
      </c>
      <c r="X124">
        <v>189</v>
      </c>
      <c r="Y124">
        <v>273</v>
      </c>
      <c r="Z124">
        <v>225</v>
      </c>
      <c r="AA124">
        <v>266</v>
      </c>
      <c r="AB124">
        <v>274</v>
      </c>
      <c r="AC124">
        <v>246</v>
      </c>
      <c r="AD124">
        <v>203</v>
      </c>
      <c r="AE124">
        <v>147</v>
      </c>
      <c r="AF124">
        <v>279</v>
      </c>
      <c r="AG124">
        <v>168</v>
      </c>
      <c r="AH124">
        <v>192</v>
      </c>
      <c r="AI124">
        <v>204</v>
      </c>
      <c r="AJ124">
        <v>181</v>
      </c>
      <c r="AK124">
        <v>181</v>
      </c>
    </row>
    <row r="125" spans="1:37" x14ac:dyDescent="0.25">
      <c r="A125">
        <f>IF(IFERROR(MATCH(TX_UCR!$C125,NN_M!A:A,0),0)&gt;0,1,0)</f>
        <v>0</v>
      </c>
      <c r="B125">
        <f>IF(IFERROR(MATCH(TX_UCR!C125,NN_PSM!A:A,0),0)&gt;0,1,0)</f>
        <v>0</v>
      </c>
      <c r="C125" t="str">
        <f t="shared" si="2"/>
        <v>Henderson</v>
      </c>
      <c r="D125">
        <f t="shared" si="3"/>
        <v>0</v>
      </c>
      <c r="E125" t="s">
        <v>158</v>
      </c>
      <c r="F125" t="s">
        <v>34</v>
      </c>
      <c r="G125" t="s">
        <v>35</v>
      </c>
      <c r="H125">
        <v>48</v>
      </c>
      <c r="I125">
        <v>45</v>
      </c>
      <c r="J125">
        <v>63</v>
      </c>
      <c r="K125">
        <v>65</v>
      </c>
      <c r="L125">
        <v>108</v>
      </c>
      <c r="M125">
        <v>131</v>
      </c>
      <c r="N125">
        <v>199</v>
      </c>
      <c r="O125">
        <v>287</v>
      </c>
      <c r="P125">
        <v>293</v>
      </c>
      <c r="Q125">
        <v>246</v>
      </c>
      <c r="R125">
        <v>130</v>
      </c>
      <c r="S125">
        <v>240</v>
      </c>
      <c r="T125">
        <v>235</v>
      </c>
      <c r="U125">
        <v>219</v>
      </c>
      <c r="V125">
        <v>209</v>
      </c>
      <c r="W125">
        <v>148</v>
      </c>
      <c r="X125">
        <v>154</v>
      </c>
      <c r="Y125">
        <v>187</v>
      </c>
      <c r="Z125">
        <v>189</v>
      </c>
      <c r="AA125">
        <v>163</v>
      </c>
      <c r="AB125">
        <v>143</v>
      </c>
      <c r="AC125">
        <v>125</v>
      </c>
      <c r="AD125">
        <v>95</v>
      </c>
      <c r="AE125">
        <v>98</v>
      </c>
      <c r="AF125">
        <v>86</v>
      </c>
      <c r="AG125">
        <v>85</v>
      </c>
      <c r="AH125">
        <v>80</v>
      </c>
      <c r="AJ125">
        <v>96</v>
      </c>
      <c r="AK125">
        <v>62</v>
      </c>
    </row>
    <row r="126" spans="1:37" x14ac:dyDescent="0.25">
      <c r="A126">
        <f>IF(IFERROR(MATCH(TX_UCR!$C126,NN_M!A:A,0),0)&gt;0,1,0)</f>
        <v>0</v>
      </c>
      <c r="B126">
        <f>IF(IFERROR(MATCH(TX_UCR!C126,NN_PSM!A:A,0),0)&gt;0,1,0)</f>
        <v>0</v>
      </c>
      <c r="C126" t="str">
        <f t="shared" si="2"/>
        <v>Hereford</v>
      </c>
      <c r="D126">
        <f t="shared" si="3"/>
        <v>0</v>
      </c>
      <c r="E126" t="s">
        <v>159</v>
      </c>
      <c r="F126" t="s">
        <v>34</v>
      </c>
      <c r="G126" t="s">
        <v>35</v>
      </c>
      <c r="H126">
        <v>48</v>
      </c>
      <c r="I126">
        <v>89</v>
      </c>
      <c r="J126">
        <v>242</v>
      </c>
      <c r="K126">
        <v>116</v>
      </c>
      <c r="L126">
        <v>116</v>
      </c>
      <c r="M126">
        <v>78</v>
      </c>
      <c r="N126">
        <v>69</v>
      </c>
      <c r="O126">
        <v>67</v>
      </c>
      <c r="P126">
        <v>69</v>
      </c>
      <c r="Q126">
        <v>78</v>
      </c>
      <c r="R126">
        <v>94</v>
      </c>
      <c r="S126">
        <v>67</v>
      </c>
      <c r="T126">
        <v>86</v>
      </c>
      <c r="U126">
        <v>113</v>
      </c>
      <c r="V126">
        <v>107</v>
      </c>
      <c r="W126">
        <v>111</v>
      </c>
      <c r="X126">
        <v>115</v>
      </c>
      <c r="Y126">
        <v>76</v>
      </c>
      <c r="Z126">
        <v>69</v>
      </c>
      <c r="AA126">
        <v>65</v>
      </c>
      <c r="AB126">
        <v>65</v>
      </c>
      <c r="AC126">
        <v>60</v>
      </c>
      <c r="AD126">
        <v>62</v>
      </c>
      <c r="AE126">
        <v>77</v>
      </c>
      <c r="AF126">
        <v>72</v>
      </c>
      <c r="AG126">
        <v>62</v>
      </c>
      <c r="AH126">
        <v>54</v>
      </c>
      <c r="AI126">
        <v>32</v>
      </c>
      <c r="AJ126">
        <v>55</v>
      </c>
      <c r="AK126">
        <v>47</v>
      </c>
    </row>
    <row r="127" spans="1:37" x14ac:dyDescent="0.25">
      <c r="A127">
        <f>IF(IFERROR(MATCH(TX_UCR!$C127,NN_M!A:A,0),0)&gt;0,1,0)</f>
        <v>0</v>
      </c>
      <c r="B127">
        <f>IF(IFERROR(MATCH(TX_UCR!C127,NN_PSM!A:A,0),0)&gt;0,1,0)</f>
        <v>0</v>
      </c>
      <c r="C127" t="str">
        <f t="shared" si="2"/>
        <v>Hewitt</v>
      </c>
      <c r="D127">
        <f t="shared" si="3"/>
        <v>0</v>
      </c>
      <c r="E127" t="s">
        <v>160</v>
      </c>
      <c r="F127" t="s">
        <v>34</v>
      </c>
      <c r="G127" t="s">
        <v>35</v>
      </c>
      <c r="H127">
        <v>12</v>
      </c>
      <c r="I127">
        <v>21</v>
      </c>
      <c r="J127">
        <v>12</v>
      </c>
      <c r="K127">
        <v>10</v>
      </c>
      <c r="L127">
        <v>15</v>
      </c>
      <c r="M127">
        <v>11</v>
      </c>
      <c r="N127">
        <v>26</v>
      </c>
      <c r="O127">
        <v>58</v>
      </c>
      <c r="P127">
        <v>42</v>
      </c>
      <c r="Q127">
        <v>15</v>
      </c>
      <c r="R127">
        <v>11</v>
      </c>
      <c r="S127">
        <v>13</v>
      </c>
      <c r="T127">
        <v>10</v>
      </c>
      <c r="U127">
        <v>11</v>
      </c>
      <c r="V127">
        <v>11</v>
      </c>
      <c r="W127">
        <v>17</v>
      </c>
      <c r="X127">
        <v>18</v>
      </c>
      <c r="Y127">
        <v>11</v>
      </c>
      <c r="Z127">
        <v>14</v>
      </c>
      <c r="AA127">
        <v>14</v>
      </c>
      <c r="AB127">
        <v>11</v>
      </c>
      <c r="AC127">
        <v>17</v>
      </c>
      <c r="AD127">
        <v>28</v>
      </c>
      <c r="AE127">
        <v>25</v>
      </c>
      <c r="AF127">
        <v>14</v>
      </c>
      <c r="AG127">
        <v>34</v>
      </c>
      <c r="AH127">
        <v>21</v>
      </c>
      <c r="AI127">
        <v>11</v>
      </c>
      <c r="AJ127">
        <v>14</v>
      </c>
      <c r="AK127">
        <v>16</v>
      </c>
    </row>
    <row r="128" spans="1:37" x14ac:dyDescent="0.25">
      <c r="A128">
        <f>IF(IFERROR(MATCH(TX_UCR!$C128,NN_M!A:A,0),0)&gt;0,1,0)</f>
        <v>0</v>
      </c>
      <c r="B128">
        <f>IF(IFERROR(MATCH(TX_UCR!C128,NN_PSM!A:A,0),0)&gt;0,1,0)</f>
        <v>0</v>
      </c>
      <c r="C128" t="str">
        <f t="shared" si="2"/>
        <v>Hidalgo</v>
      </c>
      <c r="D128">
        <f t="shared" si="3"/>
        <v>1</v>
      </c>
      <c r="E128" t="s">
        <v>161</v>
      </c>
      <c r="F128" t="s">
        <v>34</v>
      </c>
      <c r="G128" t="s">
        <v>35</v>
      </c>
      <c r="H128">
        <v>369</v>
      </c>
      <c r="I128">
        <v>392</v>
      </c>
      <c r="J128">
        <v>378</v>
      </c>
      <c r="K128">
        <v>311</v>
      </c>
      <c r="L128">
        <v>275</v>
      </c>
      <c r="M128">
        <v>309</v>
      </c>
      <c r="N128">
        <v>380</v>
      </c>
      <c r="O128">
        <v>678</v>
      </c>
      <c r="P128" s="1">
        <v>1268</v>
      </c>
      <c r="Q128">
        <v>956</v>
      </c>
      <c r="R128">
        <v>818</v>
      </c>
      <c r="S128">
        <v>802</v>
      </c>
      <c r="T128">
        <v>885</v>
      </c>
      <c r="U128" s="1">
        <v>1159</v>
      </c>
      <c r="V128" s="1">
        <v>1118</v>
      </c>
      <c r="W128" s="1">
        <v>1218</v>
      </c>
      <c r="X128" s="1">
        <v>1552</v>
      </c>
      <c r="Y128" s="1">
        <v>1212</v>
      </c>
      <c r="Z128" s="1">
        <v>1117</v>
      </c>
      <c r="AA128" s="1">
        <v>1245</v>
      </c>
      <c r="AB128" s="1">
        <v>1293</v>
      </c>
      <c r="AC128" s="1">
        <v>1067</v>
      </c>
      <c r="AD128">
        <v>833</v>
      </c>
      <c r="AE128">
        <v>887</v>
      </c>
      <c r="AF128" s="1">
        <v>1085</v>
      </c>
      <c r="AG128">
        <v>640</v>
      </c>
      <c r="AH128">
        <v>525</v>
      </c>
      <c r="AI128">
        <v>526</v>
      </c>
      <c r="AJ128">
        <v>437</v>
      </c>
      <c r="AK128">
        <v>555</v>
      </c>
    </row>
    <row r="129" spans="1:37" x14ac:dyDescent="0.25">
      <c r="A129">
        <f>IF(IFERROR(MATCH(TX_UCR!$C129,NN_M!A:A,0),0)&gt;0,1,0)</f>
        <v>0</v>
      </c>
      <c r="B129">
        <f>IF(IFERROR(MATCH(TX_UCR!C129,NN_PSM!A:A,0),0)&gt;0,1,0)</f>
        <v>0</v>
      </c>
      <c r="C129" t="str">
        <f t="shared" si="2"/>
        <v>Hidalgo</v>
      </c>
      <c r="D129">
        <f t="shared" si="3"/>
        <v>0</v>
      </c>
      <c r="E129" t="s">
        <v>162</v>
      </c>
      <c r="F129" t="s">
        <v>34</v>
      </c>
      <c r="G129" t="s">
        <v>35</v>
      </c>
      <c r="H129">
        <v>13</v>
      </c>
      <c r="I129">
        <v>17</v>
      </c>
      <c r="J129">
        <v>13</v>
      </c>
      <c r="K129">
        <v>14</v>
      </c>
      <c r="L129">
        <v>7</v>
      </c>
      <c r="M129">
        <v>11</v>
      </c>
      <c r="N129">
        <v>34</v>
      </c>
      <c r="O129">
        <v>27</v>
      </c>
      <c r="P129">
        <v>26</v>
      </c>
      <c r="Q129">
        <v>33</v>
      </c>
      <c r="R129">
        <v>15</v>
      </c>
      <c r="S129">
        <v>35</v>
      </c>
      <c r="T129">
        <v>46</v>
      </c>
      <c r="U129">
        <v>20</v>
      </c>
      <c r="V129">
        <v>45</v>
      </c>
      <c r="W129">
        <v>36</v>
      </c>
      <c r="X129">
        <v>35</v>
      </c>
      <c r="Y129">
        <v>34</v>
      </c>
      <c r="Z129">
        <v>44</v>
      </c>
      <c r="AA129">
        <v>43</v>
      </c>
      <c r="AB129">
        <v>33</v>
      </c>
      <c r="AC129">
        <v>27</v>
      </c>
      <c r="AD129">
        <v>16</v>
      </c>
      <c r="AE129">
        <v>14</v>
      </c>
      <c r="AF129">
        <v>11</v>
      </c>
      <c r="AG129">
        <v>16</v>
      </c>
      <c r="AH129">
        <v>13</v>
      </c>
      <c r="AI129">
        <v>12</v>
      </c>
      <c r="AK129">
        <v>49</v>
      </c>
    </row>
    <row r="130" spans="1:37" x14ac:dyDescent="0.25">
      <c r="A130">
        <f>IF(IFERROR(MATCH(TX_UCR!$C130,NN_M!A:A,0),0)&gt;0,1,0)</f>
        <v>0</v>
      </c>
      <c r="B130">
        <f>IF(IFERROR(MATCH(TX_UCR!C130,NN_PSM!A:A,0),0)&gt;0,1,0)</f>
        <v>0</v>
      </c>
      <c r="C130" t="str">
        <f t="shared" si="2"/>
        <v>Highland</v>
      </c>
      <c r="D130">
        <f t="shared" si="3"/>
        <v>0</v>
      </c>
      <c r="E130" t="s">
        <v>163</v>
      </c>
      <c r="F130" t="s">
        <v>34</v>
      </c>
      <c r="G130" t="s">
        <v>35</v>
      </c>
      <c r="H130">
        <v>3</v>
      </c>
      <c r="I130">
        <v>5</v>
      </c>
      <c r="J130">
        <v>4</v>
      </c>
      <c r="K130">
        <v>3</v>
      </c>
      <c r="L130">
        <v>5</v>
      </c>
      <c r="M130">
        <v>5</v>
      </c>
      <c r="N130">
        <v>2</v>
      </c>
      <c r="O130">
        <v>1</v>
      </c>
      <c r="P130">
        <v>4</v>
      </c>
      <c r="Q130">
        <v>4</v>
      </c>
      <c r="R130">
        <v>9</v>
      </c>
      <c r="S130">
        <v>2</v>
      </c>
      <c r="T130">
        <v>6</v>
      </c>
      <c r="U130">
        <v>2</v>
      </c>
      <c r="V130">
        <v>6</v>
      </c>
      <c r="W130">
        <v>3</v>
      </c>
      <c r="X130">
        <v>3</v>
      </c>
      <c r="Y130">
        <v>12</v>
      </c>
      <c r="Z130">
        <v>6</v>
      </c>
      <c r="AA130">
        <v>12</v>
      </c>
      <c r="AB130">
        <v>6</v>
      </c>
      <c r="AC130">
        <v>13</v>
      </c>
      <c r="AD130">
        <v>16</v>
      </c>
      <c r="AE130">
        <v>13</v>
      </c>
      <c r="AF130">
        <v>6</v>
      </c>
      <c r="AG130">
        <v>3</v>
      </c>
      <c r="AH130">
        <v>7</v>
      </c>
      <c r="AI130">
        <v>6</v>
      </c>
      <c r="AJ130">
        <v>8</v>
      </c>
      <c r="AK130">
        <v>7</v>
      </c>
    </row>
    <row r="131" spans="1:37" x14ac:dyDescent="0.25">
      <c r="A131">
        <f>IF(IFERROR(MATCH(TX_UCR!$C131,NN_M!A:A,0),0)&gt;0,1,0)</f>
        <v>0</v>
      </c>
      <c r="B131">
        <f>IF(IFERROR(MATCH(TX_UCR!C131,NN_PSM!A:A,0),0)&gt;0,1,0)</f>
        <v>0</v>
      </c>
      <c r="C131" t="str">
        <f t="shared" ref="C131:C194" si="4">LEFT(E131,FIND(" ",E131,1)-1)</f>
        <v>Hood</v>
      </c>
      <c r="D131">
        <f t="shared" ref="D131:D194" si="5">IF(IFERROR(FIND("County",E131),0)&gt;0,1,0)</f>
        <v>1</v>
      </c>
      <c r="E131" t="s">
        <v>164</v>
      </c>
      <c r="F131" t="s">
        <v>34</v>
      </c>
      <c r="G131" t="s">
        <v>35</v>
      </c>
      <c r="H131">
        <v>31</v>
      </c>
      <c r="I131">
        <v>13</v>
      </c>
      <c r="J131">
        <v>17</v>
      </c>
      <c r="K131">
        <v>32</v>
      </c>
      <c r="L131">
        <v>39</v>
      </c>
      <c r="M131">
        <v>51</v>
      </c>
      <c r="N131">
        <v>71</v>
      </c>
      <c r="O131">
        <v>32</v>
      </c>
      <c r="P131">
        <v>27</v>
      </c>
      <c r="Q131">
        <v>37</v>
      </c>
      <c r="R131">
        <v>53</v>
      </c>
      <c r="S131">
        <v>48</v>
      </c>
      <c r="T131">
        <v>46</v>
      </c>
      <c r="U131">
        <v>39</v>
      </c>
      <c r="V131">
        <v>46</v>
      </c>
      <c r="W131">
        <v>42</v>
      </c>
      <c r="X131">
        <v>77</v>
      </c>
      <c r="Y131">
        <v>52</v>
      </c>
      <c r="Z131">
        <v>60</v>
      </c>
      <c r="AA131">
        <v>52</v>
      </c>
      <c r="AB131">
        <v>45</v>
      </c>
      <c r="AC131">
        <v>48</v>
      </c>
      <c r="AD131">
        <v>39</v>
      </c>
      <c r="AE131">
        <v>47</v>
      </c>
      <c r="AF131">
        <v>62</v>
      </c>
      <c r="AG131">
        <v>86</v>
      </c>
      <c r="AH131">
        <v>68</v>
      </c>
      <c r="AI131">
        <v>49</v>
      </c>
      <c r="AJ131">
        <v>50</v>
      </c>
      <c r="AK131">
        <v>73</v>
      </c>
    </row>
    <row r="132" spans="1:37" x14ac:dyDescent="0.25">
      <c r="A132">
        <f>IF(IFERROR(MATCH(TX_UCR!$C132,NN_M!A:A,0),0)&gt;0,1,0)</f>
        <v>0</v>
      </c>
      <c r="B132">
        <f>IF(IFERROR(MATCH(TX_UCR!C132,NN_PSM!A:A,0),0)&gt;0,1,0)</f>
        <v>0</v>
      </c>
      <c r="C132" t="str">
        <f t="shared" si="4"/>
        <v>Horizon</v>
      </c>
      <c r="D132">
        <f t="shared" si="5"/>
        <v>0</v>
      </c>
      <c r="E132" t="s">
        <v>165</v>
      </c>
      <c r="F132" t="s">
        <v>34</v>
      </c>
      <c r="G132" t="s">
        <v>35</v>
      </c>
      <c r="O132">
        <v>7</v>
      </c>
      <c r="P132">
        <v>8</v>
      </c>
      <c r="Q132">
        <v>14</v>
      </c>
      <c r="R132">
        <v>5</v>
      </c>
      <c r="S132">
        <v>7</v>
      </c>
      <c r="T132">
        <v>6</v>
      </c>
      <c r="U132">
        <v>8</v>
      </c>
      <c r="V132">
        <v>8</v>
      </c>
      <c r="W132">
        <v>4</v>
      </c>
      <c r="X132">
        <v>14</v>
      </c>
      <c r="Y132">
        <v>4</v>
      </c>
      <c r="Z132">
        <v>5</v>
      </c>
      <c r="AA132">
        <v>5</v>
      </c>
      <c r="AB132">
        <v>5</v>
      </c>
      <c r="AC132">
        <v>20</v>
      </c>
      <c r="AD132">
        <v>13</v>
      </c>
      <c r="AE132">
        <v>19</v>
      </c>
      <c r="AF132">
        <v>16</v>
      </c>
      <c r="AG132">
        <v>18</v>
      </c>
      <c r="AH132">
        <v>17</v>
      </c>
      <c r="AI132">
        <v>28</v>
      </c>
      <c r="AJ132">
        <v>13</v>
      </c>
      <c r="AK132">
        <v>9</v>
      </c>
    </row>
    <row r="133" spans="1:37" x14ac:dyDescent="0.25">
      <c r="A133">
        <f>IF(IFERROR(MATCH(TX_UCR!$C133,NN_M!A:A,0),0)&gt;0,1,0)</f>
        <v>1</v>
      </c>
      <c r="B133">
        <f>IF(IFERROR(MATCH(TX_UCR!C133,NN_PSM!A:A,0),0)&gt;0,1,0)</f>
        <v>1</v>
      </c>
      <c r="C133" t="str">
        <f t="shared" si="4"/>
        <v>Houston</v>
      </c>
      <c r="D133">
        <f t="shared" si="5"/>
        <v>0</v>
      </c>
      <c r="E133" t="s">
        <v>166</v>
      </c>
      <c r="F133" t="s">
        <v>34</v>
      </c>
      <c r="G133" t="s">
        <v>35</v>
      </c>
      <c r="H133" s="1">
        <v>16461</v>
      </c>
      <c r="I133" s="1">
        <v>20576</v>
      </c>
      <c r="J133" s="1">
        <v>18971</v>
      </c>
      <c r="K133" s="1">
        <v>19817</v>
      </c>
      <c r="L133" s="1">
        <v>19528</v>
      </c>
      <c r="M133" s="1">
        <v>22637</v>
      </c>
      <c r="N133" s="1">
        <v>26651</v>
      </c>
      <c r="O133" s="1">
        <v>24837</v>
      </c>
      <c r="P133" s="1">
        <v>25069</v>
      </c>
      <c r="Q133" s="1">
        <v>22986</v>
      </c>
      <c r="R133" s="1">
        <v>22260</v>
      </c>
      <c r="S133" s="1">
        <v>22456</v>
      </c>
      <c r="T133" s="1">
        <v>21157</v>
      </c>
      <c r="U133" s="1">
        <v>20183</v>
      </c>
      <c r="V133" s="1">
        <v>21517</v>
      </c>
      <c r="W133" s="1">
        <v>21491</v>
      </c>
      <c r="X133" s="1">
        <v>23419</v>
      </c>
      <c r="Y133" s="1">
        <v>24958</v>
      </c>
      <c r="Z133" s="1">
        <v>23988</v>
      </c>
      <c r="AA133" s="1">
        <v>23427</v>
      </c>
      <c r="AB133" s="1">
        <v>23987</v>
      </c>
      <c r="AC133" s="1">
        <v>24250</v>
      </c>
      <c r="AD133" s="1">
        <v>24564</v>
      </c>
      <c r="AE133" s="1">
        <v>24779</v>
      </c>
      <c r="AF133" s="1">
        <v>25593</v>
      </c>
      <c r="AG133" s="1">
        <v>22491</v>
      </c>
      <c r="AH133" s="1">
        <v>20892</v>
      </c>
      <c r="AI133" s="1">
        <v>21610</v>
      </c>
      <c r="AJ133" s="1">
        <v>20993</v>
      </c>
      <c r="AK133" s="1">
        <v>22008</v>
      </c>
    </row>
    <row r="134" spans="1:37" x14ac:dyDescent="0.25">
      <c r="A134">
        <f>IF(IFERROR(MATCH(TX_UCR!$C134,NN_M!A:A,0),0)&gt;0,1,0)</f>
        <v>0</v>
      </c>
      <c r="B134">
        <f>IF(IFERROR(MATCH(TX_UCR!C134,NN_PSM!A:A,0),0)&gt;0,1,0)</f>
        <v>0</v>
      </c>
      <c r="C134" t="str">
        <f t="shared" si="4"/>
        <v>Humble</v>
      </c>
      <c r="D134">
        <f t="shared" si="5"/>
        <v>0</v>
      </c>
      <c r="E134" t="s">
        <v>167</v>
      </c>
      <c r="F134" t="s">
        <v>34</v>
      </c>
      <c r="G134" t="s">
        <v>35</v>
      </c>
      <c r="H134">
        <v>91</v>
      </c>
      <c r="I134">
        <v>88</v>
      </c>
      <c r="J134">
        <v>81</v>
      </c>
      <c r="K134">
        <v>98</v>
      </c>
      <c r="L134">
        <v>93</v>
      </c>
      <c r="M134">
        <v>68</v>
      </c>
      <c r="N134">
        <v>100</v>
      </c>
      <c r="O134">
        <v>112</v>
      </c>
      <c r="P134">
        <v>103</v>
      </c>
      <c r="Q134">
        <v>104</v>
      </c>
      <c r="R134">
        <v>108</v>
      </c>
      <c r="S134">
        <v>88</v>
      </c>
      <c r="T134">
        <v>133</v>
      </c>
      <c r="U134">
        <v>95</v>
      </c>
      <c r="V134">
        <v>105</v>
      </c>
      <c r="W134">
        <v>66</v>
      </c>
      <c r="X134">
        <v>88</v>
      </c>
      <c r="Y134">
        <v>118</v>
      </c>
      <c r="Z134">
        <v>123</v>
      </c>
      <c r="AA134">
        <v>101</v>
      </c>
      <c r="AB134">
        <v>127</v>
      </c>
      <c r="AC134">
        <v>106</v>
      </c>
      <c r="AD134">
        <v>125</v>
      </c>
      <c r="AE134">
        <v>116</v>
      </c>
      <c r="AF134">
        <v>171</v>
      </c>
      <c r="AG134">
        <v>153</v>
      </c>
      <c r="AH134">
        <v>114</v>
      </c>
      <c r="AI134">
        <v>106</v>
      </c>
      <c r="AJ134">
        <v>95</v>
      </c>
      <c r="AK134">
        <v>106</v>
      </c>
    </row>
    <row r="135" spans="1:37" x14ac:dyDescent="0.25">
      <c r="A135">
        <f>IF(IFERROR(MATCH(TX_UCR!$C135,NN_M!A:A,0),0)&gt;0,1,0)</f>
        <v>0</v>
      </c>
      <c r="B135">
        <f>IF(IFERROR(MATCH(TX_UCR!C135,NN_PSM!A:A,0),0)&gt;0,1,0)</f>
        <v>0</v>
      </c>
      <c r="C135" t="str">
        <f t="shared" si="4"/>
        <v>Hunt</v>
      </c>
      <c r="D135">
        <f t="shared" si="5"/>
        <v>1</v>
      </c>
      <c r="E135" t="s">
        <v>168</v>
      </c>
      <c r="F135" t="s">
        <v>34</v>
      </c>
      <c r="G135" t="s">
        <v>35</v>
      </c>
      <c r="H135">
        <v>68</v>
      </c>
      <c r="I135">
        <v>87</v>
      </c>
      <c r="J135">
        <v>57</v>
      </c>
      <c r="K135">
        <v>19</v>
      </c>
      <c r="L135">
        <v>32</v>
      </c>
      <c r="M135">
        <v>60</v>
      </c>
      <c r="N135">
        <v>95</v>
      </c>
      <c r="O135">
        <v>49</v>
      </c>
      <c r="P135">
        <v>61</v>
      </c>
      <c r="Q135">
        <v>102</v>
      </c>
      <c r="R135">
        <v>102</v>
      </c>
      <c r="S135">
        <v>99</v>
      </c>
      <c r="T135">
        <v>94</v>
      </c>
      <c r="U135">
        <v>114</v>
      </c>
      <c r="V135">
        <v>211</v>
      </c>
      <c r="W135">
        <v>78</v>
      </c>
      <c r="X135">
        <v>62</v>
      </c>
      <c r="Y135">
        <v>58</v>
      </c>
      <c r="Z135">
        <v>72</v>
      </c>
      <c r="AA135">
        <v>49</v>
      </c>
      <c r="AB135">
        <v>47</v>
      </c>
      <c r="AC135">
        <v>36</v>
      </c>
      <c r="AD135">
        <v>36</v>
      </c>
      <c r="AE135">
        <v>59</v>
      </c>
      <c r="AF135">
        <v>130</v>
      </c>
      <c r="AG135">
        <v>93</v>
      </c>
      <c r="AH135">
        <v>76</v>
      </c>
      <c r="AI135">
        <v>176</v>
      </c>
      <c r="AJ135">
        <v>96</v>
      </c>
      <c r="AK135">
        <v>164</v>
      </c>
    </row>
    <row r="136" spans="1:37" x14ac:dyDescent="0.25">
      <c r="A136">
        <f>IF(IFERROR(MATCH(TX_UCR!$C136,NN_M!A:A,0),0)&gt;0,1,0)</f>
        <v>0</v>
      </c>
      <c r="B136">
        <f>IF(IFERROR(MATCH(TX_UCR!C136,NN_PSM!A:A,0),0)&gt;0,1,0)</f>
        <v>0</v>
      </c>
      <c r="C136" t="str">
        <f t="shared" si="4"/>
        <v>Huntsville</v>
      </c>
      <c r="D136">
        <f t="shared" si="5"/>
        <v>0</v>
      </c>
      <c r="E136" t="s">
        <v>169</v>
      </c>
      <c r="F136" t="s">
        <v>34</v>
      </c>
      <c r="G136" t="s">
        <v>35</v>
      </c>
      <c r="H136">
        <v>80</v>
      </c>
      <c r="I136">
        <v>127</v>
      </c>
      <c r="J136">
        <v>174</v>
      </c>
      <c r="K136">
        <v>124</v>
      </c>
      <c r="L136">
        <v>127</v>
      </c>
      <c r="M136">
        <v>157</v>
      </c>
      <c r="N136">
        <v>145</v>
      </c>
      <c r="O136">
        <v>192</v>
      </c>
      <c r="P136">
        <v>220</v>
      </c>
      <c r="Q136">
        <v>162</v>
      </c>
      <c r="R136">
        <v>151</v>
      </c>
      <c r="S136">
        <v>204</v>
      </c>
      <c r="T136">
        <v>180</v>
      </c>
      <c r="U136">
        <v>173</v>
      </c>
      <c r="V136">
        <v>165</v>
      </c>
      <c r="W136">
        <v>154</v>
      </c>
      <c r="X136">
        <v>122</v>
      </c>
      <c r="Y136">
        <v>168</v>
      </c>
      <c r="Z136">
        <v>158</v>
      </c>
      <c r="AA136">
        <v>132</v>
      </c>
      <c r="AB136">
        <v>135</v>
      </c>
      <c r="AC136">
        <v>142</v>
      </c>
      <c r="AD136">
        <v>168</v>
      </c>
      <c r="AE136">
        <v>176</v>
      </c>
      <c r="AF136">
        <v>188</v>
      </c>
      <c r="AG136">
        <v>159</v>
      </c>
      <c r="AH136">
        <v>188</v>
      </c>
      <c r="AI136">
        <v>202</v>
      </c>
      <c r="AJ136">
        <v>213</v>
      </c>
      <c r="AK136">
        <v>211</v>
      </c>
    </row>
    <row r="137" spans="1:37" x14ac:dyDescent="0.25">
      <c r="A137">
        <f>IF(IFERROR(MATCH(TX_UCR!$C137,NN_M!A:A,0),0)&gt;0,1,0)</f>
        <v>0</v>
      </c>
      <c r="B137">
        <f>IF(IFERROR(MATCH(TX_UCR!C137,NN_PSM!A:A,0),0)&gt;0,1,0)</f>
        <v>0</v>
      </c>
      <c r="C137" t="str">
        <f t="shared" si="4"/>
        <v>Hurst</v>
      </c>
      <c r="D137">
        <f t="shared" si="5"/>
        <v>0</v>
      </c>
      <c r="E137" t="s">
        <v>170</v>
      </c>
      <c r="F137" t="s">
        <v>34</v>
      </c>
      <c r="G137" t="s">
        <v>35</v>
      </c>
      <c r="H137">
        <v>169</v>
      </c>
      <c r="I137">
        <v>176</v>
      </c>
      <c r="J137">
        <v>155</v>
      </c>
      <c r="K137">
        <v>212</v>
      </c>
      <c r="L137">
        <v>207</v>
      </c>
      <c r="M137">
        <v>189</v>
      </c>
      <c r="N137">
        <v>262</v>
      </c>
      <c r="O137">
        <v>268</v>
      </c>
      <c r="P137">
        <v>309</v>
      </c>
      <c r="Q137">
        <v>311</v>
      </c>
      <c r="R137">
        <v>261</v>
      </c>
      <c r="S137">
        <v>215</v>
      </c>
      <c r="T137">
        <v>232</v>
      </c>
      <c r="U137">
        <v>103</v>
      </c>
      <c r="V137">
        <v>119</v>
      </c>
      <c r="W137">
        <v>134</v>
      </c>
      <c r="X137">
        <v>139</v>
      </c>
      <c r="Y137">
        <v>150</v>
      </c>
      <c r="Z137">
        <v>173</v>
      </c>
      <c r="AA137">
        <v>189</v>
      </c>
      <c r="AB137">
        <v>169</v>
      </c>
      <c r="AC137">
        <v>203</v>
      </c>
      <c r="AD137">
        <v>204</v>
      </c>
      <c r="AE137">
        <v>192</v>
      </c>
      <c r="AF137">
        <v>191</v>
      </c>
      <c r="AG137">
        <v>167</v>
      </c>
      <c r="AH137">
        <v>177</v>
      </c>
      <c r="AI137">
        <v>217</v>
      </c>
      <c r="AJ137">
        <v>205</v>
      </c>
      <c r="AK137">
        <v>143</v>
      </c>
    </row>
    <row r="138" spans="1:37" x14ac:dyDescent="0.25">
      <c r="A138">
        <f>IF(IFERROR(MATCH(TX_UCR!$C138,NN_M!A:A,0),0)&gt;0,1,0)</f>
        <v>0</v>
      </c>
      <c r="B138">
        <f>IF(IFERROR(MATCH(TX_UCR!C138,NN_PSM!A:A,0),0)&gt;0,1,0)</f>
        <v>0</v>
      </c>
      <c r="C138" t="str">
        <f t="shared" si="4"/>
        <v>Hutto</v>
      </c>
      <c r="D138">
        <f t="shared" si="5"/>
        <v>0</v>
      </c>
      <c r="E138" t="s">
        <v>171</v>
      </c>
      <c r="F138" t="s">
        <v>34</v>
      </c>
      <c r="G138" t="s">
        <v>35</v>
      </c>
      <c r="L138">
        <v>4</v>
      </c>
      <c r="M138">
        <v>4</v>
      </c>
      <c r="N138">
        <v>3</v>
      </c>
      <c r="O138">
        <v>2</v>
      </c>
      <c r="P138">
        <v>1</v>
      </c>
      <c r="R138">
        <v>2</v>
      </c>
      <c r="S138">
        <v>5</v>
      </c>
      <c r="T138">
        <v>1</v>
      </c>
      <c r="U138">
        <v>3</v>
      </c>
      <c r="V138">
        <v>2</v>
      </c>
      <c r="W138">
        <v>7</v>
      </c>
      <c r="X138">
        <v>9</v>
      </c>
      <c r="Y138">
        <v>12</v>
      </c>
      <c r="Z138">
        <v>4</v>
      </c>
      <c r="AA138">
        <v>13</v>
      </c>
      <c r="AB138">
        <v>10</v>
      </c>
      <c r="AC138">
        <v>6</v>
      </c>
      <c r="AD138">
        <v>22</v>
      </c>
      <c r="AE138">
        <v>12</v>
      </c>
      <c r="AF138">
        <v>29</v>
      </c>
      <c r="AG138">
        <v>28</v>
      </c>
      <c r="AH138">
        <v>14</v>
      </c>
      <c r="AI138">
        <v>21</v>
      </c>
      <c r="AJ138">
        <v>8</v>
      </c>
      <c r="AK138">
        <v>13</v>
      </c>
    </row>
    <row r="139" spans="1:37" x14ac:dyDescent="0.25">
      <c r="A139">
        <f>IF(IFERROR(MATCH(TX_UCR!$C139,NN_M!A:A,0),0)&gt;0,1,0)</f>
        <v>0</v>
      </c>
      <c r="B139">
        <f>IF(IFERROR(MATCH(TX_UCR!C139,NN_PSM!A:A,0),0)&gt;0,1,0)</f>
        <v>1</v>
      </c>
      <c r="C139" t="str">
        <f t="shared" si="4"/>
        <v>Irving</v>
      </c>
      <c r="D139">
        <f t="shared" si="5"/>
        <v>0</v>
      </c>
      <c r="E139" t="s">
        <v>172</v>
      </c>
      <c r="F139" t="s">
        <v>34</v>
      </c>
      <c r="G139" t="s">
        <v>35</v>
      </c>
      <c r="H139">
        <v>845</v>
      </c>
      <c r="I139">
        <v>852</v>
      </c>
      <c r="J139">
        <v>736</v>
      </c>
      <c r="K139">
        <v>678</v>
      </c>
      <c r="L139">
        <v>656</v>
      </c>
      <c r="M139">
        <v>686</v>
      </c>
      <c r="N139">
        <v>772</v>
      </c>
      <c r="O139">
        <v>833</v>
      </c>
      <c r="P139">
        <v>675</v>
      </c>
      <c r="Q139">
        <v>695</v>
      </c>
      <c r="R139">
        <v>831</v>
      </c>
      <c r="S139">
        <v>804</v>
      </c>
      <c r="T139">
        <v>733</v>
      </c>
      <c r="U139">
        <v>786</v>
      </c>
      <c r="V139">
        <v>737</v>
      </c>
      <c r="W139">
        <v>784</v>
      </c>
      <c r="X139">
        <v>816</v>
      </c>
      <c r="Y139">
        <v>803</v>
      </c>
      <c r="Z139">
        <v>873</v>
      </c>
      <c r="AA139">
        <v>815</v>
      </c>
      <c r="AB139">
        <v>910</v>
      </c>
      <c r="AC139">
        <v>850</v>
      </c>
      <c r="AD139">
        <v>729</v>
      </c>
      <c r="AE139">
        <v>722</v>
      </c>
      <c r="AF139">
        <v>604</v>
      </c>
      <c r="AG139">
        <v>529</v>
      </c>
      <c r="AH139">
        <v>514</v>
      </c>
      <c r="AI139">
        <v>507</v>
      </c>
      <c r="AJ139">
        <v>530</v>
      </c>
      <c r="AK139">
        <v>512</v>
      </c>
    </row>
    <row r="140" spans="1:37" x14ac:dyDescent="0.25">
      <c r="A140">
        <f>IF(IFERROR(MATCH(TX_UCR!$C140,NN_M!A:A,0),0)&gt;0,1,0)</f>
        <v>1</v>
      </c>
      <c r="B140">
        <f>IF(IFERROR(MATCH(TX_UCR!C140,NN_PSM!A:A,0),0)&gt;0,1,0)</f>
        <v>1</v>
      </c>
      <c r="C140" t="str">
        <f t="shared" si="4"/>
        <v>Jacinto</v>
      </c>
      <c r="D140">
        <f t="shared" si="5"/>
        <v>0</v>
      </c>
      <c r="E140" t="s">
        <v>173</v>
      </c>
      <c r="F140" t="s">
        <v>34</v>
      </c>
      <c r="G140" t="s">
        <v>35</v>
      </c>
      <c r="H140">
        <v>47</v>
      </c>
      <c r="I140">
        <v>68</v>
      </c>
      <c r="J140">
        <v>22</v>
      </c>
      <c r="K140">
        <v>26</v>
      </c>
      <c r="L140">
        <v>27</v>
      </c>
      <c r="M140">
        <v>25</v>
      </c>
      <c r="N140">
        <v>40</v>
      </c>
      <c r="O140">
        <v>35</v>
      </c>
      <c r="P140">
        <v>35</v>
      </c>
      <c r="Q140">
        <v>40</v>
      </c>
      <c r="R140">
        <v>36</v>
      </c>
      <c r="S140">
        <v>29</v>
      </c>
      <c r="T140">
        <v>30</v>
      </c>
      <c r="U140">
        <v>39</v>
      </c>
      <c r="V140">
        <v>29</v>
      </c>
      <c r="W140">
        <v>24</v>
      </c>
      <c r="X140">
        <v>14</v>
      </c>
      <c r="Y140">
        <v>42</v>
      </c>
      <c r="Z140">
        <v>19</v>
      </c>
      <c r="AA140">
        <v>69</v>
      </c>
      <c r="AB140">
        <v>33</v>
      </c>
      <c r="AC140">
        <v>79</v>
      </c>
      <c r="AD140">
        <v>89</v>
      </c>
      <c r="AE140">
        <v>38</v>
      </c>
      <c r="AF140">
        <v>35</v>
      </c>
      <c r="AG140">
        <v>25</v>
      </c>
      <c r="AH140">
        <v>18</v>
      </c>
      <c r="AI140">
        <v>29</v>
      </c>
      <c r="AK140">
        <v>10</v>
      </c>
    </row>
    <row r="141" spans="1:37" x14ac:dyDescent="0.25">
      <c r="A141">
        <f>IF(IFERROR(MATCH(TX_UCR!$C141,NN_M!A:A,0),0)&gt;0,1,0)</f>
        <v>0</v>
      </c>
      <c r="B141">
        <f>IF(IFERROR(MATCH(TX_UCR!C141,NN_PSM!A:A,0),0)&gt;0,1,0)</f>
        <v>0</v>
      </c>
      <c r="C141" t="str">
        <f t="shared" si="4"/>
        <v>Jacksonville</v>
      </c>
      <c r="D141">
        <f t="shared" si="5"/>
        <v>0</v>
      </c>
      <c r="E141" t="s">
        <v>174</v>
      </c>
      <c r="F141" t="s">
        <v>34</v>
      </c>
      <c r="G141" t="s">
        <v>35</v>
      </c>
      <c r="H141">
        <v>27</v>
      </c>
      <c r="I141">
        <v>52</v>
      </c>
      <c r="J141">
        <v>47</v>
      </c>
      <c r="K141">
        <v>82</v>
      </c>
      <c r="L141">
        <v>153</v>
      </c>
      <c r="M141">
        <v>82</v>
      </c>
      <c r="N141">
        <v>71</v>
      </c>
      <c r="O141">
        <v>79</v>
      </c>
      <c r="P141">
        <v>76</v>
      </c>
      <c r="Q141">
        <v>59</v>
      </c>
      <c r="R141">
        <v>80</v>
      </c>
      <c r="S141">
        <v>83</v>
      </c>
      <c r="T141">
        <v>69</v>
      </c>
      <c r="U141">
        <v>95</v>
      </c>
      <c r="V141">
        <v>125</v>
      </c>
      <c r="W141">
        <v>90</v>
      </c>
      <c r="X141">
        <v>101</v>
      </c>
      <c r="Y141">
        <v>82</v>
      </c>
      <c r="Z141">
        <v>96</v>
      </c>
      <c r="AA141">
        <v>94</v>
      </c>
      <c r="AB141">
        <v>78</v>
      </c>
      <c r="AC141">
        <v>85</v>
      </c>
      <c r="AD141">
        <v>106</v>
      </c>
      <c r="AE141">
        <v>118</v>
      </c>
      <c r="AF141">
        <v>120</v>
      </c>
      <c r="AG141">
        <v>95</v>
      </c>
      <c r="AH141">
        <v>175</v>
      </c>
      <c r="AI141">
        <v>159</v>
      </c>
      <c r="AJ141">
        <v>111</v>
      </c>
      <c r="AK141">
        <v>105</v>
      </c>
    </row>
    <row r="142" spans="1:37" x14ac:dyDescent="0.25">
      <c r="A142">
        <f>IF(IFERROR(MATCH(TX_UCR!$C142,NN_M!A:A,0),0)&gt;0,1,0)</f>
        <v>0</v>
      </c>
      <c r="B142">
        <f>IF(IFERROR(MATCH(TX_UCR!C142,NN_PSM!A:A,0),0)&gt;0,1,0)</f>
        <v>0</v>
      </c>
      <c r="C142" t="str">
        <f t="shared" si="4"/>
        <v>Jasper</v>
      </c>
      <c r="D142">
        <f t="shared" si="5"/>
        <v>1</v>
      </c>
      <c r="E142" t="s">
        <v>175</v>
      </c>
      <c r="F142" t="s">
        <v>34</v>
      </c>
      <c r="G142" t="s">
        <v>35</v>
      </c>
      <c r="H142">
        <v>24</v>
      </c>
      <c r="I142">
        <v>16</v>
      </c>
      <c r="J142">
        <v>11</v>
      </c>
      <c r="K142">
        <v>12</v>
      </c>
      <c r="L142">
        <v>8</v>
      </c>
      <c r="M142">
        <v>8</v>
      </c>
      <c r="N142">
        <v>5</v>
      </c>
      <c r="O142">
        <v>16</v>
      </c>
      <c r="P142">
        <v>49</v>
      </c>
      <c r="Q142">
        <v>38</v>
      </c>
      <c r="R142">
        <v>44</v>
      </c>
      <c r="S142">
        <v>37</v>
      </c>
      <c r="T142">
        <v>62</v>
      </c>
      <c r="U142">
        <v>69</v>
      </c>
      <c r="V142">
        <v>98</v>
      </c>
      <c r="W142">
        <v>101</v>
      </c>
      <c r="X142">
        <v>74</v>
      </c>
      <c r="Y142">
        <v>69</v>
      </c>
      <c r="Z142">
        <v>59</v>
      </c>
      <c r="AA142">
        <v>91</v>
      </c>
      <c r="AB142">
        <v>78</v>
      </c>
      <c r="AC142">
        <v>85</v>
      </c>
      <c r="AD142">
        <v>14</v>
      </c>
      <c r="AE142">
        <v>42</v>
      </c>
      <c r="AF142">
        <v>74</v>
      </c>
      <c r="AG142">
        <v>80</v>
      </c>
      <c r="AH142">
        <v>61</v>
      </c>
      <c r="AI142">
        <v>70</v>
      </c>
      <c r="AJ142">
        <v>81</v>
      </c>
      <c r="AK142">
        <v>76</v>
      </c>
    </row>
    <row r="143" spans="1:37" x14ac:dyDescent="0.25">
      <c r="A143">
        <f>IF(IFERROR(MATCH(TX_UCR!$C143,NN_M!A:A,0),0)&gt;0,1,0)</f>
        <v>0</v>
      </c>
      <c r="B143">
        <f>IF(IFERROR(MATCH(TX_UCR!C143,NN_PSM!A:A,0),0)&gt;0,1,0)</f>
        <v>0</v>
      </c>
      <c r="C143" t="str">
        <f t="shared" si="4"/>
        <v>Jefferson</v>
      </c>
      <c r="D143">
        <f t="shared" si="5"/>
        <v>1</v>
      </c>
      <c r="E143" t="s">
        <v>176</v>
      </c>
      <c r="F143" t="s">
        <v>34</v>
      </c>
      <c r="G143" t="s">
        <v>35</v>
      </c>
      <c r="H143">
        <v>38</v>
      </c>
      <c r="I143">
        <v>56</v>
      </c>
      <c r="J143">
        <v>68</v>
      </c>
      <c r="K143">
        <v>42</v>
      </c>
      <c r="L143">
        <v>44</v>
      </c>
      <c r="M143">
        <v>40</v>
      </c>
      <c r="N143">
        <v>52</v>
      </c>
      <c r="O143">
        <v>72</v>
      </c>
      <c r="P143">
        <v>83</v>
      </c>
      <c r="Q143">
        <v>65</v>
      </c>
      <c r="R143">
        <v>63</v>
      </c>
      <c r="S143">
        <v>41</v>
      </c>
      <c r="T143">
        <v>40</v>
      </c>
      <c r="U143">
        <v>44</v>
      </c>
      <c r="V143">
        <v>51</v>
      </c>
      <c r="W143">
        <v>25</v>
      </c>
      <c r="X143">
        <v>46</v>
      </c>
      <c r="Y143">
        <v>45</v>
      </c>
      <c r="Z143">
        <v>41</v>
      </c>
      <c r="AA143">
        <v>31</v>
      </c>
      <c r="AB143">
        <v>40</v>
      </c>
      <c r="AC143">
        <v>42</v>
      </c>
      <c r="AD143">
        <v>27</v>
      </c>
      <c r="AE143">
        <v>33</v>
      </c>
      <c r="AF143">
        <v>32</v>
      </c>
      <c r="AG143">
        <v>25</v>
      </c>
      <c r="AH143">
        <v>25</v>
      </c>
      <c r="AI143">
        <v>38</v>
      </c>
      <c r="AJ143">
        <v>30</v>
      </c>
      <c r="AK143">
        <v>45</v>
      </c>
    </row>
    <row r="144" spans="1:37" x14ac:dyDescent="0.25">
      <c r="A144">
        <f>IF(IFERROR(MATCH(TX_UCR!$C144,NN_M!A:A,0),0)&gt;0,1,0)</f>
        <v>0</v>
      </c>
      <c r="B144">
        <f>IF(IFERROR(MATCH(TX_UCR!C144,NN_PSM!A:A,0),0)&gt;0,1,0)</f>
        <v>0</v>
      </c>
      <c r="C144" t="str">
        <f t="shared" si="4"/>
        <v>Johnson</v>
      </c>
      <c r="D144">
        <f t="shared" si="5"/>
        <v>1</v>
      </c>
      <c r="E144" t="s">
        <v>177</v>
      </c>
      <c r="F144" t="s">
        <v>34</v>
      </c>
      <c r="G144" t="s">
        <v>35</v>
      </c>
      <c r="H144">
        <v>102</v>
      </c>
      <c r="I144">
        <v>76</v>
      </c>
      <c r="J144">
        <v>42</v>
      </c>
      <c r="K144">
        <v>34</v>
      </c>
      <c r="L144">
        <v>96</v>
      </c>
      <c r="M144">
        <v>50</v>
      </c>
      <c r="N144">
        <v>61</v>
      </c>
      <c r="O144">
        <v>71</v>
      </c>
      <c r="P144">
        <v>39</v>
      </c>
      <c r="Q144">
        <v>102</v>
      </c>
      <c r="R144">
        <v>64</v>
      </c>
      <c r="S144">
        <v>96</v>
      </c>
      <c r="T144">
        <v>102</v>
      </c>
      <c r="U144">
        <v>156</v>
      </c>
      <c r="V144">
        <v>96</v>
      </c>
      <c r="W144">
        <v>114</v>
      </c>
      <c r="X144">
        <v>105</v>
      </c>
      <c r="Y144">
        <v>147</v>
      </c>
      <c r="Z144">
        <v>126</v>
      </c>
      <c r="AA144">
        <v>200</v>
      </c>
      <c r="AB144">
        <v>239</v>
      </c>
      <c r="AC144">
        <v>137</v>
      </c>
      <c r="AD144">
        <v>177</v>
      </c>
      <c r="AE144">
        <v>225</v>
      </c>
      <c r="AF144">
        <v>146</v>
      </c>
      <c r="AG144">
        <v>99</v>
      </c>
      <c r="AH144">
        <v>128</v>
      </c>
      <c r="AI144">
        <v>144</v>
      </c>
      <c r="AJ144">
        <v>86</v>
      </c>
      <c r="AK144">
        <v>70</v>
      </c>
    </row>
    <row r="145" spans="1:37" x14ac:dyDescent="0.25">
      <c r="A145">
        <f>IF(IFERROR(MATCH(TX_UCR!$C145,NN_M!A:A,0),0)&gt;0,1,0)</f>
        <v>1</v>
      </c>
      <c r="B145">
        <f>IF(IFERROR(MATCH(TX_UCR!C145,NN_PSM!A:A,0),0)&gt;0,1,0)</f>
        <v>1</v>
      </c>
      <c r="C145" t="str">
        <f t="shared" si="4"/>
        <v>Katy</v>
      </c>
      <c r="D145">
        <f t="shared" si="5"/>
        <v>0</v>
      </c>
      <c r="E145" t="s">
        <v>178</v>
      </c>
      <c r="F145" t="s">
        <v>34</v>
      </c>
      <c r="G145" t="s">
        <v>35</v>
      </c>
      <c r="H145">
        <v>13</v>
      </c>
      <c r="I145">
        <v>17</v>
      </c>
      <c r="J145">
        <v>13</v>
      </c>
      <c r="K145">
        <v>12</v>
      </c>
      <c r="L145">
        <v>11</v>
      </c>
      <c r="M145">
        <v>25</v>
      </c>
      <c r="N145">
        <v>23</v>
      </c>
      <c r="O145">
        <v>20</v>
      </c>
      <c r="P145">
        <v>30</v>
      </c>
      <c r="Q145">
        <v>33</v>
      </c>
      <c r="R145">
        <v>35</v>
      </c>
      <c r="S145">
        <v>33</v>
      </c>
      <c r="T145">
        <v>26</v>
      </c>
      <c r="U145">
        <v>20</v>
      </c>
      <c r="V145">
        <v>47</v>
      </c>
      <c r="W145">
        <v>58</v>
      </c>
      <c r="X145">
        <v>94</v>
      </c>
      <c r="Y145">
        <v>72</v>
      </c>
      <c r="Z145">
        <v>89</v>
      </c>
      <c r="AA145">
        <v>117</v>
      </c>
      <c r="AB145">
        <v>99</v>
      </c>
      <c r="AC145">
        <v>131</v>
      </c>
      <c r="AD145">
        <v>59</v>
      </c>
      <c r="AE145">
        <v>42</v>
      </c>
      <c r="AF145">
        <v>49</v>
      </c>
      <c r="AG145">
        <v>36</v>
      </c>
      <c r="AH145">
        <v>33</v>
      </c>
      <c r="AI145">
        <v>30</v>
      </c>
      <c r="AJ145">
        <v>38</v>
      </c>
      <c r="AK145">
        <v>44</v>
      </c>
    </row>
    <row r="146" spans="1:37" x14ac:dyDescent="0.25">
      <c r="A146">
        <f>IF(IFERROR(MATCH(TX_UCR!$C146,NN_M!A:A,0),0)&gt;0,1,0)</f>
        <v>0</v>
      </c>
      <c r="B146">
        <f>IF(IFERROR(MATCH(TX_UCR!C146,NN_PSM!A:A,0),0)&gt;0,1,0)</f>
        <v>0</v>
      </c>
      <c r="C146" t="str">
        <f t="shared" si="4"/>
        <v>Kaufman</v>
      </c>
      <c r="D146">
        <f t="shared" si="5"/>
        <v>1</v>
      </c>
      <c r="E146" t="s">
        <v>179</v>
      </c>
      <c r="F146" t="s">
        <v>34</v>
      </c>
      <c r="G146" t="s">
        <v>35</v>
      </c>
      <c r="H146">
        <v>51</v>
      </c>
      <c r="I146">
        <v>76</v>
      </c>
      <c r="J146">
        <v>62</v>
      </c>
      <c r="K146">
        <v>62</v>
      </c>
      <c r="L146">
        <v>100</v>
      </c>
      <c r="M146">
        <v>58</v>
      </c>
      <c r="N146">
        <v>94</v>
      </c>
      <c r="O146">
        <v>105</v>
      </c>
      <c r="P146">
        <v>90</v>
      </c>
      <c r="Q146">
        <v>100</v>
      </c>
      <c r="R146">
        <v>87</v>
      </c>
      <c r="S146">
        <v>72</v>
      </c>
      <c r="T146">
        <v>82</v>
      </c>
      <c r="U146">
        <v>92</v>
      </c>
      <c r="V146">
        <v>109</v>
      </c>
      <c r="W146">
        <v>102</v>
      </c>
      <c r="X146">
        <v>154</v>
      </c>
      <c r="Y146">
        <v>234</v>
      </c>
      <c r="Z146">
        <v>314</v>
      </c>
      <c r="AA146">
        <v>388</v>
      </c>
      <c r="AB146">
        <v>176</v>
      </c>
      <c r="AC146">
        <v>200</v>
      </c>
      <c r="AD146">
        <v>206</v>
      </c>
      <c r="AE146">
        <v>265</v>
      </c>
      <c r="AF146">
        <v>254</v>
      </c>
      <c r="AG146">
        <v>185</v>
      </c>
      <c r="AH146">
        <v>140</v>
      </c>
      <c r="AI146">
        <v>143</v>
      </c>
      <c r="AJ146">
        <v>122</v>
      </c>
      <c r="AK146">
        <v>104</v>
      </c>
    </row>
    <row r="147" spans="1:37" x14ac:dyDescent="0.25">
      <c r="A147">
        <f>IF(IFERROR(MATCH(TX_UCR!$C147,NN_M!A:A,0),0)&gt;0,1,0)</f>
        <v>0</v>
      </c>
      <c r="B147">
        <f>IF(IFERROR(MATCH(TX_UCR!C147,NN_PSM!A:A,0),0)&gt;0,1,0)</f>
        <v>0</v>
      </c>
      <c r="C147" t="str">
        <f t="shared" si="4"/>
        <v>Keller</v>
      </c>
      <c r="D147">
        <f t="shared" si="5"/>
        <v>0</v>
      </c>
      <c r="E147" t="s">
        <v>180</v>
      </c>
      <c r="F147" t="s">
        <v>34</v>
      </c>
      <c r="G147" t="s">
        <v>35</v>
      </c>
      <c r="H147">
        <v>13</v>
      </c>
      <c r="I147">
        <v>14</v>
      </c>
      <c r="J147">
        <v>17</v>
      </c>
      <c r="K147">
        <v>26</v>
      </c>
      <c r="L147">
        <v>31</v>
      </c>
      <c r="M147">
        <v>69</v>
      </c>
      <c r="N147">
        <v>69</v>
      </c>
      <c r="O147">
        <v>40</v>
      </c>
      <c r="P147">
        <v>62</v>
      </c>
      <c r="Q147">
        <v>33</v>
      </c>
      <c r="R147">
        <v>13</v>
      </c>
      <c r="S147">
        <v>8</v>
      </c>
      <c r="T147">
        <v>17</v>
      </c>
      <c r="U147">
        <v>24</v>
      </c>
      <c r="V147">
        <v>43</v>
      </c>
      <c r="W147">
        <v>80</v>
      </c>
      <c r="X147">
        <v>81</v>
      </c>
      <c r="Y147">
        <v>85</v>
      </c>
      <c r="Z147">
        <v>27</v>
      </c>
      <c r="AA147">
        <v>18</v>
      </c>
      <c r="AB147">
        <v>36</v>
      </c>
      <c r="AC147">
        <v>25</v>
      </c>
      <c r="AD147">
        <v>19</v>
      </c>
      <c r="AE147">
        <v>17</v>
      </c>
      <c r="AF147">
        <v>27</v>
      </c>
      <c r="AG147">
        <v>18</v>
      </c>
      <c r="AH147">
        <v>24</v>
      </c>
      <c r="AI147">
        <v>15</v>
      </c>
      <c r="AJ147">
        <v>27</v>
      </c>
      <c r="AK147">
        <v>24</v>
      </c>
    </row>
    <row r="148" spans="1:37" x14ac:dyDescent="0.25">
      <c r="A148">
        <f>IF(IFERROR(MATCH(TX_UCR!$C148,NN_M!A:A,0),0)&gt;0,1,0)</f>
        <v>0</v>
      </c>
      <c r="B148">
        <f>IF(IFERROR(MATCH(TX_UCR!C148,NN_PSM!A:A,0),0)&gt;0,1,0)</f>
        <v>0</v>
      </c>
      <c r="C148" t="str">
        <f t="shared" si="4"/>
        <v>Kerr</v>
      </c>
      <c r="D148">
        <f t="shared" si="5"/>
        <v>1</v>
      </c>
      <c r="E148" t="s">
        <v>181</v>
      </c>
      <c r="F148" t="s">
        <v>34</v>
      </c>
      <c r="G148" t="s">
        <v>35</v>
      </c>
      <c r="H148">
        <v>11</v>
      </c>
      <c r="I148">
        <v>65</v>
      </c>
      <c r="J148">
        <v>51</v>
      </c>
      <c r="K148">
        <v>24</v>
      </c>
      <c r="L148">
        <v>53</v>
      </c>
      <c r="M148">
        <v>65</v>
      </c>
      <c r="N148">
        <v>103</v>
      </c>
      <c r="O148">
        <v>76</v>
      </c>
      <c r="P148">
        <v>72</v>
      </c>
      <c r="Q148">
        <v>77</v>
      </c>
      <c r="R148">
        <v>62</v>
      </c>
      <c r="S148">
        <v>45</v>
      </c>
      <c r="T148">
        <v>40</v>
      </c>
      <c r="U148">
        <v>18</v>
      </c>
      <c r="V148">
        <v>26</v>
      </c>
      <c r="W148">
        <v>31</v>
      </c>
      <c r="X148">
        <v>18</v>
      </c>
      <c r="Y148">
        <v>17</v>
      </c>
      <c r="Z148">
        <v>31</v>
      </c>
      <c r="AA148">
        <v>54</v>
      </c>
      <c r="AB148">
        <v>27</v>
      </c>
      <c r="AC148">
        <v>27</v>
      </c>
      <c r="AD148">
        <v>24</v>
      </c>
      <c r="AE148">
        <v>39</v>
      </c>
      <c r="AF148">
        <v>44</v>
      </c>
      <c r="AG148">
        <v>33</v>
      </c>
      <c r="AH148">
        <v>33</v>
      </c>
      <c r="AI148">
        <v>31</v>
      </c>
      <c r="AJ148">
        <v>24</v>
      </c>
      <c r="AK148">
        <v>42</v>
      </c>
    </row>
    <row r="149" spans="1:37" x14ac:dyDescent="0.25">
      <c r="A149">
        <f>IF(IFERROR(MATCH(TX_UCR!$C149,NN_M!A:A,0),0)&gt;0,1,0)</f>
        <v>0</v>
      </c>
      <c r="B149">
        <f>IF(IFERROR(MATCH(TX_UCR!C149,NN_PSM!A:A,0),0)&gt;0,1,0)</f>
        <v>0</v>
      </c>
      <c r="C149" t="str">
        <f t="shared" si="4"/>
        <v>Kerrville</v>
      </c>
      <c r="D149">
        <f t="shared" si="5"/>
        <v>0</v>
      </c>
      <c r="E149" t="s">
        <v>182</v>
      </c>
      <c r="F149" t="s">
        <v>34</v>
      </c>
      <c r="G149" t="s">
        <v>35</v>
      </c>
      <c r="H149">
        <v>59</v>
      </c>
      <c r="I149">
        <v>90</v>
      </c>
      <c r="J149">
        <v>99</v>
      </c>
      <c r="K149">
        <v>99</v>
      </c>
      <c r="L149">
        <v>71</v>
      </c>
      <c r="M149">
        <v>47</v>
      </c>
      <c r="N149">
        <v>69</v>
      </c>
      <c r="O149">
        <v>44</v>
      </c>
      <c r="P149">
        <v>47</v>
      </c>
      <c r="Q149">
        <v>125</v>
      </c>
      <c r="R149">
        <v>65</v>
      </c>
      <c r="S149">
        <v>74</v>
      </c>
      <c r="T149">
        <v>59</v>
      </c>
      <c r="U149">
        <v>37</v>
      </c>
      <c r="V149">
        <v>59</v>
      </c>
      <c r="W149">
        <v>53</v>
      </c>
      <c r="X149">
        <v>60</v>
      </c>
      <c r="Y149">
        <v>26</v>
      </c>
      <c r="Z149">
        <v>40</v>
      </c>
      <c r="AA149">
        <v>39</v>
      </c>
      <c r="AB149">
        <v>66</v>
      </c>
      <c r="AC149">
        <v>44</v>
      </c>
      <c r="AD149">
        <v>73</v>
      </c>
      <c r="AE149">
        <v>73</v>
      </c>
      <c r="AF149">
        <v>52</v>
      </c>
      <c r="AG149">
        <v>44</v>
      </c>
      <c r="AH149">
        <v>45</v>
      </c>
      <c r="AI149">
        <v>39</v>
      </c>
      <c r="AJ149">
        <v>48</v>
      </c>
      <c r="AK149">
        <v>71</v>
      </c>
    </row>
    <row r="150" spans="1:37" x14ac:dyDescent="0.25">
      <c r="A150">
        <f>IF(IFERROR(MATCH(TX_UCR!$C150,NN_M!A:A,0),0)&gt;0,1,0)</f>
        <v>0</v>
      </c>
      <c r="B150">
        <f>IF(IFERROR(MATCH(TX_UCR!C150,NN_PSM!A:A,0),0)&gt;0,1,0)</f>
        <v>0</v>
      </c>
      <c r="C150" t="str">
        <f t="shared" si="4"/>
        <v>Kilgore</v>
      </c>
      <c r="D150">
        <f t="shared" si="5"/>
        <v>0</v>
      </c>
      <c r="E150" t="s">
        <v>183</v>
      </c>
      <c r="F150" t="s">
        <v>34</v>
      </c>
      <c r="G150" t="s">
        <v>35</v>
      </c>
      <c r="H150">
        <v>44</v>
      </c>
      <c r="I150">
        <v>58</v>
      </c>
      <c r="J150">
        <v>124</v>
      </c>
      <c r="K150">
        <v>108</v>
      </c>
      <c r="L150">
        <v>59</v>
      </c>
      <c r="M150">
        <v>55</v>
      </c>
      <c r="N150">
        <v>134</v>
      </c>
      <c r="O150">
        <v>110</v>
      </c>
      <c r="P150">
        <v>121</v>
      </c>
      <c r="Q150">
        <v>123</v>
      </c>
      <c r="R150">
        <v>87</v>
      </c>
      <c r="S150">
        <v>83</v>
      </c>
      <c r="T150">
        <v>79</v>
      </c>
      <c r="U150">
        <v>100</v>
      </c>
      <c r="V150">
        <v>59</v>
      </c>
      <c r="W150">
        <v>88</v>
      </c>
      <c r="X150">
        <v>69</v>
      </c>
      <c r="Y150">
        <v>64</v>
      </c>
      <c r="Z150">
        <v>59</v>
      </c>
      <c r="AA150">
        <v>59</v>
      </c>
      <c r="AB150">
        <v>52</v>
      </c>
      <c r="AC150">
        <v>41</v>
      </c>
      <c r="AD150">
        <v>60</v>
      </c>
      <c r="AE150">
        <v>50</v>
      </c>
      <c r="AF150">
        <v>43</v>
      </c>
      <c r="AG150">
        <v>51</v>
      </c>
      <c r="AH150">
        <v>41</v>
      </c>
      <c r="AI150">
        <v>63</v>
      </c>
      <c r="AJ150">
        <v>53</v>
      </c>
      <c r="AK150">
        <v>51</v>
      </c>
    </row>
    <row r="151" spans="1:37" x14ac:dyDescent="0.25">
      <c r="A151">
        <f>IF(IFERROR(MATCH(TX_UCR!$C151,NN_M!A:A,0),0)&gt;0,1,0)</f>
        <v>0</v>
      </c>
      <c r="B151">
        <f>IF(IFERROR(MATCH(TX_UCR!C151,NN_PSM!A:A,0),0)&gt;0,1,0)</f>
        <v>0</v>
      </c>
      <c r="C151" t="str">
        <f t="shared" si="4"/>
        <v>Killeen</v>
      </c>
      <c r="D151">
        <f t="shared" si="5"/>
        <v>0</v>
      </c>
      <c r="E151" t="s">
        <v>184</v>
      </c>
      <c r="F151" t="s">
        <v>34</v>
      </c>
      <c r="G151" t="s">
        <v>35</v>
      </c>
      <c r="H151">
        <v>277</v>
      </c>
      <c r="I151">
        <v>339</v>
      </c>
      <c r="J151">
        <v>302</v>
      </c>
      <c r="K151">
        <v>271</v>
      </c>
      <c r="L151">
        <v>267</v>
      </c>
      <c r="M151">
        <v>281</v>
      </c>
      <c r="N151">
        <v>413</v>
      </c>
      <c r="O151">
        <v>419</v>
      </c>
      <c r="P151">
        <v>543</v>
      </c>
      <c r="Q151">
        <v>421</v>
      </c>
      <c r="R151">
        <v>447</v>
      </c>
      <c r="S151">
        <v>479</v>
      </c>
      <c r="T151">
        <v>538</v>
      </c>
      <c r="U151">
        <v>573</v>
      </c>
      <c r="V151">
        <v>529</v>
      </c>
      <c r="W151">
        <v>575</v>
      </c>
      <c r="X151">
        <v>556</v>
      </c>
      <c r="Y151">
        <v>711</v>
      </c>
      <c r="Z151">
        <v>788</v>
      </c>
      <c r="AA151">
        <v>771</v>
      </c>
      <c r="AB151">
        <v>806</v>
      </c>
      <c r="AC151">
        <v>787</v>
      </c>
      <c r="AD151">
        <v>815</v>
      </c>
      <c r="AE151">
        <v>885</v>
      </c>
      <c r="AF151">
        <v>750</v>
      </c>
      <c r="AG151">
        <v>993</v>
      </c>
      <c r="AH151">
        <v>815</v>
      </c>
      <c r="AI151">
        <v>851</v>
      </c>
      <c r="AJ151">
        <v>753</v>
      </c>
      <c r="AK151">
        <v>846</v>
      </c>
    </row>
    <row r="152" spans="1:37" x14ac:dyDescent="0.25">
      <c r="A152">
        <f>IF(IFERROR(MATCH(TX_UCR!$C152,NN_M!A:A,0),0)&gt;0,1,0)</f>
        <v>0</v>
      </c>
      <c r="B152">
        <f>IF(IFERROR(MATCH(TX_UCR!C152,NN_PSM!A:A,0),0)&gt;0,1,0)</f>
        <v>0</v>
      </c>
      <c r="C152" t="str">
        <f t="shared" si="4"/>
        <v>Kingsville</v>
      </c>
      <c r="D152">
        <f t="shared" si="5"/>
        <v>0</v>
      </c>
      <c r="E152" t="s">
        <v>185</v>
      </c>
      <c r="F152" t="s">
        <v>34</v>
      </c>
      <c r="G152" t="s">
        <v>35</v>
      </c>
      <c r="H152">
        <v>84</v>
      </c>
      <c r="I152">
        <v>167</v>
      </c>
      <c r="J152">
        <v>103</v>
      </c>
      <c r="K152">
        <v>171</v>
      </c>
      <c r="L152">
        <v>212</v>
      </c>
      <c r="M152">
        <v>200</v>
      </c>
      <c r="N152">
        <v>194</v>
      </c>
      <c r="O152">
        <v>144</v>
      </c>
      <c r="P152">
        <v>218</v>
      </c>
      <c r="Q152">
        <v>155</v>
      </c>
      <c r="R152">
        <v>125</v>
      </c>
      <c r="S152">
        <v>127</v>
      </c>
      <c r="T152">
        <v>193</v>
      </c>
      <c r="U152">
        <v>143</v>
      </c>
      <c r="V152">
        <v>138</v>
      </c>
      <c r="W152">
        <v>115</v>
      </c>
      <c r="X152">
        <v>122</v>
      </c>
      <c r="Y152">
        <v>237</v>
      </c>
      <c r="Z152">
        <v>156</v>
      </c>
      <c r="AA152">
        <v>136</v>
      </c>
      <c r="AB152">
        <v>182</v>
      </c>
      <c r="AC152">
        <v>245</v>
      </c>
      <c r="AD152">
        <v>243</v>
      </c>
      <c r="AE152">
        <v>208</v>
      </c>
      <c r="AF152">
        <v>214</v>
      </c>
      <c r="AG152">
        <v>266</v>
      </c>
      <c r="AH152">
        <v>232</v>
      </c>
      <c r="AI152">
        <v>142</v>
      </c>
      <c r="AJ152">
        <v>103</v>
      </c>
      <c r="AK152">
        <v>191</v>
      </c>
    </row>
    <row r="153" spans="1:37" x14ac:dyDescent="0.25">
      <c r="A153">
        <f>IF(IFERROR(MATCH(TX_UCR!$C153,NN_M!A:A,0),0)&gt;0,1,0)</f>
        <v>0</v>
      </c>
      <c r="B153">
        <f>IF(IFERROR(MATCH(TX_UCR!C153,NN_PSM!A:A,0),0)&gt;0,1,0)</f>
        <v>0</v>
      </c>
      <c r="C153" t="str">
        <f t="shared" si="4"/>
        <v>Kyle</v>
      </c>
      <c r="D153">
        <f t="shared" si="5"/>
        <v>0</v>
      </c>
      <c r="E153" t="s">
        <v>186</v>
      </c>
      <c r="F153" t="s">
        <v>34</v>
      </c>
      <c r="G153" t="s">
        <v>35</v>
      </c>
      <c r="H153">
        <v>12</v>
      </c>
      <c r="I153">
        <v>21</v>
      </c>
      <c r="J153">
        <v>19</v>
      </c>
      <c r="K153">
        <v>13</v>
      </c>
      <c r="L153">
        <v>14</v>
      </c>
      <c r="M153">
        <v>8</v>
      </c>
      <c r="N153">
        <v>10</v>
      </c>
      <c r="O153">
        <v>10</v>
      </c>
      <c r="P153">
        <v>11</v>
      </c>
      <c r="Q153">
        <v>14</v>
      </c>
      <c r="R153">
        <v>13</v>
      </c>
      <c r="S153">
        <v>17</v>
      </c>
      <c r="T153">
        <v>11</v>
      </c>
      <c r="U153">
        <v>8</v>
      </c>
      <c r="V153">
        <v>11</v>
      </c>
      <c r="W153">
        <v>5</v>
      </c>
      <c r="Y153">
        <v>21</v>
      </c>
      <c r="Z153">
        <v>19</v>
      </c>
      <c r="AA153">
        <v>18</v>
      </c>
      <c r="AB153">
        <v>14</v>
      </c>
      <c r="AC153">
        <v>4</v>
      </c>
      <c r="AD153">
        <v>19</v>
      </c>
      <c r="AE153">
        <v>33</v>
      </c>
      <c r="AF153">
        <v>17</v>
      </c>
      <c r="AG153">
        <v>51</v>
      </c>
      <c r="AH153">
        <v>81</v>
      </c>
      <c r="AI153">
        <v>107</v>
      </c>
      <c r="AJ153">
        <v>90</v>
      </c>
      <c r="AK153">
        <v>67</v>
      </c>
    </row>
    <row r="154" spans="1:37" x14ac:dyDescent="0.25">
      <c r="A154">
        <f>IF(IFERROR(MATCH(TX_UCR!$C154,NN_M!A:A,0),0)&gt;0,1,0)</f>
        <v>0</v>
      </c>
      <c r="B154">
        <f>IF(IFERROR(MATCH(TX_UCR!C154,NN_PSM!A:A,0),0)&gt;0,1,0)</f>
        <v>0</v>
      </c>
      <c r="C154" t="str">
        <f t="shared" si="4"/>
        <v>La</v>
      </c>
      <c r="D154">
        <f t="shared" si="5"/>
        <v>0</v>
      </c>
      <c r="E154" t="s">
        <v>187</v>
      </c>
      <c r="F154" t="s">
        <v>34</v>
      </c>
      <c r="G154" t="s">
        <v>35</v>
      </c>
      <c r="H154">
        <v>48</v>
      </c>
      <c r="I154">
        <v>37</v>
      </c>
      <c r="J154">
        <v>41</v>
      </c>
      <c r="K154">
        <v>63</v>
      </c>
      <c r="L154">
        <v>45</v>
      </c>
      <c r="M154">
        <v>42</v>
      </c>
      <c r="N154">
        <v>53</v>
      </c>
      <c r="O154">
        <v>44</v>
      </c>
      <c r="P154">
        <v>51</v>
      </c>
      <c r="Q154">
        <v>64</v>
      </c>
      <c r="R154">
        <v>47</v>
      </c>
      <c r="S154">
        <v>40</v>
      </c>
      <c r="T154">
        <v>34</v>
      </c>
      <c r="U154">
        <v>47</v>
      </c>
      <c r="V154">
        <v>49</v>
      </c>
      <c r="W154">
        <v>29</v>
      </c>
      <c r="X154">
        <v>57</v>
      </c>
      <c r="Y154">
        <v>74</v>
      </c>
      <c r="Z154">
        <v>89</v>
      </c>
      <c r="AA154">
        <v>65</v>
      </c>
      <c r="AB154">
        <v>101</v>
      </c>
      <c r="AC154">
        <v>92</v>
      </c>
      <c r="AD154">
        <v>121</v>
      </c>
      <c r="AE154">
        <v>145</v>
      </c>
      <c r="AF154">
        <v>151</v>
      </c>
      <c r="AG154">
        <v>138</v>
      </c>
      <c r="AH154">
        <v>60</v>
      </c>
      <c r="AI154">
        <v>75</v>
      </c>
      <c r="AJ154">
        <v>70</v>
      </c>
      <c r="AK154">
        <v>75</v>
      </c>
    </row>
    <row r="155" spans="1:37" x14ac:dyDescent="0.25">
      <c r="A155">
        <f>IF(IFERROR(MATCH(TX_UCR!$C155,NN_M!A:A,0),0)&gt;0,1,0)</f>
        <v>0</v>
      </c>
      <c r="B155">
        <f>IF(IFERROR(MATCH(TX_UCR!C155,NN_PSM!A:A,0),0)&gt;0,1,0)</f>
        <v>0</v>
      </c>
      <c r="C155" t="str">
        <f t="shared" si="4"/>
        <v>La</v>
      </c>
      <c r="D155">
        <f t="shared" si="5"/>
        <v>0</v>
      </c>
      <c r="E155" t="s">
        <v>188</v>
      </c>
      <c r="F155" t="s">
        <v>34</v>
      </c>
      <c r="G155" t="s">
        <v>35</v>
      </c>
      <c r="H155">
        <v>74</v>
      </c>
      <c r="I155">
        <v>49</v>
      </c>
      <c r="J155">
        <v>63</v>
      </c>
      <c r="K155">
        <v>104</v>
      </c>
      <c r="L155">
        <v>79</v>
      </c>
      <c r="M155">
        <v>87</v>
      </c>
      <c r="N155">
        <v>108</v>
      </c>
      <c r="O155">
        <v>124</v>
      </c>
      <c r="P155">
        <v>121</v>
      </c>
      <c r="Q155">
        <v>96</v>
      </c>
      <c r="R155">
        <v>95</v>
      </c>
      <c r="S155">
        <v>99</v>
      </c>
      <c r="T155">
        <v>128</v>
      </c>
      <c r="U155">
        <v>81</v>
      </c>
      <c r="V155">
        <v>53</v>
      </c>
      <c r="W155">
        <v>76</v>
      </c>
      <c r="X155">
        <v>113</v>
      </c>
      <c r="Y155">
        <v>79</v>
      </c>
      <c r="Z155">
        <v>70</v>
      </c>
      <c r="AA155">
        <v>73</v>
      </c>
      <c r="AB155">
        <v>32</v>
      </c>
      <c r="AC155">
        <v>90</v>
      </c>
      <c r="AD155">
        <v>92</v>
      </c>
      <c r="AE155">
        <v>166</v>
      </c>
      <c r="AF155">
        <v>68</v>
      </c>
      <c r="AG155">
        <v>47</v>
      </c>
      <c r="AH155">
        <v>46</v>
      </c>
      <c r="AI155">
        <v>61</v>
      </c>
      <c r="AJ155">
        <v>40</v>
      </c>
      <c r="AK155">
        <v>70</v>
      </c>
    </row>
    <row r="156" spans="1:37" x14ac:dyDescent="0.25">
      <c r="A156">
        <f>IF(IFERROR(MATCH(TX_UCR!$C156,NN_M!A:A,0),0)&gt;0,1,0)</f>
        <v>0</v>
      </c>
      <c r="B156">
        <f>IF(IFERROR(MATCH(TX_UCR!C156,NN_PSM!A:A,0),0)&gt;0,1,0)</f>
        <v>0</v>
      </c>
      <c r="C156" t="str">
        <f t="shared" si="4"/>
        <v>Lake</v>
      </c>
      <c r="D156">
        <f t="shared" si="5"/>
        <v>0</v>
      </c>
      <c r="E156" t="s">
        <v>189</v>
      </c>
      <c r="F156" t="s">
        <v>34</v>
      </c>
      <c r="G156" t="s">
        <v>35</v>
      </c>
      <c r="H156">
        <v>20</v>
      </c>
      <c r="I156">
        <v>21</v>
      </c>
      <c r="J156">
        <v>15</v>
      </c>
      <c r="K156">
        <v>12</v>
      </c>
      <c r="L156">
        <v>20</v>
      </c>
      <c r="M156">
        <v>14</v>
      </c>
      <c r="N156">
        <v>55</v>
      </c>
      <c r="O156">
        <v>48</v>
      </c>
      <c r="P156">
        <v>17</v>
      </c>
      <c r="Q156">
        <v>15</v>
      </c>
      <c r="R156">
        <v>22</v>
      </c>
      <c r="S156">
        <v>11</v>
      </c>
      <c r="T156">
        <v>21</v>
      </c>
      <c r="U156">
        <v>21</v>
      </c>
      <c r="V156">
        <v>26</v>
      </c>
      <c r="W156">
        <v>26</v>
      </c>
      <c r="X156">
        <v>31</v>
      </c>
      <c r="Y156">
        <v>38</v>
      </c>
      <c r="Z156">
        <v>32</v>
      </c>
      <c r="AA156">
        <v>39</v>
      </c>
      <c r="AB156">
        <v>34</v>
      </c>
      <c r="AC156">
        <v>33</v>
      </c>
      <c r="AD156">
        <v>56</v>
      </c>
      <c r="AE156">
        <v>47</v>
      </c>
      <c r="AF156">
        <v>40</v>
      </c>
      <c r="AG156">
        <v>49</v>
      </c>
      <c r="AH156">
        <v>40</v>
      </c>
      <c r="AI156">
        <v>24</v>
      </c>
      <c r="AJ156">
        <v>40</v>
      </c>
      <c r="AK156">
        <v>35</v>
      </c>
    </row>
    <row r="157" spans="1:37" x14ac:dyDescent="0.25">
      <c r="A157">
        <f>IF(IFERROR(MATCH(TX_UCR!$C157,NN_M!A:A,0),0)&gt;0,1,0)</f>
        <v>0</v>
      </c>
      <c r="B157">
        <f>IF(IFERROR(MATCH(TX_UCR!C157,NN_PSM!A:A,0),0)&gt;0,1,0)</f>
        <v>0</v>
      </c>
      <c r="C157" t="str">
        <f t="shared" si="4"/>
        <v>Lakeway</v>
      </c>
      <c r="D157">
        <f t="shared" si="5"/>
        <v>0</v>
      </c>
      <c r="E157" t="s">
        <v>190</v>
      </c>
      <c r="F157" t="s">
        <v>34</v>
      </c>
      <c r="G157" t="s">
        <v>35</v>
      </c>
      <c r="H157">
        <v>1</v>
      </c>
      <c r="I157">
        <v>0</v>
      </c>
      <c r="J157">
        <v>3</v>
      </c>
      <c r="K157">
        <v>4</v>
      </c>
      <c r="L157">
        <v>3</v>
      </c>
      <c r="M157">
        <v>0</v>
      </c>
      <c r="N157">
        <v>2</v>
      </c>
      <c r="O157">
        <v>1</v>
      </c>
      <c r="P157">
        <v>0</v>
      </c>
      <c r="Q157">
        <v>1</v>
      </c>
      <c r="R157">
        <v>12</v>
      </c>
      <c r="S157">
        <v>10</v>
      </c>
      <c r="T157">
        <v>7</v>
      </c>
      <c r="U157">
        <v>5</v>
      </c>
      <c r="V157">
        <v>3</v>
      </c>
      <c r="W157">
        <v>12</v>
      </c>
      <c r="X157">
        <v>1</v>
      </c>
      <c r="Y157">
        <v>2</v>
      </c>
      <c r="Z157">
        <v>5</v>
      </c>
      <c r="AA157">
        <v>15</v>
      </c>
      <c r="AB157">
        <v>5</v>
      </c>
      <c r="AC157">
        <v>7</v>
      </c>
      <c r="AD157">
        <v>13</v>
      </c>
      <c r="AE157">
        <v>18</v>
      </c>
      <c r="AF157">
        <v>14</v>
      </c>
      <c r="AG157">
        <v>20</v>
      </c>
      <c r="AH157">
        <v>11</v>
      </c>
      <c r="AI157">
        <v>23</v>
      </c>
      <c r="AJ157">
        <v>16</v>
      </c>
      <c r="AK157">
        <v>18</v>
      </c>
    </row>
    <row r="158" spans="1:37" x14ac:dyDescent="0.25">
      <c r="A158">
        <f>IF(IFERROR(MATCH(TX_UCR!$C158,NN_M!A:A,0),0)&gt;0,1,0)</f>
        <v>0</v>
      </c>
      <c r="B158">
        <f>IF(IFERROR(MATCH(TX_UCR!C158,NN_PSM!A:A,0),0)&gt;0,1,0)</f>
        <v>0</v>
      </c>
      <c r="C158" t="str">
        <f t="shared" si="4"/>
        <v>Lancaster</v>
      </c>
      <c r="D158">
        <f t="shared" si="5"/>
        <v>0</v>
      </c>
      <c r="E158" t="s">
        <v>191</v>
      </c>
      <c r="F158" t="s">
        <v>34</v>
      </c>
      <c r="G158" t="s">
        <v>35</v>
      </c>
      <c r="H158">
        <v>39</v>
      </c>
      <c r="I158">
        <v>62</v>
      </c>
      <c r="J158">
        <v>51</v>
      </c>
      <c r="K158">
        <v>48</v>
      </c>
      <c r="L158">
        <v>34</v>
      </c>
      <c r="M158">
        <v>42</v>
      </c>
      <c r="N158">
        <v>62</v>
      </c>
      <c r="O158">
        <v>88</v>
      </c>
      <c r="P158">
        <v>115</v>
      </c>
      <c r="Q158">
        <v>162</v>
      </c>
      <c r="R158">
        <v>136</v>
      </c>
      <c r="S158">
        <v>120</v>
      </c>
      <c r="T158">
        <v>129</v>
      </c>
      <c r="U158">
        <v>126</v>
      </c>
      <c r="V158">
        <v>130</v>
      </c>
      <c r="W158">
        <v>197</v>
      </c>
      <c r="X158">
        <v>215</v>
      </c>
      <c r="Y158">
        <v>227</v>
      </c>
      <c r="Z158">
        <v>132</v>
      </c>
      <c r="AA158">
        <v>135</v>
      </c>
      <c r="AB158">
        <v>156</v>
      </c>
      <c r="AC158">
        <v>176</v>
      </c>
      <c r="AD158">
        <v>204</v>
      </c>
      <c r="AE158">
        <v>131</v>
      </c>
      <c r="AH158">
        <v>110</v>
      </c>
      <c r="AI158">
        <v>106</v>
      </c>
      <c r="AJ158">
        <v>179</v>
      </c>
      <c r="AK158">
        <v>106</v>
      </c>
    </row>
    <row r="159" spans="1:37" x14ac:dyDescent="0.25">
      <c r="A159">
        <f>IF(IFERROR(MATCH(TX_UCR!$C159,NN_M!A:A,0),0)&gt;0,1,0)</f>
        <v>0</v>
      </c>
      <c r="B159">
        <f>IF(IFERROR(MATCH(TX_UCR!C159,NN_PSM!A:A,0),0)&gt;0,1,0)</f>
        <v>0</v>
      </c>
      <c r="C159" t="e">
        <f t="shared" si="4"/>
        <v>#VALUE!</v>
      </c>
      <c r="D159">
        <f t="shared" si="5"/>
        <v>0</v>
      </c>
      <c r="E159" t="s">
        <v>192</v>
      </c>
      <c r="F159" t="s">
        <v>34</v>
      </c>
      <c r="G159" t="s">
        <v>35</v>
      </c>
      <c r="H159">
        <v>600</v>
      </c>
      <c r="I159">
        <v>600</v>
      </c>
      <c r="J159">
        <v>555</v>
      </c>
      <c r="K159">
        <v>763</v>
      </c>
      <c r="L159" s="1">
        <v>1138</v>
      </c>
      <c r="M159">
        <v>750</v>
      </c>
      <c r="N159">
        <v>879</v>
      </c>
      <c r="O159">
        <v>904</v>
      </c>
      <c r="P159" s="1">
        <v>1053</v>
      </c>
      <c r="Q159">
        <v>994</v>
      </c>
      <c r="R159" s="1">
        <v>1107</v>
      </c>
      <c r="S159" s="1">
        <v>1040</v>
      </c>
      <c r="T159">
        <v>813</v>
      </c>
      <c r="U159">
        <v>836</v>
      </c>
      <c r="V159">
        <v>829</v>
      </c>
      <c r="W159">
        <v>972</v>
      </c>
      <c r="X159" s="1">
        <v>1121</v>
      </c>
      <c r="Y159" s="1">
        <v>1107</v>
      </c>
      <c r="Z159" s="1">
        <v>1317</v>
      </c>
      <c r="AA159" s="1">
        <v>1088</v>
      </c>
      <c r="AB159" s="1">
        <v>1054</v>
      </c>
      <c r="AC159" s="1">
        <v>1198</v>
      </c>
      <c r="AD159" s="1">
        <v>1281</v>
      </c>
      <c r="AE159" s="1">
        <v>1357</v>
      </c>
      <c r="AF159" s="1">
        <v>1294</v>
      </c>
      <c r="AG159" s="1">
        <v>1142</v>
      </c>
      <c r="AH159" s="1">
        <v>1120</v>
      </c>
      <c r="AI159" s="1">
        <v>1036</v>
      </c>
      <c r="AJ159" s="1">
        <v>1027</v>
      </c>
      <c r="AK159">
        <v>976</v>
      </c>
    </row>
    <row r="160" spans="1:37" x14ac:dyDescent="0.25">
      <c r="A160">
        <f>IF(IFERROR(MATCH(TX_UCR!$C160,NN_M!A:A,0),0)&gt;0,1,0)</f>
        <v>0</v>
      </c>
      <c r="B160">
        <f>IF(IFERROR(MATCH(TX_UCR!C160,NN_PSM!A:A,0),0)&gt;0,1,0)</f>
        <v>0</v>
      </c>
      <c r="C160" t="str">
        <f t="shared" si="4"/>
        <v>League</v>
      </c>
      <c r="D160">
        <f t="shared" si="5"/>
        <v>0</v>
      </c>
      <c r="E160" t="s">
        <v>193</v>
      </c>
      <c r="F160" t="s">
        <v>34</v>
      </c>
      <c r="G160" t="s">
        <v>35</v>
      </c>
      <c r="H160">
        <v>36</v>
      </c>
      <c r="I160">
        <v>41</v>
      </c>
      <c r="J160">
        <v>27</v>
      </c>
      <c r="K160">
        <v>30</v>
      </c>
      <c r="L160">
        <v>28</v>
      </c>
      <c r="M160">
        <v>35</v>
      </c>
      <c r="N160">
        <v>46</v>
      </c>
      <c r="O160">
        <v>49</v>
      </c>
      <c r="P160">
        <v>49</v>
      </c>
      <c r="Q160">
        <v>64</v>
      </c>
      <c r="R160">
        <v>55</v>
      </c>
      <c r="S160">
        <v>34</v>
      </c>
      <c r="T160">
        <v>57</v>
      </c>
      <c r="U160">
        <v>49</v>
      </c>
      <c r="V160">
        <v>48</v>
      </c>
      <c r="W160">
        <v>49</v>
      </c>
      <c r="X160">
        <v>64</v>
      </c>
      <c r="Y160">
        <v>33</v>
      </c>
      <c r="Z160">
        <v>55</v>
      </c>
      <c r="AA160">
        <v>41</v>
      </c>
      <c r="AB160">
        <v>42</v>
      </c>
      <c r="AC160">
        <v>83</v>
      </c>
      <c r="AD160">
        <v>87</v>
      </c>
      <c r="AE160">
        <v>96</v>
      </c>
      <c r="AF160">
        <v>122</v>
      </c>
      <c r="AG160">
        <v>69</v>
      </c>
      <c r="AH160">
        <v>94</v>
      </c>
      <c r="AI160">
        <v>79</v>
      </c>
      <c r="AJ160">
        <v>96</v>
      </c>
      <c r="AK160">
        <v>98</v>
      </c>
    </row>
    <row r="161" spans="1:37" x14ac:dyDescent="0.25">
      <c r="A161">
        <f>IF(IFERROR(MATCH(TX_UCR!$C161,NN_M!A:A,0),0)&gt;0,1,0)</f>
        <v>0</v>
      </c>
      <c r="B161">
        <f>IF(IFERROR(MATCH(TX_UCR!C161,NN_PSM!A:A,0),0)&gt;0,1,0)</f>
        <v>0</v>
      </c>
      <c r="C161" t="str">
        <f t="shared" si="4"/>
        <v>Leander</v>
      </c>
      <c r="D161">
        <f t="shared" si="5"/>
        <v>0</v>
      </c>
      <c r="E161" t="s">
        <v>194</v>
      </c>
      <c r="F161" t="s">
        <v>34</v>
      </c>
      <c r="G161" t="s">
        <v>35</v>
      </c>
      <c r="H161">
        <v>6</v>
      </c>
      <c r="I161">
        <v>4</v>
      </c>
      <c r="J161">
        <v>6</v>
      </c>
      <c r="K161">
        <v>12</v>
      </c>
      <c r="L161">
        <v>10</v>
      </c>
      <c r="M161">
        <v>12</v>
      </c>
      <c r="N161">
        <v>16</v>
      </c>
      <c r="O161">
        <v>14</v>
      </c>
      <c r="P161">
        <v>22</v>
      </c>
      <c r="Q161">
        <v>33</v>
      </c>
      <c r="R161">
        <v>16</v>
      </c>
      <c r="S161">
        <v>14</v>
      </c>
      <c r="T161">
        <v>18</v>
      </c>
      <c r="U161">
        <v>21</v>
      </c>
      <c r="V161">
        <v>29</v>
      </c>
      <c r="W161">
        <v>11</v>
      </c>
      <c r="X161">
        <v>33</v>
      </c>
      <c r="Y161">
        <v>28</v>
      </c>
      <c r="Z161">
        <v>21</v>
      </c>
      <c r="AA161">
        <v>40</v>
      </c>
      <c r="AB161">
        <v>30</v>
      </c>
      <c r="AC161">
        <v>19</v>
      </c>
      <c r="AD161">
        <v>40</v>
      </c>
      <c r="AE161">
        <v>32</v>
      </c>
      <c r="AF161">
        <v>26</v>
      </c>
      <c r="AG161">
        <v>29</v>
      </c>
      <c r="AH161">
        <v>20</v>
      </c>
      <c r="AI161">
        <v>41</v>
      </c>
      <c r="AJ161">
        <v>26</v>
      </c>
      <c r="AK161">
        <v>38</v>
      </c>
    </row>
    <row r="162" spans="1:37" x14ac:dyDescent="0.25">
      <c r="A162">
        <f>IF(IFERROR(MATCH(TX_UCR!$C162,NN_M!A:A,0),0)&gt;0,1,0)</f>
        <v>0</v>
      </c>
      <c r="B162">
        <f>IF(IFERROR(MATCH(TX_UCR!C162,NN_PSM!A:A,0),0)&gt;0,1,0)</f>
        <v>0</v>
      </c>
      <c r="C162" t="str">
        <f t="shared" si="4"/>
        <v>Leon</v>
      </c>
      <c r="D162">
        <f t="shared" si="5"/>
        <v>0</v>
      </c>
      <c r="E162" t="s">
        <v>195</v>
      </c>
      <c r="F162" t="s">
        <v>34</v>
      </c>
      <c r="G162" t="s">
        <v>35</v>
      </c>
      <c r="H162">
        <v>21</v>
      </c>
      <c r="I162">
        <v>40</v>
      </c>
      <c r="J162">
        <v>17</v>
      </c>
      <c r="K162">
        <v>34</v>
      </c>
      <c r="L162">
        <v>16</v>
      </c>
      <c r="M162">
        <v>41</v>
      </c>
      <c r="N162">
        <v>49</v>
      </c>
      <c r="O162">
        <v>44</v>
      </c>
      <c r="P162">
        <v>40</v>
      </c>
      <c r="Q162">
        <v>35</v>
      </c>
      <c r="R162">
        <v>40</v>
      </c>
      <c r="S162">
        <v>26</v>
      </c>
      <c r="U162">
        <v>34</v>
      </c>
      <c r="V162">
        <v>35</v>
      </c>
      <c r="W162">
        <v>29</v>
      </c>
      <c r="X162">
        <v>31</v>
      </c>
      <c r="Y162">
        <v>32</v>
      </c>
      <c r="Z162">
        <v>47</v>
      </c>
      <c r="AA162">
        <v>55</v>
      </c>
      <c r="AB162">
        <v>38</v>
      </c>
      <c r="AC162">
        <v>33</v>
      </c>
      <c r="AD162">
        <v>41</v>
      </c>
      <c r="AE162">
        <v>32</v>
      </c>
      <c r="AF162">
        <v>41</v>
      </c>
      <c r="AG162">
        <v>38</v>
      </c>
      <c r="AH162">
        <v>25</v>
      </c>
      <c r="AI162">
        <v>28</v>
      </c>
      <c r="AJ162">
        <v>26</v>
      </c>
      <c r="AK162">
        <v>41</v>
      </c>
    </row>
    <row r="163" spans="1:37" x14ac:dyDescent="0.25">
      <c r="A163">
        <f>IF(IFERROR(MATCH(TX_UCR!$C163,NN_M!A:A,0),0)&gt;0,1,0)</f>
        <v>0</v>
      </c>
      <c r="B163">
        <f>IF(IFERROR(MATCH(TX_UCR!C163,NN_PSM!A:A,0),0)&gt;0,1,0)</f>
        <v>0</v>
      </c>
      <c r="C163" t="str">
        <f t="shared" si="4"/>
        <v>Levelland</v>
      </c>
      <c r="D163">
        <f t="shared" si="5"/>
        <v>0</v>
      </c>
      <c r="E163" t="s">
        <v>196</v>
      </c>
      <c r="F163" t="s">
        <v>34</v>
      </c>
      <c r="G163" t="s">
        <v>35</v>
      </c>
      <c r="H163">
        <v>70</v>
      </c>
      <c r="I163">
        <v>33</v>
      </c>
      <c r="J163">
        <v>32</v>
      </c>
      <c r="K163">
        <v>36</v>
      </c>
      <c r="L163">
        <v>56</v>
      </c>
      <c r="M163">
        <v>34</v>
      </c>
      <c r="N163">
        <v>38</v>
      </c>
      <c r="O163">
        <v>26</v>
      </c>
      <c r="P163">
        <v>36</v>
      </c>
      <c r="Q163">
        <v>30</v>
      </c>
      <c r="R163">
        <v>30</v>
      </c>
      <c r="S163">
        <v>14</v>
      </c>
      <c r="T163">
        <v>67</v>
      </c>
      <c r="U163">
        <v>126</v>
      </c>
      <c r="V163">
        <v>106</v>
      </c>
      <c r="W163">
        <v>68</v>
      </c>
      <c r="X163">
        <v>35</v>
      </c>
      <c r="Y163">
        <v>45</v>
      </c>
      <c r="Z163">
        <v>80</v>
      </c>
      <c r="AA163">
        <v>58</v>
      </c>
      <c r="AB163">
        <v>53</v>
      </c>
      <c r="AC163">
        <v>64</v>
      </c>
      <c r="AD163">
        <v>81</v>
      </c>
      <c r="AE163">
        <v>96</v>
      </c>
      <c r="AF163">
        <v>70</v>
      </c>
      <c r="AG163">
        <v>92</v>
      </c>
      <c r="AH163">
        <v>70</v>
      </c>
      <c r="AI163">
        <v>86</v>
      </c>
      <c r="AJ163">
        <v>67</v>
      </c>
      <c r="AK163">
        <v>61</v>
      </c>
    </row>
    <row r="164" spans="1:37" x14ac:dyDescent="0.25">
      <c r="A164">
        <f>IF(IFERROR(MATCH(TX_UCR!$C164,NN_M!A:A,0),0)&gt;0,1,0)</f>
        <v>0</v>
      </c>
      <c r="B164">
        <f>IF(IFERROR(MATCH(TX_UCR!C164,NN_PSM!A:A,0),0)&gt;0,1,0)</f>
        <v>0</v>
      </c>
      <c r="C164" t="str">
        <f t="shared" si="4"/>
        <v>Lewisville</v>
      </c>
      <c r="D164">
        <f t="shared" si="5"/>
        <v>0</v>
      </c>
      <c r="E164" t="s">
        <v>197</v>
      </c>
      <c r="F164" t="s">
        <v>34</v>
      </c>
      <c r="G164" t="s">
        <v>35</v>
      </c>
      <c r="H164">
        <v>113</v>
      </c>
      <c r="I164">
        <v>93</v>
      </c>
      <c r="J164">
        <v>92</v>
      </c>
      <c r="K164">
        <v>133</v>
      </c>
      <c r="L164">
        <v>114</v>
      </c>
      <c r="M164">
        <v>170</v>
      </c>
      <c r="N164">
        <v>170</v>
      </c>
      <c r="O164">
        <v>152</v>
      </c>
      <c r="P164">
        <v>153</v>
      </c>
      <c r="Q164">
        <v>107</v>
      </c>
      <c r="R164">
        <v>165</v>
      </c>
      <c r="S164">
        <v>139</v>
      </c>
      <c r="T164">
        <v>146</v>
      </c>
      <c r="U164">
        <v>155</v>
      </c>
      <c r="W164">
        <v>168</v>
      </c>
      <c r="X164">
        <v>189</v>
      </c>
      <c r="Y164">
        <v>211</v>
      </c>
      <c r="Z164">
        <v>169</v>
      </c>
      <c r="AA164">
        <v>183</v>
      </c>
      <c r="AB164">
        <v>199</v>
      </c>
      <c r="AC164">
        <v>215</v>
      </c>
      <c r="AD164">
        <v>185</v>
      </c>
      <c r="AE164">
        <v>235</v>
      </c>
      <c r="AF164">
        <v>197</v>
      </c>
      <c r="AG164">
        <v>240</v>
      </c>
      <c r="AH164">
        <v>183</v>
      </c>
      <c r="AI164">
        <v>168</v>
      </c>
      <c r="AJ164">
        <v>245</v>
      </c>
      <c r="AK164">
        <v>201</v>
      </c>
    </row>
    <row r="165" spans="1:37" x14ac:dyDescent="0.25">
      <c r="A165">
        <f>IF(IFERROR(MATCH(TX_UCR!$C165,NN_M!A:A,0),0)&gt;0,1,0)</f>
        <v>0</v>
      </c>
      <c r="B165">
        <f>IF(IFERROR(MATCH(TX_UCR!C165,NN_PSM!A:A,0),0)&gt;0,1,0)</f>
        <v>0</v>
      </c>
      <c r="C165" t="str">
        <f t="shared" si="4"/>
        <v>Liberty</v>
      </c>
      <c r="D165">
        <f t="shared" si="5"/>
        <v>1</v>
      </c>
      <c r="E165" t="s">
        <v>198</v>
      </c>
      <c r="F165" t="s">
        <v>34</v>
      </c>
      <c r="G165" t="s">
        <v>35</v>
      </c>
      <c r="H165">
        <v>129</v>
      </c>
      <c r="I165">
        <v>135</v>
      </c>
      <c r="J165">
        <v>129</v>
      </c>
      <c r="K165">
        <v>65</v>
      </c>
      <c r="L165">
        <v>97</v>
      </c>
      <c r="M165">
        <v>107</v>
      </c>
      <c r="N165">
        <v>101</v>
      </c>
      <c r="O165">
        <v>53</v>
      </c>
      <c r="P165">
        <v>82</v>
      </c>
      <c r="Q165">
        <v>71</v>
      </c>
      <c r="R165">
        <v>68</v>
      </c>
      <c r="S165">
        <v>61</v>
      </c>
      <c r="T165">
        <v>62</v>
      </c>
      <c r="U165">
        <v>69</v>
      </c>
      <c r="V165">
        <v>74</v>
      </c>
      <c r="W165">
        <v>86</v>
      </c>
      <c r="X165">
        <v>72</v>
      </c>
      <c r="Y165">
        <v>175</v>
      </c>
      <c r="Z165">
        <v>86</v>
      </c>
      <c r="AA165">
        <v>140</v>
      </c>
      <c r="AB165">
        <v>113</v>
      </c>
      <c r="AC165">
        <v>139</v>
      </c>
      <c r="AD165">
        <v>184</v>
      </c>
      <c r="AE165">
        <v>150</v>
      </c>
      <c r="AF165">
        <v>151</v>
      </c>
      <c r="AG165">
        <v>189</v>
      </c>
      <c r="AH165">
        <v>165</v>
      </c>
      <c r="AI165">
        <v>152</v>
      </c>
      <c r="AJ165">
        <v>181</v>
      </c>
      <c r="AK165">
        <v>196</v>
      </c>
    </row>
    <row r="166" spans="1:37" x14ac:dyDescent="0.25">
      <c r="A166">
        <f>IF(IFERROR(MATCH(TX_UCR!$C166,NN_M!A:A,0),0)&gt;0,1,0)</f>
        <v>0</v>
      </c>
      <c r="B166">
        <f>IF(IFERROR(MATCH(TX_UCR!C166,NN_PSM!A:A,0),0)&gt;0,1,0)</f>
        <v>0</v>
      </c>
      <c r="C166" t="str">
        <f t="shared" si="4"/>
        <v>Little</v>
      </c>
      <c r="D166">
        <f t="shared" si="5"/>
        <v>0</v>
      </c>
      <c r="E166" t="s">
        <v>199</v>
      </c>
      <c r="F166" t="s">
        <v>34</v>
      </c>
      <c r="G166" t="s">
        <v>35</v>
      </c>
      <c r="AB166">
        <v>20</v>
      </c>
      <c r="AC166">
        <v>20</v>
      </c>
      <c r="AD166">
        <v>28</v>
      </c>
      <c r="AE166">
        <v>21</v>
      </c>
      <c r="AF166">
        <v>22</v>
      </c>
      <c r="AG166">
        <v>11</v>
      </c>
      <c r="AH166">
        <v>14</v>
      </c>
      <c r="AI166">
        <v>25</v>
      </c>
      <c r="AJ166">
        <v>48</v>
      </c>
      <c r="AK166">
        <v>41</v>
      </c>
    </row>
    <row r="167" spans="1:37" x14ac:dyDescent="0.25">
      <c r="A167">
        <f>IF(IFERROR(MATCH(TX_UCR!$C167,NN_M!A:A,0),0)&gt;0,1,0)</f>
        <v>0</v>
      </c>
      <c r="B167">
        <f>IF(IFERROR(MATCH(TX_UCR!C167,NN_PSM!A:A,0),0)&gt;0,1,0)</f>
        <v>0</v>
      </c>
      <c r="C167" t="str">
        <f t="shared" si="4"/>
        <v>Live</v>
      </c>
      <c r="D167">
        <f t="shared" si="5"/>
        <v>0</v>
      </c>
      <c r="E167" t="s">
        <v>200</v>
      </c>
      <c r="F167" t="s">
        <v>34</v>
      </c>
      <c r="G167" t="s">
        <v>35</v>
      </c>
      <c r="H167">
        <v>22</v>
      </c>
      <c r="I167">
        <v>27</v>
      </c>
      <c r="J167">
        <v>22</v>
      </c>
      <c r="K167">
        <v>34</v>
      </c>
      <c r="L167">
        <v>23</v>
      </c>
      <c r="M167">
        <v>31</v>
      </c>
      <c r="N167">
        <v>43</v>
      </c>
      <c r="O167">
        <v>79</v>
      </c>
      <c r="P167">
        <v>29</v>
      </c>
      <c r="Q167">
        <v>44</v>
      </c>
      <c r="R167">
        <v>43</v>
      </c>
      <c r="S167">
        <v>37</v>
      </c>
      <c r="T167">
        <v>20</v>
      </c>
      <c r="U167">
        <v>34</v>
      </c>
      <c r="V167">
        <v>36</v>
      </c>
      <c r="W167">
        <v>28</v>
      </c>
      <c r="X167">
        <v>30</v>
      </c>
      <c r="Y167">
        <v>27</v>
      </c>
      <c r="Z167">
        <v>20</v>
      </c>
      <c r="AA167">
        <v>25</v>
      </c>
      <c r="AB167">
        <v>32</v>
      </c>
      <c r="AC167">
        <v>27</v>
      </c>
      <c r="AD167">
        <v>23</v>
      </c>
      <c r="AE167">
        <v>23</v>
      </c>
      <c r="AF167">
        <v>31</v>
      </c>
      <c r="AG167">
        <v>21</v>
      </c>
      <c r="AH167">
        <v>29</v>
      </c>
      <c r="AI167">
        <v>27</v>
      </c>
      <c r="AJ167">
        <v>45</v>
      </c>
      <c r="AK167">
        <v>33</v>
      </c>
    </row>
    <row r="168" spans="1:37" x14ac:dyDescent="0.25">
      <c r="A168">
        <f>IF(IFERROR(MATCH(TX_UCR!$C168,NN_M!A:A,0),0)&gt;0,1,0)</f>
        <v>0</v>
      </c>
      <c r="B168">
        <f>IF(IFERROR(MATCH(TX_UCR!C168,NN_PSM!A:A,0),0)&gt;0,1,0)</f>
        <v>0</v>
      </c>
      <c r="C168" t="str">
        <f t="shared" si="4"/>
        <v>Lockhart</v>
      </c>
      <c r="D168">
        <f t="shared" si="5"/>
        <v>0</v>
      </c>
      <c r="E168" t="s">
        <v>201</v>
      </c>
      <c r="F168" t="s">
        <v>34</v>
      </c>
      <c r="G168" t="s">
        <v>35</v>
      </c>
      <c r="H168">
        <v>29</v>
      </c>
      <c r="I168">
        <v>24</v>
      </c>
      <c r="J168">
        <v>21</v>
      </c>
      <c r="K168">
        <v>63</v>
      </c>
      <c r="L168">
        <v>51</v>
      </c>
      <c r="M168">
        <v>79</v>
      </c>
      <c r="N168">
        <v>124</v>
      </c>
      <c r="O168">
        <v>81</v>
      </c>
      <c r="P168">
        <v>119</v>
      </c>
      <c r="Q168">
        <v>108</v>
      </c>
      <c r="R168">
        <v>88</v>
      </c>
      <c r="S168">
        <v>125</v>
      </c>
      <c r="T168">
        <v>77</v>
      </c>
      <c r="U168">
        <v>70</v>
      </c>
      <c r="V168">
        <v>72</v>
      </c>
      <c r="W168">
        <v>58</v>
      </c>
      <c r="X168">
        <v>52</v>
      </c>
      <c r="Y168">
        <v>59</v>
      </c>
      <c r="Z168">
        <v>69</v>
      </c>
      <c r="AA168">
        <v>65</v>
      </c>
      <c r="AB168">
        <v>58</v>
      </c>
      <c r="AC168">
        <v>77</v>
      </c>
      <c r="AD168">
        <v>83</v>
      </c>
      <c r="AE168">
        <v>77</v>
      </c>
      <c r="AF168">
        <v>77</v>
      </c>
      <c r="AG168">
        <v>77</v>
      </c>
      <c r="AH168">
        <v>53</v>
      </c>
      <c r="AI168">
        <v>61</v>
      </c>
      <c r="AJ168">
        <v>45</v>
      </c>
      <c r="AK168">
        <v>25</v>
      </c>
    </row>
    <row r="169" spans="1:37" x14ac:dyDescent="0.25">
      <c r="A169">
        <f>IF(IFERROR(MATCH(TX_UCR!$C169,NN_M!A:A,0),0)&gt;0,1,0)</f>
        <v>0</v>
      </c>
      <c r="B169">
        <f>IF(IFERROR(MATCH(TX_UCR!C169,NN_PSM!A:A,0),0)&gt;0,1,0)</f>
        <v>0</v>
      </c>
      <c r="C169" t="str">
        <f t="shared" si="4"/>
        <v>Longview</v>
      </c>
      <c r="D169">
        <f t="shared" si="5"/>
        <v>0</v>
      </c>
      <c r="E169" t="s">
        <v>202</v>
      </c>
      <c r="F169" t="s">
        <v>34</v>
      </c>
      <c r="G169" t="s">
        <v>35</v>
      </c>
      <c r="H169">
        <v>265</v>
      </c>
      <c r="I169">
        <v>299</v>
      </c>
      <c r="J169">
        <v>247</v>
      </c>
      <c r="K169">
        <v>382</v>
      </c>
      <c r="L169">
        <v>461</v>
      </c>
      <c r="M169" s="1">
        <v>1099</v>
      </c>
      <c r="N169">
        <v>770</v>
      </c>
      <c r="O169">
        <v>690</v>
      </c>
      <c r="P169">
        <v>622</v>
      </c>
      <c r="Q169">
        <v>673</v>
      </c>
      <c r="R169">
        <v>511</v>
      </c>
      <c r="S169">
        <v>521</v>
      </c>
      <c r="T169">
        <v>432</v>
      </c>
      <c r="U169">
        <v>499</v>
      </c>
      <c r="V169">
        <v>393</v>
      </c>
      <c r="W169">
        <v>474</v>
      </c>
      <c r="X169">
        <v>551</v>
      </c>
      <c r="Y169">
        <v>575</v>
      </c>
      <c r="Z169">
        <v>500</v>
      </c>
      <c r="AA169">
        <v>809</v>
      </c>
      <c r="AB169">
        <v>846</v>
      </c>
      <c r="AC169">
        <v>719</v>
      </c>
      <c r="AD169">
        <v>740</v>
      </c>
      <c r="AE169">
        <v>808</v>
      </c>
      <c r="AF169">
        <v>713</v>
      </c>
      <c r="AG169">
        <v>582</v>
      </c>
      <c r="AH169">
        <v>412</v>
      </c>
      <c r="AI169">
        <v>463</v>
      </c>
      <c r="AJ169">
        <v>451</v>
      </c>
      <c r="AK169">
        <v>376</v>
      </c>
    </row>
    <row r="170" spans="1:37" x14ac:dyDescent="0.25">
      <c r="A170">
        <f>IF(IFERROR(MATCH(TX_UCR!$C170,NN_M!A:A,0),0)&gt;0,1,0)</f>
        <v>0</v>
      </c>
      <c r="B170">
        <f>IF(IFERROR(MATCH(TX_UCR!C170,NN_PSM!A:A,0),0)&gt;0,1,0)</f>
        <v>0</v>
      </c>
      <c r="C170" t="str">
        <f t="shared" si="4"/>
        <v>Lubbock</v>
      </c>
      <c r="D170">
        <f t="shared" si="5"/>
        <v>1</v>
      </c>
      <c r="E170" t="s">
        <v>203</v>
      </c>
      <c r="F170" t="s">
        <v>34</v>
      </c>
      <c r="G170" t="s">
        <v>35</v>
      </c>
      <c r="H170">
        <v>112</v>
      </c>
      <c r="I170">
        <v>139</v>
      </c>
      <c r="J170">
        <v>90</v>
      </c>
      <c r="K170">
        <v>107</v>
      </c>
      <c r="L170">
        <v>100</v>
      </c>
      <c r="M170">
        <v>123</v>
      </c>
      <c r="N170">
        <v>111</v>
      </c>
      <c r="O170">
        <v>198</v>
      </c>
      <c r="P170">
        <v>151</v>
      </c>
      <c r="Q170">
        <v>147</v>
      </c>
      <c r="R170">
        <v>172</v>
      </c>
      <c r="S170">
        <v>94</v>
      </c>
      <c r="T170">
        <v>105</v>
      </c>
      <c r="U170">
        <v>80</v>
      </c>
      <c r="V170">
        <v>76</v>
      </c>
      <c r="W170">
        <v>51</v>
      </c>
      <c r="X170">
        <v>99</v>
      </c>
      <c r="Y170">
        <v>88</v>
      </c>
      <c r="Z170">
        <v>83</v>
      </c>
      <c r="AA170">
        <v>86</v>
      </c>
      <c r="AB170">
        <v>103</v>
      </c>
      <c r="AC170">
        <v>99</v>
      </c>
      <c r="AD170">
        <v>104</v>
      </c>
      <c r="AE170">
        <v>112</v>
      </c>
      <c r="AF170">
        <v>176</v>
      </c>
      <c r="AG170">
        <v>174</v>
      </c>
      <c r="AH170">
        <v>111</v>
      </c>
      <c r="AI170">
        <v>144</v>
      </c>
      <c r="AJ170">
        <v>86</v>
      </c>
      <c r="AK170">
        <v>122</v>
      </c>
    </row>
    <row r="171" spans="1:37" x14ac:dyDescent="0.25">
      <c r="A171">
        <f>IF(IFERROR(MATCH(TX_UCR!$C171,NN_M!A:A,0),0)&gt;0,1,0)</f>
        <v>0</v>
      </c>
      <c r="B171">
        <f>IF(IFERROR(MATCH(TX_UCR!C171,NN_PSM!A:A,0),0)&gt;0,1,0)</f>
        <v>0</v>
      </c>
      <c r="C171" t="str">
        <f t="shared" si="4"/>
        <v>Lubbock</v>
      </c>
      <c r="D171">
        <f t="shared" si="5"/>
        <v>0</v>
      </c>
      <c r="E171" t="s">
        <v>204</v>
      </c>
      <c r="F171" t="s">
        <v>34</v>
      </c>
      <c r="G171" t="s">
        <v>35</v>
      </c>
      <c r="H171" s="1">
        <v>1522</v>
      </c>
      <c r="I171" s="1">
        <v>1741</v>
      </c>
      <c r="J171" s="1">
        <v>1107</v>
      </c>
      <c r="K171">
        <v>997</v>
      </c>
      <c r="L171">
        <v>978</v>
      </c>
      <c r="M171" s="1">
        <v>1116</v>
      </c>
      <c r="N171" s="1">
        <v>1065</v>
      </c>
      <c r="O171" s="1">
        <v>1223</v>
      </c>
      <c r="P171" s="1">
        <v>1275</v>
      </c>
      <c r="Q171" s="1">
        <v>1349</v>
      </c>
      <c r="R171" s="1">
        <v>1905</v>
      </c>
      <c r="S171" s="1">
        <v>2066</v>
      </c>
      <c r="T171" s="1">
        <v>1836</v>
      </c>
      <c r="U171" s="1">
        <v>2003</v>
      </c>
      <c r="V171" s="1">
        <v>2394</v>
      </c>
      <c r="W171" s="1">
        <v>2508</v>
      </c>
      <c r="X171" s="1">
        <v>2469</v>
      </c>
      <c r="Y171" s="1">
        <v>2514</v>
      </c>
      <c r="Z171" s="1">
        <v>2395</v>
      </c>
      <c r="AA171" s="1">
        <v>2200</v>
      </c>
      <c r="AB171" s="1">
        <v>2222</v>
      </c>
      <c r="AC171" s="1">
        <v>2169</v>
      </c>
      <c r="AD171" s="1">
        <v>1953</v>
      </c>
      <c r="AE171" s="1">
        <v>2098</v>
      </c>
      <c r="AF171" s="1">
        <v>2079</v>
      </c>
      <c r="AG171" s="1">
        <v>2001</v>
      </c>
      <c r="AH171" s="1">
        <v>1800</v>
      </c>
      <c r="AI171" s="1">
        <v>1962</v>
      </c>
      <c r="AJ171" s="1">
        <v>1829</v>
      </c>
      <c r="AK171" s="1">
        <v>2084</v>
      </c>
    </row>
    <row r="172" spans="1:37" x14ac:dyDescent="0.25">
      <c r="A172">
        <f>IF(IFERROR(MATCH(TX_UCR!$C172,NN_M!A:A,0),0)&gt;0,1,0)</f>
        <v>0</v>
      </c>
      <c r="B172">
        <f>IF(IFERROR(MATCH(TX_UCR!C172,NN_PSM!A:A,0),0)&gt;0,1,0)</f>
        <v>0</v>
      </c>
      <c r="C172" t="str">
        <f t="shared" si="4"/>
        <v>Lufkin</v>
      </c>
      <c r="D172">
        <f t="shared" si="5"/>
        <v>0</v>
      </c>
      <c r="E172" t="s">
        <v>205</v>
      </c>
      <c r="F172" t="s">
        <v>34</v>
      </c>
      <c r="G172" t="s">
        <v>35</v>
      </c>
      <c r="H172">
        <v>128</v>
      </c>
      <c r="I172">
        <v>275</v>
      </c>
      <c r="J172">
        <v>238</v>
      </c>
      <c r="K172">
        <v>177</v>
      </c>
      <c r="L172">
        <v>151</v>
      </c>
      <c r="M172">
        <v>172</v>
      </c>
      <c r="N172">
        <v>150</v>
      </c>
      <c r="O172">
        <v>215</v>
      </c>
      <c r="P172">
        <v>257</v>
      </c>
      <c r="Q172">
        <v>278</v>
      </c>
      <c r="R172">
        <v>210</v>
      </c>
      <c r="S172">
        <v>254</v>
      </c>
      <c r="T172">
        <v>230</v>
      </c>
      <c r="U172">
        <v>219</v>
      </c>
      <c r="V172">
        <v>226</v>
      </c>
      <c r="W172">
        <v>209</v>
      </c>
      <c r="X172">
        <v>216</v>
      </c>
      <c r="Y172">
        <v>172</v>
      </c>
      <c r="Z172">
        <v>200</v>
      </c>
      <c r="AA172">
        <v>234</v>
      </c>
      <c r="AB172">
        <v>188</v>
      </c>
      <c r="AC172">
        <v>221</v>
      </c>
      <c r="AD172">
        <v>198</v>
      </c>
      <c r="AE172">
        <v>176</v>
      </c>
      <c r="AF172">
        <v>167</v>
      </c>
      <c r="AG172">
        <v>183</v>
      </c>
      <c r="AH172">
        <v>193</v>
      </c>
      <c r="AI172">
        <v>221</v>
      </c>
      <c r="AJ172">
        <v>127</v>
      </c>
      <c r="AK172">
        <v>157</v>
      </c>
    </row>
    <row r="173" spans="1:37" x14ac:dyDescent="0.25">
      <c r="A173">
        <f>IF(IFERROR(MATCH(TX_UCR!$C173,NN_M!A:A,0),0)&gt;0,1,0)</f>
        <v>0</v>
      </c>
      <c r="B173">
        <f>IF(IFERROR(MATCH(TX_UCR!C173,NN_PSM!A:A,0),0)&gt;0,1,0)</f>
        <v>0</v>
      </c>
      <c r="C173" t="e">
        <f t="shared" si="4"/>
        <v>#VALUE!</v>
      </c>
      <c r="D173">
        <f t="shared" si="5"/>
        <v>0</v>
      </c>
      <c r="E173" t="s">
        <v>206</v>
      </c>
      <c r="F173" t="s">
        <v>34</v>
      </c>
      <c r="G173" t="s">
        <v>35</v>
      </c>
      <c r="M173">
        <v>10</v>
      </c>
      <c r="N173">
        <v>3</v>
      </c>
      <c r="O173">
        <v>4</v>
      </c>
      <c r="P173">
        <v>4</v>
      </c>
      <c r="Q173">
        <v>11</v>
      </c>
      <c r="R173">
        <v>9</v>
      </c>
      <c r="S173">
        <v>7</v>
      </c>
      <c r="T173">
        <v>9</v>
      </c>
      <c r="U173">
        <v>4</v>
      </c>
      <c r="V173">
        <v>7</v>
      </c>
      <c r="W173">
        <v>12</v>
      </c>
      <c r="X173">
        <v>9</v>
      </c>
      <c r="Y173">
        <v>6</v>
      </c>
      <c r="Z173">
        <v>10</v>
      </c>
      <c r="AA173">
        <v>10</v>
      </c>
      <c r="AB173">
        <v>9</v>
      </c>
      <c r="AC173">
        <v>19</v>
      </c>
      <c r="AD173">
        <v>11</v>
      </c>
      <c r="AE173">
        <v>9</v>
      </c>
      <c r="AF173">
        <v>12</v>
      </c>
      <c r="AG173">
        <v>11</v>
      </c>
      <c r="AH173">
        <v>14</v>
      </c>
      <c r="AI173">
        <v>14</v>
      </c>
      <c r="AJ173">
        <v>24</v>
      </c>
      <c r="AK173">
        <v>26</v>
      </c>
    </row>
    <row r="174" spans="1:37" x14ac:dyDescent="0.25">
      <c r="A174">
        <f>IF(IFERROR(MATCH(TX_UCR!$C174,NN_M!A:A,0),0)&gt;0,1,0)</f>
        <v>0</v>
      </c>
      <c r="B174">
        <f>IF(IFERROR(MATCH(TX_UCR!C174,NN_PSM!A:A,0),0)&gt;0,1,0)</f>
        <v>0</v>
      </c>
      <c r="C174" t="str">
        <f t="shared" si="4"/>
        <v>Mansfield</v>
      </c>
      <c r="D174">
        <f t="shared" si="5"/>
        <v>0</v>
      </c>
      <c r="E174" t="s">
        <v>207</v>
      </c>
      <c r="F174" t="s">
        <v>34</v>
      </c>
      <c r="G174" t="s">
        <v>35</v>
      </c>
      <c r="H174">
        <v>32</v>
      </c>
      <c r="I174">
        <v>46</v>
      </c>
      <c r="J174">
        <v>54</v>
      </c>
      <c r="K174">
        <v>58</v>
      </c>
      <c r="L174">
        <v>52</v>
      </c>
      <c r="M174">
        <v>59</v>
      </c>
      <c r="N174">
        <v>76</v>
      </c>
      <c r="O174">
        <v>116</v>
      </c>
      <c r="P174">
        <v>129</v>
      </c>
      <c r="Q174">
        <v>125</v>
      </c>
      <c r="R174">
        <v>81</v>
      </c>
      <c r="S174">
        <v>87</v>
      </c>
      <c r="T174">
        <v>93</v>
      </c>
      <c r="U174">
        <v>110</v>
      </c>
      <c r="V174">
        <v>50</v>
      </c>
      <c r="W174">
        <v>56</v>
      </c>
      <c r="X174">
        <v>63</v>
      </c>
      <c r="Y174">
        <v>59</v>
      </c>
      <c r="Z174">
        <v>74</v>
      </c>
      <c r="AA174">
        <v>64</v>
      </c>
      <c r="AB174">
        <v>108</v>
      </c>
      <c r="AC174">
        <v>91</v>
      </c>
      <c r="AD174">
        <v>82</v>
      </c>
      <c r="AE174">
        <v>79</v>
      </c>
      <c r="AF174">
        <v>113</v>
      </c>
      <c r="AG174">
        <v>79</v>
      </c>
      <c r="AH174">
        <v>62</v>
      </c>
      <c r="AI174">
        <v>74</v>
      </c>
      <c r="AJ174">
        <v>80</v>
      </c>
      <c r="AK174">
        <v>59</v>
      </c>
    </row>
    <row r="175" spans="1:37" x14ac:dyDescent="0.25">
      <c r="A175">
        <f>IF(IFERROR(MATCH(TX_UCR!$C175,NN_M!A:A,0),0)&gt;0,1,0)</f>
        <v>0</v>
      </c>
      <c r="B175">
        <f>IF(IFERROR(MATCH(TX_UCR!C175,NN_PSM!A:A,0),0)&gt;0,1,0)</f>
        <v>0</v>
      </c>
      <c r="C175" t="str">
        <f t="shared" si="4"/>
        <v>Marshall</v>
      </c>
      <c r="D175">
        <f t="shared" si="5"/>
        <v>0</v>
      </c>
      <c r="E175" t="s">
        <v>208</v>
      </c>
      <c r="F175" t="s">
        <v>34</v>
      </c>
      <c r="G175" t="s">
        <v>35</v>
      </c>
      <c r="H175">
        <v>70</v>
      </c>
      <c r="I175">
        <v>134</v>
      </c>
      <c r="J175">
        <v>141</v>
      </c>
      <c r="K175">
        <v>178</v>
      </c>
      <c r="L175">
        <v>186</v>
      </c>
      <c r="M175">
        <v>254</v>
      </c>
      <c r="N175">
        <v>254</v>
      </c>
      <c r="O175">
        <v>267</v>
      </c>
      <c r="P175">
        <v>222</v>
      </c>
      <c r="Q175">
        <v>199</v>
      </c>
      <c r="R175">
        <v>203</v>
      </c>
      <c r="S175">
        <v>237</v>
      </c>
      <c r="T175">
        <v>177</v>
      </c>
      <c r="U175">
        <v>133</v>
      </c>
      <c r="V175">
        <v>122</v>
      </c>
      <c r="W175">
        <v>104</v>
      </c>
      <c r="X175">
        <v>140</v>
      </c>
      <c r="Y175">
        <v>109</v>
      </c>
      <c r="Z175">
        <v>128</v>
      </c>
      <c r="AA175">
        <v>139</v>
      </c>
      <c r="AB175">
        <v>127</v>
      </c>
      <c r="AC175">
        <v>141</v>
      </c>
      <c r="AD175">
        <v>191</v>
      </c>
      <c r="AE175">
        <v>157</v>
      </c>
      <c r="AF175">
        <v>174</v>
      </c>
      <c r="AG175">
        <v>150</v>
      </c>
      <c r="AH175">
        <v>194</v>
      </c>
      <c r="AI175">
        <v>146</v>
      </c>
      <c r="AJ175">
        <v>141</v>
      </c>
      <c r="AK175">
        <v>153</v>
      </c>
    </row>
    <row r="176" spans="1:37" x14ac:dyDescent="0.25">
      <c r="A176">
        <f>IF(IFERROR(MATCH(TX_UCR!$C176,NN_M!A:A,0),0)&gt;0,1,0)</f>
        <v>0</v>
      </c>
      <c r="B176">
        <f>IF(IFERROR(MATCH(TX_UCR!C176,NN_PSM!A:A,0),0)&gt;0,1,0)</f>
        <v>0</v>
      </c>
      <c r="C176" t="str">
        <f t="shared" si="4"/>
        <v>Maverick</v>
      </c>
      <c r="D176">
        <f t="shared" si="5"/>
        <v>1</v>
      </c>
      <c r="E176" t="s">
        <v>209</v>
      </c>
      <c r="F176" t="s">
        <v>34</v>
      </c>
      <c r="G176" t="s">
        <v>35</v>
      </c>
      <c r="H176">
        <v>31</v>
      </c>
      <c r="I176">
        <v>52</v>
      </c>
      <c r="J176">
        <v>64</v>
      </c>
      <c r="K176">
        <v>16</v>
      </c>
      <c r="L176">
        <v>32</v>
      </c>
      <c r="M176">
        <v>37</v>
      </c>
      <c r="N176">
        <v>38</v>
      </c>
      <c r="O176">
        <v>84</v>
      </c>
      <c r="P176">
        <v>94</v>
      </c>
      <c r="Q176">
        <v>152</v>
      </c>
      <c r="R176">
        <v>81</v>
      </c>
      <c r="S176">
        <v>58</v>
      </c>
      <c r="T176">
        <v>102</v>
      </c>
      <c r="U176">
        <v>96</v>
      </c>
      <c r="V176">
        <v>46</v>
      </c>
      <c r="W176">
        <v>41</v>
      </c>
      <c r="X176">
        <v>37</v>
      </c>
      <c r="Y176">
        <v>70</v>
      </c>
      <c r="Z176">
        <v>99</v>
      </c>
      <c r="AA176">
        <v>116</v>
      </c>
      <c r="AB176">
        <v>146</v>
      </c>
      <c r="AC176">
        <v>88</v>
      </c>
      <c r="AD176">
        <v>180</v>
      </c>
      <c r="AE176">
        <v>205</v>
      </c>
      <c r="AF176">
        <v>69</v>
      </c>
      <c r="AG176">
        <v>73</v>
      </c>
      <c r="AH176">
        <v>130</v>
      </c>
      <c r="AI176">
        <v>114</v>
      </c>
      <c r="AJ176">
        <v>69</v>
      </c>
      <c r="AK176">
        <v>65</v>
      </c>
    </row>
    <row r="177" spans="1:37" x14ac:dyDescent="0.25">
      <c r="A177">
        <f>IF(IFERROR(MATCH(TX_UCR!$C177,NN_M!A:A,0),0)&gt;0,1,0)</f>
        <v>0</v>
      </c>
      <c r="B177">
        <f>IF(IFERROR(MATCH(TX_UCR!C177,NN_PSM!A:A,0),0)&gt;0,1,0)</f>
        <v>0</v>
      </c>
      <c r="C177" t="str">
        <f t="shared" si="4"/>
        <v>Mcallen</v>
      </c>
      <c r="D177">
        <f t="shared" si="5"/>
        <v>0</v>
      </c>
      <c r="E177" t="s">
        <v>210</v>
      </c>
      <c r="F177" t="s">
        <v>34</v>
      </c>
      <c r="G177" t="s">
        <v>35</v>
      </c>
      <c r="H177">
        <v>257</v>
      </c>
      <c r="I177">
        <v>428</v>
      </c>
      <c r="J177">
        <v>405</v>
      </c>
      <c r="K177">
        <v>403</v>
      </c>
      <c r="L177">
        <v>453</v>
      </c>
      <c r="M177">
        <v>463</v>
      </c>
      <c r="N177">
        <v>602</v>
      </c>
      <c r="O177">
        <v>640</v>
      </c>
      <c r="P177">
        <v>718</v>
      </c>
      <c r="Q177">
        <v>732</v>
      </c>
      <c r="R177">
        <v>683</v>
      </c>
      <c r="S177">
        <v>546</v>
      </c>
      <c r="T177">
        <v>417</v>
      </c>
      <c r="U177">
        <v>323</v>
      </c>
      <c r="V177">
        <v>376</v>
      </c>
      <c r="W177">
        <v>389</v>
      </c>
      <c r="X177">
        <v>474</v>
      </c>
      <c r="Y177">
        <v>533</v>
      </c>
      <c r="Z177">
        <v>512</v>
      </c>
      <c r="AA177">
        <v>540</v>
      </c>
      <c r="AB177">
        <v>421</v>
      </c>
      <c r="AC177">
        <v>383</v>
      </c>
      <c r="AD177">
        <v>372</v>
      </c>
      <c r="AE177">
        <v>371</v>
      </c>
      <c r="AF177">
        <v>348</v>
      </c>
      <c r="AG177">
        <v>299</v>
      </c>
      <c r="AH177">
        <v>246</v>
      </c>
      <c r="AI177">
        <v>166</v>
      </c>
      <c r="AJ177">
        <v>171</v>
      </c>
      <c r="AK177">
        <v>181</v>
      </c>
    </row>
    <row r="178" spans="1:37" x14ac:dyDescent="0.25">
      <c r="A178">
        <f>IF(IFERROR(MATCH(TX_UCR!$C178,NN_M!A:A,0),0)&gt;0,1,0)</f>
        <v>0</v>
      </c>
      <c r="B178">
        <f>IF(IFERROR(MATCH(TX_UCR!C178,NN_PSM!A:A,0),0)&gt;0,1,0)</f>
        <v>0</v>
      </c>
      <c r="C178" t="str">
        <f t="shared" si="4"/>
        <v>Mckinney</v>
      </c>
      <c r="D178">
        <f t="shared" si="5"/>
        <v>0</v>
      </c>
      <c r="E178" t="s">
        <v>211</v>
      </c>
      <c r="F178" t="s">
        <v>34</v>
      </c>
      <c r="G178" t="s">
        <v>35</v>
      </c>
      <c r="H178">
        <v>128</v>
      </c>
      <c r="I178">
        <v>94</v>
      </c>
      <c r="J178">
        <v>113</v>
      </c>
      <c r="K178">
        <v>218</v>
      </c>
      <c r="L178">
        <v>287</v>
      </c>
      <c r="M178">
        <v>350</v>
      </c>
      <c r="N178">
        <v>355</v>
      </c>
      <c r="O178">
        <v>317</v>
      </c>
      <c r="P178">
        <v>325</v>
      </c>
      <c r="Q178">
        <v>280</v>
      </c>
      <c r="R178">
        <v>177</v>
      </c>
      <c r="S178">
        <v>191</v>
      </c>
      <c r="T178">
        <v>178</v>
      </c>
      <c r="U178">
        <v>129</v>
      </c>
      <c r="V178">
        <v>144</v>
      </c>
      <c r="W178">
        <v>158</v>
      </c>
      <c r="X178">
        <v>175</v>
      </c>
      <c r="Y178">
        <v>194</v>
      </c>
      <c r="Z178">
        <v>169</v>
      </c>
      <c r="AA178">
        <v>186</v>
      </c>
      <c r="AB178">
        <v>226</v>
      </c>
      <c r="AC178">
        <v>274</v>
      </c>
      <c r="AD178">
        <v>255</v>
      </c>
      <c r="AE178">
        <v>272</v>
      </c>
      <c r="AF178">
        <v>247</v>
      </c>
      <c r="AG178">
        <v>224</v>
      </c>
      <c r="AH178">
        <v>241</v>
      </c>
      <c r="AI178">
        <v>229</v>
      </c>
      <c r="AJ178">
        <v>207</v>
      </c>
      <c r="AK178">
        <v>224</v>
      </c>
    </row>
    <row r="179" spans="1:37" x14ac:dyDescent="0.25">
      <c r="A179">
        <f>IF(IFERROR(MATCH(TX_UCR!$C179,NN_M!A:A,0),0)&gt;0,1,0)</f>
        <v>0</v>
      </c>
      <c r="B179">
        <f>IF(IFERROR(MATCH(TX_UCR!C179,NN_PSM!A:A,0),0)&gt;0,1,0)</f>
        <v>0</v>
      </c>
      <c r="C179" t="str">
        <f t="shared" si="4"/>
        <v>Mclennan</v>
      </c>
      <c r="D179">
        <f t="shared" si="5"/>
        <v>1</v>
      </c>
      <c r="E179" t="s">
        <v>212</v>
      </c>
      <c r="F179" t="s">
        <v>34</v>
      </c>
      <c r="G179" t="s">
        <v>35</v>
      </c>
      <c r="H179">
        <v>54</v>
      </c>
      <c r="I179">
        <v>53</v>
      </c>
      <c r="J179">
        <v>32</v>
      </c>
      <c r="K179">
        <v>51</v>
      </c>
      <c r="L179">
        <v>42</v>
      </c>
      <c r="M179">
        <v>70</v>
      </c>
      <c r="N179">
        <v>77</v>
      </c>
      <c r="O179">
        <v>84</v>
      </c>
      <c r="P179">
        <v>76</v>
      </c>
      <c r="Q179">
        <v>75</v>
      </c>
      <c r="R179">
        <v>57</v>
      </c>
      <c r="S179">
        <v>72</v>
      </c>
      <c r="T179">
        <v>66</v>
      </c>
      <c r="U179">
        <v>98</v>
      </c>
      <c r="V179">
        <v>90</v>
      </c>
      <c r="W179">
        <v>79</v>
      </c>
      <c r="X179">
        <v>108</v>
      </c>
      <c r="Y179">
        <v>88</v>
      </c>
      <c r="Z179">
        <v>97</v>
      </c>
      <c r="AA179">
        <v>90</v>
      </c>
      <c r="AB179">
        <v>92</v>
      </c>
      <c r="AC179">
        <v>90</v>
      </c>
      <c r="AD179">
        <v>114</v>
      </c>
      <c r="AE179">
        <v>112</v>
      </c>
      <c r="AF179">
        <v>105</v>
      </c>
      <c r="AG179">
        <v>109</v>
      </c>
      <c r="AH179">
        <v>86</v>
      </c>
      <c r="AI179">
        <v>80</v>
      </c>
      <c r="AJ179">
        <v>69</v>
      </c>
      <c r="AK179">
        <v>66</v>
      </c>
    </row>
    <row r="180" spans="1:37" x14ac:dyDescent="0.25">
      <c r="A180">
        <f>IF(IFERROR(MATCH(TX_UCR!$C180,NN_M!A:A,0),0)&gt;0,1,0)</f>
        <v>0</v>
      </c>
      <c r="B180">
        <f>IF(IFERROR(MATCH(TX_UCR!C180,NN_PSM!A:A,0),0)&gt;0,1,0)</f>
        <v>0</v>
      </c>
      <c r="C180" t="str">
        <f t="shared" si="4"/>
        <v>Medina</v>
      </c>
      <c r="D180">
        <f t="shared" si="5"/>
        <v>1</v>
      </c>
      <c r="E180" t="s">
        <v>213</v>
      </c>
      <c r="F180" t="s">
        <v>34</v>
      </c>
      <c r="G180" t="s">
        <v>35</v>
      </c>
      <c r="H180">
        <v>40</v>
      </c>
      <c r="I180">
        <v>47</v>
      </c>
      <c r="J180">
        <v>40</v>
      </c>
      <c r="K180">
        <v>32</v>
      </c>
      <c r="L180">
        <v>24</v>
      </c>
      <c r="M180">
        <v>27</v>
      </c>
      <c r="N180">
        <v>29</v>
      </c>
      <c r="O180">
        <v>36</v>
      </c>
      <c r="P180">
        <v>50</v>
      </c>
      <c r="Q180">
        <v>68</v>
      </c>
      <c r="R180">
        <v>53</v>
      </c>
      <c r="S180">
        <v>52</v>
      </c>
      <c r="T180">
        <v>23</v>
      </c>
      <c r="U180">
        <v>39</v>
      </c>
      <c r="V180">
        <v>60</v>
      </c>
      <c r="W180">
        <v>62</v>
      </c>
      <c r="X180">
        <v>99</v>
      </c>
      <c r="Y180">
        <v>65</v>
      </c>
      <c r="Z180">
        <v>52</v>
      </c>
      <c r="AA180">
        <v>48</v>
      </c>
      <c r="AB180">
        <v>47</v>
      </c>
      <c r="AC180">
        <v>51</v>
      </c>
      <c r="AD180">
        <v>60</v>
      </c>
      <c r="AE180">
        <v>43</v>
      </c>
      <c r="AF180">
        <v>41</v>
      </c>
      <c r="AG180">
        <v>41</v>
      </c>
      <c r="AH180">
        <v>33</v>
      </c>
      <c r="AI180">
        <v>28</v>
      </c>
      <c r="AJ180">
        <v>25</v>
      </c>
      <c r="AK180">
        <v>25</v>
      </c>
    </row>
    <row r="181" spans="1:37" x14ac:dyDescent="0.25">
      <c r="A181">
        <f>IF(IFERROR(MATCH(TX_UCR!$C181,NN_M!A:A,0),0)&gt;0,1,0)</f>
        <v>0</v>
      </c>
      <c r="B181">
        <f>IF(IFERROR(MATCH(TX_UCR!C181,NN_PSM!A:A,0),0)&gt;0,1,0)</f>
        <v>0</v>
      </c>
      <c r="C181" t="str">
        <f t="shared" si="4"/>
        <v>Mercedes</v>
      </c>
      <c r="D181">
        <f t="shared" si="5"/>
        <v>0</v>
      </c>
      <c r="E181" t="s">
        <v>214</v>
      </c>
      <c r="F181" t="s">
        <v>34</v>
      </c>
      <c r="G181" t="s">
        <v>35</v>
      </c>
      <c r="H181">
        <v>56</v>
      </c>
      <c r="I181">
        <v>65</v>
      </c>
      <c r="J181">
        <v>67</v>
      </c>
      <c r="K181">
        <v>64</v>
      </c>
      <c r="L181">
        <v>80</v>
      </c>
      <c r="M181">
        <v>119</v>
      </c>
      <c r="N181">
        <v>144</v>
      </c>
      <c r="O181">
        <v>179</v>
      </c>
      <c r="P181">
        <v>185</v>
      </c>
      <c r="Q181">
        <v>152</v>
      </c>
      <c r="R181">
        <v>153</v>
      </c>
      <c r="S181">
        <v>108</v>
      </c>
      <c r="T181">
        <v>94</v>
      </c>
      <c r="U181">
        <v>97</v>
      </c>
      <c r="V181">
        <v>113</v>
      </c>
      <c r="W181">
        <v>139</v>
      </c>
      <c r="X181">
        <v>97</v>
      </c>
      <c r="Y181">
        <v>25</v>
      </c>
      <c r="Z181">
        <v>96</v>
      </c>
      <c r="AA181">
        <v>77</v>
      </c>
      <c r="AB181">
        <v>52</v>
      </c>
      <c r="AC181">
        <v>69</v>
      </c>
      <c r="AD181">
        <v>94</v>
      </c>
      <c r="AE181">
        <v>111</v>
      </c>
      <c r="AF181">
        <v>84</v>
      </c>
      <c r="AG181">
        <v>88</v>
      </c>
      <c r="AH181">
        <v>101</v>
      </c>
      <c r="AI181">
        <v>108</v>
      </c>
      <c r="AJ181">
        <v>106</v>
      </c>
      <c r="AK181">
        <v>102</v>
      </c>
    </row>
    <row r="182" spans="1:37" x14ac:dyDescent="0.25">
      <c r="A182">
        <f>IF(IFERROR(MATCH(TX_UCR!$C182,NN_M!A:A,0),0)&gt;0,1,0)</f>
        <v>0</v>
      </c>
      <c r="B182">
        <f>IF(IFERROR(MATCH(TX_UCR!C182,NN_PSM!A:A,0),0)&gt;0,1,0)</f>
        <v>0</v>
      </c>
      <c r="C182" t="str">
        <f t="shared" si="4"/>
        <v>Mesquite</v>
      </c>
      <c r="D182">
        <f t="shared" si="5"/>
        <v>0</v>
      </c>
      <c r="E182" t="s">
        <v>215</v>
      </c>
      <c r="F182" t="s">
        <v>34</v>
      </c>
      <c r="G182" t="s">
        <v>35</v>
      </c>
      <c r="H182">
        <v>449</v>
      </c>
      <c r="I182">
        <v>577</v>
      </c>
      <c r="J182">
        <v>588</v>
      </c>
      <c r="K182">
        <v>614</v>
      </c>
      <c r="L182">
        <v>563</v>
      </c>
      <c r="M182">
        <v>580</v>
      </c>
      <c r="N182">
        <v>601</v>
      </c>
      <c r="O182">
        <v>670</v>
      </c>
      <c r="P182">
        <v>656</v>
      </c>
      <c r="Q182">
        <v>574</v>
      </c>
      <c r="R182">
        <v>601</v>
      </c>
      <c r="S182">
        <v>438</v>
      </c>
      <c r="T182">
        <v>441</v>
      </c>
      <c r="U182">
        <v>396</v>
      </c>
      <c r="V182">
        <v>441</v>
      </c>
      <c r="W182">
        <v>427</v>
      </c>
      <c r="X182">
        <v>466</v>
      </c>
      <c r="Y182">
        <v>447</v>
      </c>
      <c r="Z182">
        <v>463</v>
      </c>
      <c r="AA182">
        <v>466</v>
      </c>
      <c r="AB182">
        <v>530</v>
      </c>
      <c r="AC182">
        <v>496</v>
      </c>
      <c r="AD182">
        <v>577</v>
      </c>
      <c r="AE182">
        <v>492</v>
      </c>
      <c r="AF182">
        <v>534</v>
      </c>
      <c r="AG182">
        <v>482</v>
      </c>
      <c r="AH182">
        <v>397</v>
      </c>
      <c r="AI182">
        <v>442</v>
      </c>
      <c r="AJ182">
        <v>402</v>
      </c>
      <c r="AK182">
        <v>432</v>
      </c>
    </row>
    <row r="183" spans="1:37" x14ac:dyDescent="0.25">
      <c r="A183">
        <f>IF(IFERROR(MATCH(TX_UCR!$C183,NN_M!A:A,0),0)&gt;0,1,0)</f>
        <v>0</v>
      </c>
      <c r="B183">
        <f>IF(IFERROR(MATCH(TX_UCR!C183,NN_PSM!A:A,0),0)&gt;0,1,0)</f>
        <v>0</v>
      </c>
      <c r="C183" t="str">
        <f t="shared" si="4"/>
        <v>Midland</v>
      </c>
      <c r="D183">
        <f t="shared" si="5"/>
        <v>1</v>
      </c>
      <c r="E183" t="s">
        <v>216</v>
      </c>
      <c r="F183" t="s">
        <v>34</v>
      </c>
      <c r="G183" t="s">
        <v>35</v>
      </c>
      <c r="H183">
        <v>124</v>
      </c>
      <c r="I183">
        <v>122</v>
      </c>
      <c r="J183">
        <v>118</v>
      </c>
      <c r="K183">
        <v>74</v>
      </c>
      <c r="L183">
        <v>50</v>
      </c>
      <c r="M183">
        <v>57</v>
      </c>
      <c r="N183">
        <v>57</v>
      </c>
      <c r="O183">
        <v>74</v>
      </c>
      <c r="P183">
        <v>59</v>
      </c>
      <c r="Q183">
        <v>52</v>
      </c>
      <c r="R183">
        <v>52</v>
      </c>
      <c r="S183">
        <v>59</v>
      </c>
      <c r="T183">
        <v>55</v>
      </c>
      <c r="U183">
        <v>52</v>
      </c>
      <c r="V183">
        <v>44</v>
      </c>
      <c r="W183">
        <v>48</v>
      </c>
      <c r="X183">
        <v>50</v>
      </c>
      <c r="Y183">
        <v>33</v>
      </c>
      <c r="Z183">
        <v>49</v>
      </c>
      <c r="AA183">
        <v>27</v>
      </c>
      <c r="AB183">
        <v>36</v>
      </c>
      <c r="AC183">
        <v>62</v>
      </c>
      <c r="AD183">
        <v>88</v>
      </c>
      <c r="AE183">
        <v>90</v>
      </c>
      <c r="AF183">
        <v>31</v>
      </c>
      <c r="AG183">
        <v>29</v>
      </c>
      <c r="AH183">
        <v>52</v>
      </c>
      <c r="AI183">
        <v>37</v>
      </c>
      <c r="AJ183">
        <v>55</v>
      </c>
      <c r="AK183">
        <v>74</v>
      </c>
    </row>
    <row r="184" spans="1:37" x14ac:dyDescent="0.25">
      <c r="A184">
        <f>IF(IFERROR(MATCH(TX_UCR!$C184,NN_M!A:A,0),0)&gt;0,1,0)</f>
        <v>0</v>
      </c>
      <c r="B184">
        <f>IF(IFERROR(MATCH(TX_UCR!C184,NN_PSM!A:A,0),0)&gt;0,1,0)</f>
        <v>0</v>
      </c>
      <c r="C184" t="str">
        <f t="shared" si="4"/>
        <v>Midland</v>
      </c>
      <c r="D184">
        <f t="shared" si="5"/>
        <v>0</v>
      </c>
      <c r="E184" t="s">
        <v>217</v>
      </c>
      <c r="F184" t="s">
        <v>34</v>
      </c>
      <c r="G184" t="s">
        <v>35</v>
      </c>
      <c r="H184">
        <v>459</v>
      </c>
      <c r="I184">
        <v>425</v>
      </c>
      <c r="J184">
        <v>448</v>
      </c>
      <c r="K184">
        <v>479</v>
      </c>
      <c r="L184">
        <v>440</v>
      </c>
      <c r="M184">
        <v>495</v>
      </c>
      <c r="N184">
        <v>997</v>
      </c>
      <c r="O184">
        <v>451</v>
      </c>
      <c r="P184">
        <v>448</v>
      </c>
      <c r="Q184">
        <v>482</v>
      </c>
      <c r="R184">
        <v>473</v>
      </c>
      <c r="S184">
        <v>377</v>
      </c>
      <c r="T184">
        <v>408</v>
      </c>
      <c r="U184">
        <v>356</v>
      </c>
      <c r="V184">
        <v>359</v>
      </c>
      <c r="W184">
        <v>395</v>
      </c>
      <c r="X184">
        <v>407</v>
      </c>
      <c r="Y184">
        <v>561</v>
      </c>
      <c r="Z184">
        <v>510</v>
      </c>
      <c r="AB184">
        <v>408</v>
      </c>
      <c r="AC184">
        <v>373</v>
      </c>
      <c r="AD184">
        <v>343</v>
      </c>
      <c r="AE184">
        <v>420</v>
      </c>
      <c r="AF184">
        <v>426</v>
      </c>
      <c r="AG184">
        <v>407</v>
      </c>
      <c r="AH184">
        <v>334</v>
      </c>
      <c r="AI184">
        <v>398</v>
      </c>
      <c r="AJ184">
        <v>350</v>
      </c>
      <c r="AK184">
        <v>407</v>
      </c>
    </row>
    <row r="185" spans="1:37" x14ac:dyDescent="0.25">
      <c r="A185">
        <f>IF(IFERROR(MATCH(TX_UCR!$C185,NN_M!A:A,0),0)&gt;0,1,0)</f>
        <v>0</v>
      </c>
      <c r="B185">
        <f>IF(IFERROR(MATCH(TX_UCR!C185,NN_PSM!A:A,0),0)&gt;0,1,0)</f>
        <v>0</v>
      </c>
      <c r="C185" t="str">
        <f t="shared" si="4"/>
        <v>Midlothian</v>
      </c>
      <c r="D185">
        <f t="shared" si="5"/>
        <v>0</v>
      </c>
      <c r="E185" t="s">
        <v>218</v>
      </c>
      <c r="F185" t="s">
        <v>34</v>
      </c>
      <c r="G185" t="s">
        <v>35</v>
      </c>
      <c r="H185">
        <v>26</v>
      </c>
      <c r="I185">
        <v>30</v>
      </c>
      <c r="J185">
        <v>21</v>
      </c>
      <c r="K185">
        <v>8</v>
      </c>
      <c r="L185">
        <v>21</v>
      </c>
      <c r="M185">
        <v>22</v>
      </c>
      <c r="N185">
        <v>24</v>
      </c>
      <c r="O185">
        <v>23</v>
      </c>
      <c r="P185">
        <v>29</v>
      </c>
      <c r="Q185">
        <v>20</v>
      </c>
      <c r="R185">
        <v>26</v>
      </c>
      <c r="S185">
        <v>18</v>
      </c>
      <c r="T185">
        <v>26</v>
      </c>
      <c r="U185">
        <v>27</v>
      </c>
      <c r="V185">
        <v>9</v>
      </c>
      <c r="W185">
        <v>13</v>
      </c>
      <c r="X185">
        <v>17</v>
      </c>
      <c r="Y185">
        <v>14</v>
      </c>
      <c r="Z185">
        <v>14</v>
      </c>
      <c r="AA185">
        <v>19</v>
      </c>
      <c r="AB185">
        <v>15</v>
      </c>
      <c r="AC185">
        <v>18</v>
      </c>
      <c r="AD185">
        <v>17</v>
      </c>
      <c r="AE185">
        <v>42</v>
      </c>
      <c r="AF185">
        <v>48</v>
      </c>
      <c r="AG185">
        <v>35</v>
      </c>
      <c r="AH185">
        <v>24</v>
      </c>
      <c r="AI185">
        <v>17</v>
      </c>
      <c r="AJ185">
        <v>25</v>
      </c>
      <c r="AK185">
        <v>28</v>
      </c>
    </row>
    <row r="186" spans="1:37" x14ac:dyDescent="0.25">
      <c r="A186">
        <f>IF(IFERROR(MATCH(TX_UCR!$C186,NN_M!A:A,0),0)&gt;0,1,0)</f>
        <v>0</v>
      </c>
      <c r="B186">
        <f>IF(IFERROR(MATCH(TX_UCR!C186,NN_PSM!A:A,0),0)&gt;0,1,0)</f>
        <v>0</v>
      </c>
      <c r="C186" t="str">
        <f t="shared" si="4"/>
        <v>Mineral</v>
      </c>
      <c r="D186">
        <f t="shared" si="5"/>
        <v>0</v>
      </c>
      <c r="E186" t="s">
        <v>219</v>
      </c>
      <c r="F186" t="s">
        <v>34</v>
      </c>
      <c r="G186" t="s">
        <v>35</v>
      </c>
      <c r="H186">
        <v>56</v>
      </c>
      <c r="I186">
        <v>60</v>
      </c>
      <c r="J186">
        <v>31</v>
      </c>
      <c r="K186">
        <v>52</v>
      </c>
      <c r="L186">
        <v>89</v>
      </c>
      <c r="M186">
        <v>125</v>
      </c>
      <c r="N186">
        <v>104</v>
      </c>
      <c r="O186">
        <v>88</v>
      </c>
      <c r="P186">
        <v>102</v>
      </c>
      <c r="Q186">
        <v>142</v>
      </c>
      <c r="R186">
        <v>99</v>
      </c>
      <c r="S186">
        <v>91</v>
      </c>
      <c r="T186">
        <v>97</v>
      </c>
      <c r="U186">
        <v>76</v>
      </c>
      <c r="V186">
        <v>79</v>
      </c>
      <c r="W186">
        <v>67</v>
      </c>
      <c r="X186">
        <v>56</v>
      </c>
      <c r="Y186">
        <v>39</v>
      </c>
      <c r="Z186">
        <v>39</v>
      </c>
      <c r="AA186">
        <v>63</v>
      </c>
      <c r="AB186">
        <v>66</v>
      </c>
      <c r="AC186">
        <v>55</v>
      </c>
      <c r="AD186">
        <v>60</v>
      </c>
      <c r="AE186">
        <v>92</v>
      </c>
      <c r="AF186">
        <v>83</v>
      </c>
      <c r="AG186">
        <v>94</v>
      </c>
      <c r="AH186">
        <v>81</v>
      </c>
      <c r="AI186">
        <v>60</v>
      </c>
      <c r="AJ186">
        <v>55</v>
      </c>
      <c r="AK186">
        <v>44</v>
      </c>
    </row>
    <row r="187" spans="1:37" x14ac:dyDescent="0.25">
      <c r="A187">
        <f>IF(IFERROR(MATCH(TX_UCR!$C187,NN_M!A:A,0),0)&gt;0,1,0)</f>
        <v>0</v>
      </c>
      <c r="B187">
        <f>IF(IFERROR(MATCH(TX_UCR!C187,NN_PSM!A:A,0),0)&gt;0,1,0)</f>
        <v>0</v>
      </c>
      <c r="C187" t="str">
        <f t="shared" si="4"/>
        <v>Mission</v>
      </c>
      <c r="D187">
        <f t="shared" si="5"/>
        <v>0</v>
      </c>
      <c r="E187" t="s">
        <v>220</v>
      </c>
      <c r="F187" t="s">
        <v>34</v>
      </c>
      <c r="G187" t="s">
        <v>35</v>
      </c>
      <c r="H187">
        <v>97</v>
      </c>
      <c r="I187">
        <v>86</v>
      </c>
      <c r="J187">
        <v>86</v>
      </c>
      <c r="K187">
        <v>79</v>
      </c>
      <c r="L187">
        <v>130</v>
      </c>
      <c r="M187">
        <v>88</v>
      </c>
      <c r="N187">
        <v>102</v>
      </c>
      <c r="O187">
        <v>82</v>
      </c>
      <c r="P187">
        <v>70</v>
      </c>
      <c r="Q187">
        <v>75</v>
      </c>
      <c r="R187">
        <v>71</v>
      </c>
      <c r="S187">
        <v>65</v>
      </c>
      <c r="T187">
        <v>95</v>
      </c>
      <c r="U187">
        <v>80</v>
      </c>
      <c r="V187">
        <v>51</v>
      </c>
      <c r="W187">
        <v>55</v>
      </c>
      <c r="X187">
        <v>85</v>
      </c>
      <c r="Y187">
        <v>80</v>
      </c>
      <c r="Z187">
        <v>58</v>
      </c>
      <c r="AA187">
        <v>92</v>
      </c>
      <c r="AB187">
        <v>72</v>
      </c>
      <c r="AC187">
        <v>64</v>
      </c>
      <c r="AD187">
        <v>94</v>
      </c>
      <c r="AE187">
        <v>118</v>
      </c>
      <c r="AF187">
        <v>124</v>
      </c>
      <c r="AG187">
        <v>92</v>
      </c>
      <c r="AH187">
        <v>100</v>
      </c>
      <c r="AI187">
        <v>104</v>
      </c>
      <c r="AJ187">
        <v>72</v>
      </c>
      <c r="AK187">
        <v>95</v>
      </c>
    </row>
    <row r="188" spans="1:37" x14ac:dyDescent="0.25">
      <c r="A188">
        <f>IF(IFERROR(MATCH(TX_UCR!$C188,NN_M!A:A,0),0)&gt;0,1,0)</f>
        <v>0</v>
      </c>
      <c r="B188">
        <f>IF(IFERROR(MATCH(TX_UCR!C188,NN_PSM!A:A,0),0)&gt;0,1,0)</f>
        <v>0</v>
      </c>
      <c r="C188" t="str">
        <f t="shared" si="4"/>
        <v>Missouri</v>
      </c>
      <c r="D188">
        <f t="shared" si="5"/>
        <v>0</v>
      </c>
      <c r="E188" t="s">
        <v>221</v>
      </c>
      <c r="F188" t="s">
        <v>34</v>
      </c>
      <c r="G188" t="s">
        <v>35</v>
      </c>
      <c r="H188">
        <v>85</v>
      </c>
      <c r="I188">
        <v>87</v>
      </c>
      <c r="J188">
        <v>91</v>
      </c>
      <c r="K188">
        <v>123</v>
      </c>
      <c r="L188">
        <v>103</v>
      </c>
      <c r="M188">
        <v>107</v>
      </c>
      <c r="N188">
        <v>111</v>
      </c>
      <c r="O188">
        <v>100</v>
      </c>
      <c r="P188">
        <v>103</v>
      </c>
      <c r="Q188">
        <v>147</v>
      </c>
      <c r="R188">
        <v>109</v>
      </c>
      <c r="S188">
        <v>132</v>
      </c>
      <c r="T188">
        <v>114</v>
      </c>
      <c r="U188">
        <v>99</v>
      </c>
      <c r="V188">
        <v>98</v>
      </c>
      <c r="W188">
        <v>97</v>
      </c>
      <c r="X188">
        <v>140</v>
      </c>
      <c r="Y188">
        <v>152</v>
      </c>
      <c r="Z188">
        <v>146</v>
      </c>
      <c r="AA188">
        <v>134</v>
      </c>
      <c r="AB188">
        <v>168</v>
      </c>
      <c r="AC188">
        <v>145</v>
      </c>
      <c r="AD188">
        <v>163</v>
      </c>
      <c r="AE188">
        <v>169</v>
      </c>
      <c r="AF188">
        <v>123</v>
      </c>
      <c r="AG188">
        <v>186</v>
      </c>
      <c r="AH188">
        <v>90</v>
      </c>
      <c r="AI188">
        <v>86</v>
      </c>
      <c r="AJ188">
        <v>72</v>
      </c>
      <c r="AK188">
        <v>126</v>
      </c>
    </row>
    <row r="189" spans="1:37" x14ac:dyDescent="0.25">
      <c r="A189">
        <f>IF(IFERROR(MATCH(TX_UCR!$C189,NN_M!A:A,0),0)&gt;0,1,0)</f>
        <v>0</v>
      </c>
      <c r="B189">
        <f>IF(IFERROR(MATCH(TX_UCR!C189,NN_PSM!A:A,0),0)&gt;0,1,0)</f>
        <v>0</v>
      </c>
      <c r="C189" t="str">
        <f t="shared" si="4"/>
        <v>Montgomery</v>
      </c>
      <c r="D189">
        <f t="shared" si="5"/>
        <v>1</v>
      </c>
      <c r="E189" t="s">
        <v>222</v>
      </c>
      <c r="F189" t="s">
        <v>34</v>
      </c>
      <c r="G189" t="s">
        <v>35</v>
      </c>
      <c r="H189">
        <v>255</v>
      </c>
      <c r="I189">
        <v>412</v>
      </c>
      <c r="J189">
        <v>420</v>
      </c>
      <c r="K189">
        <v>539</v>
      </c>
      <c r="L189">
        <v>504</v>
      </c>
      <c r="M189">
        <v>482</v>
      </c>
      <c r="N189">
        <v>532</v>
      </c>
      <c r="O189">
        <v>458</v>
      </c>
      <c r="P189">
        <v>385</v>
      </c>
      <c r="Q189">
        <v>454</v>
      </c>
      <c r="R189">
        <v>646</v>
      </c>
      <c r="S189">
        <v>640</v>
      </c>
      <c r="T189" s="1">
        <v>1315</v>
      </c>
      <c r="U189">
        <v>851</v>
      </c>
      <c r="V189">
        <v>706</v>
      </c>
      <c r="W189">
        <v>754</v>
      </c>
      <c r="X189">
        <v>720</v>
      </c>
      <c r="Y189">
        <v>800</v>
      </c>
      <c r="Z189">
        <v>850</v>
      </c>
      <c r="AA189">
        <v>919</v>
      </c>
      <c r="AB189">
        <v>941</v>
      </c>
      <c r="AC189">
        <v>791</v>
      </c>
      <c r="AD189">
        <v>841</v>
      </c>
      <c r="AE189">
        <v>706</v>
      </c>
      <c r="AF189" s="1">
        <v>1045</v>
      </c>
      <c r="AG189">
        <v>862</v>
      </c>
      <c r="AH189">
        <v>648</v>
      </c>
      <c r="AI189">
        <v>521</v>
      </c>
      <c r="AJ189">
        <v>469</v>
      </c>
      <c r="AK189">
        <v>597</v>
      </c>
    </row>
    <row r="190" spans="1:37" x14ac:dyDescent="0.25">
      <c r="A190">
        <f>IF(IFERROR(MATCH(TX_UCR!$C190,NN_M!A:A,0),0)&gt;0,1,0)</f>
        <v>0</v>
      </c>
      <c r="B190">
        <f>IF(IFERROR(MATCH(TX_UCR!C190,NN_PSM!A:A,0),0)&gt;0,1,0)</f>
        <v>0</v>
      </c>
      <c r="C190" t="str">
        <f t="shared" si="4"/>
        <v>Mount</v>
      </c>
      <c r="D190">
        <f t="shared" si="5"/>
        <v>0</v>
      </c>
      <c r="E190" t="s">
        <v>223</v>
      </c>
      <c r="F190" t="s">
        <v>34</v>
      </c>
      <c r="G190" t="s">
        <v>35</v>
      </c>
      <c r="H190">
        <v>21</v>
      </c>
      <c r="I190">
        <v>42</v>
      </c>
      <c r="J190">
        <v>46</v>
      </c>
      <c r="K190">
        <v>44</v>
      </c>
      <c r="L190">
        <v>46</v>
      </c>
      <c r="M190">
        <v>56</v>
      </c>
      <c r="N190">
        <v>60</v>
      </c>
      <c r="O190">
        <v>69</v>
      </c>
      <c r="P190">
        <v>47</v>
      </c>
      <c r="Q190">
        <v>57</v>
      </c>
      <c r="R190">
        <v>97</v>
      </c>
      <c r="S190">
        <v>182</v>
      </c>
      <c r="T190">
        <v>147</v>
      </c>
      <c r="U190">
        <v>144</v>
      </c>
      <c r="V190">
        <v>88</v>
      </c>
      <c r="W190">
        <v>79</v>
      </c>
      <c r="X190">
        <v>58</v>
      </c>
      <c r="Y190">
        <v>61</v>
      </c>
      <c r="Z190">
        <v>73</v>
      </c>
      <c r="AA190">
        <v>77</v>
      </c>
      <c r="AB190">
        <v>51</v>
      </c>
      <c r="AC190">
        <v>41</v>
      </c>
      <c r="AD190">
        <v>67</v>
      </c>
      <c r="AE190">
        <v>70</v>
      </c>
      <c r="AF190">
        <v>64</v>
      </c>
      <c r="AG190">
        <v>50</v>
      </c>
      <c r="AH190">
        <v>37</v>
      </c>
      <c r="AI190">
        <v>32</v>
      </c>
      <c r="AJ190">
        <v>41</v>
      </c>
      <c r="AK190">
        <v>78</v>
      </c>
    </row>
    <row r="191" spans="1:37" x14ac:dyDescent="0.25">
      <c r="A191">
        <f>IF(IFERROR(MATCH(TX_UCR!$C191,NN_M!A:A,0),0)&gt;0,1,0)</f>
        <v>1</v>
      </c>
      <c r="B191">
        <f>IF(IFERROR(MATCH(TX_UCR!C191,NN_PSM!A:A,0),0)&gt;0,1,0)</f>
        <v>1</v>
      </c>
      <c r="C191" t="str">
        <f t="shared" si="4"/>
        <v>Murphy</v>
      </c>
      <c r="D191">
        <f t="shared" si="5"/>
        <v>0</v>
      </c>
      <c r="E191" t="s">
        <v>224</v>
      </c>
      <c r="F191" t="s">
        <v>34</v>
      </c>
      <c r="G191" t="s">
        <v>35</v>
      </c>
      <c r="AD191">
        <v>7</v>
      </c>
      <c r="AE191">
        <v>9</v>
      </c>
      <c r="AF191">
        <v>10</v>
      </c>
      <c r="AG191">
        <v>8</v>
      </c>
      <c r="AH191">
        <v>11</v>
      </c>
      <c r="AI191">
        <v>5</v>
      </c>
      <c r="AJ191">
        <v>4</v>
      </c>
      <c r="AK191">
        <v>13</v>
      </c>
    </row>
    <row r="192" spans="1:37" x14ac:dyDescent="0.25">
      <c r="A192">
        <f>IF(IFERROR(MATCH(TX_UCR!$C192,NN_M!A:A,0),0)&gt;0,1,0)</f>
        <v>0</v>
      </c>
      <c r="B192">
        <f>IF(IFERROR(MATCH(TX_UCR!C192,NN_PSM!A:A,0),0)&gt;0,1,0)</f>
        <v>0</v>
      </c>
      <c r="C192" t="str">
        <f t="shared" si="4"/>
        <v>Nacogdoches</v>
      </c>
      <c r="D192">
        <f t="shared" si="5"/>
        <v>1</v>
      </c>
      <c r="E192" t="s">
        <v>225</v>
      </c>
      <c r="F192" t="s">
        <v>34</v>
      </c>
      <c r="G192" t="s">
        <v>35</v>
      </c>
      <c r="H192">
        <v>73</v>
      </c>
      <c r="I192">
        <v>52</v>
      </c>
      <c r="J192">
        <v>32</v>
      </c>
      <c r="K192">
        <v>18</v>
      </c>
      <c r="L192">
        <v>20</v>
      </c>
      <c r="M192">
        <v>69</v>
      </c>
      <c r="N192">
        <v>112</v>
      </c>
      <c r="O192">
        <v>93</v>
      </c>
      <c r="P192">
        <v>82</v>
      </c>
      <c r="Q192">
        <v>108</v>
      </c>
      <c r="R192">
        <v>59</v>
      </c>
      <c r="S192">
        <v>71</v>
      </c>
      <c r="T192">
        <v>42</v>
      </c>
      <c r="U192">
        <v>71</v>
      </c>
      <c r="V192">
        <v>68</v>
      </c>
      <c r="W192">
        <v>60</v>
      </c>
      <c r="X192">
        <v>87</v>
      </c>
      <c r="Y192">
        <v>71</v>
      </c>
      <c r="Z192">
        <v>71</v>
      </c>
      <c r="AA192">
        <v>98</v>
      </c>
      <c r="AB192">
        <v>114</v>
      </c>
      <c r="AC192">
        <v>85</v>
      </c>
      <c r="AD192">
        <v>115</v>
      </c>
      <c r="AE192">
        <v>109</v>
      </c>
      <c r="AF192">
        <v>83</v>
      </c>
      <c r="AG192">
        <v>73</v>
      </c>
      <c r="AH192">
        <v>85</v>
      </c>
      <c r="AI192">
        <v>73</v>
      </c>
      <c r="AJ192">
        <v>67</v>
      </c>
      <c r="AK192">
        <v>78</v>
      </c>
    </row>
    <row r="193" spans="1:37" x14ac:dyDescent="0.25">
      <c r="A193">
        <f>IF(IFERROR(MATCH(TX_UCR!$C193,NN_M!A:A,0),0)&gt;0,1,0)</f>
        <v>0</v>
      </c>
      <c r="B193">
        <f>IF(IFERROR(MATCH(TX_UCR!C193,NN_PSM!A:A,0),0)&gt;0,1,0)</f>
        <v>0</v>
      </c>
      <c r="C193" t="str">
        <f t="shared" si="4"/>
        <v>Nacogdoches</v>
      </c>
      <c r="D193">
        <f t="shared" si="5"/>
        <v>0</v>
      </c>
      <c r="E193" t="s">
        <v>226</v>
      </c>
      <c r="F193" t="s">
        <v>34</v>
      </c>
      <c r="G193" t="s">
        <v>35</v>
      </c>
      <c r="H193">
        <v>129</v>
      </c>
      <c r="I193">
        <v>231</v>
      </c>
      <c r="J193">
        <v>200</v>
      </c>
      <c r="K193">
        <v>190</v>
      </c>
      <c r="L193">
        <v>173</v>
      </c>
      <c r="M193">
        <v>230</v>
      </c>
      <c r="N193">
        <v>225</v>
      </c>
      <c r="O193">
        <v>260</v>
      </c>
      <c r="P193">
        <v>223</v>
      </c>
      <c r="Q193">
        <v>251</v>
      </c>
      <c r="R193">
        <v>271</v>
      </c>
      <c r="S193">
        <v>290</v>
      </c>
      <c r="T193">
        <v>237</v>
      </c>
      <c r="U193">
        <v>120</v>
      </c>
      <c r="V193">
        <v>128</v>
      </c>
      <c r="W193">
        <v>223</v>
      </c>
      <c r="X193">
        <v>145</v>
      </c>
      <c r="Y193">
        <v>215</v>
      </c>
      <c r="Z193">
        <v>119</v>
      </c>
      <c r="AA193">
        <v>99</v>
      </c>
      <c r="AB193">
        <v>111</v>
      </c>
      <c r="AC193">
        <v>92</v>
      </c>
      <c r="AD193">
        <v>107</v>
      </c>
      <c r="AE193">
        <v>97</v>
      </c>
      <c r="AF193">
        <v>185</v>
      </c>
      <c r="AG193">
        <v>329</v>
      </c>
      <c r="AH193">
        <v>213</v>
      </c>
      <c r="AI193">
        <v>133</v>
      </c>
      <c r="AJ193">
        <v>97</v>
      </c>
      <c r="AK193">
        <v>110</v>
      </c>
    </row>
    <row r="194" spans="1:37" x14ac:dyDescent="0.25">
      <c r="A194">
        <f>IF(IFERROR(MATCH(TX_UCR!$C194,NN_M!A:A,0),0)&gt;0,1,0)</f>
        <v>0</v>
      </c>
      <c r="B194">
        <f>IF(IFERROR(MATCH(TX_UCR!C194,NN_PSM!A:A,0),0)&gt;0,1,0)</f>
        <v>0</v>
      </c>
      <c r="C194" t="str">
        <f t="shared" si="4"/>
        <v>Nederland</v>
      </c>
      <c r="D194">
        <f t="shared" si="5"/>
        <v>0</v>
      </c>
      <c r="E194" t="s">
        <v>227</v>
      </c>
      <c r="F194" t="s">
        <v>34</v>
      </c>
      <c r="G194" t="s">
        <v>35</v>
      </c>
      <c r="H194">
        <v>48</v>
      </c>
      <c r="I194">
        <v>39</v>
      </c>
      <c r="J194">
        <v>30</v>
      </c>
      <c r="K194">
        <v>19</v>
      </c>
      <c r="L194">
        <v>13</v>
      </c>
      <c r="M194">
        <v>21</v>
      </c>
      <c r="N194">
        <v>24</v>
      </c>
      <c r="O194">
        <v>29</v>
      </c>
      <c r="P194">
        <v>23</v>
      </c>
      <c r="Q194">
        <v>46</v>
      </c>
      <c r="R194">
        <v>24</v>
      </c>
      <c r="S194">
        <v>25</v>
      </c>
      <c r="T194">
        <v>21</v>
      </c>
      <c r="U194">
        <v>23</v>
      </c>
      <c r="V194">
        <v>21</v>
      </c>
      <c r="W194">
        <v>24</v>
      </c>
      <c r="X194">
        <v>24</v>
      </c>
      <c r="Y194">
        <v>33</v>
      </c>
      <c r="Z194">
        <v>32</v>
      </c>
      <c r="AA194">
        <v>49</v>
      </c>
      <c r="AB194">
        <v>39</v>
      </c>
      <c r="AC194">
        <v>66</v>
      </c>
      <c r="AD194">
        <v>52</v>
      </c>
      <c r="AE194">
        <v>28</v>
      </c>
      <c r="AF194">
        <v>51</v>
      </c>
      <c r="AG194">
        <v>63</v>
      </c>
      <c r="AH194">
        <v>65</v>
      </c>
      <c r="AI194">
        <v>61</v>
      </c>
      <c r="AJ194">
        <v>58</v>
      </c>
      <c r="AK194">
        <v>63</v>
      </c>
    </row>
    <row r="195" spans="1:37" x14ac:dyDescent="0.25">
      <c r="A195">
        <f>IF(IFERROR(MATCH(TX_UCR!$C195,NN_M!A:A,0),0)&gt;0,1,0)</f>
        <v>0</v>
      </c>
      <c r="B195">
        <f>IF(IFERROR(MATCH(TX_UCR!C195,NN_PSM!A:A,0),0)&gt;0,1,0)</f>
        <v>0</v>
      </c>
      <c r="C195" t="str">
        <f t="shared" ref="C195:C258" si="6">LEFT(E195,FIND(" ",E195,1)-1)</f>
        <v>New</v>
      </c>
      <c r="D195">
        <f t="shared" ref="D195:D258" si="7">IF(IFERROR(FIND("County",E195),0)&gt;0,1,0)</f>
        <v>0</v>
      </c>
      <c r="E195" t="s">
        <v>228</v>
      </c>
      <c r="F195" t="s">
        <v>34</v>
      </c>
      <c r="G195" t="s">
        <v>35</v>
      </c>
      <c r="H195">
        <v>164</v>
      </c>
      <c r="I195">
        <v>198</v>
      </c>
      <c r="J195">
        <v>210</v>
      </c>
      <c r="K195">
        <v>231</v>
      </c>
      <c r="L195">
        <v>250</v>
      </c>
      <c r="M195">
        <v>195</v>
      </c>
      <c r="N195">
        <v>384</v>
      </c>
      <c r="O195">
        <v>410</v>
      </c>
      <c r="P195">
        <v>548</v>
      </c>
      <c r="Q195">
        <v>192</v>
      </c>
      <c r="R195">
        <v>219</v>
      </c>
      <c r="S195">
        <v>109</v>
      </c>
      <c r="T195">
        <v>121</v>
      </c>
      <c r="U195">
        <v>89</v>
      </c>
      <c r="V195">
        <v>72</v>
      </c>
      <c r="W195">
        <v>194</v>
      </c>
      <c r="X195">
        <v>353</v>
      </c>
      <c r="Y195">
        <v>292</v>
      </c>
      <c r="Z195">
        <v>156</v>
      </c>
      <c r="AA195">
        <v>138</v>
      </c>
      <c r="AB195">
        <v>122</v>
      </c>
      <c r="AC195">
        <v>132</v>
      </c>
      <c r="AD195">
        <v>158</v>
      </c>
      <c r="AE195">
        <v>134</v>
      </c>
      <c r="AF195">
        <v>142</v>
      </c>
      <c r="AG195">
        <v>121</v>
      </c>
      <c r="AH195">
        <v>119</v>
      </c>
      <c r="AI195">
        <v>115</v>
      </c>
      <c r="AJ195">
        <v>147</v>
      </c>
      <c r="AK195">
        <v>182</v>
      </c>
    </row>
    <row r="196" spans="1:37" x14ac:dyDescent="0.25">
      <c r="A196">
        <f>IF(IFERROR(MATCH(TX_UCR!$C196,NN_M!A:A,0),0)&gt;0,1,0)</f>
        <v>0</v>
      </c>
      <c r="B196">
        <f>IF(IFERROR(MATCH(TX_UCR!C196,NN_PSM!A:A,0),0)&gt;0,1,0)</f>
        <v>0</v>
      </c>
      <c r="C196" t="str">
        <f t="shared" si="6"/>
        <v>North</v>
      </c>
      <c r="D196">
        <f t="shared" si="7"/>
        <v>0</v>
      </c>
      <c r="E196" t="s">
        <v>229</v>
      </c>
      <c r="F196" t="s">
        <v>34</v>
      </c>
      <c r="G196" t="s">
        <v>35</v>
      </c>
      <c r="H196">
        <v>112</v>
      </c>
      <c r="I196">
        <v>146</v>
      </c>
      <c r="J196">
        <v>157</v>
      </c>
      <c r="K196">
        <v>129</v>
      </c>
      <c r="L196">
        <v>146</v>
      </c>
      <c r="M196">
        <v>181</v>
      </c>
      <c r="N196">
        <v>189</v>
      </c>
      <c r="O196">
        <v>164</v>
      </c>
      <c r="P196">
        <v>150</v>
      </c>
      <c r="Q196">
        <v>167</v>
      </c>
      <c r="R196">
        <v>158</v>
      </c>
      <c r="S196">
        <v>129</v>
      </c>
      <c r="T196">
        <v>145</v>
      </c>
      <c r="U196">
        <v>131</v>
      </c>
      <c r="V196">
        <v>115</v>
      </c>
      <c r="W196">
        <v>188</v>
      </c>
      <c r="X196">
        <v>123</v>
      </c>
      <c r="Y196">
        <v>158</v>
      </c>
      <c r="Z196">
        <v>197</v>
      </c>
      <c r="AA196">
        <v>142</v>
      </c>
      <c r="AB196">
        <v>158</v>
      </c>
      <c r="AC196">
        <v>188</v>
      </c>
      <c r="AD196">
        <v>266</v>
      </c>
      <c r="AE196">
        <v>272</v>
      </c>
      <c r="AF196">
        <v>178</v>
      </c>
      <c r="AG196">
        <v>226</v>
      </c>
      <c r="AH196">
        <v>185</v>
      </c>
      <c r="AI196">
        <v>170</v>
      </c>
      <c r="AJ196">
        <v>157</v>
      </c>
      <c r="AK196">
        <v>120</v>
      </c>
    </row>
    <row r="197" spans="1:37" x14ac:dyDescent="0.25">
      <c r="A197">
        <f>IF(IFERROR(MATCH(TX_UCR!$C197,NN_M!A:A,0),0)&gt;0,1,0)</f>
        <v>0</v>
      </c>
      <c r="B197">
        <f>IF(IFERROR(MATCH(TX_UCR!C197,NN_PSM!A:A,0),0)&gt;0,1,0)</f>
        <v>0</v>
      </c>
      <c r="C197" t="str">
        <f t="shared" si="6"/>
        <v>Odessa</v>
      </c>
      <c r="D197">
        <f t="shared" si="7"/>
        <v>0</v>
      </c>
      <c r="E197" t="s">
        <v>230</v>
      </c>
      <c r="F197" t="s">
        <v>34</v>
      </c>
      <c r="G197" t="s">
        <v>35</v>
      </c>
      <c r="H197">
        <v>367</v>
      </c>
      <c r="I197">
        <v>624</v>
      </c>
      <c r="J197">
        <v>537</v>
      </c>
      <c r="K197">
        <v>429</v>
      </c>
      <c r="L197">
        <v>458</v>
      </c>
      <c r="M197">
        <v>651</v>
      </c>
      <c r="N197">
        <v>848</v>
      </c>
      <c r="O197">
        <v>873</v>
      </c>
      <c r="P197">
        <v>771</v>
      </c>
      <c r="Q197">
        <v>608</v>
      </c>
      <c r="R197" s="1">
        <v>1125</v>
      </c>
      <c r="S197" s="1">
        <v>1105</v>
      </c>
      <c r="T197">
        <v>819</v>
      </c>
      <c r="U197">
        <v>828</v>
      </c>
      <c r="V197">
        <v>560</v>
      </c>
      <c r="W197">
        <v>500</v>
      </c>
      <c r="X197">
        <v>512</v>
      </c>
      <c r="Y197">
        <v>539</v>
      </c>
      <c r="Z197">
        <v>588</v>
      </c>
      <c r="AA197">
        <v>561</v>
      </c>
      <c r="AB197">
        <v>590</v>
      </c>
      <c r="AC197">
        <v>614</v>
      </c>
      <c r="AD197">
        <v>529</v>
      </c>
      <c r="AE197">
        <v>675</v>
      </c>
      <c r="AF197">
        <v>787</v>
      </c>
      <c r="AG197">
        <v>726</v>
      </c>
      <c r="AH197">
        <v>748</v>
      </c>
      <c r="AI197" s="1">
        <v>1103</v>
      </c>
      <c r="AJ197" s="1">
        <v>1080</v>
      </c>
      <c r="AK197" s="1">
        <v>1068</v>
      </c>
    </row>
    <row r="198" spans="1:37" x14ac:dyDescent="0.25">
      <c r="A198">
        <f>IF(IFERROR(MATCH(TX_UCR!$C198,NN_M!A:A,0),0)&gt;0,1,0)</f>
        <v>0</v>
      </c>
      <c r="B198">
        <f>IF(IFERROR(MATCH(TX_UCR!C198,NN_PSM!A:A,0),0)&gt;0,1,0)</f>
        <v>0</v>
      </c>
      <c r="C198" t="str">
        <f t="shared" si="6"/>
        <v>Orange</v>
      </c>
      <c r="D198">
        <f t="shared" si="7"/>
        <v>1</v>
      </c>
      <c r="E198" t="s">
        <v>231</v>
      </c>
      <c r="F198" t="s">
        <v>34</v>
      </c>
      <c r="G198" t="s">
        <v>35</v>
      </c>
      <c r="H198">
        <v>64</v>
      </c>
      <c r="I198">
        <v>120</v>
      </c>
      <c r="J198">
        <v>137</v>
      </c>
      <c r="K198">
        <v>56</v>
      </c>
      <c r="L198">
        <v>44</v>
      </c>
      <c r="M198">
        <v>45</v>
      </c>
      <c r="N198">
        <v>59</v>
      </c>
      <c r="O198">
        <v>78</v>
      </c>
      <c r="P198">
        <v>69</v>
      </c>
      <c r="Q198">
        <v>64</v>
      </c>
      <c r="R198">
        <v>137</v>
      </c>
      <c r="S198">
        <v>100</v>
      </c>
      <c r="T198">
        <v>78</v>
      </c>
      <c r="U198">
        <v>89</v>
      </c>
      <c r="V198">
        <v>90</v>
      </c>
      <c r="W198">
        <v>131</v>
      </c>
      <c r="X198">
        <v>155</v>
      </c>
      <c r="Y198">
        <v>227</v>
      </c>
      <c r="Z198">
        <v>150</v>
      </c>
      <c r="AA198">
        <v>172</v>
      </c>
      <c r="AB198">
        <v>158</v>
      </c>
      <c r="AC198">
        <v>142</v>
      </c>
      <c r="AD198">
        <v>112</v>
      </c>
      <c r="AE198">
        <v>97</v>
      </c>
      <c r="AF198">
        <v>103</v>
      </c>
      <c r="AG198">
        <v>81</v>
      </c>
      <c r="AH198">
        <v>107</v>
      </c>
      <c r="AI198">
        <v>93</v>
      </c>
      <c r="AJ198">
        <v>89</v>
      </c>
      <c r="AK198">
        <v>92</v>
      </c>
    </row>
    <row r="199" spans="1:37" x14ac:dyDescent="0.25">
      <c r="A199">
        <f>IF(IFERROR(MATCH(TX_UCR!$C199,NN_M!A:A,0),0)&gt;0,1,0)</f>
        <v>0</v>
      </c>
      <c r="B199">
        <f>IF(IFERROR(MATCH(TX_UCR!C199,NN_PSM!A:A,0),0)&gt;0,1,0)</f>
        <v>0</v>
      </c>
      <c r="C199" t="str">
        <f t="shared" si="6"/>
        <v>Orange</v>
      </c>
      <c r="D199">
        <f t="shared" si="7"/>
        <v>0</v>
      </c>
      <c r="E199" t="s">
        <v>232</v>
      </c>
      <c r="F199" t="s">
        <v>34</v>
      </c>
      <c r="G199" t="s">
        <v>35</v>
      </c>
      <c r="H199">
        <v>211</v>
      </c>
      <c r="I199">
        <v>230</v>
      </c>
      <c r="J199">
        <v>226</v>
      </c>
      <c r="K199">
        <v>229</v>
      </c>
      <c r="L199">
        <v>347</v>
      </c>
      <c r="M199">
        <v>346</v>
      </c>
      <c r="N199">
        <v>300</v>
      </c>
      <c r="O199">
        <v>299</v>
      </c>
      <c r="P199">
        <v>254</v>
      </c>
      <c r="Q199">
        <v>256</v>
      </c>
      <c r="R199">
        <v>236</v>
      </c>
      <c r="S199">
        <v>233</v>
      </c>
      <c r="T199">
        <v>258</v>
      </c>
      <c r="U199">
        <v>270</v>
      </c>
      <c r="V199">
        <v>210</v>
      </c>
      <c r="W199">
        <v>175</v>
      </c>
      <c r="X199">
        <v>179</v>
      </c>
      <c r="Y199">
        <v>175</v>
      </c>
      <c r="Z199">
        <v>191</v>
      </c>
      <c r="AA199">
        <v>199</v>
      </c>
      <c r="AB199">
        <v>206</v>
      </c>
      <c r="AC199">
        <v>195</v>
      </c>
      <c r="AD199">
        <v>208</v>
      </c>
      <c r="AE199">
        <v>212</v>
      </c>
      <c r="AF199">
        <v>161</v>
      </c>
      <c r="AG199">
        <v>146</v>
      </c>
      <c r="AH199">
        <v>153</v>
      </c>
      <c r="AI199">
        <v>112</v>
      </c>
      <c r="AJ199">
        <v>111</v>
      </c>
      <c r="AK199">
        <v>72</v>
      </c>
    </row>
    <row r="200" spans="1:37" x14ac:dyDescent="0.25">
      <c r="A200">
        <f>IF(IFERROR(MATCH(TX_UCR!$C200,NN_M!A:A,0),0)&gt;0,1,0)</f>
        <v>0</v>
      </c>
      <c r="B200">
        <f>IF(IFERROR(MATCH(TX_UCR!C200,NN_PSM!A:A,0),0)&gt;0,1,0)</f>
        <v>0</v>
      </c>
      <c r="C200" t="str">
        <f t="shared" si="6"/>
        <v>Palestine</v>
      </c>
      <c r="D200">
        <f t="shared" si="7"/>
        <v>0</v>
      </c>
      <c r="E200" t="s">
        <v>233</v>
      </c>
      <c r="F200" t="s">
        <v>34</v>
      </c>
      <c r="G200" t="s">
        <v>35</v>
      </c>
      <c r="H200">
        <v>106</v>
      </c>
      <c r="I200">
        <v>194</v>
      </c>
      <c r="J200">
        <v>171</v>
      </c>
      <c r="K200">
        <v>200</v>
      </c>
      <c r="L200">
        <v>219</v>
      </c>
      <c r="M200">
        <v>193</v>
      </c>
      <c r="N200">
        <v>228</v>
      </c>
      <c r="O200">
        <v>213</v>
      </c>
      <c r="P200">
        <v>217</v>
      </c>
      <c r="Q200">
        <v>206</v>
      </c>
      <c r="R200">
        <v>199</v>
      </c>
      <c r="S200">
        <v>284</v>
      </c>
      <c r="T200">
        <v>263</v>
      </c>
      <c r="U200">
        <v>239</v>
      </c>
      <c r="V200">
        <v>175</v>
      </c>
      <c r="W200">
        <v>185</v>
      </c>
      <c r="X200">
        <v>130</v>
      </c>
      <c r="Y200">
        <v>70</v>
      </c>
      <c r="Z200">
        <v>74</v>
      </c>
      <c r="AA200">
        <v>65</v>
      </c>
      <c r="AB200">
        <v>80</v>
      </c>
      <c r="AC200">
        <v>115</v>
      </c>
      <c r="AD200">
        <v>121</v>
      </c>
      <c r="AE200">
        <v>140</v>
      </c>
      <c r="AF200">
        <v>167</v>
      </c>
      <c r="AG200">
        <v>72</v>
      </c>
      <c r="AH200">
        <v>101</v>
      </c>
      <c r="AI200">
        <v>162</v>
      </c>
      <c r="AJ200">
        <v>113</v>
      </c>
      <c r="AK200">
        <v>109</v>
      </c>
    </row>
    <row r="201" spans="1:37" x14ac:dyDescent="0.25">
      <c r="A201">
        <f>IF(IFERROR(MATCH(TX_UCR!$C201,NN_M!A:A,0),0)&gt;0,1,0)</f>
        <v>0</v>
      </c>
      <c r="B201">
        <f>IF(IFERROR(MATCH(TX_UCR!C201,NN_PSM!A:A,0),0)&gt;0,1,0)</f>
        <v>0</v>
      </c>
      <c r="C201" t="str">
        <f t="shared" si="6"/>
        <v>Pampa</v>
      </c>
      <c r="D201">
        <f t="shared" si="7"/>
        <v>0</v>
      </c>
      <c r="E201" t="s">
        <v>234</v>
      </c>
      <c r="F201" t="s">
        <v>34</v>
      </c>
      <c r="G201" t="s">
        <v>35</v>
      </c>
      <c r="H201">
        <v>186</v>
      </c>
      <c r="I201">
        <v>131</v>
      </c>
      <c r="J201">
        <v>179</v>
      </c>
      <c r="K201">
        <v>74</v>
      </c>
      <c r="L201">
        <v>75</v>
      </c>
      <c r="M201">
        <v>264</v>
      </c>
      <c r="N201">
        <v>385</v>
      </c>
      <c r="O201">
        <v>455</v>
      </c>
      <c r="P201">
        <v>95</v>
      </c>
      <c r="Q201">
        <v>87</v>
      </c>
      <c r="R201">
        <v>66</v>
      </c>
      <c r="S201">
        <v>77</v>
      </c>
      <c r="T201">
        <v>64</v>
      </c>
      <c r="U201">
        <v>174</v>
      </c>
      <c r="V201">
        <v>108</v>
      </c>
      <c r="W201">
        <v>94</v>
      </c>
      <c r="X201">
        <v>94</v>
      </c>
      <c r="Y201">
        <v>106</v>
      </c>
      <c r="Z201">
        <v>140</v>
      </c>
      <c r="AA201">
        <v>76</v>
      </c>
      <c r="AB201">
        <v>81</v>
      </c>
      <c r="AC201">
        <v>165</v>
      </c>
      <c r="AD201">
        <v>114</v>
      </c>
      <c r="AE201">
        <v>141</v>
      </c>
      <c r="AF201">
        <v>119</v>
      </c>
      <c r="AG201">
        <v>111</v>
      </c>
      <c r="AH201">
        <v>118</v>
      </c>
      <c r="AI201">
        <v>110</v>
      </c>
      <c r="AJ201">
        <v>186</v>
      </c>
      <c r="AK201">
        <v>105</v>
      </c>
    </row>
    <row r="202" spans="1:37" x14ac:dyDescent="0.25">
      <c r="A202">
        <f>IF(IFERROR(MATCH(TX_UCR!$C202,NN_M!A:A,0),0)&gt;0,1,0)</f>
        <v>0</v>
      </c>
      <c r="B202">
        <f>IF(IFERROR(MATCH(TX_UCR!C202,NN_PSM!A:A,0),0)&gt;0,1,0)</f>
        <v>0</v>
      </c>
      <c r="C202" t="str">
        <f t="shared" si="6"/>
        <v>Paris</v>
      </c>
      <c r="D202">
        <f t="shared" si="7"/>
        <v>0</v>
      </c>
      <c r="E202" t="s">
        <v>235</v>
      </c>
      <c r="F202" t="s">
        <v>34</v>
      </c>
      <c r="G202" t="s">
        <v>35</v>
      </c>
      <c r="H202">
        <v>391</v>
      </c>
      <c r="I202">
        <v>381</v>
      </c>
      <c r="J202">
        <v>406</v>
      </c>
      <c r="K202">
        <v>451</v>
      </c>
      <c r="L202">
        <v>374</v>
      </c>
      <c r="M202">
        <v>457</v>
      </c>
      <c r="N202">
        <v>540</v>
      </c>
      <c r="O202">
        <v>455</v>
      </c>
      <c r="P202">
        <v>446</v>
      </c>
      <c r="Q202">
        <v>618</v>
      </c>
      <c r="R202">
        <v>528</v>
      </c>
      <c r="S202">
        <v>501</v>
      </c>
      <c r="T202">
        <v>354</v>
      </c>
      <c r="U202">
        <v>386</v>
      </c>
      <c r="V202">
        <v>361</v>
      </c>
      <c r="W202">
        <v>524</v>
      </c>
      <c r="X202">
        <v>350</v>
      </c>
      <c r="Y202">
        <v>418</v>
      </c>
      <c r="Z202">
        <v>343</v>
      </c>
      <c r="AA202">
        <v>372</v>
      </c>
      <c r="AB202">
        <v>250</v>
      </c>
      <c r="AC202">
        <v>220</v>
      </c>
      <c r="AD202">
        <v>140</v>
      </c>
      <c r="AE202">
        <v>160</v>
      </c>
      <c r="AF202">
        <v>169</v>
      </c>
      <c r="AG202">
        <v>146</v>
      </c>
      <c r="AH202">
        <v>166</v>
      </c>
      <c r="AI202">
        <v>155</v>
      </c>
      <c r="AJ202">
        <v>170</v>
      </c>
      <c r="AK202">
        <v>139</v>
      </c>
    </row>
    <row r="203" spans="1:37" x14ac:dyDescent="0.25">
      <c r="A203">
        <f>IF(IFERROR(MATCH(TX_UCR!$C203,NN_M!A:A,0),0)&gt;0,1,0)</f>
        <v>1</v>
      </c>
      <c r="B203">
        <f>IF(IFERROR(MATCH(TX_UCR!C203,NN_PSM!A:A,0),0)&gt;0,1,0)</f>
        <v>1</v>
      </c>
      <c r="C203" t="str">
        <f t="shared" si="6"/>
        <v>Parker</v>
      </c>
      <c r="D203">
        <f t="shared" si="7"/>
        <v>1</v>
      </c>
      <c r="E203" t="s">
        <v>236</v>
      </c>
      <c r="F203" t="s">
        <v>34</v>
      </c>
      <c r="G203" t="s">
        <v>35</v>
      </c>
      <c r="H203">
        <v>57</v>
      </c>
      <c r="I203">
        <v>52</v>
      </c>
      <c r="J203">
        <v>57</v>
      </c>
      <c r="K203">
        <v>58</v>
      </c>
      <c r="L203">
        <v>77</v>
      </c>
      <c r="M203">
        <v>70</v>
      </c>
      <c r="N203">
        <v>64</v>
      </c>
      <c r="O203">
        <v>117</v>
      </c>
      <c r="P203">
        <v>111</v>
      </c>
      <c r="Q203">
        <v>130</v>
      </c>
      <c r="R203">
        <v>110</v>
      </c>
      <c r="S203">
        <v>83</v>
      </c>
      <c r="T203">
        <v>50</v>
      </c>
      <c r="U203">
        <v>70</v>
      </c>
      <c r="V203">
        <v>89</v>
      </c>
      <c r="W203">
        <v>78</v>
      </c>
      <c r="X203">
        <v>105</v>
      </c>
      <c r="Y203">
        <v>70</v>
      </c>
      <c r="Z203">
        <v>57</v>
      </c>
      <c r="AA203">
        <v>54</v>
      </c>
      <c r="AB203">
        <v>60</v>
      </c>
      <c r="AC203">
        <v>86</v>
      </c>
      <c r="AD203">
        <v>79</v>
      </c>
      <c r="AE203">
        <v>61</v>
      </c>
      <c r="AF203">
        <v>80</v>
      </c>
      <c r="AG203">
        <v>104</v>
      </c>
      <c r="AH203">
        <v>121</v>
      </c>
      <c r="AI203">
        <v>67</v>
      </c>
      <c r="AJ203">
        <v>64</v>
      </c>
      <c r="AK203">
        <v>79</v>
      </c>
    </row>
    <row r="204" spans="1:37" x14ac:dyDescent="0.25">
      <c r="A204">
        <f>IF(IFERROR(MATCH(TX_UCR!$C204,NN_M!A:A,0),0)&gt;0,1,0)</f>
        <v>1</v>
      </c>
      <c r="B204">
        <f>IF(IFERROR(MATCH(TX_UCR!C204,NN_PSM!A:A,0),0)&gt;0,1,0)</f>
        <v>1</v>
      </c>
      <c r="C204" t="str">
        <f t="shared" si="6"/>
        <v>Pasadena</v>
      </c>
      <c r="D204">
        <f t="shared" si="7"/>
        <v>0</v>
      </c>
      <c r="E204" t="s">
        <v>237</v>
      </c>
      <c r="F204" t="s">
        <v>34</v>
      </c>
      <c r="G204" t="s">
        <v>35</v>
      </c>
      <c r="H204">
        <v>706</v>
      </c>
      <c r="I204">
        <v>648</v>
      </c>
      <c r="J204">
        <v>746</v>
      </c>
      <c r="K204">
        <v>699</v>
      </c>
      <c r="L204">
        <v>871</v>
      </c>
      <c r="M204" s="1">
        <v>1203</v>
      </c>
      <c r="N204" s="1">
        <v>1409</v>
      </c>
      <c r="O204" s="1">
        <v>1374</v>
      </c>
      <c r="P204" s="1">
        <v>1644</v>
      </c>
      <c r="Q204" s="1">
        <v>1297</v>
      </c>
      <c r="R204" s="1">
        <v>1055</v>
      </c>
      <c r="S204">
        <v>903</v>
      </c>
      <c r="T204">
        <v>949</v>
      </c>
      <c r="U204" s="1">
        <v>1059</v>
      </c>
      <c r="V204">
        <v>669</v>
      </c>
      <c r="W204">
        <v>543</v>
      </c>
      <c r="X204">
        <v>763</v>
      </c>
      <c r="Y204">
        <v>619</v>
      </c>
      <c r="Z204">
        <v>578</v>
      </c>
      <c r="AA204">
        <v>580</v>
      </c>
      <c r="AB204">
        <v>632</v>
      </c>
      <c r="AC204">
        <v>620</v>
      </c>
      <c r="AD204">
        <v>635</v>
      </c>
      <c r="AE204">
        <v>645</v>
      </c>
      <c r="AF204">
        <v>706</v>
      </c>
      <c r="AG204">
        <v>611</v>
      </c>
      <c r="AH204">
        <v>566</v>
      </c>
      <c r="AI204">
        <v>622</v>
      </c>
      <c r="AJ204">
        <v>592</v>
      </c>
      <c r="AK204">
        <v>591</v>
      </c>
    </row>
    <row r="205" spans="1:37" x14ac:dyDescent="0.25">
      <c r="A205">
        <f>IF(IFERROR(MATCH(TX_UCR!$C205,NN_M!A:A,0),0)&gt;0,1,0)</f>
        <v>0</v>
      </c>
      <c r="B205">
        <f>IF(IFERROR(MATCH(TX_UCR!C205,NN_PSM!A:A,0),0)&gt;0,1,0)</f>
        <v>0</v>
      </c>
      <c r="C205" t="str">
        <f t="shared" si="6"/>
        <v>Pearland</v>
      </c>
      <c r="D205">
        <f t="shared" si="7"/>
        <v>0</v>
      </c>
      <c r="E205" t="s">
        <v>238</v>
      </c>
      <c r="F205" t="s">
        <v>34</v>
      </c>
      <c r="G205" t="s">
        <v>35</v>
      </c>
      <c r="H205">
        <v>60</v>
      </c>
      <c r="I205">
        <v>64</v>
      </c>
      <c r="J205">
        <v>42</v>
      </c>
      <c r="K205">
        <v>76</v>
      </c>
      <c r="L205">
        <v>74</v>
      </c>
      <c r="M205">
        <v>85</v>
      </c>
      <c r="N205">
        <v>174</v>
      </c>
      <c r="O205">
        <v>42</v>
      </c>
      <c r="P205">
        <v>52</v>
      </c>
      <c r="Q205">
        <v>73</v>
      </c>
      <c r="R205">
        <v>59</v>
      </c>
      <c r="S205">
        <v>65</v>
      </c>
      <c r="T205">
        <v>53</v>
      </c>
      <c r="U205">
        <v>58</v>
      </c>
      <c r="V205">
        <v>60</v>
      </c>
      <c r="W205">
        <v>66</v>
      </c>
      <c r="X205">
        <v>70</v>
      </c>
      <c r="Y205">
        <v>97</v>
      </c>
      <c r="Z205">
        <v>67</v>
      </c>
      <c r="AA205">
        <v>105</v>
      </c>
      <c r="AB205">
        <v>86</v>
      </c>
      <c r="AC205">
        <v>114</v>
      </c>
      <c r="AD205">
        <v>125</v>
      </c>
      <c r="AE205">
        <v>112</v>
      </c>
      <c r="AF205">
        <v>132</v>
      </c>
      <c r="AG205">
        <v>128</v>
      </c>
      <c r="AH205">
        <v>125</v>
      </c>
      <c r="AI205">
        <v>123</v>
      </c>
      <c r="AJ205">
        <v>153</v>
      </c>
      <c r="AK205">
        <v>160</v>
      </c>
    </row>
    <row r="206" spans="1:37" x14ac:dyDescent="0.25">
      <c r="A206">
        <f>IF(IFERROR(MATCH(TX_UCR!$C206,NN_M!A:A,0),0)&gt;0,1,0)</f>
        <v>1</v>
      </c>
      <c r="B206">
        <f>IF(IFERROR(MATCH(TX_UCR!C206,NN_PSM!A:A,0),0)&gt;0,1,0)</f>
        <v>1</v>
      </c>
      <c r="C206" t="str">
        <f t="shared" si="6"/>
        <v>Pflugerville</v>
      </c>
      <c r="D206">
        <f t="shared" si="7"/>
        <v>0</v>
      </c>
      <c r="E206" t="s">
        <v>239</v>
      </c>
      <c r="F206" t="s">
        <v>34</v>
      </c>
      <c r="G206" t="s">
        <v>35</v>
      </c>
      <c r="H206">
        <v>4</v>
      </c>
      <c r="I206">
        <v>13</v>
      </c>
      <c r="J206">
        <v>14</v>
      </c>
      <c r="K206">
        <v>5</v>
      </c>
      <c r="L206">
        <v>3</v>
      </c>
      <c r="M206">
        <v>7</v>
      </c>
      <c r="N206">
        <v>23</v>
      </c>
      <c r="O206">
        <v>12</v>
      </c>
      <c r="P206">
        <v>13</v>
      </c>
      <c r="Q206">
        <v>40</v>
      </c>
      <c r="R206">
        <v>52</v>
      </c>
      <c r="S206">
        <v>38</v>
      </c>
      <c r="T206">
        <v>26</v>
      </c>
      <c r="U206">
        <v>20</v>
      </c>
      <c r="V206">
        <v>12</v>
      </c>
      <c r="W206">
        <v>19</v>
      </c>
      <c r="X206">
        <v>23</v>
      </c>
      <c r="Y206">
        <v>16</v>
      </c>
      <c r="Z206">
        <v>26</v>
      </c>
      <c r="AA206">
        <v>34</v>
      </c>
      <c r="AB206">
        <v>27</v>
      </c>
      <c r="AC206">
        <v>42</v>
      </c>
      <c r="AD206">
        <v>53</v>
      </c>
      <c r="AE206">
        <v>38</v>
      </c>
      <c r="AF206">
        <v>69</v>
      </c>
      <c r="AG206">
        <v>68</v>
      </c>
      <c r="AH206">
        <v>63</v>
      </c>
      <c r="AI206">
        <v>61</v>
      </c>
      <c r="AJ206">
        <v>59</v>
      </c>
      <c r="AK206">
        <v>61</v>
      </c>
    </row>
    <row r="207" spans="1:37" x14ac:dyDescent="0.25">
      <c r="A207">
        <f>IF(IFERROR(MATCH(TX_UCR!$C207,NN_M!A:A,0),0)&gt;0,1,0)</f>
        <v>0</v>
      </c>
      <c r="B207">
        <f>IF(IFERROR(MATCH(TX_UCR!C207,NN_PSM!A:A,0),0)&gt;0,1,0)</f>
        <v>0</v>
      </c>
      <c r="C207" t="str">
        <f t="shared" si="6"/>
        <v>Pharr</v>
      </c>
      <c r="D207">
        <f t="shared" si="7"/>
        <v>0</v>
      </c>
      <c r="E207" t="s">
        <v>240</v>
      </c>
      <c r="F207" t="s">
        <v>34</v>
      </c>
      <c r="G207" t="s">
        <v>35</v>
      </c>
      <c r="H207">
        <v>48</v>
      </c>
      <c r="I207">
        <v>131</v>
      </c>
      <c r="J207">
        <v>153</v>
      </c>
      <c r="K207">
        <v>120</v>
      </c>
      <c r="L207">
        <v>120</v>
      </c>
      <c r="M207">
        <v>196</v>
      </c>
      <c r="N207">
        <v>185</v>
      </c>
      <c r="O207">
        <v>289</v>
      </c>
      <c r="P207">
        <v>328</v>
      </c>
      <c r="Q207">
        <v>250</v>
      </c>
      <c r="R207">
        <v>239</v>
      </c>
      <c r="S207">
        <v>391</v>
      </c>
      <c r="T207">
        <v>316</v>
      </c>
      <c r="U207">
        <v>314</v>
      </c>
      <c r="V207">
        <v>289</v>
      </c>
      <c r="W207">
        <v>266</v>
      </c>
      <c r="X207">
        <v>244</v>
      </c>
      <c r="Y207">
        <v>304</v>
      </c>
      <c r="Z207">
        <v>332</v>
      </c>
      <c r="AA207">
        <v>247</v>
      </c>
      <c r="AB207">
        <v>198</v>
      </c>
      <c r="AC207">
        <v>190</v>
      </c>
      <c r="AD207">
        <v>249</v>
      </c>
      <c r="AE207">
        <v>260</v>
      </c>
      <c r="AF207">
        <v>302</v>
      </c>
      <c r="AG207">
        <v>251</v>
      </c>
      <c r="AH207">
        <v>256</v>
      </c>
      <c r="AI207">
        <v>270</v>
      </c>
      <c r="AJ207">
        <v>230</v>
      </c>
      <c r="AK207">
        <v>291</v>
      </c>
    </row>
    <row r="208" spans="1:37" x14ac:dyDescent="0.25">
      <c r="A208">
        <f>IF(IFERROR(MATCH(TX_UCR!$C208,NN_M!A:A,0),0)&gt;0,1,0)</f>
        <v>0</v>
      </c>
      <c r="B208">
        <f>IF(IFERROR(MATCH(TX_UCR!C208,NN_PSM!A:A,0),0)&gt;0,1,0)</f>
        <v>0</v>
      </c>
      <c r="C208" t="str">
        <f t="shared" si="6"/>
        <v>Plainview</v>
      </c>
      <c r="D208">
        <f t="shared" si="7"/>
        <v>0</v>
      </c>
      <c r="E208" t="s">
        <v>241</v>
      </c>
      <c r="F208" t="s">
        <v>34</v>
      </c>
      <c r="G208" t="s">
        <v>35</v>
      </c>
      <c r="H208">
        <v>110</v>
      </c>
      <c r="I208">
        <v>157</v>
      </c>
      <c r="J208">
        <v>131</v>
      </c>
      <c r="K208">
        <v>105</v>
      </c>
      <c r="L208">
        <v>152</v>
      </c>
      <c r="M208">
        <v>139</v>
      </c>
      <c r="N208">
        <v>180</v>
      </c>
      <c r="O208">
        <v>149</v>
      </c>
      <c r="P208">
        <v>129</v>
      </c>
      <c r="Q208">
        <v>131</v>
      </c>
      <c r="R208">
        <v>135</v>
      </c>
      <c r="S208">
        <v>112</v>
      </c>
      <c r="T208">
        <v>100</v>
      </c>
      <c r="U208">
        <v>79</v>
      </c>
      <c r="V208">
        <v>72</v>
      </c>
      <c r="W208">
        <v>83</v>
      </c>
      <c r="X208">
        <v>69</v>
      </c>
      <c r="Y208">
        <v>102</v>
      </c>
      <c r="Z208">
        <v>96</v>
      </c>
      <c r="AA208">
        <v>75</v>
      </c>
      <c r="AB208">
        <v>72</v>
      </c>
      <c r="AC208">
        <v>105</v>
      </c>
      <c r="AD208">
        <v>87</v>
      </c>
      <c r="AE208">
        <v>82</v>
      </c>
      <c r="AF208">
        <v>83</v>
      </c>
      <c r="AG208">
        <v>72</v>
      </c>
      <c r="AH208">
        <v>66</v>
      </c>
      <c r="AI208">
        <v>61</v>
      </c>
      <c r="AJ208">
        <v>57</v>
      </c>
      <c r="AK208">
        <v>53</v>
      </c>
    </row>
    <row r="209" spans="1:37" x14ac:dyDescent="0.25">
      <c r="A209">
        <f>IF(IFERROR(MATCH(TX_UCR!$C209,NN_M!A:A,0),0)&gt;0,1,0)</f>
        <v>1</v>
      </c>
      <c r="B209">
        <f>IF(IFERROR(MATCH(TX_UCR!C209,NN_PSM!A:A,0),0)&gt;0,1,0)</f>
        <v>1</v>
      </c>
      <c r="C209" t="str">
        <f t="shared" si="6"/>
        <v>Plano</v>
      </c>
      <c r="D209">
        <f t="shared" si="7"/>
        <v>0</v>
      </c>
      <c r="E209" t="s">
        <v>242</v>
      </c>
      <c r="F209" t="s">
        <v>34</v>
      </c>
      <c r="G209" t="s">
        <v>35</v>
      </c>
      <c r="H209">
        <v>151</v>
      </c>
      <c r="I209">
        <v>137</v>
      </c>
      <c r="J209">
        <v>150</v>
      </c>
      <c r="K209">
        <v>192</v>
      </c>
      <c r="L209">
        <v>307</v>
      </c>
      <c r="M209">
        <v>443</v>
      </c>
      <c r="N209">
        <v>427</v>
      </c>
      <c r="O209">
        <v>495</v>
      </c>
      <c r="P209">
        <v>487</v>
      </c>
      <c r="Q209">
        <v>573</v>
      </c>
      <c r="R209">
        <v>647</v>
      </c>
      <c r="S209">
        <v>569</v>
      </c>
      <c r="T209">
        <v>609</v>
      </c>
      <c r="U209">
        <v>824</v>
      </c>
      <c r="V209">
        <v>794</v>
      </c>
      <c r="W209">
        <v>623</v>
      </c>
      <c r="X209">
        <v>588</v>
      </c>
      <c r="Y209">
        <v>669</v>
      </c>
      <c r="Z209">
        <v>709</v>
      </c>
      <c r="AA209">
        <v>649</v>
      </c>
      <c r="AB209">
        <v>730</v>
      </c>
      <c r="AC209">
        <v>738</v>
      </c>
      <c r="AD209">
        <v>670</v>
      </c>
      <c r="AE209">
        <v>605</v>
      </c>
      <c r="AF209">
        <v>471</v>
      </c>
      <c r="AG209">
        <v>484</v>
      </c>
      <c r="AH209">
        <v>429</v>
      </c>
      <c r="AI209">
        <v>358</v>
      </c>
      <c r="AJ209">
        <v>407</v>
      </c>
      <c r="AK209">
        <v>459</v>
      </c>
    </row>
    <row r="210" spans="1:37" x14ac:dyDescent="0.25">
      <c r="A210">
        <f>IF(IFERROR(MATCH(TX_UCR!$C210,NN_M!A:A,0),0)&gt;0,1,0)</f>
        <v>0</v>
      </c>
      <c r="B210">
        <f>IF(IFERROR(MATCH(TX_UCR!C210,NN_PSM!A:A,0),0)&gt;0,1,0)</f>
        <v>0</v>
      </c>
      <c r="C210" t="str">
        <f t="shared" si="6"/>
        <v>Polk</v>
      </c>
      <c r="D210">
        <f t="shared" si="7"/>
        <v>1</v>
      </c>
      <c r="E210" t="s">
        <v>243</v>
      </c>
      <c r="F210" t="s">
        <v>34</v>
      </c>
      <c r="G210" t="s">
        <v>35</v>
      </c>
      <c r="H210">
        <v>29</v>
      </c>
      <c r="I210">
        <v>63</v>
      </c>
      <c r="J210">
        <v>24</v>
      </c>
      <c r="K210">
        <v>13</v>
      </c>
      <c r="L210">
        <v>32</v>
      </c>
      <c r="M210">
        <v>38</v>
      </c>
      <c r="N210">
        <v>59</v>
      </c>
      <c r="O210">
        <v>67</v>
      </c>
      <c r="P210">
        <v>88</v>
      </c>
      <c r="Q210">
        <v>39</v>
      </c>
      <c r="R210">
        <v>29</v>
      </c>
      <c r="S210">
        <v>43</v>
      </c>
      <c r="T210">
        <v>43</v>
      </c>
      <c r="U210">
        <v>49</v>
      </c>
      <c r="V210">
        <v>34</v>
      </c>
      <c r="W210">
        <v>37</v>
      </c>
      <c r="X210">
        <v>33</v>
      </c>
      <c r="Y210">
        <v>66</v>
      </c>
      <c r="Z210">
        <v>37</v>
      </c>
      <c r="AA210">
        <v>60</v>
      </c>
      <c r="AB210">
        <v>82</v>
      </c>
      <c r="AC210">
        <v>77</v>
      </c>
      <c r="AD210">
        <v>63</v>
      </c>
      <c r="AE210">
        <v>53</v>
      </c>
      <c r="AF210">
        <v>63</v>
      </c>
      <c r="AG210">
        <v>70</v>
      </c>
      <c r="AH210">
        <v>65</v>
      </c>
      <c r="AI210">
        <v>66</v>
      </c>
      <c r="AJ210">
        <v>80</v>
      </c>
      <c r="AK210">
        <v>103</v>
      </c>
    </row>
    <row r="211" spans="1:37" x14ac:dyDescent="0.25">
      <c r="A211">
        <f>IF(IFERROR(MATCH(TX_UCR!$C211,NN_M!A:A,0),0)&gt;0,1,0)</f>
        <v>0</v>
      </c>
      <c r="B211">
        <f>IF(IFERROR(MATCH(TX_UCR!C211,NN_PSM!A:A,0),0)&gt;0,1,0)</f>
        <v>0</v>
      </c>
      <c r="C211" t="str">
        <f t="shared" si="6"/>
        <v>Portland</v>
      </c>
      <c r="D211">
        <f t="shared" si="7"/>
        <v>0</v>
      </c>
      <c r="E211" t="s">
        <v>244</v>
      </c>
      <c r="F211" t="s">
        <v>34</v>
      </c>
      <c r="G211" t="s">
        <v>35</v>
      </c>
      <c r="H211">
        <v>9</v>
      </c>
      <c r="I211">
        <v>17</v>
      </c>
      <c r="J211">
        <v>18</v>
      </c>
      <c r="K211">
        <v>16</v>
      </c>
      <c r="L211">
        <v>17</v>
      </c>
      <c r="M211">
        <v>7</v>
      </c>
      <c r="N211">
        <v>11</v>
      </c>
      <c r="O211">
        <v>12</v>
      </c>
      <c r="P211">
        <v>12</v>
      </c>
      <c r="Q211">
        <v>11</v>
      </c>
      <c r="R211">
        <v>12</v>
      </c>
      <c r="S211">
        <v>9</v>
      </c>
      <c r="T211">
        <v>35</v>
      </c>
      <c r="U211">
        <v>47</v>
      </c>
      <c r="V211">
        <v>23</v>
      </c>
      <c r="W211">
        <v>27</v>
      </c>
      <c r="X211">
        <v>33</v>
      </c>
      <c r="Y211">
        <v>32</v>
      </c>
      <c r="Z211">
        <v>31</v>
      </c>
      <c r="AA211">
        <v>32</v>
      </c>
      <c r="AB211">
        <v>15</v>
      </c>
      <c r="AC211">
        <v>20</v>
      </c>
      <c r="AD211">
        <v>20</v>
      </c>
      <c r="AE211">
        <v>17</v>
      </c>
      <c r="AF211">
        <v>18</v>
      </c>
      <c r="AG211">
        <v>18</v>
      </c>
      <c r="AH211">
        <v>21</v>
      </c>
      <c r="AI211">
        <v>15</v>
      </c>
      <c r="AJ211">
        <v>22</v>
      </c>
      <c r="AK211">
        <v>22</v>
      </c>
    </row>
    <row r="212" spans="1:37" x14ac:dyDescent="0.25">
      <c r="A212">
        <f>IF(IFERROR(MATCH(TX_UCR!$C212,NN_M!A:A,0),0)&gt;0,1,0)</f>
        <v>0</v>
      </c>
      <c r="B212">
        <f>IF(IFERROR(MATCH(TX_UCR!C212,NN_PSM!A:A,0),0)&gt;0,1,0)</f>
        <v>0</v>
      </c>
      <c r="C212" t="str">
        <f t="shared" si="6"/>
        <v>Raymondville</v>
      </c>
      <c r="D212">
        <f t="shared" si="7"/>
        <v>0</v>
      </c>
      <c r="E212" t="s">
        <v>245</v>
      </c>
      <c r="F212" t="s">
        <v>34</v>
      </c>
      <c r="G212" t="s">
        <v>35</v>
      </c>
      <c r="H212">
        <v>47</v>
      </c>
      <c r="I212">
        <v>57</v>
      </c>
      <c r="J212">
        <v>30</v>
      </c>
      <c r="K212">
        <v>67</v>
      </c>
      <c r="L212">
        <v>103</v>
      </c>
      <c r="M212">
        <v>124</v>
      </c>
      <c r="N212">
        <v>55</v>
      </c>
      <c r="O212">
        <v>87</v>
      </c>
      <c r="P212">
        <v>162</v>
      </c>
      <c r="Q212">
        <v>69</v>
      </c>
      <c r="R212">
        <v>41</v>
      </c>
      <c r="S212">
        <v>53</v>
      </c>
      <c r="T212">
        <v>68</v>
      </c>
      <c r="U212">
        <v>60</v>
      </c>
      <c r="V212">
        <v>62</v>
      </c>
      <c r="W212">
        <v>62</v>
      </c>
      <c r="X212">
        <v>58</v>
      </c>
      <c r="Y212">
        <v>62</v>
      </c>
      <c r="Z212">
        <v>54</v>
      </c>
      <c r="AA212">
        <v>70</v>
      </c>
      <c r="AB212">
        <v>131</v>
      </c>
      <c r="AC212">
        <v>170</v>
      </c>
      <c r="AD212">
        <v>239</v>
      </c>
      <c r="AE212">
        <v>259</v>
      </c>
      <c r="AF212">
        <v>243</v>
      </c>
      <c r="AG212">
        <v>191</v>
      </c>
      <c r="AH212">
        <v>148</v>
      </c>
      <c r="AI212">
        <v>78</v>
      </c>
      <c r="AJ212">
        <v>178</v>
      </c>
      <c r="AK212">
        <v>123</v>
      </c>
    </row>
    <row r="213" spans="1:37" x14ac:dyDescent="0.25">
      <c r="A213">
        <f>IF(IFERROR(MATCH(TX_UCR!$C213,NN_M!A:A,0),0)&gt;0,1,0)</f>
        <v>0</v>
      </c>
      <c r="B213">
        <f>IF(IFERROR(MATCH(TX_UCR!C213,NN_PSM!A:A,0),0)&gt;0,1,0)</f>
        <v>0</v>
      </c>
      <c r="C213" t="str">
        <f t="shared" si="6"/>
        <v>Red</v>
      </c>
      <c r="D213">
        <f t="shared" si="7"/>
        <v>0</v>
      </c>
      <c r="E213" t="s">
        <v>246</v>
      </c>
      <c r="F213" t="s">
        <v>34</v>
      </c>
      <c r="G213" t="s">
        <v>35</v>
      </c>
      <c r="H213">
        <v>6</v>
      </c>
      <c r="I213">
        <v>10</v>
      </c>
      <c r="J213">
        <v>4</v>
      </c>
      <c r="K213">
        <v>12</v>
      </c>
      <c r="L213">
        <v>19</v>
      </c>
      <c r="M213">
        <v>39</v>
      </c>
      <c r="N213">
        <v>40</v>
      </c>
      <c r="O213">
        <v>55</v>
      </c>
      <c r="P213">
        <v>32</v>
      </c>
      <c r="Q213">
        <v>11</v>
      </c>
      <c r="R213">
        <v>15</v>
      </c>
      <c r="S213">
        <v>7</v>
      </c>
      <c r="T213">
        <v>6</v>
      </c>
      <c r="U213">
        <v>21</v>
      </c>
      <c r="V213">
        <v>9</v>
      </c>
      <c r="W213">
        <v>9</v>
      </c>
      <c r="X213">
        <v>4</v>
      </c>
      <c r="Y213">
        <v>18</v>
      </c>
      <c r="Z213">
        <v>21</v>
      </c>
      <c r="AA213">
        <v>23</v>
      </c>
      <c r="AB213">
        <v>21</v>
      </c>
      <c r="AC213">
        <v>11</v>
      </c>
      <c r="AD213">
        <v>17</v>
      </c>
      <c r="AE213">
        <v>20</v>
      </c>
      <c r="AF213">
        <v>8</v>
      </c>
      <c r="AG213">
        <v>14</v>
      </c>
      <c r="AH213">
        <v>20</v>
      </c>
      <c r="AI213">
        <v>11</v>
      </c>
      <c r="AJ213">
        <v>11</v>
      </c>
      <c r="AK213">
        <v>12</v>
      </c>
    </row>
    <row r="214" spans="1:37" x14ac:dyDescent="0.25">
      <c r="A214">
        <f>IF(IFERROR(MATCH(TX_UCR!$C214,NN_M!A:A,0),0)&gt;0,1,0)</f>
        <v>1</v>
      </c>
      <c r="B214">
        <f>IF(IFERROR(MATCH(TX_UCR!C214,NN_PSM!A:A,0),0)&gt;0,1,0)</f>
        <v>1</v>
      </c>
      <c r="C214" t="str">
        <f t="shared" si="6"/>
        <v>Richardson</v>
      </c>
      <c r="D214">
        <f t="shared" si="7"/>
        <v>0</v>
      </c>
      <c r="E214" t="s">
        <v>247</v>
      </c>
      <c r="F214" t="s">
        <v>34</v>
      </c>
      <c r="G214" t="s">
        <v>35</v>
      </c>
      <c r="H214">
        <v>119</v>
      </c>
      <c r="I214">
        <v>164</v>
      </c>
      <c r="J214">
        <v>159</v>
      </c>
      <c r="K214">
        <v>200</v>
      </c>
      <c r="L214">
        <v>212</v>
      </c>
      <c r="M214">
        <v>257</v>
      </c>
      <c r="N214">
        <v>308</v>
      </c>
      <c r="O214">
        <v>315</v>
      </c>
      <c r="P214">
        <v>219</v>
      </c>
      <c r="Q214">
        <v>241</v>
      </c>
      <c r="R214">
        <v>232</v>
      </c>
      <c r="S214">
        <v>253</v>
      </c>
      <c r="T214">
        <v>209</v>
      </c>
      <c r="U214">
        <v>233</v>
      </c>
      <c r="V214">
        <v>267</v>
      </c>
      <c r="W214">
        <v>280</v>
      </c>
      <c r="X214">
        <v>257</v>
      </c>
      <c r="Y214">
        <v>282</v>
      </c>
      <c r="Z214">
        <v>244</v>
      </c>
      <c r="AA214">
        <v>255</v>
      </c>
      <c r="AB214">
        <v>260</v>
      </c>
      <c r="AC214">
        <v>237</v>
      </c>
      <c r="AD214">
        <v>289</v>
      </c>
      <c r="AE214">
        <v>270</v>
      </c>
      <c r="AF214">
        <v>231</v>
      </c>
      <c r="AG214">
        <v>194</v>
      </c>
      <c r="AH214">
        <v>173</v>
      </c>
      <c r="AI214">
        <v>171</v>
      </c>
      <c r="AJ214">
        <v>128</v>
      </c>
      <c r="AK214">
        <v>179</v>
      </c>
    </row>
    <row r="215" spans="1:37" x14ac:dyDescent="0.25">
      <c r="A215">
        <f>IF(IFERROR(MATCH(TX_UCR!$C215,NN_M!A:A,0),0)&gt;0,1,0)</f>
        <v>0</v>
      </c>
      <c r="B215">
        <f>IF(IFERROR(MATCH(TX_UCR!C215,NN_PSM!A:A,0),0)&gt;0,1,0)</f>
        <v>0</v>
      </c>
      <c r="C215" t="str">
        <f t="shared" si="6"/>
        <v>Richmond</v>
      </c>
      <c r="D215">
        <f t="shared" si="7"/>
        <v>0</v>
      </c>
      <c r="E215" t="s">
        <v>248</v>
      </c>
      <c r="F215" t="s">
        <v>34</v>
      </c>
      <c r="G215" t="s">
        <v>35</v>
      </c>
      <c r="H215">
        <v>59</v>
      </c>
      <c r="I215">
        <v>44</v>
      </c>
      <c r="J215">
        <v>59</v>
      </c>
      <c r="K215">
        <v>98</v>
      </c>
      <c r="L215">
        <v>117</v>
      </c>
      <c r="M215">
        <v>198</v>
      </c>
      <c r="N215">
        <v>164</v>
      </c>
      <c r="O215">
        <v>171</v>
      </c>
      <c r="P215">
        <v>169</v>
      </c>
      <c r="Q215">
        <v>101</v>
      </c>
      <c r="R215">
        <v>126</v>
      </c>
      <c r="S215">
        <v>64</v>
      </c>
      <c r="T215">
        <v>98</v>
      </c>
      <c r="U215">
        <v>57</v>
      </c>
      <c r="V215">
        <v>69</v>
      </c>
      <c r="W215">
        <v>49</v>
      </c>
      <c r="X215">
        <v>52</v>
      </c>
      <c r="Y215">
        <v>57</v>
      </c>
      <c r="Z215">
        <v>54</v>
      </c>
      <c r="AA215">
        <v>64</v>
      </c>
      <c r="AB215">
        <v>68</v>
      </c>
      <c r="AC215">
        <v>60</v>
      </c>
      <c r="AD215">
        <v>70</v>
      </c>
      <c r="AE215">
        <v>54</v>
      </c>
      <c r="AF215">
        <v>60</v>
      </c>
      <c r="AG215">
        <v>54</v>
      </c>
      <c r="AH215">
        <v>53</v>
      </c>
      <c r="AI215">
        <v>45</v>
      </c>
      <c r="AJ215">
        <v>53</v>
      </c>
      <c r="AK215">
        <v>48</v>
      </c>
    </row>
    <row r="216" spans="1:37" x14ac:dyDescent="0.25">
      <c r="A216">
        <f>IF(IFERROR(MATCH(TX_UCR!$C216,NN_M!A:A,0),0)&gt;0,1,0)</f>
        <v>0</v>
      </c>
      <c r="B216">
        <f>IF(IFERROR(MATCH(TX_UCR!C216,NN_PSM!A:A,0),0)&gt;0,1,0)</f>
        <v>0</v>
      </c>
      <c r="C216" t="str">
        <f t="shared" si="6"/>
        <v>Rio</v>
      </c>
      <c r="D216">
        <f t="shared" si="7"/>
        <v>0</v>
      </c>
      <c r="E216" t="s">
        <v>249</v>
      </c>
      <c r="F216" t="s">
        <v>34</v>
      </c>
      <c r="G216" t="s">
        <v>35</v>
      </c>
      <c r="S216">
        <v>67</v>
      </c>
      <c r="T216">
        <v>78</v>
      </c>
      <c r="U216">
        <v>60</v>
      </c>
      <c r="V216">
        <v>53</v>
      </c>
      <c r="W216">
        <v>68</v>
      </c>
      <c r="X216">
        <v>55</v>
      </c>
      <c r="Y216">
        <v>73</v>
      </c>
      <c r="Z216">
        <v>58</v>
      </c>
      <c r="AA216">
        <v>60</v>
      </c>
      <c r="AB216">
        <v>50</v>
      </c>
      <c r="AC216">
        <v>25</v>
      </c>
      <c r="AD216">
        <v>54</v>
      </c>
      <c r="AE216">
        <v>57</v>
      </c>
      <c r="AF216">
        <v>45</v>
      </c>
      <c r="AG216">
        <v>39</v>
      </c>
      <c r="AH216">
        <v>41</v>
      </c>
      <c r="AI216">
        <v>24</v>
      </c>
      <c r="AJ216">
        <v>44</v>
      </c>
      <c r="AK216">
        <v>34</v>
      </c>
    </row>
    <row r="217" spans="1:37" x14ac:dyDescent="0.25">
      <c r="A217">
        <f>IF(IFERROR(MATCH(TX_UCR!$C217,NN_M!A:A,0),0)&gt;0,1,0)</f>
        <v>0</v>
      </c>
      <c r="B217">
        <f>IF(IFERROR(MATCH(TX_UCR!C217,NN_PSM!A:A,0),0)&gt;0,1,0)</f>
        <v>0</v>
      </c>
      <c r="C217" t="str">
        <f t="shared" si="6"/>
        <v>Robinson</v>
      </c>
      <c r="D217">
        <f t="shared" si="7"/>
        <v>0</v>
      </c>
      <c r="E217" t="s">
        <v>250</v>
      </c>
      <c r="F217" t="s">
        <v>34</v>
      </c>
      <c r="G217" t="s">
        <v>35</v>
      </c>
      <c r="H217">
        <v>7</v>
      </c>
      <c r="I217">
        <v>1</v>
      </c>
      <c r="J217">
        <v>7</v>
      </c>
      <c r="K217">
        <v>20</v>
      </c>
      <c r="L217">
        <v>30</v>
      </c>
      <c r="M217">
        <v>21</v>
      </c>
      <c r="N217">
        <v>18</v>
      </c>
      <c r="O217">
        <v>39</v>
      </c>
      <c r="P217">
        <v>27</v>
      </c>
      <c r="Q217">
        <v>24</v>
      </c>
      <c r="R217">
        <v>10</v>
      </c>
      <c r="S217">
        <v>11</v>
      </c>
      <c r="T217">
        <v>11</v>
      </c>
      <c r="U217">
        <v>8</v>
      </c>
      <c r="V217">
        <v>10</v>
      </c>
      <c r="W217">
        <v>11</v>
      </c>
      <c r="X217">
        <v>18</v>
      </c>
      <c r="Y217">
        <v>15</v>
      </c>
      <c r="Z217">
        <v>15</v>
      </c>
      <c r="AA217">
        <v>18</v>
      </c>
      <c r="AB217">
        <v>20</v>
      </c>
      <c r="AC217">
        <v>12</v>
      </c>
      <c r="AD217">
        <v>14</v>
      </c>
      <c r="AE217">
        <v>28</v>
      </c>
      <c r="AF217">
        <v>15</v>
      </c>
      <c r="AG217">
        <v>8</v>
      </c>
      <c r="AH217">
        <v>9</v>
      </c>
      <c r="AI217">
        <v>9</v>
      </c>
      <c r="AJ217">
        <v>19</v>
      </c>
      <c r="AK217">
        <v>29</v>
      </c>
    </row>
    <row r="218" spans="1:37" x14ac:dyDescent="0.25">
      <c r="A218">
        <f>IF(IFERROR(MATCH(TX_UCR!$C218,NN_M!A:A,0),0)&gt;0,1,0)</f>
        <v>0</v>
      </c>
      <c r="B218">
        <f>IF(IFERROR(MATCH(TX_UCR!C218,NN_PSM!A:A,0),0)&gt;0,1,0)</f>
        <v>0</v>
      </c>
      <c r="C218" t="str">
        <f t="shared" si="6"/>
        <v>Robstown</v>
      </c>
      <c r="D218">
        <f t="shared" si="7"/>
        <v>0</v>
      </c>
      <c r="E218" t="s">
        <v>251</v>
      </c>
      <c r="F218" t="s">
        <v>34</v>
      </c>
      <c r="G218" t="s">
        <v>35</v>
      </c>
      <c r="H218">
        <v>30</v>
      </c>
      <c r="I218">
        <v>46</v>
      </c>
      <c r="J218">
        <v>46</v>
      </c>
      <c r="K218">
        <v>48</v>
      </c>
      <c r="L218">
        <v>60</v>
      </c>
      <c r="M218">
        <v>52</v>
      </c>
      <c r="N218">
        <v>44</v>
      </c>
      <c r="O218">
        <v>78</v>
      </c>
      <c r="P218">
        <v>57</v>
      </c>
      <c r="Q218">
        <v>80</v>
      </c>
      <c r="R218">
        <v>67</v>
      </c>
      <c r="S218">
        <v>70</v>
      </c>
      <c r="V218">
        <v>48</v>
      </c>
      <c r="W218">
        <v>47</v>
      </c>
      <c r="X218">
        <v>73</v>
      </c>
      <c r="Y218">
        <v>106</v>
      </c>
      <c r="Z218">
        <v>42</v>
      </c>
      <c r="AA218">
        <v>54</v>
      </c>
      <c r="AB218">
        <v>83</v>
      </c>
      <c r="AC218">
        <v>38</v>
      </c>
      <c r="AD218">
        <v>78</v>
      </c>
      <c r="AE218">
        <v>22</v>
      </c>
      <c r="AF218">
        <v>22</v>
      </c>
      <c r="AG218">
        <v>66</v>
      </c>
      <c r="AH218">
        <v>21</v>
      </c>
      <c r="AI218">
        <v>21</v>
      </c>
      <c r="AJ218">
        <v>15</v>
      </c>
      <c r="AK218">
        <v>133</v>
      </c>
    </row>
    <row r="219" spans="1:37" x14ac:dyDescent="0.25">
      <c r="A219">
        <f>IF(IFERROR(MATCH(TX_UCR!$C219,NN_M!A:A,0),0)&gt;0,1,0)</f>
        <v>0</v>
      </c>
      <c r="B219">
        <f>IF(IFERROR(MATCH(TX_UCR!C219,NN_PSM!A:A,0),0)&gt;0,1,0)</f>
        <v>0</v>
      </c>
      <c r="C219" t="str">
        <f t="shared" si="6"/>
        <v>Rockport</v>
      </c>
      <c r="D219">
        <f t="shared" si="7"/>
        <v>0</v>
      </c>
      <c r="E219" t="s">
        <v>252</v>
      </c>
      <c r="F219" t="s">
        <v>34</v>
      </c>
      <c r="G219" t="s">
        <v>35</v>
      </c>
      <c r="H219">
        <v>21</v>
      </c>
      <c r="I219">
        <v>51</v>
      </c>
      <c r="J219">
        <v>37</v>
      </c>
      <c r="K219">
        <v>61</v>
      </c>
      <c r="L219">
        <v>28</v>
      </c>
      <c r="M219">
        <v>54</v>
      </c>
      <c r="N219">
        <v>114</v>
      </c>
      <c r="O219">
        <v>166</v>
      </c>
      <c r="P219">
        <v>166</v>
      </c>
      <c r="Q219">
        <v>40</v>
      </c>
      <c r="R219">
        <v>27</v>
      </c>
      <c r="S219">
        <v>27</v>
      </c>
      <c r="T219">
        <v>18</v>
      </c>
      <c r="U219">
        <v>19</v>
      </c>
      <c r="V219">
        <v>24</v>
      </c>
      <c r="W219">
        <v>12</v>
      </c>
      <c r="X219">
        <v>23</v>
      </c>
      <c r="Y219">
        <v>26</v>
      </c>
      <c r="Z219">
        <v>17</v>
      </c>
      <c r="AA219">
        <v>24</v>
      </c>
      <c r="AB219">
        <v>29</v>
      </c>
      <c r="AC219">
        <v>31</v>
      </c>
      <c r="AD219">
        <v>13</v>
      </c>
      <c r="AE219">
        <v>19</v>
      </c>
      <c r="AF219">
        <v>18</v>
      </c>
      <c r="AG219">
        <v>14</v>
      </c>
      <c r="AH219">
        <v>17</v>
      </c>
      <c r="AI219">
        <v>33</v>
      </c>
      <c r="AJ219">
        <v>32</v>
      </c>
      <c r="AK219">
        <v>31</v>
      </c>
    </row>
    <row r="220" spans="1:37" x14ac:dyDescent="0.25">
      <c r="A220">
        <f>IF(IFERROR(MATCH(TX_UCR!$C220,NN_M!A:A,0),0)&gt;0,1,0)</f>
        <v>0</v>
      </c>
      <c r="B220">
        <f>IF(IFERROR(MATCH(TX_UCR!C220,NN_PSM!A:A,0),0)&gt;0,1,0)</f>
        <v>0</v>
      </c>
      <c r="C220" t="str">
        <f t="shared" si="6"/>
        <v>Rockwall</v>
      </c>
      <c r="D220">
        <f t="shared" si="7"/>
        <v>0</v>
      </c>
      <c r="E220" t="s">
        <v>253</v>
      </c>
      <c r="F220" t="s">
        <v>34</v>
      </c>
      <c r="G220" t="s">
        <v>35</v>
      </c>
      <c r="H220">
        <v>20</v>
      </c>
      <c r="I220">
        <v>31</v>
      </c>
      <c r="J220">
        <v>32</v>
      </c>
      <c r="K220">
        <v>23</v>
      </c>
      <c r="L220">
        <v>16</v>
      </c>
      <c r="M220">
        <v>16</v>
      </c>
      <c r="N220">
        <v>29</v>
      </c>
      <c r="O220">
        <v>35</v>
      </c>
      <c r="P220">
        <v>55</v>
      </c>
      <c r="Q220">
        <v>23</v>
      </c>
      <c r="R220">
        <v>27</v>
      </c>
      <c r="S220">
        <v>32</v>
      </c>
      <c r="T220">
        <v>20</v>
      </c>
      <c r="U220">
        <v>27</v>
      </c>
      <c r="V220">
        <v>32</v>
      </c>
      <c r="W220">
        <v>30</v>
      </c>
      <c r="X220">
        <v>43</v>
      </c>
      <c r="Y220">
        <v>39</v>
      </c>
      <c r="Z220">
        <v>30</v>
      </c>
      <c r="AA220">
        <v>41</v>
      </c>
      <c r="AB220">
        <v>52</v>
      </c>
      <c r="AC220">
        <v>64</v>
      </c>
      <c r="AD220">
        <v>36</v>
      </c>
      <c r="AE220">
        <v>51</v>
      </c>
      <c r="AF220">
        <v>46</v>
      </c>
      <c r="AG220">
        <v>26</v>
      </c>
      <c r="AH220">
        <v>47</v>
      </c>
      <c r="AI220">
        <v>42</v>
      </c>
      <c r="AJ220">
        <v>25</v>
      </c>
      <c r="AK220">
        <v>41</v>
      </c>
    </row>
    <row r="221" spans="1:37" x14ac:dyDescent="0.25">
      <c r="A221">
        <f>IF(IFERROR(MATCH(TX_UCR!$C221,NN_M!A:A,0),0)&gt;0,1,0)</f>
        <v>0</v>
      </c>
      <c r="B221">
        <f>IF(IFERROR(MATCH(TX_UCR!C221,NN_PSM!A:A,0),0)&gt;0,1,0)</f>
        <v>0</v>
      </c>
      <c r="C221" t="str">
        <f t="shared" si="6"/>
        <v>Rosenberg</v>
      </c>
      <c r="D221">
        <f t="shared" si="7"/>
        <v>0</v>
      </c>
      <c r="E221" t="s">
        <v>254</v>
      </c>
      <c r="F221" t="s">
        <v>34</v>
      </c>
      <c r="G221" t="s">
        <v>35</v>
      </c>
      <c r="H221">
        <v>174</v>
      </c>
      <c r="I221">
        <v>179</v>
      </c>
      <c r="J221">
        <v>239</v>
      </c>
      <c r="K221">
        <v>224</v>
      </c>
      <c r="L221">
        <v>220</v>
      </c>
      <c r="M221">
        <v>241</v>
      </c>
      <c r="N221">
        <v>238</v>
      </c>
      <c r="O221">
        <v>260</v>
      </c>
      <c r="P221">
        <v>263</v>
      </c>
      <c r="Q221">
        <v>244</v>
      </c>
      <c r="R221">
        <v>196</v>
      </c>
      <c r="S221">
        <v>218</v>
      </c>
      <c r="T221">
        <v>209</v>
      </c>
      <c r="U221">
        <v>173</v>
      </c>
      <c r="V221">
        <v>163</v>
      </c>
      <c r="W221">
        <v>143</v>
      </c>
      <c r="X221">
        <v>124</v>
      </c>
      <c r="Y221">
        <v>124</v>
      </c>
      <c r="Z221">
        <v>144</v>
      </c>
      <c r="AA221">
        <v>220</v>
      </c>
      <c r="AB221">
        <v>123</v>
      </c>
      <c r="AC221">
        <v>78</v>
      </c>
      <c r="AD221">
        <v>96</v>
      </c>
      <c r="AE221">
        <v>87</v>
      </c>
      <c r="AF221">
        <v>65</v>
      </c>
      <c r="AG221">
        <v>91</v>
      </c>
      <c r="AH221">
        <v>68</v>
      </c>
      <c r="AI221">
        <v>81</v>
      </c>
      <c r="AJ221">
        <v>94</v>
      </c>
      <c r="AK221">
        <v>92</v>
      </c>
    </row>
    <row r="222" spans="1:37" x14ac:dyDescent="0.25">
      <c r="A222">
        <f>IF(IFERROR(MATCH(TX_UCR!$C222,NN_M!A:A,0),0)&gt;0,1,0)</f>
        <v>0</v>
      </c>
      <c r="B222">
        <f>IF(IFERROR(MATCH(TX_UCR!C222,NN_PSM!A:A,0),0)&gt;0,1,0)</f>
        <v>0</v>
      </c>
      <c r="C222" t="str">
        <f t="shared" si="6"/>
        <v>Round</v>
      </c>
      <c r="D222">
        <f t="shared" si="7"/>
        <v>0</v>
      </c>
      <c r="E222" t="s">
        <v>255</v>
      </c>
      <c r="F222" t="s">
        <v>34</v>
      </c>
      <c r="G222" t="s">
        <v>35</v>
      </c>
      <c r="H222">
        <v>69</v>
      </c>
      <c r="I222">
        <v>124</v>
      </c>
      <c r="J222">
        <v>104</v>
      </c>
      <c r="K222">
        <v>125</v>
      </c>
      <c r="L222">
        <v>124</v>
      </c>
      <c r="M222">
        <v>118</v>
      </c>
      <c r="N222">
        <v>124</v>
      </c>
      <c r="O222">
        <v>308</v>
      </c>
      <c r="P222">
        <v>78</v>
      </c>
      <c r="Q222">
        <v>93</v>
      </c>
      <c r="R222">
        <v>82</v>
      </c>
      <c r="S222">
        <v>92</v>
      </c>
      <c r="T222">
        <v>95</v>
      </c>
      <c r="U222">
        <v>112</v>
      </c>
      <c r="V222">
        <v>91</v>
      </c>
      <c r="W222">
        <v>116</v>
      </c>
      <c r="X222">
        <v>108</v>
      </c>
      <c r="Y222">
        <v>116</v>
      </c>
      <c r="AA222">
        <v>94</v>
      </c>
      <c r="AB222">
        <v>121</v>
      </c>
      <c r="AC222">
        <v>104</v>
      </c>
      <c r="AD222">
        <v>112</v>
      </c>
      <c r="AE222">
        <v>128</v>
      </c>
      <c r="AF222">
        <v>128</v>
      </c>
      <c r="AG222">
        <v>116</v>
      </c>
      <c r="AH222">
        <v>115</v>
      </c>
      <c r="AI222">
        <v>141</v>
      </c>
      <c r="AJ222">
        <v>149</v>
      </c>
      <c r="AK222">
        <v>140</v>
      </c>
    </row>
    <row r="223" spans="1:37" x14ac:dyDescent="0.25">
      <c r="A223">
        <f>IF(IFERROR(MATCH(TX_UCR!$C223,NN_M!A:A,0),0)&gt;0,1,0)</f>
        <v>0</v>
      </c>
      <c r="B223">
        <f>IF(IFERROR(MATCH(TX_UCR!C223,NN_PSM!A:A,0),0)&gt;0,1,0)</f>
        <v>0</v>
      </c>
      <c r="C223" t="str">
        <f t="shared" si="6"/>
        <v>Rowlett</v>
      </c>
      <c r="D223">
        <f t="shared" si="7"/>
        <v>0</v>
      </c>
      <c r="E223" t="s">
        <v>256</v>
      </c>
      <c r="F223" t="s">
        <v>34</v>
      </c>
      <c r="G223" t="s">
        <v>35</v>
      </c>
      <c r="H223">
        <v>20</v>
      </c>
      <c r="I223">
        <v>65</v>
      </c>
      <c r="J223">
        <v>22</v>
      </c>
      <c r="K223">
        <v>28</v>
      </c>
      <c r="L223">
        <v>34</v>
      </c>
      <c r="M223">
        <v>54</v>
      </c>
      <c r="N223">
        <v>60</v>
      </c>
      <c r="O223">
        <v>95</v>
      </c>
      <c r="P223">
        <v>111</v>
      </c>
      <c r="Q223">
        <v>61</v>
      </c>
      <c r="R223">
        <v>81</v>
      </c>
      <c r="S223">
        <v>61</v>
      </c>
      <c r="T223">
        <v>75</v>
      </c>
      <c r="U223">
        <v>68</v>
      </c>
      <c r="V223">
        <v>65</v>
      </c>
      <c r="W223">
        <v>64</v>
      </c>
      <c r="X223">
        <v>75</v>
      </c>
      <c r="Y223">
        <v>48</v>
      </c>
      <c r="Z223">
        <v>55</v>
      </c>
      <c r="AA223">
        <v>71</v>
      </c>
      <c r="AB223">
        <v>69</v>
      </c>
      <c r="AC223">
        <v>65</v>
      </c>
      <c r="AD223">
        <v>73</v>
      </c>
      <c r="AE223">
        <v>76</v>
      </c>
      <c r="AF223">
        <v>61</v>
      </c>
      <c r="AG223">
        <v>76</v>
      </c>
      <c r="AH223">
        <v>65</v>
      </c>
      <c r="AI223">
        <v>71</v>
      </c>
      <c r="AJ223">
        <v>84</v>
      </c>
      <c r="AK223">
        <v>74</v>
      </c>
    </row>
    <row r="224" spans="1:37" x14ac:dyDescent="0.25">
      <c r="A224">
        <f>IF(IFERROR(MATCH(TX_UCR!$C224,NN_M!A:A,0),0)&gt;0,1,0)</f>
        <v>0</v>
      </c>
      <c r="B224">
        <f>IF(IFERROR(MATCH(TX_UCR!C224,NN_PSM!A:A,0),0)&gt;0,1,0)</f>
        <v>0</v>
      </c>
      <c r="C224" t="str">
        <f t="shared" si="6"/>
        <v>Royse</v>
      </c>
      <c r="D224">
        <f t="shared" si="7"/>
        <v>0</v>
      </c>
      <c r="E224" t="s">
        <v>257</v>
      </c>
      <c r="F224" t="s">
        <v>34</v>
      </c>
      <c r="G224" t="s">
        <v>35</v>
      </c>
      <c r="H224">
        <v>4</v>
      </c>
      <c r="I224">
        <v>9</v>
      </c>
      <c r="J224">
        <v>6</v>
      </c>
      <c r="K224">
        <v>8</v>
      </c>
      <c r="L224">
        <v>5</v>
      </c>
      <c r="M224">
        <v>9</v>
      </c>
      <c r="N224">
        <v>10</v>
      </c>
      <c r="O224">
        <v>28</v>
      </c>
      <c r="P224">
        <v>20</v>
      </c>
      <c r="Q224">
        <v>15</v>
      </c>
      <c r="R224">
        <v>8</v>
      </c>
      <c r="S224">
        <v>18</v>
      </c>
      <c r="T224">
        <v>10</v>
      </c>
      <c r="U224">
        <v>6</v>
      </c>
      <c r="V224">
        <v>3</v>
      </c>
      <c r="W224">
        <v>3</v>
      </c>
      <c r="X224">
        <v>11</v>
      </c>
      <c r="Y224">
        <v>4</v>
      </c>
      <c r="Z224">
        <v>8</v>
      </c>
      <c r="AA224">
        <v>4</v>
      </c>
      <c r="AB224">
        <v>4</v>
      </c>
      <c r="AC224">
        <v>8</v>
      </c>
      <c r="AD224">
        <v>47</v>
      </c>
      <c r="AE224">
        <v>38</v>
      </c>
      <c r="AF224">
        <v>23</v>
      </c>
      <c r="AG224">
        <v>30</v>
      </c>
      <c r="AH224">
        <v>24</v>
      </c>
      <c r="AI224">
        <v>6</v>
      </c>
      <c r="AJ224">
        <v>8</v>
      </c>
      <c r="AK224">
        <v>11</v>
      </c>
    </row>
    <row r="225" spans="1:37" x14ac:dyDescent="0.25">
      <c r="A225">
        <f>IF(IFERROR(MATCH(TX_UCR!$C225,NN_M!A:A,0),0)&gt;0,1,0)</f>
        <v>0</v>
      </c>
      <c r="B225">
        <f>IF(IFERROR(MATCH(TX_UCR!C225,NN_PSM!A:A,0),0)&gt;0,1,0)</f>
        <v>0</v>
      </c>
      <c r="C225" t="str">
        <f t="shared" si="6"/>
        <v>Rusk</v>
      </c>
      <c r="D225">
        <f t="shared" si="7"/>
        <v>1</v>
      </c>
      <c r="E225" t="s">
        <v>258</v>
      </c>
      <c r="F225" t="s">
        <v>34</v>
      </c>
      <c r="G225" t="s">
        <v>35</v>
      </c>
      <c r="H225">
        <v>5</v>
      </c>
      <c r="I225">
        <v>2</v>
      </c>
      <c r="J225">
        <v>6</v>
      </c>
      <c r="K225">
        <v>79</v>
      </c>
      <c r="L225">
        <v>112</v>
      </c>
      <c r="M225">
        <v>49</v>
      </c>
      <c r="N225">
        <v>69</v>
      </c>
      <c r="O225">
        <v>46</v>
      </c>
      <c r="P225">
        <v>41</v>
      </c>
      <c r="Q225">
        <v>37</v>
      </c>
      <c r="R225">
        <v>77</v>
      </c>
      <c r="S225">
        <v>86</v>
      </c>
      <c r="T225">
        <v>92</v>
      </c>
      <c r="U225">
        <v>94</v>
      </c>
      <c r="V225">
        <v>60</v>
      </c>
      <c r="W225">
        <v>59</v>
      </c>
      <c r="X225">
        <v>74</v>
      </c>
      <c r="Y225">
        <v>100</v>
      </c>
      <c r="Z225">
        <v>121</v>
      </c>
      <c r="AA225">
        <v>156</v>
      </c>
      <c r="AB225">
        <v>134</v>
      </c>
      <c r="AC225">
        <v>75</v>
      </c>
      <c r="AD225">
        <v>86</v>
      </c>
      <c r="AE225">
        <v>105</v>
      </c>
      <c r="AF225">
        <v>58</v>
      </c>
      <c r="AG225">
        <v>68</v>
      </c>
      <c r="AH225">
        <v>73</v>
      </c>
      <c r="AI225">
        <v>102</v>
      </c>
      <c r="AJ225">
        <v>73</v>
      </c>
      <c r="AK225">
        <v>72</v>
      </c>
    </row>
    <row r="226" spans="1:37" x14ac:dyDescent="0.25">
      <c r="A226">
        <f>IF(IFERROR(MATCH(TX_UCR!$C226,NN_M!A:A,0),0)&gt;0,1,0)</f>
        <v>0</v>
      </c>
      <c r="B226">
        <f>IF(IFERROR(MATCH(TX_UCR!C226,NN_PSM!A:A,0),0)&gt;0,1,0)</f>
        <v>0</v>
      </c>
      <c r="C226" t="str">
        <f t="shared" si="6"/>
        <v>Sachse</v>
      </c>
      <c r="D226">
        <f t="shared" si="7"/>
        <v>0</v>
      </c>
      <c r="E226" t="s">
        <v>259</v>
      </c>
      <c r="F226" t="s">
        <v>34</v>
      </c>
      <c r="G226" t="s">
        <v>35</v>
      </c>
      <c r="H226">
        <v>1</v>
      </c>
      <c r="I226">
        <v>7</v>
      </c>
      <c r="J226">
        <v>35</v>
      </c>
      <c r="K226">
        <v>28</v>
      </c>
      <c r="L226">
        <v>15</v>
      </c>
      <c r="M226">
        <v>8</v>
      </c>
      <c r="N226">
        <v>14</v>
      </c>
      <c r="O226">
        <v>15</v>
      </c>
      <c r="P226">
        <v>5</v>
      </c>
      <c r="Q226">
        <v>7</v>
      </c>
      <c r="R226">
        <v>18</v>
      </c>
      <c r="S226">
        <v>12</v>
      </c>
      <c r="T226">
        <v>6</v>
      </c>
      <c r="U226">
        <v>14</v>
      </c>
      <c r="V226">
        <v>10</v>
      </c>
      <c r="W226">
        <v>7</v>
      </c>
      <c r="X226">
        <v>16</v>
      </c>
      <c r="Y226">
        <v>22</v>
      </c>
      <c r="Z226">
        <v>18</v>
      </c>
      <c r="AA226">
        <v>15</v>
      </c>
      <c r="AB226">
        <v>21</v>
      </c>
      <c r="AC226">
        <v>11</v>
      </c>
      <c r="AD226">
        <v>21</v>
      </c>
      <c r="AE226">
        <v>21</v>
      </c>
      <c r="AF226">
        <v>13</v>
      </c>
      <c r="AG226">
        <v>12</v>
      </c>
      <c r="AH226">
        <v>14</v>
      </c>
      <c r="AI226">
        <v>23</v>
      </c>
      <c r="AJ226">
        <v>14</v>
      </c>
      <c r="AK226">
        <v>18</v>
      </c>
    </row>
    <row r="227" spans="1:37" x14ac:dyDescent="0.25">
      <c r="A227">
        <f>IF(IFERROR(MATCH(TX_UCR!$C227,NN_M!A:A,0),0)&gt;0,1,0)</f>
        <v>0</v>
      </c>
      <c r="B227">
        <f>IF(IFERROR(MATCH(TX_UCR!C227,NN_PSM!A:A,0),0)&gt;0,1,0)</f>
        <v>0</v>
      </c>
      <c r="C227" t="str">
        <f t="shared" si="6"/>
        <v>Saginaw</v>
      </c>
      <c r="D227">
        <f t="shared" si="7"/>
        <v>0</v>
      </c>
      <c r="E227" t="s">
        <v>260</v>
      </c>
      <c r="F227" t="s">
        <v>34</v>
      </c>
      <c r="G227" t="s">
        <v>35</v>
      </c>
      <c r="H227">
        <v>6</v>
      </c>
      <c r="I227">
        <v>5</v>
      </c>
      <c r="J227">
        <v>18</v>
      </c>
      <c r="K227">
        <v>10</v>
      </c>
      <c r="L227">
        <v>5</v>
      </c>
      <c r="M227">
        <v>12</v>
      </c>
      <c r="N227">
        <v>8</v>
      </c>
      <c r="O227">
        <v>13</v>
      </c>
      <c r="P227">
        <v>23</v>
      </c>
      <c r="Q227">
        <v>26</v>
      </c>
      <c r="R227">
        <v>38</v>
      </c>
      <c r="S227">
        <v>27</v>
      </c>
      <c r="T227">
        <v>22</v>
      </c>
      <c r="U227">
        <v>27</v>
      </c>
      <c r="V227">
        <v>26</v>
      </c>
      <c r="W227">
        <v>36</v>
      </c>
      <c r="X227">
        <v>30</v>
      </c>
      <c r="Y227">
        <v>16</v>
      </c>
      <c r="Z227">
        <v>29</v>
      </c>
      <c r="AA227">
        <v>41</v>
      </c>
      <c r="AB227">
        <v>37</v>
      </c>
      <c r="AC227">
        <v>32</v>
      </c>
      <c r="AD227">
        <v>37</v>
      </c>
      <c r="AE227">
        <v>53</v>
      </c>
      <c r="AF227">
        <v>51</v>
      </c>
      <c r="AG227">
        <v>45</v>
      </c>
      <c r="AH227">
        <v>42</v>
      </c>
      <c r="AI227">
        <v>35</v>
      </c>
      <c r="AJ227">
        <v>53</v>
      </c>
      <c r="AK227">
        <v>49</v>
      </c>
    </row>
    <row r="228" spans="1:37" x14ac:dyDescent="0.25">
      <c r="A228">
        <f>IF(IFERROR(MATCH(TX_UCR!$C228,NN_M!A:A,0),0)&gt;0,1,0)</f>
        <v>0</v>
      </c>
      <c r="B228">
        <f>IF(IFERROR(MATCH(TX_UCR!C228,NN_PSM!A:A,0),0)&gt;0,1,0)</f>
        <v>0</v>
      </c>
      <c r="C228" t="str">
        <f t="shared" si="6"/>
        <v>San</v>
      </c>
      <c r="D228">
        <f t="shared" si="7"/>
        <v>0</v>
      </c>
      <c r="E228" t="s">
        <v>261</v>
      </c>
      <c r="F228" t="s">
        <v>34</v>
      </c>
      <c r="G228" t="s">
        <v>35</v>
      </c>
      <c r="H228">
        <v>404</v>
      </c>
      <c r="I228">
        <v>411</v>
      </c>
      <c r="J228">
        <v>345</v>
      </c>
      <c r="K228">
        <v>404</v>
      </c>
      <c r="L228">
        <v>508</v>
      </c>
      <c r="M228">
        <v>516</v>
      </c>
      <c r="N228">
        <v>495</v>
      </c>
      <c r="O228">
        <v>566</v>
      </c>
      <c r="P228">
        <v>463</v>
      </c>
      <c r="Q228">
        <v>494</v>
      </c>
      <c r="R228">
        <v>401</v>
      </c>
      <c r="S228">
        <v>453</v>
      </c>
      <c r="T228">
        <v>403</v>
      </c>
      <c r="U228">
        <v>330</v>
      </c>
      <c r="V228">
        <v>361</v>
      </c>
      <c r="W228">
        <v>341</v>
      </c>
      <c r="X228">
        <v>467</v>
      </c>
      <c r="Y228">
        <v>394</v>
      </c>
      <c r="Z228">
        <v>413</v>
      </c>
      <c r="AA228">
        <v>395</v>
      </c>
      <c r="AB228">
        <v>375</v>
      </c>
      <c r="AC228">
        <v>397</v>
      </c>
      <c r="AD228">
        <v>364</v>
      </c>
      <c r="AE228">
        <v>371</v>
      </c>
      <c r="AF228">
        <v>365</v>
      </c>
      <c r="AG228">
        <v>279</v>
      </c>
      <c r="AH228">
        <v>250</v>
      </c>
      <c r="AI228">
        <v>269</v>
      </c>
      <c r="AJ228">
        <v>270</v>
      </c>
      <c r="AK228">
        <v>327</v>
      </c>
    </row>
    <row r="229" spans="1:37" x14ac:dyDescent="0.25">
      <c r="A229">
        <f>IF(IFERROR(MATCH(TX_UCR!$C229,NN_M!A:A,0),0)&gt;0,1,0)</f>
        <v>0</v>
      </c>
      <c r="B229">
        <f>IF(IFERROR(MATCH(TX_UCR!C229,NN_PSM!A:A,0),0)&gt;0,1,0)</f>
        <v>0</v>
      </c>
      <c r="C229" t="str">
        <f t="shared" si="6"/>
        <v>San</v>
      </c>
      <c r="D229">
        <f t="shared" si="7"/>
        <v>0</v>
      </c>
      <c r="E229" t="s">
        <v>262</v>
      </c>
      <c r="F229" t="s">
        <v>34</v>
      </c>
      <c r="G229" t="s">
        <v>35</v>
      </c>
      <c r="H229" s="1">
        <v>5393</v>
      </c>
      <c r="I229" s="1">
        <v>6237</v>
      </c>
      <c r="J229" s="1">
        <v>6092</v>
      </c>
      <c r="K229" s="1">
        <v>5273</v>
      </c>
      <c r="L229" s="1">
        <v>5253</v>
      </c>
      <c r="M229" s="1">
        <v>5730</v>
      </c>
      <c r="N229" s="1">
        <v>7573</v>
      </c>
      <c r="O229" s="1">
        <v>7131</v>
      </c>
      <c r="P229" s="1">
        <v>6725</v>
      </c>
      <c r="Q229" s="1">
        <v>6471</v>
      </c>
      <c r="R229" s="1">
        <v>5178</v>
      </c>
      <c r="S229" s="1">
        <v>4741</v>
      </c>
      <c r="T229" s="1">
        <v>4170</v>
      </c>
      <c r="U229" s="1">
        <v>4969</v>
      </c>
      <c r="V229" s="1">
        <v>6340</v>
      </c>
      <c r="W229" s="1">
        <v>7908</v>
      </c>
      <c r="X229" s="1">
        <v>9546</v>
      </c>
      <c r="Y229" s="1">
        <v>9769</v>
      </c>
      <c r="Z229" s="1">
        <v>7252</v>
      </c>
      <c r="AA229" s="1">
        <v>7846</v>
      </c>
      <c r="AB229" s="1">
        <v>8007</v>
      </c>
      <c r="AC229" s="1">
        <v>7977</v>
      </c>
      <c r="AD229" s="1">
        <v>7327</v>
      </c>
      <c r="AE229" s="1">
        <v>9699</v>
      </c>
      <c r="AF229" s="1">
        <v>7844</v>
      </c>
      <c r="AG229" s="1">
        <v>8434</v>
      </c>
      <c r="AH229" s="1">
        <v>7038</v>
      </c>
      <c r="AI229" s="1">
        <v>6943</v>
      </c>
      <c r="AJ229" s="1">
        <v>8828</v>
      </c>
      <c r="AK229" s="1">
        <v>7704</v>
      </c>
    </row>
    <row r="230" spans="1:37" x14ac:dyDescent="0.25">
      <c r="A230">
        <f>IF(IFERROR(MATCH(TX_UCR!$C230,NN_M!A:A,0),0)&gt;0,1,0)</f>
        <v>0</v>
      </c>
      <c r="B230">
        <f>IF(IFERROR(MATCH(TX_UCR!C230,NN_PSM!A:A,0),0)&gt;0,1,0)</f>
        <v>0</v>
      </c>
      <c r="C230" t="str">
        <f t="shared" si="6"/>
        <v>San</v>
      </c>
      <c r="D230">
        <f t="shared" si="7"/>
        <v>0</v>
      </c>
      <c r="E230" t="s">
        <v>263</v>
      </c>
      <c r="F230" t="s">
        <v>34</v>
      </c>
      <c r="G230" t="s">
        <v>35</v>
      </c>
      <c r="H230">
        <v>46</v>
      </c>
      <c r="I230">
        <v>100</v>
      </c>
      <c r="J230">
        <v>78</v>
      </c>
      <c r="K230">
        <v>62</v>
      </c>
      <c r="L230">
        <v>98</v>
      </c>
      <c r="M230">
        <v>77</v>
      </c>
      <c r="N230">
        <v>82</v>
      </c>
      <c r="O230">
        <v>91</v>
      </c>
      <c r="P230">
        <v>127</v>
      </c>
      <c r="Q230">
        <v>97</v>
      </c>
      <c r="R230">
        <v>121</v>
      </c>
      <c r="S230">
        <v>118</v>
      </c>
      <c r="T230">
        <v>83</v>
      </c>
      <c r="U230">
        <v>78</v>
      </c>
      <c r="V230">
        <v>70</v>
      </c>
      <c r="W230">
        <v>46</v>
      </c>
      <c r="X230">
        <v>71</v>
      </c>
      <c r="Y230">
        <v>43</v>
      </c>
      <c r="Z230">
        <v>60</v>
      </c>
      <c r="AA230">
        <v>89</v>
      </c>
      <c r="AB230">
        <v>93</v>
      </c>
      <c r="AC230">
        <v>76</v>
      </c>
      <c r="AD230">
        <v>64</v>
      </c>
      <c r="AE230">
        <v>87</v>
      </c>
      <c r="AF230">
        <v>64</v>
      </c>
      <c r="AG230">
        <v>78</v>
      </c>
      <c r="AH230">
        <v>89</v>
      </c>
      <c r="AI230">
        <v>71</v>
      </c>
      <c r="AK230">
        <v>68</v>
      </c>
    </row>
    <row r="231" spans="1:37" x14ac:dyDescent="0.25">
      <c r="A231">
        <f>IF(IFERROR(MATCH(TX_UCR!$C231,NN_M!A:A,0),0)&gt;0,1,0)</f>
        <v>0</v>
      </c>
      <c r="B231">
        <f>IF(IFERROR(MATCH(TX_UCR!C231,NN_PSM!A:A,0),0)&gt;0,1,0)</f>
        <v>0</v>
      </c>
      <c r="C231" t="str">
        <f t="shared" si="6"/>
        <v>San</v>
      </c>
      <c r="D231">
        <f t="shared" si="7"/>
        <v>1</v>
      </c>
      <c r="E231" t="s">
        <v>264</v>
      </c>
      <c r="F231" t="s">
        <v>34</v>
      </c>
      <c r="G231" t="s">
        <v>35</v>
      </c>
      <c r="H231">
        <v>54</v>
      </c>
      <c r="I231">
        <v>81</v>
      </c>
      <c r="J231">
        <v>51</v>
      </c>
      <c r="K231">
        <v>23</v>
      </c>
      <c r="L231">
        <v>45</v>
      </c>
      <c r="M231">
        <v>66</v>
      </c>
      <c r="N231">
        <v>21</v>
      </c>
      <c r="O231">
        <v>15</v>
      </c>
      <c r="P231">
        <v>24</v>
      </c>
      <c r="Q231">
        <v>34</v>
      </c>
      <c r="R231">
        <v>35</v>
      </c>
      <c r="S231">
        <v>33</v>
      </c>
      <c r="T231">
        <v>35</v>
      </c>
      <c r="U231">
        <v>43</v>
      </c>
      <c r="W231">
        <v>44</v>
      </c>
      <c r="X231">
        <v>50</v>
      </c>
      <c r="Y231">
        <v>49</v>
      </c>
      <c r="Z231">
        <v>54</v>
      </c>
      <c r="AA231">
        <v>41</v>
      </c>
      <c r="AB231">
        <v>55</v>
      </c>
      <c r="AC231">
        <v>60</v>
      </c>
      <c r="AD231">
        <v>58</v>
      </c>
      <c r="AE231">
        <v>55</v>
      </c>
      <c r="AF231">
        <v>60</v>
      </c>
      <c r="AG231">
        <v>82</v>
      </c>
      <c r="AH231">
        <v>117</v>
      </c>
      <c r="AI231">
        <v>66</v>
      </c>
      <c r="AJ231">
        <v>70</v>
      </c>
      <c r="AK231">
        <v>66</v>
      </c>
    </row>
    <row r="232" spans="1:37" x14ac:dyDescent="0.25">
      <c r="A232">
        <f>IF(IFERROR(MATCH(TX_UCR!$C232,NN_M!A:A,0),0)&gt;0,1,0)</f>
        <v>0</v>
      </c>
      <c r="B232">
        <f>IF(IFERROR(MATCH(TX_UCR!C232,NN_PSM!A:A,0),0)&gt;0,1,0)</f>
        <v>0</v>
      </c>
      <c r="C232" t="str">
        <f t="shared" si="6"/>
        <v>San</v>
      </c>
      <c r="D232">
        <f t="shared" si="7"/>
        <v>0</v>
      </c>
      <c r="E232" t="s">
        <v>265</v>
      </c>
      <c r="F232" t="s">
        <v>34</v>
      </c>
      <c r="G232" t="s">
        <v>35</v>
      </c>
      <c r="H232">
        <v>24</v>
      </c>
      <c r="I232">
        <v>14</v>
      </c>
      <c r="J232">
        <v>16</v>
      </c>
      <c r="K232">
        <v>40</v>
      </c>
      <c r="L232">
        <v>81</v>
      </c>
      <c r="M232">
        <v>97</v>
      </c>
      <c r="N232">
        <v>37</v>
      </c>
      <c r="O232">
        <v>46</v>
      </c>
      <c r="P232">
        <v>41</v>
      </c>
      <c r="Q232">
        <v>61</v>
      </c>
      <c r="R232">
        <v>55</v>
      </c>
      <c r="S232">
        <v>58</v>
      </c>
      <c r="T232">
        <v>81</v>
      </c>
      <c r="U232">
        <v>64</v>
      </c>
      <c r="X232">
        <v>86</v>
      </c>
      <c r="Y232">
        <v>79</v>
      </c>
      <c r="AA232">
        <v>181</v>
      </c>
      <c r="AB232">
        <v>149</v>
      </c>
      <c r="AC232">
        <v>104</v>
      </c>
      <c r="AD232">
        <v>101</v>
      </c>
      <c r="AE232">
        <v>128</v>
      </c>
      <c r="AF232">
        <v>181</v>
      </c>
      <c r="AG232">
        <v>223</v>
      </c>
      <c r="AH232">
        <v>254</v>
      </c>
      <c r="AI232">
        <v>201</v>
      </c>
      <c r="AJ232">
        <v>191</v>
      </c>
      <c r="AK232">
        <v>195</v>
      </c>
    </row>
    <row r="233" spans="1:37" x14ac:dyDescent="0.25">
      <c r="A233">
        <f>IF(IFERROR(MATCH(TX_UCR!$C233,NN_M!A:A,0),0)&gt;0,1,0)</f>
        <v>0</v>
      </c>
      <c r="B233">
        <f>IF(IFERROR(MATCH(TX_UCR!C233,NN_PSM!A:A,0),0)&gt;0,1,0)</f>
        <v>0</v>
      </c>
      <c r="C233" t="str">
        <f t="shared" si="6"/>
        <v>San</v>
      </c>
      <c r="D233">
        <f t="shared" si="7"/>
        <v>0</v>
      </c>
      <c r="E233" t="s">
        <v>266</v>
      </c>
      <c r="F233" t="s">
        <v>34</v>
      </c>
      <c r="G233" t="s">
        <v>35</v>
      </c>
      <c r="H233">
        <v>154</v>
      </c>
      <c r="I233">
        <v>200</v>
      </c>
      <c r="J233">
        <v>199</v>
      </c>
      <c r="K233">
        <v>164</v>
      </c>
      <c r="L233">
        <v>150</v>
      </c>
      <c r="M233">
        <v>185</v>
      </c>
      <c r="N233">
        <v>167</v>
      </c>
      <c r="O233">
        <v>184</v>
      </c>
      <c r="P233">
        <v>146</v>
      </c>
      <c r="Q233">
        <v>173</v>
      </c>
      <c r="R233">
        <v>129</v>
      </c>
      <c r="S233">
        <v>157</v>
      </c>
      <c r="T233">
        <v>157</v>
      </c>
      <c r="U233">
        <v>168</v>
      </c>
      <c r="V233">
        <v>139</v>
      </c>
      <c r="W233">
        <v>181</v>
      </c>
      <c r="X233">
        <v>125</v>
      </c>
      <c r="Y233">
        <v>147</v>
      </c>
      <c r="Z233">
        <v>129</v>
      </c>
      <c r="AA233">
        <v>130</v>
      </c>
      <c r="AB233">
        <v>156</v>
      </c>
      <c r="AC233">
        <v>168</v>
      </c>
      <c r="AD233">
        <v>168</v>
      </c>
      <c r="AE233">
        <v>161</v>
      </c>
      <c r="AF233">
        <v>182</v>
      </c>
      <c r="AG233">
        <v>152</v>
      </c>
      <c r="AH233">
        <v>159</v>
      </c>
      <c r="AI233">
        <v>164</v>
      </c>
      <c r="AJ233">
        <v>220</v>
      </c>
      <c r="AK233">
        <v>180</v>
      </c>
    </row>
    <row r="234" spans="1:37" x14ac:dyDescent="0.25">
      <c r="A234">
        <f>IF(IFERROR(MATCH(TX_UCR!$C234,NN_M!A:A,0),0)&gt;0,1,0)</f>
        <v>0</v>
      </c>
      <c r="B234">
        <f>IF(IFERROR(MATCH(TX_UCR!C234,NN_PSM!A:A,0),0)&gt;0,1,0)</f>
        <v>0</v>
      </c>
      <c r="C234" t="str">
        <f t="shared" si="6"/>
        <v>Santa</v>
      </c>
      <c r="D234">
        <f t="shared" si="7"/>
        <v>0</v>
      </c>
      <c r="E234" t="s">
        <v>267</v>
      </c>
      <c r="F234" t="s">
        <v>34</v>
      </c>
      <c r="G234" t="s">
        <v>35</v>
      </c>
      <c r="H234">
        <v>16</v>
      </c>
      <c r="I234">
        <v>45</v>
      </c>
      <c r="J234">
        <v>42</v>
      </c>
      <c r="K234">
        <v>33</v>
      </c>
      <c r="L234">
        <v>53</v>
      </c>
      <c r="M234">
        <v>47</v>
      </c>
      <c r="N234">
        <v>69</v>
      </c>
      <c r="O234">
        <v>34</v>
      </c>
      <c r="P234">
        <v>93</v>
      </c>
      <c r="Q234">
        <v>46</v>
      </c>
      <c r="R234">
        <v>34</v>
      </c>
      <c r="S234">
        <v>24</v>
      </c>
      <c r="T234">
        <v>31</v>
      </c>
      <c r="U234">
        <v>17</v>
      </c>
      <c r="V234">
        <v>19</v>
      </c>
      <c r="W234">
        <v>16</v>
      </c>
      <c r="X234">
        <v>21</v>
      </c>
      <c r="Y234">
        <v>29</v>
      </c>
      <c r="Z234">
        <v>29</v>
      </c>
      <c r="AA234">
        <v>5</v>
      </c>
      <c r="AB234">
        <v>7</v>
      </c>
      <c r="AC234">
        <v>26</v>
      </c>
      <c r="AD234">
        <v>40</v>
      </c>
      <c r="AE234">
        <v>23</v>
      </c>
      <c r="AF234">
        <v>31</v>
      </c>
      <c r="AG234">
        <v>21</v>
      </c>
      <c r="AH234">
        <v>11</v>
      </c>
      <c r="AI234">
        <v>22</v>
      </c>
      <c r="AJ234">
        <v>12</v>
      </c>
      <c r="AK234">
        <v>22</v>
      </c>
    </row>
    <row r="235" spans="1:37" x14ac:dyDescent="0.25">
      <c r="A235">
        <f>IF(IFERROR(MATCH(TX_UCR!$C235,NN_M!A:A,0),0)&gt;0,1,0)</f>
        <v>0</v>
      </c>
      <c r="B235">
        <f>IF(IFERROR(MATCH(TX_UCR!C235,NN_PSM!A:A,0),0)&gt;0,1,0)</f>
        <v>0</v>
      </c>
      <c r="C235" t="str">
        <f t="shared" si="6"/>
        <v>Schertz</v>
      </c>
      <c r="D235">
        <f t="shared" si="7"/>
        <v>0</v>
      </c>
      <c r="E235" t="s">
        <v>268</v>
      </c>
      <c r="F235" t="s">
        <v>34</v>
      </c>
      <c r="G235" t="s">
        <v>35</v>
      </c>
      <c r="H235">
        <v>22</v>
      </c>
      <c r="I235">
        <v>14</v>
      </c>
      <c r="J235">
        <v>15</v>
      </c>
      <c r="K235">
        <v>20</v>
      </c>
      <c r="L235">
        <v>42</v>
      </c>
      <c r="M235">
        <v>42</v>
      </c>
      <c r="N235">
        <v>41</v>
      </c>
      <c r="O235">
        <v>37</v>
      </c>
      <c r="P235">
        <v>36</v>
      </c>
      <c r="Q235">
        <v>18</v>
      </c>
      <c r="R235">
        <v>38</v>
      </c>
      <c r="S235">
        <v>30</v>
      </c>
      <c r="T235">
        <v>33</v>
      </c>
      <c r="U235">
        <v>23</v>
      </c>
      <c r="V235">
        <v>30</v>
      </c>
      <c r="W235">
        <v>39</v>
      </c>
      <c r="X235">
        <v>33</v>
      </c>
      <c r="Y235">
        <v>38</v>
      </c>
      <c r="Z235">
        <v>28</v>
      </c>
      <c r="AA235">
        <v>43</v>
      </c>
      <c r="AB235">
        <v>36</v>
      </c>
      <c r="AC235">
        <v>75</v>
      </c>
      <c r="AD235">
        <v>60</v>
      </c>
      <c r="AE235">
        <v>81</v>
      </c>
      <c r="AF235">
        <v>86</v>
      </c>
      <c r="AG235">
        <v>71</v>
      </c>
      <c r="AH235">
        <v>84</v>
      </c>
      <c r="AI235">
        <v>64</v>
      </c>
      <c r="AJ235">
        <v>68</v>
      </c>
      <c r="AK235">
        <v>65</v>
      </c>
    </row>
    <row r="236" spans="1:37" x14ac:dyDescent="0.25">
      <c r="A236">
        <f>IF(IFERROR(MATCH(TX_UCR!$C236,NN_M!A:A,0),0)&gt;0,1,0)</f>
        <v>1</v>
      </c>
      <c r="B236">
        <f>IF(IFERROR(MATCH(TX_UCR!C236,NN_PSM!A:A,0),0)&gt;0,1,0)</f>
        <v>1</v>
      </c>
      <c r="C236" t="str">
        <f t="shared" si="6"/>
        <v>Seabrook</v>
      </c>
      <c r="D236">
        <f t="shared" si="7"/>
        <v>0</v>
      </c>
      <c r="E236" t="s">
        <v>269</v>
      </c>
      <c r="F236" t="s">
        <v>34</v>
      </c>
      <c r="G236" t="s">
        <v>35</v>
      </c>
      <c r="H236">
        <v>25</v>
      </c>
      <c r="I236">
        <v>48</v>
      </c>
      <c r="J236">
        <v>14</v>
      </c>
      <c r="K236">
        <v>35</v>
      </c>
      <c r="L236">
        <v>17</v>
      </c>
      <c r="M236">
        <v>14</v>
      </c>
      <c r="N236">
        <v>22</v>
      </c>
      <c r="O236">
        <v>33</v>
      </c>
      <c r="P236">
        <v>29</v>
      </c>
      <c r="Q236">
        <v>38</v>
      </c>
      <c r="R236">
        <v>19</v>
      </c>
      <c r="S236">
        <v>21</v>
      </c>
      <c r="T236">
        <v>22</v>
      </c>
      <c r="U236">
        <v>23</v>
      </c>
      <c r="V236">
        <v>15</v>
      </c>
      <c r="W236">
        <v>14</v>
      </c>
      <c r="X236">
        <v>34</v>
      </c>
      <c r="Y236">
        <v>26</v>
      </c>
      <c r="Z236">
        <v>18</v>
      </c>
      <c r="AA236">
        <v>29</v>
      </c>
      <c r="AB236">
        <v>25</v>
      </c>
      <c r="AC236">
        <v>33</v>
      </c>
      <c r="AD236">
        <v>38</v>
      </c>
      <c r="AE236">
        <v>20</v>
      </c>
      <c r="AF236">
        <v>14</v>
      </c>
      <c r="AG236">
        <v>20</v>
      </c>
      <c r="AH236">
        <v>7</v>
      </c>
      <c r="AI236">
        <v>8</v>
      </c>
      <c r="AJ236">
        <v>17</v>
      </c>
      <c r="AK236">
        <v>9</v>
      </c>
    </row>
    <row r="237" spans="1:37" x14ac:dyDescent="0.25">
      <c r="A237">
        <f>IF(IFERROR(MATCH(TX_UCR!$C237,NN_M!A:A,0),0)&gt;0,1,0)</f>
        <v>0</v>
      </c>
      <c r="B237">
        <f>IF(IFERROR(MATCH(TX_UCR!C237,NN_PSM!A:A,0),0)&gt;0,1,0)</f>
        <v>0</v>
      </c>
      <c r="C237" t="str">
        <f t="shared" si="6"/>
        <v>Seagoville</v>
      </c>
      <c r="D237">
        <f t="shared" si="7"/>
        <v>0</v>
      </c>
      <c r="E237" t="s">
        <v>270</v>
      </c>
      <c r="F237" t="s">
        <v>34</v>
      </c>
      <c r="G237" t="s">
        <v>35</v>
      </c>
      <c r="H237">
        <v>39</v>
      </c>
      <c r="I237">
        <v>57</v>
      </c>
      <c r="J237">
        <v>55</v>
      </c>
      <c r="K237">
        <v>27</v>
      </c>
      <c r="L237">
        <v>46</v>
      </c>
      <c r="M237">
        <v>41</v>
      </c>
      <c r="N237">
        <v>68</v>
      </c>
      <c r="O237">
        <v>68</v>
      </c>
      <c r="P237">
        <v>82</v>
      </c>
      <c r="Q237">
        <v>77</v>
      </c>
      <c r="R237">
        <v>102</v>
      </c>
      <c r="S237">
        <v>64</v>
      </c>
      <c r="T237">
        <v>40</v>
      </c>
      <c r="U237">
        <v>58</v>
      </c>
      <c r="V237">
        <v>46</v>
      </c>
      <c r="W237">
        <v>43</v>
      </c>
      <c r="X237">
        <v>35</v>
      </c>
      <c r="Y237">
        <v>51</v>
      </c>
      <c r="Z237">
        <v>56</v>
      </c>
      <c r="AA237">
        <v>54</v>
      </c>
      <c r="AB237">
        <v>56</v>
      </c>
      <c r="AC237">
        <v>38</v>
      </c>
      <c r="AD237">
        <v>45</v>
      </c>
      <c r="AE237">
        <v>29</v>
      </c>
      <c r="AF237">
        <v>33</v>
      </c>
      <c r="AG237">
        <v>13</v>
      </c>
      <c r="AH237">
        <v>15</v>
      </c>
      <c r="AI237">
        <v>15</v>
      </c>
      <c r="AJ237">
        <v>8</v>
      </c>
      <c r="AK237">
        <v>22</v>
      </c>
    </row>
    <row r="238" spans="1:37" x14ac:dyDescent="0.25">
      <c r="A238">
        <f>IF(IFERROR(MATCH(TX_UCR!$C238,NN_M!A:A,0),0)&gt;0,1,0)</f>
        <v>0</v>
      </c>
      <c r="B238">
        <f>IF(IFERROR(MATCH(TX_UCR!C238,NN_PSM!A:A,0),0)&gt;0,1,0)</f>
        <v>0</v>
      </c>
      <c r="C238" t="str">
        <f t="shared" si="6"/>
        <v>Seguin</v>
      </c>
      <c r="D238">
        <f t="shared" si="7"/>
        <v>0</v>
      </c>
      <c r="E238" t="s">
        <v>271</v>
      </c>
      <c r="F238" t="s">
        <v>34</v>
      </c>
      <c r="G238" t="s">
        <v>35</v>
      </c>
      <c r="H238">
        <v>162</v>
      </c>
      <c r="I238">
        <v>277</v>
      </c>
      <c r="J238">
        <v>170</v>
      </c>
      <c r="K238">
        <v>267</v>
      </c>
      <c r="L238">
        <v>176</v>
      </c>
      <c r="M238">
        <v>193</v>
      </c>
      <c r="N238">
        <v>195</v>
      </c>
      <c r="O238">
        <v>126</v>
      </c>
      <c r="P238">
        <v>155</v>
      </c>
      <c r="Q238">
        <v>133</v>
      </c>
      <c r="R238">
        <v>107</v>
      </c>
      <c r="S238">
        <v>85</v>
      </c>
      <c r="T238">
        <v>75</v>
      </c>
      <c r="U238">
        <v>73</v>
      </c>
      <c r="V238">
        <v>74</v>
      </c>
      <c r="W238">
        <v>96</v>
      </c>
      <c r="X238">
        <v>113</v>
      </c>
      <c r="Y238">
        <v>102</v>
      </c>
      <c r="Z238">
        <v>101</v>
      </c>
      <c r="AA238">
        <v>106</v>
      </c>
      <c r="AB238">
        <v>75</v>
      </c>
      <c r="AC238">
        <v>59</v>
      </c>
      <c r="AD238">
        <v>63</v>
      </c>
      <c r="AE238">
        <v>127</v>
      </c>
      <c r="AF238">
        <v>116</v>
      </c>
      <c r="AG238">
        <v>110</v>
      </c>
      <c r="AH238">
        <v>86</v>
      </c>
      <c r="AI238">
        <v>60</v>
      </c>
      <c r="AJ238">
        <v>61</v>
      </c>
      <c r="AK238">
        <v>95</v>
      </c>
    </row>
    <row r="239" spans="1:37" x14ac:dyDescent="0.25">
      <c r="A239">
        <f>IF(IFERROR(MATCH(TX_UCR!$C239,NN_M!A:A,0),0)&gt;0,1,0)</f>
        <v>0</v>
      </c>
      <c r="B239">
        <f>IF(IFERROR(MATCH(TX_UCR!C239,NN_PSM!A:A,0),0)&gt;0,1,0)</f>
        <v>0</v>
      </c>
      <c r="C239" t="str">
        <f t="shared" si="6"/>
        <v>Sherman</v>
      </c>
      <c r="D239">
        <f t="shared" si="7"/>
        <v>0</v>
      </c>
      <c r="E239" t="s">
        <v>272</v>
      </c>
      <c r="F239" t="s">
        <v>34</v>
      </c>
      <c r="G239" t="s">
        <v>35</v>
      </c>
      <c r="H239">
        <v>131</v>
      </c>
      <c r="I239">
        <v>167</v>
      </c>
      <c r="J239">
        <v>193</v>
      </c>
      <c r="K239">
        <v>243</v>
      </c>
      <c r="L239">
        <v>154</v>
      </c>
      <c r="M239">
        <v>222</v>
      </c>
      <c r="N239">
        <v>227</v>
      </c>
      <c r="O239">
        <v>193</v>
      </c>
      <c r="P239">
        <v>232</v>
      </c>
      <c r="Q239">
        <v>225</v>
      </c>
      <c r="R239">
        <v>284</v>
      </c>
      <c r="S239">
        <v>259</v>
      </c>
      <c r="T239">
        <v>211</v>
      </c>
      <c r="U239">
        <v>175</v>
      </c>
      <c r="V239">
        <v>182</v>
      </c>
      <c r="W239">
        <v>198</v>
      </c>
      <c r="X239">
        <v>249</v>
      </c>
      <c r="Y239">
        <v>180</v>
      </c>
      <c r="Z239">
        <v>168</v>
      </c>
      <c r="AA239">
        <v>145</v>
      </c>
      <c r="AB239">
        <v>159</v>
      </c>
      <c r="AC239">
        <v>153</v>
      </c>
      <c r="AD239">
        <v>146</v>
      </c>
      <c r="AE239">
        <v>153</v>
      </c>
      <c r="AF239">
        <v>187</v>
      </c>
      <c r="AG239">
        <v>180</v>
      </c>
      <c r="AH239">
        <v>158</v>
      </c>
      <c r="AI239">
        <v>139</v>
      </c>
      <c r="AJ239">
        <v>120</v>
      </c>
      <c r="AK239">
        <v>142</v>
      </c>
    </row>
    <row r="240" spans="1:37" x14ac:dyDescent="0.25">
      <c r="A240">
        <f>IF(IFERROR(MATCH(TX_UCR!$C240,NN_M!A:A,0),0)&gt;0,1,0)</f>
        <v>0</v>
      </c>
      <c r="B240">
        <f>IF(IFERROR(MATCH(TX_UCR!C240,NN_PSM!A:A,0),0)&gt;0,1,0)</f>
        <v>0</v>
      </c>
      <c r="C240" t="str">
        <f t="shared" si="6"/>
        <v>Smith</v>
      </c>
      <c r="D240">
        <f t="shared" si="7"/>
        <v>1</v>
      </c>
      <c r="E240" t="s">
        <v>273</v>
      </c>
      <c r="F240" t="s">
        <v>34</v>
      </c>
      <c r="G240" t="s">
        <v>35</v>
      </c>
      <c r="H240">
        <v>123</v>
      </c>
      <c r="I240">
        <v>242</v>
      </c>
      <c r="J240">
        <v>146</v>
      </c>
      <c r="K240">
        <v>171</v>
      </c>
      <c r="L240">
        <v>204</v>
      </c>
      <c r="M240">
        <v>195</v>
      </c>
      <c r="N240">
        <v>184</v>
      </c>
      <c r="O240">
        <v>239</v>
      </c>
      <c r="P240">
        <v>265</v>
      </c>
      <c r="Q240">
        <v>288</v>
      </c>
      <c r="R240">
        <v>305</v>
      </c>
      <c r="S240">
        <v>279</v>
      </c>
      <c r="T240">
        <v>354</v>
      </c>
      <c r="U240">
        <v>307</v>
      </c>
      <c r="V240">
        <v>314</v>
      </c>
      <c r="W240">
        <v>165</v>
      </c>
      <c r="X240">
        <v>198</v>
      </c>
      <c r="Y240">
        <v>231</v>
      </c>
      <c r="Z240">
        <v>461</v>
      </c>
      <c r="AA240">
        <v>311</v>
      </c>
      <c r="AB240">
        <v>337</v>
      </c>
      <c r="AC240">
        <v>315</v>
      </c>
      <c r="AD240">
        <v>332</v>
      </c>
      <c r="AE240">
        <v>309</v>
      </c>
      <c r="AF240">
        <v>312</v>
      </c>
      <c r="AG240">
        <v>184</v>
      </c>
      <c r="AH240">
        <v>238</v>
      </c>
      <c r="AI240">
        <v>264</v>
      </c>
      <c r="AJ240">
        <v>193</v>
      </c>
      <c r="AK240">
        <v>215</v>
      </c>
    </row>
    <row r="241" spans="1:37" x14ac:dyDescent="0.25">
      <c r="A241">
        <f>IF(IFERROR(MATCH(TX_UCR!$C241,NN_M!A:A,0),0)&gt;0,1,0)</f>
        <v>0</v>
      </c>
      <c r="B241">
        <f>IF(IFERROR(MATCH(TX_UCR!C241,NN_PSM!A:A,0),0)&gt;0,1,0)</f>
        <v>0</v>
      </c>
      <c r="C241" t="str">
        <f t="shared" si="6"/>
        <v>Snyder</v>
      </c>
      <c r="D241">
        <f t="shared" si="7"/>
        <v>0</v>
      </c>
      <c r="E241" t="s">
        <v>274</v>
      </c>
      <c r="F241" t="s">
        <v>34</v>
      </c>
      <c r="G241" t="s">
        <v>35</v>
      </c>
      <c r="H241">
        <v>27</v>
      </c>
      <c r="I241">
        <v>42</v>
      </c>
      <c r="J241">
        <v>23</v>
      </c>
      <c r="K241">
        <v>30</v>
      </c>
      <c r="L241">
        <v>28</v>
      </c>
      <c r="M241">
        <v>48</v>
      </c>
      <c r="N241">
        <v>38</v>
      </c>
      <c r="O241">
        <v>42</v>
      </c>
      <c r="P241">
        <v>93</v>
      </c>
      <c r="Q241">
        <v>44</v>
      </c>
      <c r="R241">
        <v>34</v>
      </c>
      <c r="S241">
        <v>38</v>
      </c>
      <c r="T241">
        <v>26</v>
      </c>
      <c r="U241">
        <v>28</v>
      </c>
      <c r="V241">
        <v>38</v>
      </c>
      <c r="W241">
        <v>31</v>
      </c>
      <c r="X241">
        <v>14</v>
      </c>
      <c r="Y241">
        <v>14</v>
      </c>
      <c r="Z241">
        <v>42</v>
      </c>
      <c r="AA241">
        <v>41</v>
      </c>
      <c r="AB241">
        <v>57</v>
      </c>
      <c r="AC241">
        <v>79</v>
      </c>
      <c r="AD241">
        <v>96</v>
      </c>
      <c r="AE241">
        <v>126</v>
      </c>
      <c r="AF241">
        <v>128</v>
      </c>
      <c r="AG241">
        <v>132</v>
      </c>
      <c r="AH241">
        <v>68</v>
      </c>
      <c r="AI241">
        <v>51</v>
      </c>
      <c r="AJ241">
        <v>75</v>
      </c>
      <c r="AK241">
        <v>75</v>
      </c>
    </row>
    <row r="242" spans="1:37" x14ac:dyDescent="0.25">
      <c r="A242">
        <f>IF(IFERROR(MATCH(TX_UCR!$C242,NN_M!A:A,0),0)&gt;0,1,0)</f>
        <v>0</v>
      </c>
      <c r="B242">
        <f>IF(IFERROR(MATCH(TX_UCR!C242,NN_PSM!A:A,0),0)&gt;0,1,0)</f>
        <v>0</v>
      </c>
      <c r="C242" t="str">
        <f t="shared" si="6"/>
        <v>Socorro</v>
      </c>
      <c r="D242">
        <f t="shared" si="7"/>
        <v>0</v>
      </c>
      <c r="E242" t="s">
        <v>275</v>
      </c>
      <c r="F242" t="s">
        <v>34</v>
      </c>
      <c r="G242" t="s">
        <v>35</v>
      </c>
      <c r="R242">
        <v>68</v>
      </c>
      <c r="S242">
        <v>85</v>
      </c>
      <c r="T242">
        <v>98</v>
      </c>
      <c r="U242">
        <v>48</v>
      </c>
      <c r="V242">
        <v>41</v>
      </c>
      <c r="W242">
        <v>38</v>
      </c>
      <c r="X242">
        <v>121</v>
      </c>
      <c r="Y242">
        <v>49</v>
      </c>
      <c r="Z242">
        <v>66</v>
      </c>
      <c r="AA242">
        <v>72</v>
      </c>
      <c r="AB242">
        <v>82</v>
      </c>
      <c r="AC242">
        <v>107</v>
      </c>
      <c r="AD242">
        <v>109</v>
      </c>
      <c r="AE242">
        <v>81</v>
      </c>
      <c r="AF242">
        <v>104</v>
      </c>
      <c r="AG242">
        <v>91</v>
      </c>
      <c r="AH242">
        <v>57</v>
      </c>
      <c r="AI242">
        <v>55</v>
      </c>
      <c r="AJ242">
        <v>58</v>
      </c>
      <c r="AK242">
        <v>42</v>
      </c>
    </row>
    <row r="243" spans="1:37" x14ac:dyDescent="0.25">
      <c r="A243">
        <f>IF(IFERROR(MATCH(TX_UCR!$C243,NN_M!A:A,0),0)&gt;0,1,0)</f>
        <v>0</v>
      </c>
      <c r="B243">
        <f>IF(IFERROR(MATCH(TX_UCR!C243,NN_PSM!A:A,0),0)&gt;0,1,0)</f>
        <v>0</v>
      </c>
      <c r="C243" t="str">
        <f t="shared" si="6"/>
        <v>South</v>
      </c>
      <c r="D243">
        <f t="shared" si="7"/>
        <v>0</v>
      </c>
      <c r="E243" t="s">
        <v>276</v>
      </c>
      <c r="F243" t="s">
        <v>34</v>
      </c>
      <c r="G243" t="s">
        <v>35</v>
      </c>
      <c r="H243">
        <v>57</v>
      </c>
      <c r="I243">
        <v>57</v>
      </c>
      <c r="J243">
        <v>45</v>
      </c>
      <c r="K243">
        <v>63</v>
      </c>
      <c r="L243">
        <v>71</v>
      </c>
      <c r="M243">
        <v>91</v>
      </c>
      <c r="N243">
        <v>88</v>
      </c>
      <c r="O243">
        <v>64</v>
      </c>
      <c r="P243">
        <v>46</v>
      </c>
      <c r="Q243">
        <v>81</v>
      </c>
      <c r="R243">
        <v>85</v>
      </c>
      <c r="S243">
        <v>83</v>
      </c>
      <c r="T243">
        <v>79</v>
      </c>
      <c r="U243">
        <v>75</v>
      </c>
      <c r="V243">
        <v>79</v>
      </c>
      <c r="W243">
        <v>77</v>
      </c>
      <c r="X243">
        <v>72</v>
      </c>
      <c r="Y243">
        <v>115</v>
      </c>
      <c r="Z243">
        <v>126</v>
      </c>
      <c r="AA243">
        <v>98</v>
      </c>
      <c r="AB243">
        <v>111</v>
      </c>
      <c r="AC243">
        <v>124</v>
      </c>
      <c r="AD243">
        <v>106</v>
      </c>
      <c r="AE243">
        <v>126</v>
      </c>
      <c r="AF243">
        <v>105</v>
      </c>
      <c r="AG243">
        <v>113</v>
      </c>
      <c r="AH243">
        <v>118</v>
      </c>
      <c r="AI243">
        <v>90</v>
      </c>
      <c r="AJ243">
        <v>92</v>
      </c>
      <c r="AK243">
        <v>81</v>
      </c>
    </row>
    <row r="244" spans="1:37" x14ac:dyDescent="0.25">
      <c r="A244">
        <f>IF(IFERROR(MATCH(TX_UCR!$C244,NN_M!A:A,0),0)&gt;0,1,0)</f>
        <v>0</v>
      </c>
      <c r="B244">
        <f>IF(IFERROR(MATCH(TX_UCR!C244,NN_PSM!A:A,0),0)&gt;0,1,0)</f>
        <v>0</v>
      </c>
      <c r="C244" t="str">
        <f t="shared" si="6"/>
        <v>Southlake</v>
      </c>
      <c r="D244">
        <f t="shared" si="7"/>
        <v>0</v>
      </c>
      <c r="E244" t="s">
        <v>277</v>
      </c>
      <c r="F244" t="s">
        <v>34</v>
      </c>
      <c r="G244" t="s">
        <v>35</v>
      </c>
      <c r="H244">
        <v>6</v>
      </c>
      <c r="I244">
        <v>19</v>
      </c>
      <c r="J244">
        <v>9</v>
      </c>
      <c r="K244">
        <v>9</v>
      </c>
      <c r="L244">
        <v>14</v>
      </c>
      <c r="M244">
        <v>30</v>
      </c>
      <c r="N244">
        <v>24</v>
      </c>
      <c r="O244">
        <v>24</v>
      </c>
      <c r="P244">
        <v>16</v>
      </c>
      <c r="Q244">
        <v>24</v>
      </c>
      <c r="R244">
        <v>28</v>
      </c>
      <c r="S244">
        <v>27</v>
      </c>
      <c r="T244">
        <v>38</v>
      </c>
      <c r="U244">
        <v>58</v>
      </c>
      <c r="V244">
        <v>40</v>
      </c>
      <c r="W244">
        <v>21</v>
      </c>
      <c r="X244">
        <v>12</v>
      </c>
      <c r="Y244">
        <v>18</v>
      </c>
      <c r="Z244">
        <v>10</v>
      </c>
      <c r="AA244">
        <v>15</v>
      </c>
      <c r="AB244">
        <v>10</v>
      </c>
      <c r="AC244">
        <v>13</v>
      </c>
      <c r="AD244">
        <v>12</v>
      </c>
      <c r="AE244">
        <v>13</v>
      </c>
      <c r="AF244">
        <v>13</v>
      </c>
      <c r="AG244">
        <v>16</v>
      </c>
      <c r="AH244">
        <v>8</v>
      </c>
      <c r="AI244">
        <v>10</v>
      </c>
      <c r="AJ244">
        <v>14</v>
      </c>
      <c r="AK244">
        <v>7</v>
      </c>
    </row>
    <row r="245" spans="1:37" x14ac:dyDescent="0.25">
      <c r="A245">
        <f>IF(IFERROR(MATCH(TX_UCR!$C245,NN_M!A:A,0),0)&gt;0,1,0)</f>
        <v>0</v>
      </c>
      <c r="B245">
        <f>IF(IFERROR(MATCH(TX_UCR!C245,NN_PSM!A:A,0),0)&gt;0,1,0)</f>
        <v>0</v>
      </c>
      <c r="C245" t="str">
        <f t="shared" si="6"/>
        <v>Stafford</v>
      </c>
      <c r="D245">
        <f t="shared" si="7"/>
        <v>0</v>
      </c>
      <c r="E245" t="s">
        <v>278</v>
      </c>
      <c r="F245" t="s">
        <v>34</v>
      </c>
      <c r="G245" t="s">
        <v>35</v>
      </c>
      <c r="H245">
        <v>26</v>
      </c>
      <c r="I245">
        <v>43</v>
      </c>
      <c r="J245">
        <v>19</v>
      </c>
      <c r="K245">
        <v>25</v>
      </c>
      <c r="L245">
        <v>34</v>
      </c>
      <c r="M245">
        <v>56</v>
      </c>
      <c r="N245">
        <v>52</v>
      </c>
      <c r="O245">
        <v>60</v>
      </c>
      <c r="P245">
        <v>53</v>
      </c>
      <c r="Q245">
        <v>65</v>
      </c>
      <c r="R245">
        <v>51</v>
      </c>
      <c r="S245">
        <v>66</v>
      </c>
      <c r="T245">
        <v>52</v>
      </c>
      <c r="U245">
        <v>44</v>
      </c>
      <c r="V245">
        <v>63</v>
      </c>
      <c r="W245">
        <v>49</v>
      </c>
      <c r="X245">
        <v>71</v>
      </c>
      <c r="Y245">
        <v>57</v>
      </c>
      <c r="Z245">
        <v>77</v>
      </c>
      <c r="AA245">
        <v>94</v>
      </c>
      <c r="AB245">
        <v>103</v>
      </c>
      <c r="AC245">
        <v>84</v>
      </c>
      <c r="AD245">
        <v>98</v>
      </c>
      <c r="AE245">
        <v>65</v>
      </c>
      <c r="AF245">
        <v>78</v>
      </c>
      <c r="AG245">
        <v>82</v>
      </c>
      <c r="AH245">
        <v>74</v>
      </c>
      <c r="AI245">
        <v>78</v>
      </c>
      <c r="AJ245">
        <v>94</v>
      </c>
      <c r="AK245">
        <v>78</v>
      </c>
    </row>
    <row r="246" spans="1:37" x14ac:dyDescent="0.25">
      <c r="A246">
        <f>IF(IFERROR(MATCH(TX_UCR!$C246,NN_M!A:A,0),0)&gt;0,1,0)</f>
        <v>0</v>
      </c>
      <c r="B246">
        <f>IF(IFERROR(MATCH(TX_UCR!C246,NN_PSM!A:A,0),0)&gt;0,1,0)</f>
        <v>0</v>
      </c>
      <c r="C246" t="str">
        <f t="shared" si="6"/>
        <v>Starr</v>
      </c>
      <c r="D246">
        <f t="shared" si="7"/>
        <v>1</v>
      </c>
      <c r="E246" t="s">
        <v>279</v>
      </c>
      <c r="F246" t="s">
        <v>34</v>
      </c>
      <c r="G246" t="s">
        <v>35</v>
      </c>
      <c r="H246">
        <v>35</v>
      </c>
      <c r="I246">
        <v>35</v>
      </c>
      <c r="J246">
        <v>40</v>
      </c>
      <c r="K246">
        <v>45</v>
      </c>
      <c r="L246">
        <v>73</v>
      </c>
      <c r="M246">
        <v>103</v>
      </c>
      <c r="N246">
        <v>99</v>
      </c>
      <c r="O246">
        <v>72</v>
      </c>
      <c r="P246">
        <v>126</v>
      </c>
      <c r="Q246">
        <v>138</v>
      </c>
      <c r="R246">
        <v>241</v>
      </c>
      <c r="S246">
        <v>143</v>
      </c>
      <c r="T246">
        <v>199</v>
      </c>
      <c r="U246">
        <v>105</v>
      </c>
      <c r="V246">
        <v>84</v>
      </c>
      <c r="W246">
        <v>48</v>
      </c>
      <c r="X246">
        <v>49</v>
      </c>
      <c r="Y246">
        <v>67</v>
      </c>
      <c r="Z246">
        <v>83</v>
      </c>
      <c r="AA246">
        <v>63</v>
      </c>
      <c r="AB246">
        <v>50</v>
      </c>
      <c r="AC246">
        <v>45</v>
      </c>
      <c r="AD246">
        <v>80</v>
      </c>
      <c r="AE246">
        <v>102</v>
      </c>
      <c r="AF246">
        <v>89</v>
      </c>
      <c r="AG246">
        <v>113</v>
      </c>
      <c r="AH246">
        <v>71</v>
      </c>
      <c r="AI246">
        <v>101</v>
      </c>
      <c r="AJ246">
        <v>105</v>
      </c>
      <c r="AK246">
        <v>97</v>
      </c>
    </row>
    <row r="247" spans="1:37" x14ac:dyDescent="0.25">
      <c r="A247">
        <f>IF(IFERROR(MATCH(TX_UCR!$C247,NN_M!A:A,0),0)&gt;0,1,0)</f>
        <v>0</v>
      </c>
      <c r="B247">
        <f>IF(IFERROR(MATCH(TX_UCR!C247,NN_PSM!A:A,0),0)&gt;0,1,0)</f>
        <v>0</v>
      </c>
      <c r="C247" t="str">
        <f t="shared" si="6"/>
        <v>Stephenville</v>
      </c>
      <c r="D247">
        <f t="shared" si="7"/>
        <v>0</v>
      </c>
      <c r="E247" t="s">
        <v>280</v>
      </c>
      <c r="F247" t="s">
        <v>34</v>
      </c>
      <c r="G247" t="s">
        <v>35</v>
      </c>
      <c r="H247">
        <v>9</v>
      </c>
      <c r="I247">
        <v>24</v>
      </c>
      <c r="J247">
        <v>18</v>
      </c>
      <c r="K247">
        <v>22</v>
      </c>
      <c r="L247">
        <v>23</v>
      </c>
      <c r="M247">
        <v>26</v>
      </c>
      <c r="N247">
        <v>39</v>
      </c>
      <c r="O247">
        <v>42</v>
      </c>
      <c r="P247">
        <v>9</v>
      </c>
      <c r="Q247">
        <v>13</v>
      </c>
      <c r="R247">
        <v>33</v>
      </c>
      <c r="S247">
        <v>27</v>
      </c>
      <c r="T247">
        <v>36</v>
      </c>
      <c r="U247">
        <v>25</v>
      </c>
      <c r="V247">
        <v>19</v>
      </c>
      <c r="W247">
        <v>23</v>
      </c>
      <c r="X247">
        <v>18</v>
      </c>
      <c r="Y247">
        <v>25</v>
      </c>
      <c r="Z247">
        <v>24</v>
      </c>
      <c r="AA247">
        <v>37</v>
      </c>
      <c r="AB247">
        <v>50</v>
      </c>
      <c r="AC247">
        <v>35</v>
      </c>
      <c r="AD247">
        <v>51</v>
      </c>
      <c r="AE247">
        <v>46</v>
      </c>
      <c r="AF247">
        <v>53</v>
      </c>
      <c r="AG247">
        <v>44</v>
      </c>
      <c r="AH247">
        <v>25</v>
      </c>
      <c r="AI247">
        <v>33</v>
      </c>
      <c r="AJ247">
        <v>27</v>
      </c>
      <c r="AK247">
        <v>36</v>
      </c>
    </row>
    <row r="248" spans="1:37" x14ac:dyDescent="0.25">
      <c r="A248">
        <f>IF(IFERROR(MATCH(TX_UCR!$C248,NN_M!A:A,0),0)&gt;0,1,0)</f>
        <v>0</v>
      </c>
      <c r="B248">
        <f>IF(IFERROR(MATCH(TX_UCR!C248,NN_PSM!A:A,0),0)&gt;0,1,0)</f>
        <v>0</v>
      </c>
      <c r="C248" t="str">
        <f t="shared" si="6"/>
        <v>Sugar</v>
      </c>
      <c r="D248">
        <f t="shared" si="7"/>
        <v>0</v>
      </c>
      <c r="E248" t="s">
        <v>281</v>
      </c>
      <c r="F248" t="s">
        <v>34</v>
      </c>
      <c r="G248" t="s">
        <v>35</v>
      </c>
      <c r="H248">
        <v>11</v>
      </c>
      <c r="I248">
        <v>19</v>
      </c>
      <c r="J248">
        <v>12</v>
      </c>
      <c r="K248">
        <v>11</v>
      </c>
      <c r="L248">
        <v>19</v>
      </c>
      <c r="M248">
        <v>48</v>
      </c>
      <c r="N248">
        <v>53</v>
      </c>
      <c r="O248">
        <v>49</v>
      </c>
      <c r="P248">
        <v>68</v>
      </c>
      <c r="Q248">
        <v>128</v>
      </c>
      <c r="R248">
        <v>108</v>
      </c>
      <c r="S248">
        <v>131</v>
      </c>
      <c r="T248">
        <v>125</v>
      </c>
      <c r="U248">
        <v>96</v>
      </c>
      <c r="V248">
        <v>111</v>
      </c>
      <c r="W248">
        <v>95</v>
      </c>
      <c r="X248">
        <v>138</v>
      </c>
      <c r="Y248">
        <v>181</v>
      </c>
      <c r="Z248">
        <v>154</v>
      </c>
      <c r="AA248">
        <v>155</v>
      </c>
      <c r="AB248">
        <v>117</v>
      </c>
      <c r="AC248">
        <v>101</v>
      </c>
      <c r="AD248">
        <v>100</v>
      </c>
      <c r="AE248">
        <v>138</v>
      </c>
      <c r="AF248">
        <v>113</v>
      </c>
      <c r="AG248">
        <v>142</v>
      </c>
      <c r="AH248">
        <v>96</v>
      </c>
      <c r="AI248">
        <v>109</v>
      </c>
      <c r="AJ248">
        <v>108</v>
      </c>
      <c r="AK248">
        <v>99</v>
      </c>
    </row>
    <row r="249" spans="1:37" x14ac:dyDescent="0.25">
      <c r="A249">
        <f>IF(IFERROR(MATCH(TX_UCR!$C249,NN_M!A:A,0),0)&gt;0,1,0)</f>
        <v>0</v>
      </c>
      <c r="B249">
        <f>IF(IFERROR(MATCH(TX_UCR!C249,NN_PSM!A:A,0),0)&gt;0,1,0)</f>
        <v>0</v>
      </c>
      <c r="C249" t="str">
        <f t="shared" si="6"/>
        <v>Sulphur</v>
      </c>
      <c r="D249">
        <f t="shared" si="7"/>
        <v>0</v>
      </c>
      <c r="E249" t="s">
        <v>282</v>
      </c>
      <c r="F249" t="s">
        <v>34</v>
      </c>
      <c r="G249" t="s">
        <v>35</v>
      </c>
      <c r="H249">
        <v>28</v>
      </c>
      <c r="I249">
        <v>39</v>
      </c>
      <c r="J249">
        <v>56</v>
      </c>
      <c r="K249">
        <v>63</v>
      </c>
      <c r="L249">
        <v>89</v>
      </c>
      <c r="M249">
        <v>94</v>
      </c>
      <c r="N249">
        <v>135</v>
      </c>
      <c r="O249">
        <v>128</v>
      </c>
      <c r="P249">
        <v>180</v>
      </c>
      <c r="Q249">
        <v>176</v>
      </c>
      <c r="R249">
        <v>145</v>
      </c>
      <c r="S249">
        <v>104</v>
      </c>
      <c r="T249">
        <v>73</v>
      </c>
      <c r="U249">
        <v>57</v>
      </c>
      <c r="V249">
        <v>69</v>
      </c>
      <c r="W249">
        <v>55</v>
      </c>
      <c r="X249">
        <v>49</v>
      </c>
      <c r="Y249">
        <v>36</v>
      </c>
      <c r="Z249">
        <v>39</v>
      </c>
      <c r="AA249">
        <v>41</v>
      </c>
      <c r="AB249">
        <v>40</v>
      </c>
      <c r="AC249">
        <v>29</v>
      </c>
      <c r="AD249">
        <v>30</v>
      </c>
      <c r="AE249">
        <v>53</v>
      </c>
      <c r="AF249">
        <v>39</v>
      </c>
      <c r="AG249">
        <v>43</v>
      </c>
      <c r="AH249">
        <v>32</v>
      </c>
      <c r="AI249">
        <v>39</v>
      </c>
      <c r="AJ249">
        <v>25</v>
      </c>
      <c r="AK249">
        <v>36</v>
      </c>
    </row>
    <row r="250" spans="1:37" x14ac:dyDescent="0.25">
      <c r="A250">
        <f>IF(IFERROR(MATCH(TX_UCR!$C250,NN_M!A:A,0),0)&gt;0,1,0)</f>
        <v>0</v>
      </c>
      <c r="B250">
        <f>IF(IFERROR(MATCH(TX_UCR!C250,NN_PSM!A:A,0),0)&gt;0,1,0)</f>
        <v>0</v>
      </c>
      <c r="C250" t="str">
        <f t="shared" si="6"/>
        <v>Sweetwater</v>
      </c>
      <c r="D250">
        <f t="shared" si="7"/>
        <v>0</v>
      </c>
      <c r="E250" t="s">
        <v>283</v>
      </c>
      <c r="F250" t="s">
        <v>34</v>
      </c>
      <c r="G250" t="s">
        <v>35</v>
      </c>
      <c r="H250">
        <v>37</v>
      </c>
      <c r="I250">
        <v>80</v>
      </c>
      <c r="J250">
        <v>96</v>
      </c>
      <c r="K250">
        <v>64</v>
      </c>
      <c r="L250">
        <v>40</v>
      </c>
      <c r="M250">
        <v>50</v>
      </c>
      <c r="N250">
        <v>72</v>
      </c>
      <c r="O250">
        <v>70</v>
      </c>
      <c r="P250">
        <v>114</v>
      </c>
      <c r="Q250">
        <v>85</v>
      </c>
      <c r="R250">
        <v>86</v>
      </c>
      <c r="S250">
        <v>68</v>
      </c>
      <c r="T250">
        <v>54</v>
      </c>
      <c r="U250">
        <v>51</v>
      </c>
      <c r="Y250">
        <v>43</v>
      </c>
      <c r="Z250">
        <v>37</v>
      </c>
      <c r="AA250">
        <v>28</v>
      </c>
      <c r="AB250">
        <v>41</v>
      </c>
      <c r="AC250">
        <v>36</v>
      </c>
      <c r="AD250">
        <v>103</v>
      </c>
      <c r="AE250">
        <v>140</v>
      </c>
      <c r="AF250">
        <v>176</v>
      </c>
      <c r="AG250">
        <v>141</v>
      </c>
      <c r="AH250">
        <v>99</v>
      </c>
      <c r="AI250">
        <v>121</v>
      </c>
      <c r="AJ250">
        <v>83</v>
      </c>
    </row>
    <row r="251" spans="1:37" x14ac:dyDescent="0.25">
      <c r="A251">
        <f>IF(IFERROR(MATCH(TX_UCR!$C251,NN_M!A:A,0),0)&gt;0,1,0)</f>
        <v>0</v>
      </c>
      <c r="B251">
        <f>IF(IFERROR(MATCH(TX_UCR!C251,NN_PSM!A:A,0),0)&gt;0,1,0)</f>
        <v>0</v>
      </c>
      <c r="C251" t="str">
        <f t="shared" si="6"/>
        <v>Tarrant</v>
      </c>
      <c r="D251">
        <f t="shared" si="7"/>
        <v>1</v>
      </c>
      <c r="E251" t="s">
        <v>284</v>
      </c>
      <c r="F251" t="s">
        <v>34</v>
      </c>
      <c r="G251" t="s">
        <v>35</v>
      </c>
      <c r="H251">
        <v>113</v>
      </c>
      <c r="I251">
        <v>131</v>
      </c>
      <c r="J251">
        <v>128</v>
      </c>
      <c r="K251">
        <v>116</v>
      </c>
      <c r="L251">
        <v>182</v>
      </c>
      <c r="M251">
        <v>210</v>
      </c>
      <c r="N251">
        <v>234</v>
      </c>
      <c r="O251">
        <v>175</v>
      </c>
      <c r="P251">
        <v>174</v>
      </c>
      <c r="Q251">
        <v>210</v>
      </c>
      <c r="R251">
        <v>241</v>
      </c>
      <c r="S251">
        <v>156</v>
      </c>
      <c r="T251">
        <v>105</v>
      </c>
      <c r="U251">
        <v>108</v>
      </c>
      <c r="V251">
        <v>101</v>
      </c>
      <c r="W251">
        <v>86</v>
      </c>
      <c r="X251">
        <v>78</v>
      </c>
      <c r="Y251">
        <v>93</v>
      </c>
      <c r="Z251">
        <v>129</v>
      </c>
      <c r="AA251">
        <v>151</v>
      </c>
      <c r="AB251">
        <v>119</v>
      </c>
      <c r="AC251">
        <v>90</v>
      </c>
      <c r="AD251">
        <v>129</v>
      </c>
      <c r="AE251">
        <v>121</v>
      </c>
      <c r="AF251">
        <v>99</v>
      </c>
      <c r="AG251">
        <v>105</v>
      </c>
      <c r="AH251">
        <v>124</v>
      </c>
      <c r="AI251">
        <v>126</v>
      </c>
      <c r="AJ251">
        <v>113</v>
      </c>
      <c r="AK251">
        <v>104</v>
      </c>
    </row>
    <row r="252" spans="1:37" x14ac:dyDescent="0.25">
      <c r="A252">
        <f>IF(IFERROR(MATCH(TX_UCR!$C252,NN_M!A:A,0),0)&gt;0,1,0)</f>
        <v>0</v>
      </c>
      <c r="B252">
        <f>IF(IFERROR(MATCH(TX_UCR!C252,NN_PSM!A:A,0),0)&gt;0,1,0)</f>
        <v>0</v>
      </c>
      <c r="C252" t="str">
        <f t="shared" si="6"/>
        <v>Taylor</v>
      </c>
      <c r="D252">
        <f t="shared" si="7"/>
        <v>0</v>
      </c>
      <c r="E252" t="s">
        <v>285</v>
      </c>
      <c r="F252" t="s">
        <v>34</v>
      </c>
      <c r="G252" t="s">
        <v>35</v>
      </c>
      <c r="H252">
        <v>43</v>
      </c>
      <c r="I252">
        <v>52</v>
      </c>
      <c r="J252">
        <v>50</v>
      </c>
      <c r="K252">
        <v>61</v>
      </c>
      <c r="L252">
        <v>69</v>
      </c>
      <c r="M252">
        <v>62</v>
      </c>
      <c r="N252">
        <v>83</v>
      </c>
      <c r="O252">
        <v>64</v>
      </c>
      <c r="P252">
        <v>91</v>
      </c>
      <c r="Q252">
        <v>114</v>
      </c>
      <c r="R252">
        <v>99</v>
      </c>
      <c r="S252">
        <v>87</v>
      </c>
      <c r="T252">
        <v>57</v>
      </c>
      <c r="U252">
        <v>32</v>
      </c>
      <c r="V252">
        <v>30</v>
      </c>
      <c r="W252">
        <v>55</v>
      </c>
      <c r="X252">
        <v>52</v>
      </c>
      <c r="Y252">
        <v>44</v>
      </c>
      <c r="Z252">
        <v>29</v>
      </c>
      <c r="AA252">
        <v>30</v>
      </c>
      <c r="AB252">
        <v>19</v>
      </c>
      <c r="AC252">
        <v>33</v>
      </c>
      <c r="AD252">
        <v>13</v>
      </c>
      <c r="AE252">
        <v>11</v>
      </c>
      <c r="AF252">
        <v>10</v>
      </c>
      <c r="AG252">
        <v>17</v>
      </c>
      <c r="AH252">
        <v>18</v>
      </c>
      <c r="AI252">
        <v>23</v>
      </c>
      <c r="AJ252">
        <v>30</v>
      </c>
      <c r="AK252">
        <v>61</v>
      </c>
    </row>
    <row r="253" spans="1:37" x14ac:dyDescent="0.25">
      <c r="A253">
        <f>IF(IFERROR(MATCH(TX_UCR!$C253,NN_M!A:A,0),0)&gt;0,1,0)</f>
        <v>0</v>
      </c>
      <c r="B253">
        <f>IF(IFERROR(MATCH(TX_UCR!C253,NN_PSM!A:A,0),0)&gt;0,1,0)</f>
        <v>0</v>
      </c>
      <c r="C253" t="str">
        <f t="shared" si="6"/>
        <v>Temple</v>
      </c>
      <c r="D253">
        <f t="shared" si="7"/>
        <v>0</v>
      </c>
      <c r="E253" t="s">
        <v>286</v>
      </c>
      <c r="F253" t="s">
        <v>34</v>
      </c>
      <c r="G253" t="s">
        <v>35</v>
      </c>
      <c r="H253">
        <v>140</v>
      </c>
      <c r="I253">
        <v>172</v>
      </c>
      <c r="J253">
        <v>213</v>
      </c>
      <c r="K253">
        <v>224</v>
      </c>
      <c r="L253">
        <v>265</v>
      </c>
      <c r="M253">
        <v>416</v>
      </c>
      <c r="N253">
        <v>543</v>
      </c>
      <c r="O253">
        <v>635</v>
      </c>
      <c r="P253">
        <v>618</v>
      </c>
      <c r="Q253">
        <v>569</v>
      </c>
      <c r="R253">
        <v>271</v>
      </c>
      <c r="S253">
        <v>293</v>
      </c>
      <c r="T253">
        <v>221</v>
      </c>
      <c r="U253">
        <v>223</v>
      </c>
      <c r="V253">
        <v>196</v>
      </c>
      <c r="W253">
        <v>177</v>
      </c>
      <c r="X253">
        <v>222</v>
      </c>
      <c r="Y253">
        <v>232</v>
      </c>
      <c r="Z253">
        <v>172</v>
      </c>
      <c r="AA253">
        <v>160</v>
      </c>
      <c r="AB253">
        <v>175</v>
      </c>
      <c r="AC253">
        <v>191</v>
      </c>
      <c r="AD253">
        <v>205</v>
      </c>
      <c r="AE253">
        <v>243</v>
      </c>
      <c r="AF253">
        <v>180</v>
      </c>
      <c r="AG253">
        <v>211</v>
      </c>
      <c r="AH253">
        <v>185</v>
      </c>
      <c r="AI253">
        <v>202</v>
      </c>
      <c r="AJ253">
        <v>169</v>
      </c>
      <c r="AK253">
        <v>178</v>
      </c>
    </row>
    <row r="254" spans="1:37" x14ac:dyDescent="0.25">
      <c r="A254">
        <f>IF(IFERROR(MATCH(TX_UCR!$C254,NN_M!A:A,0),0)&gt;0,1,0)</f>
        <v>0</v>
      </c>
      <c r="B254">
        <f>IF(IFERROR(MATCH(TX_UCR!C254,NN_PSM!A:A,0),0)&gt;0,1,0)</f>
        <v>0</v>
      </c>
      <c r="C254" t="str">
        <f t="shared" si="6"/>
        <v>Terrell</v>
      </c>
      <c r="D254">
        <f t="shared" si="7"/>
        <v>0</v>
      </c>
      <c r="E254" t="s">
        <v>287</v>
      </c>
      <c r="F254" t="s">
        <v>34</v>
      </c>
      <c r="G254" t="s">
        <v>35</v>
      </c>
      <c r="H254">
        <v>68</v>
      </c>
      <c r="I254">
        <v>80</v>
      </c>
      <c r="J254">
        <v>99</v>
      </c>
      <c r="K254">
        <v>117</v>
      </c>
      <c r="L254">
        <v>151</v>
      </c>
      <c r="M254">
        <v>171</v>
      </c>
      <c r="N254">
        <v>174</v>
      </c>
      <c r="O254">
        <v>176</v>
      </c>
      <c r="P254">
        <v>113</v>
      </c>
      <c r="Q254">
        <v>115</v>
      </c>
      <c r="R254">
        <v>100</v>
      </c>
      <c r="S254">
        <v>79</v>
      </c>
      <c r="T254">
        <v>67</v>
      </c>
      <c r="U254">
        <v>122</v>
      </c>
      <c r="V254">
        <v>186</v>
      </c>
      <c r="W254">
        <v>217</v>
      </c>
      <c r="X254">
        <v>196</v>
      </c>
      <c r="Y254">
        <v>230</v>
      </c>
      <c r="Z254">
        <v>172</v>
      </c>
      <c r="AA254">
        <v>87</v>
      </c>
      <c r="AB254">
        <v>140</v>
      </c>
      <c r="AC254">
        <v>187</v>
      </c>
      <c r="AD254">
        <v>149</v>
      </c>
      <c r="AE254">
        <v>101</v>
      </c>
      <c r="AF254">
        <v>128</v>
      </c>
      <c r="AG254">
        <v>121</v>
      </c>
      <c r="AH254">
        <v>69</v>
      </c>
      <c r="AI254">
        <v>64</v>
      </c>
      <c r="AJ254">
        <v>78</v>
      </c>
      <c r="AK254">
        <v>92</v>
      </c>
    </row>
    <row r="255" spans="1:37" x14ac:dyDescent="0.25">
      <c r="A255">
        <f>IF(IFERROR(MATCH(TX_UCR!$C255,NN_M!A:A,0),0)&gt;0,1,0)</f>
        <v>0</v>
      </c>
      <c r="B255">
        <f>IF(IFERROR(MATCH(TX_UCR!C255,NN_PSM!A:A,0),0)&gt;0,1,0)</f>
        <v>0</v>
      </c>
      <c r="C255" t="str">
        <f t="shared" si="6"/>
        <v>Texarkana</v>
      </c>
      <c r="D255">
        <f t="shared" si="7"/>
        <v>0</v>
      </c>
      <c r="E255" t="s">
        <v>288</v>
      </c>
      <c r="F255" t="s">
        <v>34</v>
      </c>
      <c r="G255" t="s">
        <v>35</v>
      </c>
      <c r="H255">
        <v>250</v>
      </c>
      <c r="I255">
        <v>252</v>
      </c>
      <c r="J255">
        <v>262</v>
      </c>
      <c r="K255">
        <v>181</v>
      </c>
      <c r="L255">
        <v>250</v>
      </c>
      <c r="M255">
        <v>301</v>
      </c>
      <c r="N255">
        <v>358</v>
      </c>
      <c r="O255">
        <v>457</v>
      </c>
      <c r="P255">
        <v>479</v>
      </c>
      <c r="Q255">
        <v>377</v>
      </c>
      <c r="R255">
        <v>325</v>
      </c>
      <c r="S255">
        <v>349</v>
      </c>
      <c r="T255">
        <v>318</v>
      </c>
      <c r="U255">
        <v>293</v>
      </c>
      <c r="V255">
        <v>275</v>
      </c>
      <c r="W255">
        <v>316</v>
      </c>
      <c r="X255">
        <v>391</v>
      </c>
      <c r="Y255">
        <v>361</v>
      </c>
      <c r="Z255">
        <v>409</v>
      </c>
      <c r="AA255">
        <v>447</v>
      </c>
      <c r="AB255">
        <v>500</v>
      </c>
      <c r="AC255">
        <v>462</v>
      </c>
      <c r="AD255">
        <v>506</v>
      </c>
      <c r="AE255">
        <v>467</v>
      </c>
      <c r="AF255">
        <v>555</v>
      </c>
      <c r="AG255">
        <v>527</v>
      </c>
      <c r="AH255">
        <v>468</v>
      </c>
      <c r="AI255">
        <v>392</v>
      </c>
      <c r="AJ255">
        <v>329</v>
      </c>
      <c r="AK255">
        <v>325</v>
      </c>
    </row>
    <row r="256" spans="1:37" x14ac:dyDescent="0.25">
      <c r="A256">
        <f>IF(IFERROR(MATCH(TX_UCR!$C256,NN_M!A:A,0),0)&gt;0,1,0)</f>
        <v>0</v>
      </c>
      <c r="B256">
        <f>IF(IFERROR(MATCH(TX_UCR!C256,NN_PSM!A:A,0),0)&gt;0,1,0)</f>
        <v>0</v>
      </c>
      <c r="C256" t="str">
        <f t="shared" si="6"/>
        <v>Texas</v>
      </c>
      <c r="D256">
        <f t="shared" si="7"/>
        <v>0</v>
      </c>
      <c r="E256" t="s">
        <v>289</v>
      </c>
      <c r="F256" t="s">
        <v>34</v>
      </c>
      <c r="G256" t="s">
        <v>35</v>
      </c>
      <c r="H256">
        <v>195</v>
      </c>
      <c r="I256">
        <v>337</v>
      </c>
      <c r="J256">
        <v>254</v>
      </c>
      <c r="K256">
        <v>367</v>
      </c>
      <c r="L256">
        <v>303</v>
      </c>
      <c r="M256">
        <v>276</v>
      </c>
      <c r="N256">
        <v>302</v>
      </c>
      <c r="O256">
        <v>299</v>
      </c>
      <c r="P256">
        <v>293</v>
      </c>
      <c r="Q256">
        <v>368</v>
      </c>
      <c r="R256">
        <v>565</v>
      </c>
      <c r="S256">
        <v>575</v>
      </c>
      <c r="T256">
        <v>540</v>
      </c>
      <c r="U256">
        <v>442</v>
      </c>
      <c r="V256">
        <v>462</v>
      </c>
      <c r="W256">
        <v>434</v>
      </c>
      <c r="X256">
        <v>467</v>
      </c>
      <c r="Y256">
        <v>571</v>
      </c>
      <c r="Z256">
        <v>618</v>
      </c>
      <c r="AA256">
        <v>447</v>
      </c>
      <c r="AB256">
        <v>191</v>
      </c>
      <c r="AC256">
        <v>195</v>
      </c>
      <c r="AD256">
        <v>301</v>
      </c>
      <c r="AE256">
        <v>184</v>
      </c>
      <c r="AF256">
        <v>251</v>
      </c>
      <c r="AG256">
        <v>195</v>
      </c>
      <c r="AH256">
        <v>152</v>
      </c>
      <c r="AI256">
        <v>148</v>
      </c>
      <c r="AJ256">
        <v>126</v>
      </c>
      <c r="AK256">
        <v>150</v>
      </c>
    </row>
    <row r="257" spans="1:37" x14ac:dyDescent="0.25">
      <c r="A257">
        <f>IF(IFERROR(MATCH(TX_UCR!$C257,NN_M!A:A,0),0)&gt;0,1,0)</f>
        <v>0</v>
      </c>
      <c r="B257">
        <f>IF(IFERROR(MATCH(TX_UCR!C257,NN_PSM!A:A,0),0)&gt;0,1,0)</f>
        <v>0</v>
      </c>
      <c r="C257" t="str">
        <f t="shared" si="6"/>
        <v>The</v>
      </c>
      <c r="D257">
        <f t="shared" si="7"/>
        <v>0</v>
      </c>
      <c r="E257" t="s">
        <v>290</v>
      </c>
      <c r="F257" t="s">
        <v>34</v>
      </c>
      <c r="G257" t="s">
        <v>35</v>
      </c>
      <c r="H257">
        <v>38</v>
      </c>
      <c r="I257">
        <v>19</v>
      </c>
      <c r="J257">
        <v>20</v>
      </c>
      <c r="K257">
        <v>21</v>
      </c>
      <c r="L257">
        <v>18</v>
      </c>
      <c r="M257">
        <v>35</v>
      </c>
      <c r="N257">
        <v>41</v>
      </c>
      <c r="O257">
        <v>37</v>
      </c>
      <c r="P257">
        <v>38</v>
      </c>
      <c r="Q257">
        <v>59</v>
      </c>
      <c r="R257">
        <v>85</v>
      </c>
      <c r="S257">
        <v>34</v>
      </c>
      <c r="T257">
        <v>21</v>
      </c>
      <c r="U257">
        <v>27</v>
      </c>
      <c r="V257">
        <v>64</v>
      </c>
      <c r="W257">
        <v>34</v>
      </c>
      <c r="X257">
        <v>44</v>
      </c>
      <c r="Y257">
        <v>49</v>
      </c>
      <c r="Z257">
        <v>25</v>
      </c>
      <c r="AA257">
        <v>30</v>
      </c>
      <c r="AB257">
        <v>29</v>
      </c>
      <c r="AC257">
        <v>33</v>
      </c>
      <c r="AD257">
        <v>59</v>
      </c>
      <c r="AE257">
        <v>55</v>
      </c>
      <c r="AF257">
        <v>53</v>
      </c>
      <c r="AG257">
        <v>53</v>
      </c>
      <c r="AH257">
        <v>51</v>
      </c>
      <c r="AI257">
        <v>38</v>
      </c>
      <c r="AJ257">
        <v>48</v>
      </c>
      <c r="AK257">
        <v>54</v>
      </c>
    </row>
    <row r="258" spans="1:37" x14ac:dyDescent="0.25">
      <c r="A258">
        <f>IF(IFERROR(MATCH(TX_UCR!$C258,NN_M!A:A,0),0)&gt;0,1,0)</f>
        <v>0</v>
      </c>
      <c r="B258">
        <f>IF(IFERROR(MATCH(TX_UCR!C258,NN_PSM!A:A,0),0)&gt;0,1,0)</f>
        <v>0</v>
      </c>
      <c r="C258" t="str">
        <f t="shared" si="6"/>
        <v>The</v>
      </c>
      <c r="D258">
        <f t="shared" si="7"/>
        <v>0</v>
      </c>
      <c r="E258" t="s">
        <v>291</v>
      </c>
      <c r="F258" t="s">
        <v>34</v>
      </c>
      <c r="G258" t="s">
        <v>35</v>
      </c>
      <c r="H258">
        <v>6</v>
      </c>
      <c r="I258">
        <v>10</v>
      </c>
      <c r="J258">
        <v>4</v>
      </c>
      <c r="K258">
        <v>11</v>
      </c>
      <c r="L258">
        <v>12</v>
      </c>
      <c r="M258">
        <v>10</v>
      </c>
      <c r="N258">
        <v>25</v>
      </c>
      <c r="O258">
        <v>30</v>
      </c>
      <c r="P258">
        <v>11</v>
      </c>
      <c r="Q258">
        <v>18</v>
      </c>
      <c r="R258">
        <v>10</v>
      </c>
      <c r="S258">
        <v>13</v>
      </c>
      <c r="T258">
        <v>10</v>
      </c>
      <c r="U258">
        <v>9</v>
      </c>
      <c r="V258">
        <v>10</v>
      </c>
      <c r="W258">
        <v>6</v>
      </c>
      <c r="X258">
        <v>9</v>
      </c>
      <c r="Y258">
        <v>4</v>
      </c>
      <c r="Z258">
        <v>7</v>
      </c>
      <c r="AA258">
        <v>8</v>
      </c>
      <c r="AB258">
        <v>10</v>
      </c>
      <c r="AC258">
        <v>10</v>
      </c>
      <c r="AD258">
        <v>5</v>
      </c>
      <c r="AE258">
        <v>9</v>
      </c>
      <c r="AF258">
        <v>7</v>
      </c>
      <c r="AG258">
        <v>3</v>
      </c>
      <c r="AH258">
        <v>9</v>
      </c>
      <c r="AI258">
        <v>3</v>
      </c>
      <c r="AJ258">
        <v>5</v>
      </c>
      <c r="AK258">
        <v>4</v>
      </c>
    </row>
    <row r="259" spans="1:37" x14ac:dyDescent="0.25">
      <c r="A259">
        <f>IF(IFERROR(MATCH(TX_UCR!$C259,NN_M!A:A,0),0)&gt;0,1,0)</f>
        <v>0</v>
      </c>
      <c r="B259">
        <f>IF(IFERROR(MATCH(TX_UCR!C259,NN_PSM!A:A,0),0)&gt;0,1,0)</f>
        <v>0</v>
      </c>
      <c r="C259" t="str">
        <f t="shared" ref="C259:C322" si="8">LEFT(E259,FIND(" ",E259,1)-1)</f>
        <v>Tomball</v>
      </c>
      <c r="D259">
        <f t="shared" ref="D259:D322" si="9">IF(IFERROR(FIND("County",E259),0)&gt;0,1,0)</f>
        <v>0</v>
      </c>
      <c r="E259" t="s">
        <v>292</v>
      </c>
      <c r="F259" t="s">
        <v>34</v>
      </c>
      <c r="G259" t="s">
        <v>35</v>
      </c>
      <c r="H259">
        <v>37</v>
      </c>
      <c r="I259">
        <v>57</v>
      </c>
      <c r="J259">
        <v>50</v>
      </c>
      <c r="K259">
        <v>35</v>
      </c>
      <c r="L259">
        <v>34</v>
      </c>
      <c r="M259">
        <v>33</v>
      </c>
      <c r="N259">
        <v>23</v>
      </c>
      <c r="O259">
        <v>32</v>
      </c>
      <c r="P259">
        <v>48</v>
      </c>
      <c r="Q259">
        <v>28</v>
      </c>
      <c r="R259">
        <v>33</v>
      </c>
      <c r="S259">
        <v>32</v>
      </c>
      <c r="T259">
        <v>29</v>
      </c>
      <c r="U259">
        <v>31</v>
      </c>
      <c r="V259">
        <v>24</v>
      </c>
      <c r="W259">
        <v>24</v>
      </c>
      <c r="X259">
        <v>29</v>
      </c>
      <c r="Y259">
        <v>57</v>
      </c>
      <c r="Z259">
        <v>49</v>
      </c>
      <c r="AA259">
        <v>27</v>
      </c>
      <c r="AB259">
        <v>29</v>
      </c>
      <c r="AC259">
        <v>42</v>
      </c>
      <c r="AD259">
        <v>32</v>
      </c>
      <c r="AE259">
        <v>43</v>
      </c>
      <c r="AF259">
        <v>33</v>
      </c>
      <c r="AG259">
        <v>32</v>
      </c>
      <c r="AH259">
        <v>33</v>
      </c>
      <c r="AI259">
        <v>36</v>
      </c>
      <c r="AJ259">
        <v>31</v>
      </c>
      <c r="AK259">
        <v>42</v>
      </c>
    </row>
    <row r="260" spans="1:37" x14ac:dyDescent="0.25">
      <c r="A260">
        <f>IF(IFERROR(MATCH(TX_UCR!$C260,NN_M!A:A,0),0)&gt;0,1,0)</f>
        <v>0</v>
      </c>
      <c r="B260">
        <f>IF(IFERROR(MATCH(TX_UCR!C260,NN_PSM!A:A,0),0)&gt;0,1,0)</f>
        <v>0</v>
      </c>
      <c r="C260" t="str">
        <f t="shared" si="8"/>
        <v>Travis</v>
      </c>
      <c r="D260">
        <f t="shared" si="9"/>
        <v>1</v>
      </c>
      <c r="E260" t="s">
        <v>293</v>
      </c>
      <c r="F260" t="s">
        <v>34</v>
      </c>
      <c r="G260" t="s">
        <v>35</v>
      </c>
      <c r="H260">
        <v>579</v>
      </c>
      <c r="I260">
        <v>460</v>
      </c>
      <c r="J260">
        <v>328</v>
      </c>
      <c r="K260">
        <v>325</v>
      </c>
      <c r="L260">
        <v>280</v>
      </c>
      <c r="M260">
        <v>251</v>
      </c>
      <c r="N260">
        <v>287</v>
      </c>
      <c r="O260">
        <v>334</v>
      </c>
      <c r="P260">
        <v>545</v>
      </c>
      <c r="Q260">
        <v>464</v>
      </c>
      <c r="R260">
        <v>365</v>
      </c>
      <c r="S260">
        <v>268</v>
      </c>
      <c r="T260">
        <v>343</v>
      </c>
      <c r="U260">
        <v>413</v>
      </c>
      <c r="V260">
        <v>465</v>
      </c>
      <c r="W260">
        <v>342</v>
      </c>
      <c r="X260">
        <v>332</v>
      </c>
      <c r="Y260">
        <v>365</v>
      </c>
      <c r="Z260">
        <v>415</v>
      </c>
      <c r="AA260">
        <v>348</v>
      </c>
      <c r="AB260">
        <v>323</v>
      </c>
      <c r="AC260">
        <v>281</v>
      </c>
      <c r="AD260">
        <v>262</v>
      </c>
      <c r="AE260">
        <v>290</v>
      </c>
      <c r="AF260">
        <v>531</v>
      </c>
      <c r="AG260">
        <v>495</v>
      </c>
      <c r="AH260">
        <v>367</v>
      </c>
      <c r="AI260">
        <v>448</v>
      </c>
      <c r="AJ260">
        <v>487</v>
      </c>
      <c r="AK260">
        <v>537</v>
      </c>
    </row>
    <row r="261" spans="1:37" x14ac:dyDescent="0.25">
      <c r="A261">
        <f>IF(IFERROR(MATCH(TX_UCR!$C261,NN_M!A:A,0),0)&gt;0,1,0)</f>
        <v>0</v>
      </c>
      <c r="B261">
        <f>IF(IFERROR(MATCH(TX_UCR!C261,NN_PSM!A:A,0),0)&gt;0,1,0)</f>
        <v>0</v>
      </c>
      <c r="C261" t="str">
        <f t="shared" si="8"/>
        <v>Trophy</v>
      </c>
      <c r="D261">
        <f t="shared" si="9"/>
        <v>0</v>
      </c>
      <c r="E261" t="s">
        <v>294</v>
      </c>
      <c r="F261" t="s">
        <v>34</v>
      </c>
      <c r="G261" t="s">
        <v>35</v>
      </c>
      <c r="O261">
        <v>0</v>
      </c>
      <c r="P261">
        <v>2</v>
      </c>
      <c r="Q261">
        <v>11</v>
      </c>
      <c r="R261">
        <v>6</v>
      </c>
      <c r="S261">
        <v>1</v>
      </c>
      <c r="T261">
        <v>3</v>
      </c>
      <c r="U261">
        <v>2</v>
      </c>
      <c r="V261">
        <v>7</v>
      </c>
      <c r="W261">
        <v>12</v>
      </c>
      <c r="X261">
        <v>0</v>
      </c>
      <c r="Y261">
        <v>5</v>
      </c>
      <c r="Z261">
        <v>13</v>
      </c>
      <c r="AA261">
        <v>5</v>
      </c>
      <c r="AB261">
        <v>5</v>
      </c>
      <c r="AC261">
        <v>3</v>
      </c>
      <c r="AD261">
        <v>5</v>
      </c>
      <c r="AE261">
        <v>0</v>
      </c>
      <c r="AF261">
        <v>6</v>
      </c>
      <c r="AG261">
        <v>5</v>
      </c>
      <c r="AH261">
        <v>6</v>
      </c>
      <c r="AI261">
        <v>1</v>
      </c>
      <c r="AJ261">
        <v>9</v>
      </c>
      <c r="AK261">
        <v>7</v>
      </c>
    </row>
    <row r="262" spans="1:37" x14ac:dyDescent="0.25">
      <c r="A262">
        <f>IF(IFERROR(MATCH(TX_UCR!$C262,NN_M!A:A,0),0)&gt;0,1,0)</f>
        <v>0</v>
      </c>
      <c r="B262">
        <f>IF(IFERROR(MATCH(TX_UCR!C262,NN_PSM!A:A,0),0)&gt;0,1,0)</f>
        <v>0</v>
      </c>
      <c r="C262" t="str">
        <f t="shared" si="8"/>
        <v>Tyler</v>
      </c>
      <c r="D262">
        <f t="shared" si="9"/>
        <v>0</v>
      </c>
      <c r="E262" t="s">
        <v>295</v>
      </c>
      <c r="F262" t="s">
        <v>34</v>
      </c>
      <c r="G262" t="s">
        <v>35</v>
      </c>
      <c r="H262">
        <v>449</v>
      </c>
      <c r="I262">
        <v>576</v>
      </c>
      <c r="J262">
        <v>558</v>
      </c>
      <c r="K262">
        <v>601</v>
      </c>
      <c r="L262">
        <v>595</v>
      </c>
      <c r="M262">
        <v>649</v>
      </c>
      <c r="N262">
        <v>750</v>
      </c>
      <c r="O262">
        <v>961</v>
      </c>
      <c r="P262">
        <v>933</v>
      </c>
      <c r="Q262" s="1">
        <v>1176</v>
      </c>
      <c r="R262">
        <v>705</v>
      </c>
      <c r="S262">
        <v>630</v>
      </c>
      <c r="T262">
        <v>518</v>
      </c>
      <c r="U262">
        <v>526</v>
      </c>
      <c r="W262">
        <v>638</v>
      </c>
      <c r="Y262">
        <v>644</v>
      </c>
      <c r="Z262">
        <v>717</v>
      </c>
      <c r="AA262">
        <v>541</v>
      </c>
      <c r="AB262">
        <v>574</v>
      </c>
      <c r="AC262">
        <v>563</v>
      </c>
      <c r="AD262">
        <v>652</v>
      </c>
      <c r="AE262">
        <v>635</v>
      </c>
      <c r="AF262">
        <v>529</v>
      </c>
      <c r="AG262">
        <v>656</v>
      </c>
      <c r="AH262">
        <v>503</v>
      </c>
      <c r="AI262">
        <v>537</v>
      </c>
      <c r="AJ262">
        <v>376</v>
      </c>
      <c r="AK262">
        <v>467</v>
      </c>
    </row>
    <row r="263" spans="1:37" x14ac:dyDescent="0.25">
      <c r="A263">
        <f>IF(IFERROR(MATCH(TX_UCR!$C263,NN_M!A:A,0),0)&gt;0,1,0)</f>
        <v>0</v>
      </c>
      <c r="B263">
        <f>IF(IFERROR(MATCH(TX_UCR!C263,NN_PSM!A:A,0),0)&gt;0,1,0)</f>
        <v>0</v>
      </c>
      <c r="C263" t="str">
        <f t="shared" si="8"/>
        <v>Universal</v>
      </c>
      <c r="D263">
        <f t="shared" si="9"/>
        <v>0</v>
      </c>
      <c r="E263" t="s">
        <v>296</v>
      </c>
      <c r="F263" t="s">
        <v>34</v>
      </c>
      <c r="G263" t="s">
        <v>35</v>
      </c>
      <c r="H263">
        <v>39</v>
      </c>
      <c r="I263">
        <v>36</v>
      </c>
      <c r="J263">
        <v>38</v>
      </c>
      <c r="K263">
        <v>34</v>
      </c>
      <c r="L263">
        <v>44</v>
      </c>
      <c r="M263">
        <v>71</v>
      </c>
      <c r="N263">
        <v>82</v>
      </c>
      <c r="O263">
        <v>104</v>
      </c>
      <c r="P263">
        <v>120</v>
      </c>
      <c r="Q263">
        <v>56</v>
      </c>
      <c r="R263">
        <v>98</v>
      </c>
      <c r="S263">
        <v>56</v>
      </c>
      <c r="T263">
        <v>62</v>
      </c>
      <c r="U263">
        <v>64</v>
      </c>
      <c r="V263">
        <v>52</v>
      </c>
      <c r="X263">
        <v>90</v>
      </c>
      <c r="Y263">
        <v>47</v>
      </c>
      <c r="Z263">
        <v>33</v>
      </c>
      <c r="AA263">
        <v>36</v>
      </c>
      <c r="AB263">
        <v>35</v>
      </c>
      <c r="AC263">
        <v>30</v>
      </c>
      <c r="AD263">
        <v>37</v>
      </c>
      <c r="AE263">
        <v>47</v>
      </c>
      <c r="AF263">
        <v>51</v>
      </c>
      <c r="AG263">
        <v>70</v>
      </c>
      <c r="AH263">
        <v>53</v>
      </c>
      <c r="AI263">
        <v>70</v>
      </c>
      <c r="AJ263">
        <v>52</v>
      </c>
      <c r="AK263">
        <v>45</v>
      </c>
    </row>
    <row r="264" spans="1:37" x14ac:dyDescent="0.25">
      <c r="A264">
        <f>IF(IFERROR(MATCH(TX_UCR!$C264,NN_M!A:A,0),0)&gt;0,1,0)</f>
        <v>0</v>
      </c>
      <c r="B264">
        <f>IF(IFERROR(MATCH(TX_UCR!C264,NN_PSM!A:A,0),0)&gt;0,1,0)</f>
        <v>0</v>
      </c>
      <c r="C264" t="str">
        <f t="shared" si="8"/>
        <v>Upshur</v>
      </c>
      <c r="D264">
        <f t="shared" si="9"/>
        <v>1</v>
      </c>
      <c r="E264" t="s">
        <v>297</v>
      </c>
      <c r="F264" t="s">
        <v>34</v>
      </c>
      <c r="G264" t="s">
        <v>35</v>
      </c>
      <c r="H264">
        <v>77</v>
      </c>
      <c r="I264">
        <v>35</v>
      </c>
      <c r="J264">
        <v>42</v>
      </c>
      <c r="K264">
        <v>58</v>
      </c>
      <c r="L264">
        <v>37</v>
      </c>
      <c r="M264">
        <v>22</v>
      </c>
      <c r="N264">
        <v>103</v>
      </c>
      <c r="O264">
        <v>91</v>
      </c>
      <c r="P264">
        <v>78</v>
      </c>
      <c r="Q264">
        <v>59</v>
      </c>
      <c r="R264">
        <v>37</v>
      </c>
      <c r="S264">
        <v>27</v>
      </c>
      <c r="T264">
        <v>33</v>
      </c>
      <c r="U264">
        <v>31</v>
      </c>
      <c r="V264">
        <v>20</v>
      </c>
      <c r="W264">
        <v>31</v>
      </c>
      <c r="X264">
        <v>44</v>
      </c>
      <c r="Y264">
        <v>36</v>
      </c>
      <c r="Z264">
        <v>43</v>
      </c>
      <c r="AA264">
        <v>52</v>
      </c>
      <c r="AB264">
        <v>73</v>
      </c>
      <c r="AC264">
        <v>87</v>
      </c>
      <c r="AD264">
        <v>56</v>
      </c>
      <c r="AE264">
        <v>55</v>
      </c>
      <c r="AF264">
        <v>57</v>
      </c>
      <c r="AG264">
        <v>41</v>
      </c>
      <c r="AH264">
        <v>57</v>
      </c>
      <c r="AI264">
        <v>65</v>
      </c>
      <c r="AJ264">
        <v>55</v>
      </c>
      <c r="AK264">
        <v>50</v>
      </c>
    </row>
    <row r="265" spans="1:37" x14ac:dyDescent="0.25">
      <c r="A265">
        <f>IF(IFERROR(MATCH(TX_UCR!$C265,NN_M!A:A,0),0)&gt;0,1,0)</f>
        <v>0</v>
      </c>
      <c r="B265">
        <f>IF(IFERROR(MATCH(TX_UCR!C265,NN_PSM!A:A,0),0)&gt;0,1,0)</f>
        <v>0</v>
      </c>
      <c r="C265" t="str">
        <f t="shared" si="8"/>
        <v>Uvalde</v>
      </c>
      <c r="D265">
        <f t="shared" si="9"/>
        <v>0</v>
      </c>
      <c r="E265" t="s">
        <v>298</v>
      </c>
      <c r="F265" t="s">
        <v>34</v>
      </c>
      <c r="G265" t="s">
        <v>35</v>
      </c>
      <c r="H265">
        <v>33</v>
      </c>
      <c r="I265">
        <v>25</v>
      </c>
      <c r="J265">
        <v>62</v>
      </c>
      <c r="K265">
        <v>51</v>
      </c>
      <c r="L265">
        <v>61</v>
      </c>
      <c r="M265">
        <v>69</v>
      </c>
      <c r="N265">
        <v>45</v>
      </c>
      <c r="O265">
        <v>42</v>
      </c>
      <c r="P265">
        <v>54</v>
      </c>
      <c r="Q265">
        <v>51</v>
      </c>
      <c r="R265">
        <v>60</v>
      </c>
      <c r="S265">
        <v>79</v>
      </c>
      <c r="T265">
        <v>64</v>
      </c>
      <c r="U265">
        <v>48</v>
      </c>
      <c r="V265">
        <v>59</v>
      </c>
      <c r="W265">
        <v>92</v>
      </c>
      <c r="X265">
        <v>74</v>
      </c>
      <c r="Y265">
        <v>66</v>
      </c>
      <c r="Z265">
        <v>57</v>
      </c>
      <c r="AA265">
        <v>58</v>
      </c>
      <c r="AB265">
        <v>104</v>
      </c>
      <c r="AC265">
        <v>85</v>
      </c>
      <c r="AD265">
        <v>87</v>
      </c>
      <c r="AE265">
        <v>86</v>
      </c>
      <c r="AF265">
        <v>69</v>
      </c>
      <c r="AG265">
        <v>39</v>
      </c>
      <c r="AH265">
        <v>35</v>
      </c>
      <c r="AI265">
        <v>75</v>
      </c>
      <c r="AJ265">
        <v>104</v>
      </c>
      <c r="AK265">
        <v>75</v>
      </c>
    </row>
    <row r="266" spans="1:37" x14ac:dyDescent="0.25">
      <c r="A266">
        <f>IF(IFERROR(MATCH(TX_UCR!$C266,NN_M!A:A,0),0)&gt;0,1,0)</f>
        <v>0</v>
      </c>
      <c r="B266">
        <f>IF(IFERROR(MATCH(TX_UCR!C266,NN_PSM!A:A,0),0)&gt;0,1,0)</f>
        <v>0</v>
      </c>
      <c r="C266" t="str">
        <f t="shared" si="8"/>
        <v>Van</v>
      </c>
      <c r="D266">
        <f t="shared" si="9"/>
        <v>1</v>
      </c>
      <c r="E266" t="s">
        <v>299</v>
      </c>
      <c r="F266" t="s">
        <v>34</v>
      </c>
      <c r="G266" t="s">
        <v>35</v>
      </c>
      <c r="H266">
        <v>42</v>
      </c>
      <c r="I266">
        <v>38</v>
      </c>
      <c r="J266">
        <v>78</v>
      </c>
      <c r="K266">
        <v>46</v>
      </c>
      <c r="L266">
        <v>47</v>
      </c>
      <c r="M266">
        <v>46</v>
      </c>
      <c r="N266">
        <v>36</v>
      </c>
      <c r="O266">
        <v>26</v>
      </c>
      <c r="P266">
        <v>41</v>
      </c>
      <c r="Q266">
        <v>27</v>
      </c>
      <c r="R266">
        <v>36</v>
      </c>
      <c r="S266">
        <v>122</v>
      </c>
      <c r="T266">
        <v>140</v>
      </c>
      <c r="U266">
        <v>87</v>
      </c>
      <c r="V266">
        <v>121</v>
      </c>
      <c r="W266">
        <v>88</v>
      </c>
      <c r="X266">
        <v>72</v>
      </c>
      <c r="Y266">
        <v>93</v>
      </c>
      <c r="Z266">
        <v>136</v>
      </c>
      <c r="AA266">
        <v>125</v>
      </c>
      <c r="AB266">
        <v>100</v>
      </c>
      <c r="AC266">
        <v>83</v>
      </c>
      <c r="AD266">
        <v>79</v>
      </c>
      <c r="AE266">
        <v>66</v>
      </c>
      <c r="AF266">
        <v>68</v>
      </c>
      <c r="AG266">
        <v>88</v>
      </c>
      <c r="AH266">
        <v>78</v>
      </c>
      <c r="AI266">
        <v>75</v>
      </c>
      <c r="AJ266">
        <v>86</v>
      </c>
      <c r="AK266">
        <v>47</v>
      </c>
    </row>
    <row r="267" spans="1:37" x14ac:dyDescent="0.25">
      <c r="A267">
        <f>IF(IFERROR(MATCH(TX_UCR!$C267,NN_M!A:A,0),0)&gt;0,1,0)</f>
        <v>0</v>
      </c>
      <c r="B267">
        <f>IF(IFERROR(MATCH(TX_UCR!C267,NN_PSM!A:A,0),0)&gt;0,1,0)</f>
        <v>0</v>
      </c>
      <c r="C267" t="str">
        <f t="shared" si="8"/>
        <v>Vernon</v>
      </c>
      <c r="D267">
        <f t="shared" si="9"/>
        <v>0</v>
      </c>
      <c r="E267" t="s">
        <v>300</v>
      </c>
      <c r="F267" t="s">
        <v>34</v>
      </c>
      <c r="G267" t="s">
        <v>35</v>
      </c>
      <c r="H267">
        <v>49</v>
      </c>
      <c r="I267">
        <v>79</v>
      </c>
      <c r="J267">
        <v>81</v>
      </c>
      <c r="K267">
        <v>96</v>
      </c>
      <c r="L267">
        <v>90</v>
      </c>
      <c r="M267">
        <v>107</v>
      </c>
      <c r="N267">
        <v>197</v>
      </c>
      <c r="O267">
        <v>260</v>
      </c>
      <c r="P267">
        <v>293</v>
      </c>
      <c r="Q267">
        <v>81</v>
      </c>
      <c r="R267">
        <v>46</v>
      </c>
      <c r="S267">
        <v>32</v>
      </c>
      <c r="T267">
        <v>44</v>
      </c>
      <c r="U267">
        <v>61</v>
      </c>
      <c r="V267">
        <v>108</v>
      </c>
      <c r="W267">
        <v>51</v>
      </c>
      <c r="X267">
        <v>59</v>
      </c>
      <c r="Y267">
        <v>43</v>
      </c>
      <c r="Z267">
        <v>98</v>
      </c>
      <c r="AA267">
        <v>60</v>
      </c>
      <c r="AB267">
        <v>91</v>
      </c>
      <c r="AC267">
        <v>74</v>
      </c>
      <c r="AD267">
        <v>70</v>
      </c>
      <c r="AE267">
        <v>44</v>
      </c>
      <c r="AF267">
        <v>44</v>
      </c>
      <c r="AG267">
        <v>61</v>
      </c>
      <c r="AH267">
        <v>59</v>
      </c>
      <c r="AI267">
        <v>55</v>
      </c>
      <c r="AJ267">
        <v>37</v>
      </c>
      <c r="AK267">
        <v>23</v>
      </c>
    </row>
    <row r="268" spans="1:37" x14ac:dyDescent="0.25">
      <c r="A268">
        <f>IF(IFERROR(MATCH(TX_UCR!$C268,NN_M!A:A,0),0)&gt;0,1,0)</f>
        <v>0</v>
      </c>
      <c r="B268">
        <f>IF(IFERROR(MATCH(TX_UCR!C268,NN_PSM!A:A,0),0)&gt;0,1,0)</f>
        <v>0</v>
      </c>
      <c r="C268" t="str">
        <f t="shared" si="8"/>
        <v>Victoria</v>
      </c>
      <c r="D268">
        <f t="shared" si="9"/>
        <v>1</v>
      </c>
      <c r="E268" t="s">
        <v>301</v>
      </c>
      <c r="F268" t="s">
        <v>34</v>
      </c>
      <c r="G268" t="s">
        <v>35</v>
      </c>
      <c r="H268">
        <v>72</v>
      </c>
      <c r="I268">
        <v>91</v>
      </c>
      <c r="J268">
        <v>45</v>
      </c>
      <c r="K268">
        <v>32</v>
      </c>
      <c r="L268">
        <v>34</v>
      </c>
      <c r="M268">
        <v>38</v>
      </c>
      <c r="N268">
        <v>43</v>
      </c>
      <c r="O268">
        <v>60</v>
      </c>
      <c r="P268">
        <v>36</v>
      </c>
      <c r="Q268">
        <v>52</v>
      </c>
      <c r="R268">
        <v>44</v>
      </c>
      <c r="S268">
        <v>65</v>
      </c>
      <c r="T268">
        <v>53</v>
      </c>
      <c r="U268">
        <v>51</v>
      </c>
      <c r="V268">
        <v>34</v>
      </c>
      <c r="W268">
        <v>27</v>
      </c>
      <c r="X268">
        <v>53</v>
      </c>
      <c r="Y268">
        <v>110</v>
      </c>
      <c r="Z268">
        <v>97</v>
      </c>
      <c r="AA268">
        <v>50</v>
      </c>
      <c r="AB268">
        <v>53</v>
      </c>
      <c r="AC268">
        <v>55</v>
      </c>
      <c r="AD268">
        <v>58</v>
      </c>
      <c r="AE268">
        <v>89</v>
      </c>
      <c r="AF268">
        <v>103</v>
      </c>
      <c r="AG268">
        <v>109</v>
      </c>
      <c r="AH268">
        <v>83</v>
      </c>
      <c r="AI268">
        <v>61</v>
      </c>
      <c r="AJ268">
        <v>82</v>
      </c>
      <c r="AK268">
        <v>68</v>
      </c>
    </row>
    <row r="269" spans="1:37" x14ac:dyDescent="0.25">
      <c r="A269">
        <f>IF(IFERROR(MATCH(TX_UCR!$C269,NN_M!A:A,0),0)&gt;0,1,0)</f>
        <v>0</v>
      </c>
      <c r="B269">
        <f>IF(IFERROR(MATCH(TX_UCR!C269,NN_PSM!A:A,0),0)&gt;0,1,0)</f>
        <v>0</v>
      </c>
      <c r="C269" t="str">
        <f t="shared" si="8"/>
        <v>Victoria</v>
      </c>
      <c r="D269">
        <f t="shared" si="9"/>
        <v>0</v>
      </c>
      <c r="E269" t="s">
        <v>302</v>
      </c>
      <c r="F269" t="s">
        <v>34</v>
      </c>
      <c r="G269" t="s">
        <v>35</v>
      </c>
      <c r="H269">
        <v>328</v>
      </c>
      <c r="I269">
        <v>399</v>
      </c>
      <c r="J269">
        <v>434</v>
      </c>
      <c r="K269">
        <v>444</v>
      </c>
      <c r="L269">
        <v>402</v>
      </c>
      <c r="M269">
        <v>537</v>
      </c>
      <c r="N269">
        <v>706</v>
      </c>
      <c r="O269">
        <v>689</v>
      </c>
      <c r="P269">
        <v>576</v>
      </c>
      <c r="Q269">
        <v>661</v>
      </c>
      <c r="R269">
        <v>616</v>
      </c>
      <c r="S269">
        <v>597</v>
      </c>
      <c r="T269">
        <v>547</v>
      </c>
      <c r="U269">
        <v>428</v>
      </c>
      <c r="V269">
        <v>442</v>
      </c>
      <c r="W269">
        <v>442</v>
      </c>
      <c r="X269">
        <v>440</v>
      </c>
      <c r="Y269">
        <v>478</v>
      </c>
      <c r="Z269">
        <v>528</v>
      </c>
      <c r="AA269">
        <v>416</v>
      </c>
      <c r="AB269">
        <v>300</v>
      </c>
      <c r="AC269">
        <v>337</v>
      </c>
      <c r="AD269">
        <v>346</v>
      </c>
      <c r="AE269">
        <v>435</v>
      </c>
      <c r="AF269">
        <v>431</v>
      </c>
      <c r="AG269">
        <v>388</v>
      </c>
      <c r="AH269">
        <v>392</v>
      </c>
      <c r="AI269">
        <v>405</v>
      </c>
      <c r="AJ269">
        <v>397</v>
      </c>
      <c r="AK269">
        <v>339</v>
      </c>
    </row>
    <row r="270" spans="1:37" x14ac:dyDescent="0.25">
      <c r="A270">
        <f>IF(IFERROR(MATCH(TX_UCR!$C270,NN_M!A:A,0),0)&gt;0,1,0)</f>
        <v>0</v>
      </c>
      <c r="B270">
        <f>IF(IFERROR(MATCH(TX_UCR!C270,NN_PSM!A:A,0),0)&gt;0,1,0)</f>
        <v>0</v>
      </c>
      <c r="C270" t="str">
        <f t="shared" si="8"/>
        <v>Vidor</v>
      </c>
      <c r="D270">
        <f t="shared" si="9"/>
        <v>0</v>
      </c>
      <c r="E270" t="s">
        <v>303</v>
      </c>
      <c r="F270" t="s">
        <v>34</v>
      </c>
      <c r="G270" t="s">
        <v>35</v>
      </c>
      <c r="H270">
        <v>43</v>
      </c>
      <c r="I270">
        <v>42</v>
      </c>
      <c r="J270">
        <v>26</v>
      </c>
      <c r="K270">
        <v>16</v>
      </c>
      <c r="L270">
        <v>21</v>
      </c>
      <c r="M270">
        <v>27</v>
      </c>
      <c r="N270">
        <v>22</v>
      </c>
      <c r="O270">
        <v>31</v>
      </c>
      <c r="P270">
        <v>31</v>
      </c>
      <c r="Q270">
        <v>32</v>
      </c>
      <c r="R270">
        <v>37</v>
      </c>
      <c r="S270">
        <v>37</v>
      </c>
      <c r="T270">
        <v>62</v>
      </c>
      <c r="U270">
        <v>49</v>
      </c>
      <c r="V270">
        <v>33</v>
      </c>
      <c r="W270">
        <v>49</v>
      </c>
      <c r="X270">
        <v>47</v>
      </c>
      <c r="Y270">
        <v>41</v>
      </c>
      <c r="Z270">
        <v>33</v>
      </c>
      <c r="AA270">
        <v>44</v>
      </c>
      <c r="AB270">
        <v>22</v>
      </c>
      <c r="AC270">
        <v>37</v>
      </c>
      <c r="AD270">
        <v>48</v>
      </c>
      <c r="AE270">
        <v>40</v>
      </c>
      <c r="AF270">
        <v>39</v>
      </c>
      <c r="AG270">
        <v>42</v>
      </c>
      <c r="AH270">
        <v>54</v>
      </c>
      <c r="AI270">
        <v>38</v>
      </c>
      <c r="AJ270">
        <v>58</v>
      </c>
      <c r="AK270">
        <v>52</v>
      </c>
    </row>
    <row r="271" spans="1:37" x14ac:dyDescent="0.25">
      <c r="A271">
        <f>IF(IFERROR(MATCH(TX_UCR!$C271,NN_M!A:A,0),0)&gt;0,1,0)</f>
        <v>0</v>
      </c>
      <c r="B271">
        <f>IF(IFERROR(MATCH(TX_UCR!C271,NN_PSM!A:A,0),0)&gt;0,1,0)</f>
        <v>0</v>
      </c>
      <c r="C271" t="str">
        <f t="shared" si="8"/>
        <v>Walker</v>
      </c>
      <c r="D271">
        <f t="shared" si="9"/>
        <v>1</v>
      </c>
      <c r="E271" t="s">
        <v>304</v>
      </c>
      <c r="F271" t="s">
        <v>34</v>
      </c>
      <c r="G271" t="s">
        <v>35</v>
      </c>
      <c r="H271">
        <v>101</v>
      </c>
      <c r="I271">
        <v>92</v>
      </c>
      <c r="J271">
        <v>70</v>
      </c>
      <c r="K271">
        <v>107</v>
      </c>
      <c r="L271">
        <v>105</v>
      </c>
      <c r="M271">
        <v>101</v>
      </c>
      <c r="N271">
        <v>71</v>
      </c>
      <c r="O271">
        <v>41</v>
      </c>
      <c r="P271">
        <v>32</v>
      </c>
      <c r="Q271">
        <v>72</v>
      </c>
      <c r="R271">
        <v>69</v>
      </c>
      <c r="S271">
        <v>91</v>
      </c>
      <c r="T271">
        <v>112</v>
      </c>
      <c r="U271">
        <v>88</v>
      </c>
      <c r="V271">
        <v>59</v>
      </c>
      <c r="W271">
        <v>106</v>
      </c>
      <c r="X271">
        <v>86</v>
      </c>
      <c r="Y271">
        <v>69</v>
      </c>
      <c r="Z271">
        <v>68</v>
      </c>
      <c r="AA271">
        <v>140</v>
      </c>
      <c r="AB271">
        <v>52</v>
      </c>
      <c r="AC271">
        <v>73</v>
      </c>
      <c r="AD271">
        <v>60</v>
      </c>
      <c r="AE271">
        <v>47</v>
      </c>
      <c r="AF271">
        <v>76</v>
      </c>
      <c r="AG271">
        <v>87</v>
      </c>
      <c r="AH271">
        <v>92</v>
      </c>
      <c r="AI271">
        <v>68</v>
      </c>
      <c r="AJ271">
        <v>48</v>
      </c>
      <c r="AK271">
        <v>53</v>
      </c>
    </row>
    <row r="272" spans="1:37" x14ac:dyDescent="0.25">
      <c r="A272">
        <f>IF(IFERROR(MATCH(TX_UCR!$C272,NN_M!A:A,0),0)&gt;0,1,0)</f>
        <v>0</v>
      </c>
      <c r="B272">
        <f>IF(IFERROR(MATCH(TX_UCR!C272,NN_PSM!A:A,0),0)&gt;0,1,0)</f>
        <v>0</v>
      </c>
      <c r="C272" t="str">
        <f t="shared" si="8"/>
        <v>Waller</v>
      </c>
      <c r="D272">
        <f t="shared" si="9"/>
        <v>1</v>
      </c>
      <c r="E272" t="s">
        <v>305</v>
      </c>
      <c r="F272" t="s">
        <v>34</v>
      </c>
      <c r="G272" t="s">
        <v>35</v>
      </c>
      <c r="H272">
        <v>42</v>
      </c>
      <c r="I272">
        <v>39</v>
      </c>
      <c r="J272">
        <v>43</v>
      </c>
      <c r="K272">
        <v>22</v>
      </c>
      <c r="L272">
        <v>29</v>
      </c>
      <c r="M272">
        <v>24</v>
      </c>
      <c r="N272">
        <v>17</v>
      </c>
      <c r="O272">
        <v>23</v>
      </c>
      <c r="P272">
        <v>4</v>
      </c>
      <c r="Q272">
        <v>9</v>
      </c>
      <c r="R272">
        <v>19</v>
      </c>
      <c r="S272">
        <v>5</v>
      </c>
      <c r="T272">
        <v>16</v>
      </c>
      <c r="U272">
        <v>24</v>
      </c>
      <c r="V272">
        <v>27</v>
      </c>
      <c r="W272">
        <v>25</v>
      </c>
      <c r="X272">
        <v>29</v>
      </c>
      <c r="Y272">
        <v>27</v>
      </c>
      <c r="Z272">
        <v>33</v>
      </c>
      <c r="AA272">
        <v>18</v>
      </c>
      <c r="AB272">
        <v>19</v>
      </c>
      <c r="AC272">
        <v>20</v>
      </c>
      <c r="AD272">
        <v>27</v>
      </c>
      <c r="AE272">
        <v>28</v>
      </c>
      <c r="AF272">
        <v>37</v>
      </c>
      <c r="AG272">
        <v>38</v>
      </c>
      <c r="AH272">
        <v>20</v>
      </c>
      <c r="AI272">
        <v>30</v>
      </c>
      <c r="AJ272">
        <v>41</v>
      </c>
      <c r="AK272">
        <v>27</v>
      </c>
    </row>
    <row r="273" spans="1:37" x14ac:dyDescent="0.25">
      <c r="A273">
        <f>IF(IFERROR(MATCH(TX_UCR!$C273,NN_M!A:A,0),0)&gt;0,1,0)</f>
        <v>0</v>
      </c>
      <c r="B273">
        <f>IF(IFERROR(MATCH(TX_UCR!C273,NN_PSM!A:A,0),0)&gt;0,1,0)</f>
        <v>0</v>
      </c>
      <c r="C273" t="str">
        <f t="shared" si="8"/>
        <v>Watauga</v>
      </c>
      <c r="D273">
        <f t="shared" si="9"/>
        <v>0</v>
      </c>
      <c r="E273" t="s">
        <v>306</v>
      </c>
      <c r="F273" t="s">
        <v>34</v>
      </c>
      <c r="G273" t="s">
        <v>35</v>
      </c>
      <c r="H273">
        <v>22</v>
      </c>
      <c r="I273">
        <v>31</v>
      </c>
      <c r="J273">
        <v>41</v>
      </c>
      <c r="K273">
        <v>39</v>
      </c>
      <c r="L273">
        <v>10</v>
      </c>
      <c r="M273">
        <v>16</v>
      </c>
      <c r="N273">
        <v>25</v>
      </c>
      <c r="O273">
        <v>44</v>
      </c>
      <c r="P273">
        <v>41</v>
      </c>
      <c r="Q273">
        <v>50</v>
      </c>
      <c r="R273">
        <v>28</v>
      </c>
      <c r="S273">
        <v>29</v>
      </c>
      <c r="T273">
        <v>28</v>
      </c>
      <c r="U273">
        <v>28</v>
      </c>
      <c r="V273">
        <v>33</v>
      </c>
      <c r="W273">
        <v>37</v>
      </c>
      <c r="X273">
        <v>30</v>
      </c>
      <c r="Y273">
        <v>77</v>
      </c>
      <c r="Z273">
        <v>53</v>
      </c>
      <c r="AA273">
        <v>66</v>
      </c>
      <c r="AB273">
        <v>55</v>
      </c>
      <c r="AC273">
        <v>53</v>
      </c>
      <c r="AD273">
        <v>69</v>
      </c>
      <c r="AE273">
        <v>80</v>
      </c>
      <c r="AF273">
        <v>102</v>
      </c>
      <c r="AG273">
        <v>60</v>
      </c>
      <c r="AH273">
        <v>93</v>
      </c>
      <c r="AI273">
        <v>46</v>
      </c>
      <c r="AJ273">
        <v>22</v>
      </c>
      <c r="AK273">
        <v>23</v>
      </c>
    </row>
    <row r="274" spans="1:37" x14ac:dyDescent="0.25">
      <c r="A274">
        <f>IF(IFERROR(MATCH(TX_UCR!$C274,NN_M!A:A,0),0)&gt;0,1,0)</f>
        <v>0</v>
      </c>
      <c r="B274">
        <f>IF(IFERROR(MATCH(TX_UCR!C274,NN_PSM!A:A,0),0)&gt;0,1,0)</f>
        <v>0</v>
      </c>
      <c r="C274" t="str">
        <f t="shared" si="8"/>
        <v>Waxahachie</v>
      </c>
      <c r="D274">
        <f t="shared" si="9"/>
        <v>0</v>
      </c>
      <c r="E274" t="s">
        <v>307</v>
      </c>
      <c r="F274" t="s">
        <v>34</v>
      </c>
      <c r="G274" t="s">
        <v>35</v>
      </c>
      <c r="H274">
        <v>96</v>
      </c>
      <c r="I274">
        <v>121</v>
      </c>
      <c r="J274">
        <v>92</v>
      </c>
      <c r="K274">
        <v>66</v>
      </c>
      <c r="L274">
        <v>189</v>
      </c>
      <c r="M274">
        <v>172</v>
      </c>
      <c r="N274">
        <v>213</v>
      </c>
      <c r="O274">
        <v>205</v>
      </c>
      <c r="P274">
        <v>135</v>
      </c>
      <c r="Q274">
        <v>141</v>
      </c>
      <c r="R274">
        <v>88</v>
      </c>
      <c r="S274">
        <v>87</v>
      </c>
      <c r="T274">
        <v>118</v>
      </c>
      <c r="U274">
        <v>77</v>
      </c>
      <c r="W274">
        <v>48</v>
      </c>
      <c r="X274">
        <v>90</v>
      </c>
      <c r="Y274">
        <v>62</v>
      </c>
      <c r="Z274">
        <v>69</v>
      </c>
      <c r="AA274">
        <v>94</v>
      </c>
      <c r="AB274">
        <v>113</v>
      </c>
      <c r="AC274">
        <v>104</v>
      </c>
      <c r="AD274">
        <v>118</v>
      </c>
      <c r="AE274">
        <v>119</v>
      </c>
      <c r="AF274">
        <v>106</v>
      </c>
      <c r="AG274">
        <v>82</v>
      </c>
      <c r="AH274">
        <v>73</v>
      </c>
      <c r="AI274">
        <v>45</v>
      </c>
      <c r="AJ274">
        <v>33</v>
      </c>
      <c r="AK274">
        <v>29</v>
      </c>
    </row>
    <row r="275" spans="1:37" x14ac:dyDescent="0.25">
      <c r="A275">
        <f>IF(IFERROR(MATCH(TX_UCR!$C275,NN_M!A:A,0),0)&gt;0,1,0)</f>
        <v>0</v>
      </c>
      <c r="B275">
        <f>IF(IFERROR(MATCH(TX_UCR!C275,NN_PSM!A:A,0),0)&gt;0,1,0)</f>
        <v>0</v>
      </c>
      <c r="C275" t="str">
        <f t="shared" si="8"/>
        <v>Weatherford</v>
      </c>
      <c r="D275">
        <f t="shared" si="9"/>
        <v>0</v>
      </c>
      <c r="E275" t="s">
        <v>308</v>
      </c>
      <c r="F275" t="s">
        <v>34</v>
      </c>
      <c r="G275" t="s">
        <v>35</v>
      </c>
      <c r="H275">
        <v>40</v>
      </c>
      <c r="I275">
        <v>43</v>
      </c>
      <c r="J275">
        <v>61</v>
      </c>
      <c r="K275">
        <v>36</v>
      </c>
      <c r="L275">
        <v>48</v>
      </c>
      <c r="M275">
        <v>81</v>
      </c>
      <c r="N275">
        <v>77</v>
      </c>
      <c r="O275">
        <v>58</v>
      </c>
      <c r="P275">
        <v>68</v>
      </c>
      <c r="Q275">
        <v>110</v>
      </c>
      <c r="R275">
        <v>53</v>
      </c>
      <c r="S275">
        <v>39</v>
      </c>
      <c r="T275">
        <v>37</v>
      </c>
      <c r="U275">
        <v>26</v>
      </c>
      <c r="V275">
        <v>35</v>
      </c>
      <c r="W275">
        <v>30</v>
      </c>
      <c r="X275">
        <v>41</v>
      </c>
      <c r="Y275">
        <v>43</v>
      </c>
      <c r="Z275">
        <v>34</v>
      </c>
      <c r="AA275">
        <v>53</v>
      </c>
      <c r="AB275">
        <v>49</v>
      </c>
      <c r="AC275">
        <v>58</v>
      </c>
      <c r="AD275">
        <v>43</v>
      </c>
      <c r="AE275">
        <v>48</v>
      </c>
      <c r="AF275">
        <v>43</v>
      </c>
      <c r="AG275">
        <v>62</v>
      </c>
      <c r="AH275">
        <v>39</v>
      </c>
      <c r="AI275">
        <v>35</v>
      </c>
      <c r="AJ275">
        <v>7</v>
      </c>
      <c r="AK275">
        <v>47</v>
      </c>
    </row>
    <row r="276" spans="1:37" x14ac:dyDescent="0.25">
      <c r="A276">
        <f>IF(IFERROR(MATCH(TX_UCR!$C276,NN_M!A:A,0),0)&gt;0,1,0)</f>
        <v>1</v>
      </c>
      <c r="B276">
        <f>IF(IFERROR(MATCH(TX_UCR!C276,NN_PSM!A:A,0),0)&gt;0,1,0)</f>
        <v>0</v>
      </c>
      <c r="C276" t="str">
        <f t="shared" si="8"/>
        <v>Webster</v>
      </c>
      <c r="D276">
        <f t="shared" si="9"/>
        <v>0</v>
      </c>
      <c r="E276" t="s">
        <v>309</v>
      </c>
      <c r="F276" t="s">
        <v>34</v>
      </c>
      <c r="G276" t="s">
        <v>35</v>
      </c>
      <c r="H276">
        <v>23</v>
      </c>
      <c r="I276">
        <v>30</v>
      </c>
      <c r="J276">
        <v>41</v>
      </c>
      <c r="K276">
        <v>37</v>
      </c>
      <c r="L276">
        <v>36</v>
      </c>
      <c r="M276">
        <v>32</v>
      </c>
      <c r="N276">
        <v>29</v>
      </c>
      <c r="O276">
        <v>42</v>
      </c>
      <c r="P276">
        <v>43</v>
      </c>
      <c r="Q276">
        <v>31</v>
      </c>
      <c r="R276">
        <v>39</v>
      </c>
      <c r="S276">
        <v>32</v>
      </c>
      <c r="T276">
        <v>39</v>
      </c>
      <c r="U276">
        <v>46</v>
      </c>
      <c r="V276">
        <v>28</v>
      </c>
      <c r="W276">
        <v>71</v>
      </c>
      <c r="X276">
        <v>45</v>
      </c>
      <c r="Y276">
        <v>63</v>
      </c>
      <c r="Z276">
        <v>86</v>
      </c>
      <c r="AA276">
        <v>64</v>
      </c>
      <c r="AB276">
        <v>70</v>
      </c>
      <c r="AC276">
        <v>65</v>
      </c>
      <c r="AD276">
        <v>46</v>
      </c>
      <c r="AE276">
        <v>47</v>
      </c>
      <c r="AF276">
        <v>46</v>
      </c>
      <c r="AG276">
        <v>41</v>
      </c>
      <c r="AH276">
        <v>49</v>
      </c>
      <c r="AI276">
        <v>43</v>
      </c>
      <c r="AJ276">
        <v>46</v>
      </c>
      <c r="AK276">
        <v>28</v>
      </c>
    </row>
    <row r="277" spans="1:37" x14ac:dyDescent="0.25">
      <c r="A277">
        <f>IF(IFERROR(MATCH(TX_UCR!$C277,NN_M!A:A,0),0)&gt;0,1,0)</f>
        <v>0</v>
      </c>
      <c r="B277">
        <f>IF(IFERROR(MATCH(TX_UCR!C277,NN_PSM!A:A,0),0)&gt;0,1,0)</f>
        <v>0</v>
      </c>
      <c r="C277" t="str">
        <f t="shared" si="8"/>
        <v>Weslaco</v>
      </c>
      <c r="D277">
        <f t="shared" si="9"/>
        <v>0</v>
      </c>
      <c r="E277" t="s">
        <v>310</v>
      </c>
      <c r="F277" t="s">
        <v>34</v>
      </c>
      <c r="G277" t="s">
        <v>35</v>
      </c>
      <c r="H277">
        <v>81</v>
      </c>
      <c r="I277">
        <v>101</v>
      </c>
      <c r="J277">
        <v>87</v>
      </c>
      <c r="K277">
        <v>193</v>
      </c>
      <c r="L277">
        <v>124</v>
      </c>
      <c r="M277">
        <v>125</v>
      </c>
      <c r="N277">
        <v>102</v>
      </c>
      <c r="O277">
        <v>112</v>
      </c>
      <c r="P277">
        <v>125</v>
      </c>
      <c r="Q277">
        <v>146</v>
      </c>
      <c r="R277">
        <v>177</v>
      </c>
      <c r="S277">
        <v>149</v>
      </c>
      <c r="T277">
        <v>157</v>
      </c>
      <c r="U277">
        <v>148</v>
      </c>
      <c r="V277">
        <v>110</v>
      </c>
      <c r="W277">
        <v>121</v>
      </c>
      <c r="X277">
        <v>142</v>
      </c>
      <c r="Y277">
        <v>148</v>
      </c>
      <c r="Z277">
        <v>125</v>
      </c>
      <c r="AA277">
        <v>132</v>
      </c>
      <c r="AB277">
        <v>144</v>
      </c>
      <c r="AC277">
        <v>153</v>
      </c>
      <c r="AD277">
        <v>136</v>
      </c>
      <c r="AE277">
        <v>162</v>
      </c>
      <c r="AF277">
        <v>222</v>
      </c>
      <c r="AG277">
        <v>196</v>
      </c>
      <c r="AH277">
        <v>154</v>
      </c>
      <c r="AI277">
        <v>410</v>
      </c>
      <c r="AJ277">
        <v>389</v>
      </c>
      <c r="AK277">
        <v>452</v>
      </c>
    </row>
    <row r="278" spans="1:37" x14ac:dyDescent="0.25">
      <c r="A278">
        <f>IF(IFERROR(MATCH(TX_UCR!$C278,NN_M!A:A,0),0)&gt;0,1,0)</f>
        <v>0</v>
      </c>
      <c r="B278">
        <f>IF(IFERROR(MATCH(TX_UCR!C278,NN_PSM!A:A,0),0)&gt;0,1,0)</f>
        <v>0</v>
      </c>
      <c r="C278" t="str">
        <f t="shared" si="8"/>
        <v>West</v>
      </c>
      <c r="D278">
        <f t="shared" si="9"/>
        <v>0</v>
      </c>
      <c r="E278" t="s">
        <v>311</v>
      </c>
      <c r="F278" t="s">
        <v>34</v>
      </c>
      <c r="G278" t="s">
        <v>35</v>
      </c>
      <c r="H278">
        <v>22</v>
      </c>
      <c r="I278">
        <v>26</v>
      </c>
      <c r="J278">
        <v>10</v>
      </c>
      <c r="K278">
        <v>16</v>
      </c>
      <c r="L278">
        <v>19</v>
      </c>
      <c r="M278">
        <v>16</v>
      </c>
      <c r="N278">
        <v>16</v>
      </c>
      <c r="O278">
        <v>17</v>
      </c>
      <c r="P278">
        <v>16</v>
      </c>
      <c r="Q278">
        <v>16</v>
      </c>
      <c r="R278">
        <v>8</v>
      </c>
      <c r="S278">
        <v>16</v>
      </c>
      <c r="T278">
        <v>17</v>
      </c>
      <c r="U278">
        <v>13</v>
      </c>
      <c r="V278">
        <v>15</v>
      </c>
      <c r="W278">
        <v>7</v>
      </c>
      <c r="X278">
        <v>7</v>
      </c>
      <c r="Y278">
        <v>6</v>
      </c>
      <c r="Z278">
        <v>12</v>
      </c>
      <c r="AA278">
        <v>13</v>
      </c>
      <c r="AB278">
        <v>13</v>
      </c>
      <c r="AC278">
        <v>5</v>
      </c>
      <c r="AD278">
        <v>10</v>
      </c>
      <c r="AE278">
        <v>11</v>
      </c>
      <c r="AF278">
        <v>4</v>
      </c>
      <c r="AG278">
        <v>4</v>
      </c>
      <c r="AH278">
        <v>8</v>
      </c>
      <c r="AI278">
        <v>13</v>
      </c>
      <c r="AJ278">
        <v>5</v>
      </c>
      <c r="AK278">
        <v>2</v>
      </c>
    </row>
    <row r="279" spans="1:37" x14ac:dyDescent="0.25">
      <c r="A279">
        <f>IF(IFERROR(MATCH(TX_UCR!$C279,NN_M!A:A,0),0)&gt;0,1,0)</f>
        <v>0</v>
      </c>
      <c r="B279">
        <f>IF(IFERROR(MATCH(TX_UCR!C279,NN_PSM!A:A,0),0)&gt;0,1,0)</f>
        <v>0</v>
      </c>
      <c r="C279" t="str">
        <f t="shared" si="8"/>
        <v>White</v>
      </c>
      <c r="D279">
        <f t="shared" si="9"/>
        <v>0</v>
      </c>
      <c r="E279" t="s">
        <v>312</v>
      </c>
      <c r="F279" t="s">
        <v>34</v>
      </c>
      <c r="G279" t="s">
        <v>35</v>
      </c>
      <c r="H279">
        <v>16</v>
      </c>
      <c r="I279">
        <v>24</v>
      </c>
      <c r="J279">
        <v>38</v>
      </c>
      <c r="K279">
        <v>37</v>
      </c>
      <c r="L279">
        <v>20</v>
      </c>
      <c r="M279">
        <v>38</v>
      </c>
      <c r="N279">
        <v>44</v>
      </c>
      <c r="O279">
        <v>62</v>
      </c>
      <c r="P279">
        <v>65</v>
      </c>
      <c r="Q279">
        <v>44</v>
      </c>
      <c r="R279">
        <v>64</v>
      </c>
      <c r="S279">
        <v>76</v>
      </c>
      <c r="T279">
        <v>125</v>
      </c>
      <c r="U279">
        <v>57</v>
      </c>
      <c r="V279">
        <v>56</v>
      </c>
      <c r="W279">
        <v>73</v>
      </c>
      <c r="X279">
        <v>44</v>
      </c>
      <c r="Y279">
        <v>41</v>
      </c>
      <c r="Z279">
        <v>31</v>
      </c>
      <c r="AA279">
        <v>40</v>
      </c>
      <c r="AB279">
        <v>64</v>
      </c>
      <c r="AC279">
        <v>35</v>
      </c>
      <c r="AD279">
        <v>39</v>
      </c>
      <c r="AE279">
        <v>28</v>
      </c>
      <c r="AF279">
        <v>45</v>
      </c>
      <c r="AG279">
        <v>41</v>
      </c>
      <c r="AH279">
        <v>54</v>
      </c>
      <c r="AI279">
        <v>30</v>
      </c>
      <c r="AJ279">
        <v>24</v>
      </c>
      <c r="AK279">
        <v>30</v>
      </c>
    </row>
    <row r="280" spans="1:37" x14ac:dyDescent="0.25">
      <c r="A280">
        <f>IF(IFERROR(MATCH(TX_UCR!$C280,NN_M!A:A,0),0)&gt;0,1,0)</f>
        <v>0</v>
      </c>
      <c r="B280">
        <f>IF(IFERROR(MATCH(TX_UCR!C280,NN_PSM!A:A,0),0)&gt;0,1,0)</f>
        <v>0</v>
      </c>
      <c r="C280" t="str">
        <f t="shared" si="8"/>
        <v>Wichita</v>
      </c>
      <c r="D280">
        <f t="shared" si="9"/>
        <v>0</v>
      </c>
      <c r="E280" t="s">
        <v>313</v>
      </c>
      <c r="F280" t="s">
        <v>34</v>
      </c>
      <c r="G280" t="s">
        <v>35</v>
      </c>
      <c r="H280">
        <v>614</v>
      </c>
      <c r="I280">
        <v>669</v>
      </c>
      <c r="J280">
        <v>654</v>
      </c>
      <c r="K280">
        <v>724</v>
      </c>
      <c r="L280">
        <v>748</v>
      </c>
      <c r="M280">
        <v>866</v>
      </c>
      <c r="N280">
        <v>952</v>
      </c>
      <c r="O280" s="1">
        <v>1024</v>
      </c>
      <c r="P280">
        <v>831</v>
      </c>
      <c r="Q280">
        <v>968</v>
      </c>
      <c r="R280">
        <v>861</v>
      </c>
      <c r="S280">
        <v>878</v>
      </c>
      <c r="T280">
        <v>750</v>
      </c>
      <c r="U280">
        <v>724</v>
      </c>
      <c r="V280">
        <v>612</v>
      </c>
      <c r="W280">
        <v>586</v>
      </c>
      <c r="X280">
        <v>871</v>
      </c>
      <c r="Y280">
        <v>998</v>
      </c>
      <c r="Z280" s="1">
        <v>1082</v>
      </c>
      <c r="AA280" s="1">
        <v>1181</v>
      </c>
      <c r="AB280">
        <v>733</v>
      </c>
      <c r="AC280">
        <v>491</v>
      </c>
      <c r="AD280">
        <v>576</v>
      </c>
      <c r="AE280">
        <v>557</v>
      </c>
      <c r="AF280">
        <v>520</v>
      </c>
      <c r="AG280">
        <v>463</v>
      </c>
      <c r="AH280">
        <v>459</v>
      </c>
      <c r="AI280">
        <v>475</v>
      </c>
      <c r="AJ280">
        <v>401</v>
      </c>
      <c r="AK280">
        <v>426</v>
      </c>
    </row>
    <row r="281" spans="1:37" x14ac:dyDescent="0.25">
      <c r="A281">
        <f>IF(IFERROR(MATCH(TX_UCR!$C281,NN_M!A:A,0),0)&gt;0,1,0)</f>
        <v>0</v>
      </c>
      <c r="B281">
        <f>IF(IFERROR(MATCH(TX_UCR!C281,NN_PSM!A:A,0),0)&gt;0,1,0)</f>
        <v>0</v>
      </c>
      <c r="C281" t="str">
        <f t="shared" si="8"/>
        <v>Williamson</v>
      </c>
      <c r="D281">
        <f t="shared" si="9"/>
        <v>1</v>
      </c>
      <c r="E281" t="s">
        <v>314</v>
      </c>
      <c r="F281" t="s">
        <v>34</v>
      </c>
      <c r="G281" t="s">
        <v>35</v>
      </c>
      <c r="H281">
        <v>64</v>
      </c>
      <c r="I281">
        <v>181</v>
      </c>
      <c r="J281">
        <v>144</v>
      </c>
      <c r="K281">
        <v>88</v>
      </c>
      <c r="L281">
        <v>111</v>
      </c>
      <c r="M281">
        <v>208</v>
      </c>
      <c r="N281">
        <v>132</v>
      </c>
      <c r="O281">
        <v>181</v>
      </c>
      <c r="P281">
        <v>149</v>
      </c>
      <c r="Q281">
        <v>231</v>
      </c>
      <c r="R281">
        <v>225</v>
      </c>
      <c r="S281">
        <v>143</v>
      </c>
      <c r="T281">
        <v>175</v>
      </c>
      <c r="U281">
        <v>179</v>
      </c>
      <c r="V281">
        <v>155</v>
      </c>
      <c r="W281">
        <v>172</v>
      </c>
      <c r="X281">
        <v>204</v>
      </c>
      <c r="Y281">
        <v>279</v>
      </c>
      <c r="Z281">
        <v>209</v>
      </c>
      <c r="AA281">
        <v>187</v>
      </c>
      <c r="AB281">
        <v>163</v>
      </c>
      <c r="AC281">
        <v>201</v>
      </c>
      <c r="AD281">
        <v>161</v>
      </c>
      <c r="AE281">
        <v>188</v>
      </c>
      <c r="AF281">
        <v>158</v>
      </c>
      <c r="AG281">
        <v>129</v>
      </c>
      <c r="AH281">
        <v>106</v>
      </c>
      <c r="AI281">
        <v>114</v>
      </c>
      <c r="AJ281">
        <v>132</v>
      </c>
      <c r="AK281">
        <v>141</v>
      </c>
    </row>
    <row r="282" spans="1:37" x14ac:dyDescent="0.25">
      <c r="A282">
        <f>IF(IFERROR(MATCH(TX_UCR!$C282,NN_M!A:A,0),0)&gt;0,1,0)</f>
        <v>0</v>
      </c>
      <c r="B282">
        <f>IF(IFERROR(MATCH(TX_UCR!C282,NN_PSM!A:A,0),0)&gt;0,1,0)</f>
        <v>0</v>
      </c>
      <c r="C282" t="str">
        <f t="shared" si="8"/>
        <v>Wilson</v>
      </c>
      <c r="D282">
        <f t="shared" si="9"/>
        <v>1</v>
      </c>
      <c r="E282" t="s">
        <v>315</v>
      </c>
      <c r="F282" t="s">
        <v>34</v>
      </c>
      <c r="G282" t="s">
        <v>35</v>
      </c>
      <c r="H282">
        <v>8</v>
      </c>
      <c r="I282">
        <v>10</v>
      </c>
      <c r="J282">
        <v>15</v>
      </c>
      <c r="K282">
        <v>35</v>
      </c>
      <c r="L282">
        <v>18</v>
      </c>
      <c r="M282">
        <v>21</v>
      </c>
      <c r="N282">
        <v>29</v>
      </c>
      <c r="O282">
        <v>32</v>
      </c>
      <c r="P282">
        <v>25</v>
      </c>
      <c r="Q282">
        <v>41</v>
      </c>
      <c r="R282">
        <v>26</v>
      </c>
      <c r="S282">
        <v>17</v>
      </c>
      <c r="T282">
        <v>12</v>
      </c>
      <c r="U282">
        <v>41</v>
      </c>
      <c r="V282">
        <v>22</v>
      </c>
      <c r="W282">
        <v>37</v>
      </c>
      <c r="X282">
        <v>22</v>
      </c>
      <c r="Y282">
        <v>30</v>
      </c>
      <c r="Z282">
        <v>39</v>
      </c>
      <c r="AA282">
        <v>42</v>
      </c>
      <c r="AB282">
        <v>23</v>
      </c>
      <c r="AC282">
        <v>23</v>
      </c>
      <c r="AD282">
        <v>42</v>
      </c>
      <c r="AE282">
        <v>60</v>
      </c>
      <c r="AF282">
        <v>60</v>
      </c>
      <c r="AG282">
        <v>15</v>
      </c>
      <c r="AH282">
        <v>33</v>
      </c>
      <c r="AI282">
        <v>28</v>
      </c>
      <c r="AJ282">
        <v>23</v>
      </c>
      <c r="AK282">
        <v>32</v>
      </c>
    </row>
    <row r="283" spans="1:37" x14ac:dyDescent="0.25">
      <c r="A283">
        <f>IF(IFERROR(MATCH(TX_UCR!$C283,NN_M!A:A,0),0)&gt;0,1,0)</f>
        <v>0</v>
      </c>
      <c r="B283">
        <f>IF(IFERROR(MATCH(TX_UCR!C283,NN_PSM!A:A,0),0)&gt;0,1,0)</f>
        <v>0</v>
      </c>
      <c r="C283" t="str">
        <f t="shared" si="8"/>
        <v>Wise</v>
      </c>
      <c r="D283">
        <f t="shared" si="9"/>
        <v>1</v>
      </c>
      <c r="E283" t="s">
        <v>316</v>
      </c>
      <c r="F283" t="s">
        <v>34</v>
      </c>
      <c r="G283" t="s">
        <v>35</v>
      </c>
      <c r="H283">
        <v>19</v>
      </c>
      <c r="I283">
        <v>38</v>
      </c>
      <c r="J283">
        <v>17</v>
      </c>
      <c r="K283">
        <v>23</v>
      </c>
      <c r="L283">
        <v>33</v>
      </c>
      <c r="M283">
        <v>24</v>
      </c>
      <c r="N283">
        <v>66</v>
      </c>
      <c r="O283">
        <v>78</v>
      </c>
      <c r="P283">
        <v>83</v>
      </c>
      <c r="Q283">
        <v>54</v>
      </c>
      <c r="R283">
        <v>55</v>
      </c>
      <c r="S283">
        <v>40</v>
      </c>
      <c r="T283">
        <v>71</v>
      </c>
      <c r="U283">
        <v>80</v>
      </c>
      <c r="V283">
        <v>59</v>
      </c>
      <c r="W283">
        <v>48</v>
      </c>
      <c r="X283">
        <v>55</v>
      </c>
      <c r="Y283">
        <v>106</v>
      </c>
      <c r="Z283">
        <v>147</v>
      </c>
      <c r="AA283">
        <v>154</v>
      </c>
      <c r="AB283">
        <v>141</v>
      </c>
      <c r="AC283">
        <v>152</v>
      </c>
      <c r="AD283">
        <v>120</v>
      </c>
      <c r="AE283">
        <v>141</v>
      </c>
      <c r="AF283">
        <v>140</v>
      </c>
      <c r="AG283">
        <v>117</v>
      </c>
      <c r="AH283">
        <v>30</v>
      </c>
      <c r="AI283">
        <v>64</v>
      </c>
      <c r="AJ283">
        <v>62</v>
      </c>
      <c r="AK283">
        <v>57</v>
      </c>
    </row>
    <row r="284" spans="1:37" x14ac:dyDescent="0.25">
      <c r="A284">
        <f>IF(IFERROR(MATCH(TX_UCR!$C284,NN_M!A:A,0),0)&gt;0,1,0)</f>
        <v>0</v>
      </c>
      <c r="B284">
        <f>IF(IFERROR(MATCH(TX_UCR!C284,NN_PSM!A:A,0),0)&gt;0,1,0)</f>
        <v>0</v>
      </c>
      <c r="C284" t="str">
        <f t="shared" si="8"/>
        <v>Wood</v>
      </c>
      <c r="D284">
        <f t="shared" si="9"/>
        <v>1</v>
      </c>
      <c r="E284" t="s">
        <v>317</v>
      </c>
      <c r="F284" t="s">
        <v>34</v>
      </c>
      <c r="G284" t="s">
        <v>35</v>
      </c>
      <c r="H284">
        <v>23</v>
      </c>
      <c r="I284">
        <v>40</v>
      </c>
      <c r="J284">
        <v>65</v>
      </c>
      <c r="K284">
        <v>69</v>
      </c>
      <c r="L284">
        <v>77</v>
      </c>
      <c r="M284">
        <v>94</v>
      </c>
      <c r="N284">
        <v>112</v>
      </c>
      <c r="O284">
        <v>65</v>
      </c>
      <c r="P284">
        <v>65</v>
      </c>
      <c r="Q284">
        <v>108</v>
      </c>
      <c r="R284">
        <v>153</v>
      </c>
      <c r="S284">
        <v>119</v>
      </c>
      <c r="T284">
        <v>101</v>
      </c>
      <c r="U284">
        <v>90</v>
      </c>
      <c r="V284">
        <v>122</v>
      </c>
      <c r="W284">
        <v>138</v>
      </c>
      <c r="X284">
        <v>90</v>
      </c>
      <c r="Y284">
        <v>38</v>
      </c>
      <c r="Z284">
        <v>43</v>
      </c>
      <c r="AA284">
        <v>18</v>
      </c>
      <c r="AB284">
        <v>59</v>
      </c>
      <c r="AC284">
        <v>143</v>
      </c>
      <c r="AD284">
        <v>174</v>
      </c>
      <c r="AE284">
        <v>73</v>
      </c>
      <c r="AF284">
        <v>40</v>
      </c>
      <c r="AG284">
        <v>22</v>
      </c>
      <c r="AH284">
        <v>46</v>
      </c>
      <c r="AI284">
        <v>28</v>
      </c>
      <c r="AJ284">
        <v>31</v>
      </c>
      <c r="AK284">
        <v>38</v>
      </c>
    </row>
    <row r="285" spans="1:37" x14ac:dyDescent="0.25">
      <c r="A285">
        <f>IF(IFERROR(MATCH(TX_UCR!$C285,NN_M!A:A,0),0)&gt;0,1,0)</f>
        <v>0</v>
      </c>
      <c r="B285">
        <f>IF(IFERROR(MATCH(TX_UCR!C285,NN_PSM!A:A,0),0)&gt;0,1,0)</f>
        <v>0</v>
      </c>
      <c r="C285" t="str">
        <f t="shared" si="8"/>
        <v>Wylie</v>
      </c>
      <c r="D285">
        <f t="shared" si="9"/>
        <v>0</v>
      </c>
      <c r="E285" t="s">
        <v>318</v>
      </c>
      <c r="F285" t="s">
        <v>34</v>
      </c>
      <c r="G285" t="s">
        <v>35</v>
      </c>
      <c r="H285">
        <v>6</v>
      </c>
      <c r="I285">
        <v>29</v>
      </c>
      <c r="J285">
        <v>12</v>
      </c>
      <c r="K285">
        <v>8</v>
      </c>
      <c r="L285">
        <v>7</v>
      </c>
      <c r="M285">
        <v>17</v>
      </c>
      <c r="N285">
        <v>13</v>
      </c>
      <c r="O285">
        <v>13</v>
      </c>
      <c r="P285">
        <v>17</v>
      </c>
      <c r="Q285">
        <v>25</v>
      </c>
      <c r="R285">
        <v>22</v>
      </c>
      <c r="S285">
        <v>26</v>
      </c>
      <c r="T285">
        <v>28</v>
      </c>
      <c r="U285">
        <v>25</v>
      </c>
      <c r="W285">
        <v>53</v>
      </c>
      <c r="X285">
        <v>40</v>
      </c>
      <c r="Y285">
        <v>25</v>
      </c>
      <c r="Z285">
        <v>26</v>
      </c>
      <c r="AA285">
        <v>38</v>
      </c>
      <c r="AB285">
        <v>35</v>
      </c>
      <c r="AC285">
        <v>28</v>
      </c>
      <c r="AD285">
        <v>46</v>
      </c>
      <c r="AE285">
        <v>47</v>
      </c>
      <c r="AF285">
        <v>28</v>
      </c>
      <c r="AG285">
        <v>35</v>
      </c>
      <c r="AH285">
        <v>36</v>
      </c>
      <c r="AI285">
        <v>28</v>
      </c>
      <c r="AJ285">
        <v>33</v>
      </c>
      <c r="AK285">
        <v>49</v>
      </c>
    </row>
    <row r="286" spans="1:37" x14ac:dyDescent="0.25">
      <c r="A286">
        <f>IF(IFERROR(MATCH(TX_UCR!$C286,NN_M!A:A,0),0)&gt;0,1,0)</f>
        <v>1</v>
      </c>
      <c r="B286">
        <f>IF(IFERROR(MATCH(TX_UCR!C286,NN_PSM!A:A,0),0)&gt;0,1,0)</f>
        <v>1</v>
      </c>
      <c r="C286" t="str">
        <f>E286</f>
        <v>Prosper</v>
      </c>
      <c r="D286">
        <f t="shared" si="9"/>
        <v>0</v>
      </c>
      <c r="E286" t="s">
        <v>319</v>
      </c>
      <c r="F286" t="s">
        <v>34</v>
      </c>
      <c r="G286" t="s">
        <v>35</v>
      </c>
      <c r="Z286">
        <v>7</v>
      </c>
      <c r="AA286">
        <v>8</v>
      </c>
      <c r="AB286">
        <v>2</v>
      </c>
      <c r="AC286">
        <v>2</v>
      </c>
      <c r="AD286">
        <v>0</v>
      </c>
      <c r="AE286">
        <v>0</v>
      </c>
      <c r="AF286">
        <v>2</v>
      </c>
      <c r="AG286">
        <v>5</v>
      </c>
      <c r="AH286">
        <v>13</v>
      </c>
      <c r="AI286">
        <v>10</v>
      </c>
      <c r="AJ286">
        <v>12</v>
      </c>
      <c r="AK286">
        <v>17</v>
      </c>
    </row>
    <row r="287" spans="1:37" x14ac:dyDescent="0.25">
      <c r="A287">
        <f>IF(IFERROR(MATCH(TX_UCR!$C287,NN_M!A:A,0),0)&gt;0,1,0)</f>
        <v>0</v>
      </c>
      <c r="B287">
        <f>IF(IFERROR(MATCH(TX_UCR!C287,NN_PSM!A:A,0),0)&gt;0,1,0)</f>
        <v>0</v>
      </c>
      <c r="C287" t="str">
        <f>E287</f>
        <v>Buda</v>
      </c>
      <c r="D287">
        <f t="shared" si="9"/>
        <v>0</v>
      </c>
      <c r="E287" t="s">
        <v>320</v>
      </c>
      <c r="F287" t="s">
        <v>34</v>
      </c>
      <c r="G287" t="s">
        <v>35</v>
      </c>
      <c r="AH287">
        <v>5</v>
      </c>
      <c r="AI287">
        <v>10</v>
      </c>
      <c r="AJ287">
        <v>9</v>
      </c>
      <c r="AK287">
        <v>13</v>
      </c>
    </row>
    <row r="288" spans="1:37" x14ac:dyDescent="0.25">
      <c r="A288">
        <f>IF(IFERROR(MATCH(TX_UCR!$C288,NN_M!A:A,0),0)&gt;0,1,0)</f>
        <v>0</v>
      </c>
      <c r="B288">
        <f>IF(IFERROR(MATCH(TX_UCR!C288,NN_PSM!A:A,0),0)&gt;0,1,0)</f>
        <v>0</v>
      </c>
      <c r="C288" t="str">
        <f t="shared" si="8"/>
        <v>Abilene</v>
      </c>
      <c r="D288">
        <f t="shared" si="9"/>
        <v>0</v>
      </c>
      <c r="E288" t="s">
        <v>33</v>
      </c>
      <c r="F288" t="s">
        <v>34</v>
      </c>
      <c r="G288" t="s">
        <v>321</v>
      </c>
      <c r="H288">
        <v>318.89999999999998</v>
      </c>
      <c r="I288">
        <v>448.4</v>
      </c>
      <c r="J288">
        <v>495.8</v>
      </c>
      <c r="K288">
        <v>616.5</v>
      </c>
      <c r="L288">
        <v>672.1</v>
      </c>
      <c r="M288">
        <v>857</v>
      </c>
      <c r="N288">
        <v>798.7</v>
      </c>
      <c r="O288">
        <v>774.9</v>
      </c>
      <c r="P288">
        <v>807.5</v>
      </c>
      <c r="Q288">
        <v>641.79999999999995</v>
      </c>
      <c r="R288">
        <v>620.79999999999995</v>
      </c>
      <c r="S288">
        <v>522.20000000000005</v>
      </c>
      <c r="T288">
        <v>551.6</v>
      </c>
      <c r="U288">
        <v>496.8</v>
      </c>
      <c r="V288">
        <v>450.8</v>
      </c>
      <c r="W288">
        <v>348.5</v>
      </c>
      <c r="X288">
        <v>323</v>
      </c>
      <c r="Y288">
        <v>366.7</v>
      </c>
      <c r="Z288">
        <v>441.8</v>
      </c>
      <c r="AA288">
        <v>426.3</v>
      </c>
      <c r="AB288">
        <v>493.6</v>
      </c>
      <c r="AC288">
        <v>469.5</v>
      </c>
      <c r="AD288">
        <v>576.6</v>
      </c>
      <c r="AE288">
        <v>557.29999999999995</v>
      </c>
      <c r="AF288">
        <v>564.5</v>
      </c>
      <c r="AG288">
        <v>493.8</v>
      </c>
      <c r="AH288">
        <v>358.1</v>
      </c>
      <c r="AI288">
        <v>393.7</v>
      </c>
      <c r="AJ288">
        <v>399.5</v>
      </c>
      <c r="AK288">
        <v>473.1</v>
      </c>
    </row>
    <row r="289" spans="1:37" x14ac:dyDescent="0.25">
      <c r="A289">
        <f>IF(IFERROR(MATCH(TX_UCR!$C289,NN_M!A:A,0),0)&gt;0,1,0)</f>
        <v>0</v>
      </c>
      <c r="B289">
        <f>IF(IFERROR(MATCH(TX_UCR!C289,NN_PSM!A:A,0),0)&gt;0,1,0)</f>
        <v>0</v>
      </c>
      <c r="C289" t="str">
        <f t="shared" si="8"/>
        <v>Addison</v>
      </c>
      <c r="D289">
        <f t="shared" si="9"/>
        <v>0</v>
      </c>
      <c r="E289" t="s">
        <v>36</v>
      </c>
      <c r="F289" t="s">
        <v>34</v>
      </c>
      <c r="G289" t="s">
        <v>321</v>
      </c>
      <c r="H289">
        <v>705.6</v>
      </c>
      <c r="I289">
        <v>941.3</v>
      </c>
      <c r="J289">
        <v>649.79999999999995</v>
      </c>
      <c r="K289">
        <v>712</v>
      </c>
      <c r="L289">
        <v>503.7</v>
      </c>
      <c r="M289" s="2">
        <v>1036.0999999999999</v>
      </c>
      <c r="N289">
        <v>858.4</v>
      </c>
      <c r="O289">
        <v>449.2</v>
      </c>
      <c r="P289">
        <v>417.7</v>
      </c>
      <c r="Q289">
        <v>483.4</v>
      </c>
      <c r="R289">
        <v>334.2</v>
      </c>
      <c r="S289">
        <v>482.4</v>
      </c>
      <c r="T289">
        <v>404</v>
      </c>
      <c r="U289">
        <v>317.8</v>
      </c>
      <c r="V289">
        <v>289.10000000000002</v>
      </c>
      <c r="W289">
        <v>360</v>
      </c>
      <c r="X289">
        <v>358.9</v>
      </c>
      <c r="Y289">
        <v>439.3</v>
      </c>
      <c r="Z289">
        <v>565</v>
      </c>
      <c r="AA289">
        <v>687</v>
      </c>
      <c r="AB289">
        <v>678.3</v>
      </c>
      <c r="AC289">
        <v>740</v>
      </c>
      <c r="AD289">
        <v>922.7</v>
      </c>
      <c r="AE289">
        <v>679.3</v>
      </c>
      <c r="AF289">
        <v>597.5</v>
      </c>
      <c r="AG289">
        <v>743</v>
      </c>
      <c r="AH289">
        <v>585.1</v>
      </c>
      <c r="AI289">
        <v>532.4</v>
      </c>
      <c r="AJ289">
        <v>319.5</v>
      </c>
      <c r="AK289">
        <v>417.2</v>
      </c>
    </row>
    <row r="290" spans="1:37" x14ac:dyDescent="0.25">
      <c r="A290">
        <f>IF(IFERROR(MATCH(TX_UCR!$C290,NN_M!A:A,0),0)&gt;0,1,0)</f>
        <v>0</v>
      </c>
      <c r="B290">
        <f>IF(IFERROR(MATCH(TX_UCR!C290,NN_PSM!A:A,0),0)&gt;0,1,0)</f>
        <v>0</v>
      </c>
      <c r="C290" t="str">
        <f t="shared" si="8"/>
        <v>Alamo</v>
      </c>
      <c r="D290">
        <f t="shared" si="9"/>
        <v>0</v>
      </c>
      <c r="E290" t="s">
        <v>37</v>
      </c>
      <c r="F290" t="s">
        <v>34</v>
      </c>
      <c r="G290" t="s">
        <v>321</v>
      </c>
      <c r="H290">
        <v>182.6</v>
      </c>
      <c r="I290">
        <v>127.7</v>
      </c>
      <c r="J290">
        <v>143.4</v>
      </c>
      <c r="K290">
        <v>209.3</v>
      </c>
      <c r="L290">
        <v>287</v>
      </c>
      <c r="M290">
        <v>194.9</v>
      </c>
      <c r="N290">
        <v>190.8</v>
      </c>
      <c r="O290">
        <v>269.5</v>
      </c>
      <c r="P290">
        <v>300.3</v>
      </c>
      <c r="Q290">
        <v>263.10000000000002</v>
      </c>
      <c r="R290">
        <v>327.7</v>
      </c>
      <c r="S290">
        <v>220</v>
      </c>
      <c r="T290">
        <v>234.5</v>
      </c>
      <c r="U290">
        <v>363.5</v>
      </c>
      <c r="V290">
        <v>391.5</v>
      </c>
      <c r="W290">
        <v>304.89999999999998</v>
      </c>
      <c r="X290">
        <v>192.1</v>
      </c>
      <c r="Y290">
        <v>311.39999999999998</v>
      </c>
      <c r="Z290">
        <v>260.2</v>
      </c>
      <c r="AA290">
        <v>481.4</v>
      </c>
      <c r="AB290">
        <v>370.6</v>
      </c>
      <c r="AC290">
        <v>407.8</v>
      </c>
      <c r="AD290">
        <v>333.4</v>
      </c>
      <c r="AE290">
        <v>587.29999999999995</v>
      </c>
      <c r="AF290">
        <v>791.2</v>
      </c>
      <c r="AG290">
        <v>839.1</v>
      </c>
      <c r="AH290">
        <v>875.2</v>
      </c>
      <c r="AI290">
        <v>949</v>
      </c>
      <c r="AJ290">
        <v>868.8</v>
      </c>
      <c r="AK290">
        <v>761</v>
      </c>
    </row>
    <row r="291" spans="1:37" x14ac:dyDescent="0.25">
      <c r="A291">
        <f>IF(IFERROR(MATCH(TX_UCR!$C291,NN_M!A:A,0),0)&gt;0,1,0)</f>
        <v>0</v>
      </c>
      <c r="B291">
        <f>IF(IFERROR(MATCH(TX_UCR!C291,NN_PSM!A:A,0),0)&gt;0,1,0)</f>
        <v>0</v>
      </c>
      <c r="C291" t="str">
        <f t="shared" si="8"/>
        <v>Alice</v>
      </c>
      <c r="D291">
        <f t="shared" si="9"/>
        <v>0</v>
      </c>
      <c r="E291" t="s">
        <v>38</v>
      </c>
      <c r="F291" t="s">
        <v>34</v>
      </c>
      <c r="G291" t="s">
        <v>321</v>
      </c>
      <c r="H291">
        <v>263.3</v>
      </c>
      <c r="I291">
        <v>370.1</v>
      </c>
      <c r="J291">
        <v>274</v>
      </c>
      <c r="K291">
        <v>414.2</v>
      </c>
      <c r="L291">
        <v>552.70000000000005</v>
      </c>
      <c r="M291">
        <v>404.3</v>
      </c>
      <c r="N291">
        <v>539.29999999999995</v>
      </c>
      <c r="O291">
        <v>530</v>
      </c>
      <c r="P291">
        <v>688.6</v>
      </c>
      <c r="Q291">
        <v>680.5</v>
      </c>
      <c r="R291">
        <v>612</v>
      </c>
      <c r="S291">
        <v>556.70000000000005</v>
      </c>
      <c r="T291">
        <v>529.20000000000005</v>
      </c>
      <c r="U291">
        <v>646.9</v>
      </c>
      <c r="V291">
        <v>484.9</v>
      </c>
      <c r="W291">
        <v>594.4</v>
      </c>
      <c r="X291">
        <v>972.2</v>
      </c>
      <c r="Y291" s="2">
        <v>1042.5</v>
      </c>
      <c r="Z291" s="2">
        <v>1721.6</v>
      </c>
      <c r="AA291">
        <v>702.9</v>
      </c>
      <c r="AB291">
        <v>829.7</v>
      </c>
      <c r="AC291">
        <v>757.3</v>
      </c>
      <c r="AD291">
        <v>695.2</v>
      </c>
      <c r="AE291">
        <v>911.6</v>
      </c>
      <c r="AF291">
        <v>935.3</v>
      </c>
      <c r="AG291">
        <v>868.9</v>
      </c>
      <c r="AH291" s="2">
        <v>1056.0999999999999</v>
      </c>
      <c r="AI291">
        <v>876.3</v>
      </c>
      <c r="AJ291">
        <v>787.9</v>
      </c>
      <c r="AK291">
        <v>726.3</v>
      </c>
    </row>
    <row r="292" spans="1:37" x14ac:dyDescent="0.25">
      <c r="A292">
        <f>IF(IFERROR(MATCH(TX_UCR!$C292,NN_M!A:A,0),0)&gt;0,1,0)</f>
        <v>1</v>
      </c>
      <c r="B292">
        <f>IF(IFERROR(MATCH(TX_UCR!C292,NN_PSM!A:A,0),0)&gt;0,1,0)</f>
        <v>1</v>
      </c>
      <c r="C292" t="str">
        <f t="shared" si="8"/>
        <v>Allen</v>
      </c>
      <c r="D292">
        <f t="shared" si="9"/>
        <v>0</v>
      </c>
      <c r="E292" t="s">
        <v>39</v>
      </c>
      <c r="F292" t="s">
        <v>34</v>
      </c>
      <c r="G292" t="s">
        <v>321</v>
      </c>
      <c r="H292">
        <v>400.6</v>
      </c>
      <c r="I292">
        <v>76.8</v>
      </c>
      <c r="J292">
        <v>168.4</v>
      </c>
      <c r="K292">
        <v>144.5</v>
      </c>
      <c r="L292">
        <v>119.9</v>
      </c>
      <c r="M292">
        <v>202.1</v>
      </c>
      <c r="N292">
        <v>203.2</v>
      </c>
      <c r="O292">
        <v>99.8</v>
      </c>
      <c r="P292">
        <v>267.60000000000002</v>
      </c>
      <c r="Q292">
        <v>120.1</v>
      </c>
      <c r="R292">
        <v>126.4</v>
      </c>
      <c r="S292">
        <v>113.1</v>
      </c>
      <c r="T292">
        <v>194.7</v>
      </c>
      <c r="U292">
        <v>129.19999999999999</v>
      </c>
      <c r="V292">
        <v>98.7</v>
      </c>
      <c r="W292">
        <v>144.6</v>
      </c>
      <c r="X292">
        <v>141.4</v>
      </c>
      <c r="Y292">
        <v>156.1</v>
      </c>
      <c r="Z292">
        <v>103.3</v>
      </c>
      <c r="AA292">
        <v>93</v>
      </c>
      <c r="AB292">
        <v>78.599999999999994</v>
      </c>
      <c r="AC292">
        <v>82.9</v>
      </c>
      <c r="AD292">
        <v>73.8</v>
      </c>
      <c r="AE292">
        <v>80.5</v>
      </c>
      <c r="AF292">
        <v>92.1</v>
      </c>
      <c r="AG292">
        <v>77.2</v>
      </c>
      <c r="AH292">
        <v>83.7</v>
      </c>
      <c r="AI292">
        <v>61.9</v>
      </c>
      <c r="AJ292">
        <v>67.900000000000006</v>
      </c>
      <c r="AK292">
        <v>77.8</v>
      </c>
    </row>
    <row r="293" spans="1:37" x14ac:dyDescent="0.25">
      <c r="A293">
        <f>IF(IFERROR(MATCH(TX_UCR!$C293,NN_M!A:A,0),0)&gt;0,1,0)</f>
        <v>0</v>
      </c>
      <c r="B293">
        <f>IF(IFERROR(MATCH(TX_UCR!C293,NN_PSM!A:A,0),0)&gt;0,1,0)</f>
        <v>0</v>
      </c>
      <c r="C293" t="str">
        <f t="shared" si="8"/>
        <v>Alton</v>
      </c>
      <c r="D293">
        <f t="shared" si="9"/>
        <v>0</v>
      </c>
      <c r="E293" t="s">
        <v>40</v>
      </c>
      <c r="F293" t="s">
        <v>34</v>
      </c>
      <c r="G293" t="s">
        <v>321</v>
      </c>
      <c r="H293" t="s">
        <v>322</v>
      </c>
      <c r="I293" t="s">
        <v>322</v>
      </c>
      <c r="J293" t="s">
        <v>322</v>
      </c>
      <c r="K293" t="s">
        <v>322</v>
      </c>
      <c r="L293" t="s">
        <v>322</v>
      </c>
      <c r="M293" t="s">
        <v>322</v>
      </c>
      <c r="N293" t="s">
        <v>322</v>
      </c>
      <c r="O293" t="s">
        <v>322</v>
      </c>
      <c r="P293" t="s">
        <v>322</v>
      </c>
      <c r="Q293" t="s">
        <v>322</v>
      </c>
      <c r="R293" t="s">
        <v>322</v>
      </c>
      <c r="S293" t="s">
        <v>322</v>
      </c>
      <c r="T293" t="s">
        <v>322</v>
      </c>
      <c r="U293">
        <v>231.3</v>
      </c>
      <c r="V293">
        <v>51.3</v>
      </c>
      <c r="W293">
        <v>387.8</v>
      </c>
      <c r="X293">
        <v>423.8</v>
      </c>
      <c r="Y293">
        <v>174.7</v>
      </c>
      <c r="Z293">
        <v>507</v>
      </c>
      <c r="AA293">
        <v>372.4</v>
      </c>
      <c r="AB293">
        <v>347.9</v>
      </c>
      <c r="AC293">
        <v>96.5</v>
      </c>
      <c r="AD293">
        <v>115.5</v>
      </c>
      <c r="AE293">
        <v>193.1</v>
      </c>
      <c r="AF293">
        <v>284.60000000000002</v>
      </c>
      <c r="AG293">
        <v>218.8</v>
      </c>
      <c r="AH293">
        <v>111.1</v>
      </c>
      <c r="AI293">
        <v>63.5</v>
      </c>
      <c r="AJ293">
        <v>67.8</v>
      </c>
      <c r="AK293">
        <v>65.3</v>
      </c>
    </row>
    <row r="294" spans="1:37" x14ac:dyDescent="0.25">
      <c r="A294">
        <f>IF(IFERROR(MATCH(TX_UCR!$C294,NN_M!A:A,0),0)&gt;0,1,0)</f>
        <v>0</v>
      </c>
      <c r="B294">
        <f>IF(IFERROR(MATCH(TX_UCR!C294,NN_PSM!A:A,0),0)&gt;0,1,0)</f>
        <v>0</v>
      </c>
      <c r="C294" t="str">
        <f t="shared" si="8"/>
        <v>Alvin</v>
      </c>
      <c r="D294">
        <f t="shared" si="9"/>
        <v>0</v>
      </c>
      <c r="E294" t="s">
        <v>41</v>
      </c>
      <c r="F294" t="s">
        <v>34</v>
      </c>
      <c r="G294" t="s">
        <v>321</v>
      </c>
      <c r="H294">
        <v>261</v>
      </c>
      <c r="I294">
        <v>363</v>
      </c>
      <c r="J294">
        <v>302.2</v>
      </c>
      <c r="K294">
        <v>458.4</v>
      </c>
      <c r="L294">
        <v>397.5</v>
      </c>
      <c r="M294">
        <v>494.3</v>
      </c>
      <c r="N294">
        <v>422.8</v>
      </c>
      <c r="O294">
        <v>470.5</v>
      </c>
      <c r="P294">
        <v>369.6</v>
      </c>
      <c r="Q294">
        <v>372</v>
      </c>
      <c r="R294">
        <v>259.8</v>
      </c>
      <c r="S294">
        <v>312.3</v>
      </c>
      <c r="T294">
        <v>311.7</v>
      </c>
      <c r="U294">
        <v>327.2</v>
      </c>
      <c r="V294">
        <v>237</v>
      </c>
      <c r="W294">
        <v>326.89999999999998</v>
      </c>
      <c r="X294">
        <v>379</v>
      </c>
      <c r="Y294">
        <v>397.9</v>
      </c>
      <c r="Z294">
        <v>223.5</v>
      </c>
      <c r="AA294">
        <v>290.89999999999998</v>
      </c>
      <c r="AB294">
        <v>235.5</v>
      </c>
      <c r="AC294">
        <v>329</v>
      </c>
      <c r="AD294">
        <v>283.89999999999998</v>
      </c>
      <c r="AE294">
        <v>284.5</v>
      </c>
      <c r="AF294">
        <v>230.3</v>
      </c>
      <c r="AG294">
        <v>185.7</v>
      </c>
      <c r="AH294">
        <v>226.3</v>
      </c>
      <c r="AI294">
        <v>246.6</v>
      </c>
      <c r="AJ294">
        <v>211.1</v>
      </c>
      <c r="AK294">
        <v>265.3</v>
      </c>
    </row>
    <row r="295" spans="1:37" x14ac:dyDescent="0.25">
      <c r="A295">
        <f>IF(IFERROR(MATCH(TX_UCR!$C295,NN_M!A:A,0),0)&gt;0,1,0)</f>
        <v>0</v>
      </c>
      <c r="B295">
        <f>IF(IFERROR(MATCH(TX_UCR!C295,NN_PSM!A:A,0),0)&gt;0,1,0)</f>
        <v>0</v>
      </c>
      <c r="C295" t="str">
        <f t="shared" si="8"/>
        <v>Amarillo</v>
      </c>
      <c r="D295">
        <f t="shared" si="9"/>
        <v>0</v>
      </c>
      <c r="E295" t="s">
        <v>42</v>
      </c>
      <c r="F295" t="s">
        <v>34</v>
      </c>
      <c r="G295" t="s">
        <v>321</v>
      </c>
      <c r="H295">
        <v>455.2</v>
      </c>
      <c r="I295">
        <v>522</v>
      </c>
      <c r="J295">
        <v>504.5</v>
      </c>
      <c r="K295">
        <v>552.4</v>
      </c>
      <c r="L295">
        <v>573.1</v>
      </c>
      <c r="M295">
        <v>587.5</v>
      </c>
      <c r="N295">
        <v>562.79999999999995</v>
      </c>
      <c r="O295">
        <v>692.2</v>
      </c>
      <c r="P295">
        <v>687.4</v>
      </c>
      <c r="Q295">
        <v>753.3</v>
      </c>
      <c r="R295">
        <v>820.7</v>
      </c>
      <c r="S295">
        <v>831.3</v>
      </c>
      <c r="T295">
        <v>712.6</v>
      </c>
      <c r="U295">
        <v>727.7</v>
      </c>
      <c r="V295">
        <v>703</v>
      </c>
      <c r="W295">
        <v>825.9</v>
      </c>
      <c r="X295">
        <v>790.7</v>
      </c>
      <c r="Y295">
        <v>815</v>
      </c>
      <c r="Z295">
        <v>832.2</v>
      </c>
      <c r="AA295">
        <v>785.2</v>
      </c>
      <c r="AB295">
        <v>836.4</v>
      </c>
      <c r="AC295">
        <v>861.8</v>
      </c>
      <c r="AD295">
        <v>980.1</v>
      </c>
      <c r="AE295">
        <v>784.9</v>
      </c>
      <c r="AF295">
        <v>837</v>
      </c>
      <c r="AG295">
        <v>629.29999999999995</v>
      </c>
      <c r="AH295">
        <v>628.1</v>
      </c>
      <c r="AI295">
        <v>650.1</v>
      </c>
      <c r="AJ295">
        <v>661.3</v>
      </c>
      <c r="AK295">
        <v>684.3</v>
      </c>
    </row>
    <row r="296" spans="1:37" x14ac:dyDescent="0.25">
      <c r="A296">
        <f>IF(IFERROR(MATCH(TX_UCR!$C296,NN_M!A:A,0),0)&gt;0,1,0)</f>
        <v>0</v>
      </c>
      <c r="B296">
        <f>IF(IFERROR(MATCH(TX_UCR!C296,NN_PSM!A:A,0),0)&gt;0,1,0)</f>
        <v>0</v>
      </c>
      <c r="C296" t="str">
        <f t="shared" si="8"/>
        <v>Anderson</v>
      </c>
      <c r="D296">
        <f t="shared" si="9"/>
        <v>1</v>
      </c>
      <c r="E296" t="s">
        <v>43</v>
      </c>
      <c r="F296" t="s">
        <v>34</v>
      </c>
      <c r="G296" t="s">
        <v>321</v>
      </c>
    </row>
    <row r="297" spans="1:37" x14ac:dyDescent="0.25">
      <c r="A297">
        <f>IF(IFERROR(MATCH(TX_UCR!$C297,NN_M!A:A,0),0)&gt;0,1,0)</f>
        <v>0</v>
      </c>
      <c r="B297">
        <f>IF(IFERROR(MATCH(TX_UCR!C297,NN_PSM!A:A,0),0)&gt;0,1,0)</f>
        <v>0</v>
      </c>
      <c r="C297" t="str">
        <f t="shared" si="8"/>
        <v>Andrews</v>
      </c>
      <c r="D297">
        <f t="shared" si="9"/>
        <v>0</v>
      </c>
      <c r="E297" t="s">
        <v>44</v>
      </c>
      <c r="F297" t="s">
        <v>34</v>
      </c>
      <c r="G297" t="s">
        <v>321</v>
      </c>
      <c r="H297">
        <v>346.3</v>
      </c>
      <c r="I297">
        <v>257.3</v>
      </c>
      <c r="J297">
        <v>166.8</v>
      </c>
      <c r="K297">
        <v>153.4</v>
      </c>
      <c r="L297">
        <v>155.4</v>
      </c>
      <c r="M297">
        <v>281</v>
      </c>
      <c r="N297">
        <v>275.10000000000002</v>
      </c>
      <c r="O297">
        <v>405.5</v>
      </c>
      <c r="P297">
        <v>171.8</v>
      </c>
      <c r="Q297">
        <v>230.6</v>
      </c>
      <c r="R297">
        <v>155.5</v>
      </c>
      <c r="S297">
        <v>205.9</v>
      </c>
      <c r="T297">
        <v>202.6</v>
      </c>
      <c r="U297">
        <v>37.5</v>
      </c>
      <c r="V297">
        <v>105.6</v>
      </c>
      <c r="W297">
        <v>114</v>
      </c>
      <c r="X297">
        <v>152</v>
      </c>
      <c r="Y297">
        <v>238.1</v>
      </c>
      <c r="Z297">
        <v>318.8</v>
      </c>
      <c r="AA297">
        <v>434.4</v>
      </c>
      <c r="AB297">
        <v>343.1</v>
      </c>
      <c r="AC297">
        <v>321</v>
      </c>
      <c r="AD297">
        <v>555.5</v>
      </c>
      <c r="AE297">
        <v>525.29999999999995</v>
      </c>
      <c r="AF297">
        <v>773.8</v>
      </c>
      <c r="AG297">
        <v>441.9</v>
      </c>
      <c r="AH297">
        <v>724.3</v>
      </c>
      <c r="AI297">
        <v>757.4</v>
      </c>
      <c r="AJ297">
        <v>750.3</v>
      </c>
      <c r="AK297">
        <v>608.20000000000005</v>
      </c>
    </row>
    <row r="298" spans="1:37" x14ac:dyDescent="0.25">
      <c r="A298">
        <f>IF(IFERROR(MATCH(TX_UCR!$C298,NN_M!A:A,0),0)&gt;0,1,0)</f>
        <v>0</v>
      </c>
      <c r="B298">
        <f>IF(IFERROR(MATCH(TX_UCR!C298,NN_PSM!A:A,0),0)&gt;0,1,0)</f>
        <v>0</v>
      </c>
      <c r="C298" t="str">
        <f t="shared" si="8"/>
        <v>Angelina</v>
      </c>
      <c r="D298">
        <f t="shared" si="9"/>
        <v>1</v>
      </c>
      <c r="E298" t="s">
        <v>45</v>
      </c>
      <c r="F298" t="s">
        <v>34</v>
      </c>
      <c r="G298" t="s">
        <v>321</v>
      </c>
    </row>
    <row r="299" spans="1:37" x14ac:dyDescent="0.25">
      <c r="A299">
        <f>IF(IFERROR(MATCH(TX_UCR!$C299,NN_M!A:A,0),0)&gt;0,1,0)</f>
        <v>0</v>
      </c>
      <c r="B299">
        <f>IF(IFERROR(MATCH(TX_UCR!C299,NN_PSM!A:A,0),0)&gt;0,1,0)</f>
        <v>0</v>
      </c>
      <c r="C299" t="str">
        <f t="shared" si="8"/>
        <v>Angleton</v>
      </c>
      <c r="D299">
        <f t="shared" si="9"/>
        <v>0</v>
      </c>
      <c r="E299" t="s">
        <v>46</v>
      </c>
      <c r="F299" t="s">
        <v>34</v>
      </c>
      <c r="G299" t="s">
        <v>321</v>
      </c>
      <c r="H299">
        <v>373.2</v>
      </c>
      <c r="I299">
        <v>366.3</v>
      </c>
      <c r="J299">
        <v>253.1</v>
      </c>
      <c r="K299">
        <v>199.5</v>
      </c>
      <c r="L299">
        <v>563.29999999999995</v>
      </c>
      <c r="M299">
        <v>315.10000000000002</v>
      </c>
      <c r="N299">
        <v>628.4</v>
      </c>
      <c r="O299">
        <v>555.70000000000005</v>
      </c>
      <c r="P299">
        <v>555.79999999999995</v>
      </c>
      <c r="Q299">
        <v>456.1</v>
      </c>
      <c r="R299">
        <v>483.2</v>
      </c>
      <c r="S299">
        <v>339.4</v>
      </c>
      <c r="T299">
        <v>339</v>
      </c>
      <c r="U299">
        <v>328.6</v>
      </c>
      <c r="V299">
        <v>297.89999999999998</v>
      </c>
      <c r="W299">
        <v>347.5</v>
      </c>
      <c r="X299">
        <v>507</v>
      </c>
      <c r="Y299">
        <v>549.20000000000005</v>
      </c>
      <c r="Z299">
        <v>302.8</v>
      </c>
      <c r="AA299">
        <v>596.70000000000005</v>
      </c>
      <c r="AB299">
        <v>410.3</v>
      </c>
      <c r="AC299">
        <v>518.29999999999995</v>
      </c>
      <c r="AD299">
        <v>526.29999999999995</v>
      </c>
      <c r="AE299">
        <v>459.8</v>
      </c>
      <c r="AF299">
        <v>557.20000000000005</v>
      </c>
      <c r="AG299">
        <v>397.6</v>
      </c>
      <c r="AH299">
        <v>332.3</v>
      </c>
      <c r="AI299">
        <v>301.5</v>
      </c>
      <c r="AJ299">
        <v>305</v>
      </c>
      <c r="AK299">
        <v>273.39999999999998</v>
      </c>
    </row>
    <row r="300" spans="1:37" x14ac:dyDescent="0.25">
      <c r="A300">
        <f>IF(IFERROR(MATCH(TX_UCR!$C300,NN_M!A:A,0),0)&gt;0,1,0)</f>
        <v>0</v>
      </c>
      <c r="B300">
        <f>IF(IFERROR(MATCH(TX_UCR!C300,NN_PSM!A:A,0),0)&gt;0,1,0)</f>
        <v>0</v>
      </c>
      <c r="C300" t="str">
        <f t="shared" si="8"/>
        <v>Arlington</v>
      </c>
      <c r="D300">
        <f t="shared" si="9"/>
        <v>0</v>
      </c>
      <c r="E300" t="s">
        <v>47</v>
      </c>
      <c r="F300" t="s">
        <v>34</v>
      </c>
      <c r="G300" t="s">
        <v>321</v>
      </c>
      <c r="H300">
        <v>507</v>
      </c>
      <c r="I300">
        <v>649.9</v>
      </c>
      <c r="J300">
        <v>561.70000000000005</v>
      </c>
      <c r="K300">
        <v>551.4</v>
      </c>
      <c r="L300">
        <v>596.6</v>
      </c>
      <c r="M300">
        <v>716.8</v>
      </c>
      <c r="N300">
        <v>788.6</v>
      </c>
      <c r="O300">
        <v>755.8</v>
      </c>
      <c r="P300">
        <v>803</v>
      </c>
      <c r="Q300">
        <v>852</v>
      </c>
      <c r="R300">
        <v>881.2</v>
      </c>
      <c r="S300">
        <v>829.8</v>
      </c>
      <c r="T300">
        <v>797.4</v>
      </c>
      <c r="U300">
        <v>607.6</v>
      </c>
      <c r="V300">
        <v>627.5</v>
      </c>
      <c r="W300">
        <v>647.79999999999995</v>
      </c>
      <c r="X300">
        <v>625.20000000000005</v>
      </c>
      <c r="Y300">
        <v>633.1</v>
      </c>
      <c r="Z300">
        <v>524.20000000000005</v>
      </c>
      <c r="AA300">
        <v>524.4</v>
      </c>
      <c r="AB300">
        <v>648.4</v>
      </c>
      <c r="AC300">
        <v>731.2</v>
      </c>
      <c r="AD300">
        <v>695.6</v>
      </c>
      <c r="AE300">
        <v>601.9</v>
      </c>
      <c r="AF300">
        <v>614.6</v>
      </c>
      <c r="AG300">
        <v>526.79999999999995</v>
      </c>
      <c r="AH300">
        <v>502.2</v>
      </c>
      <c r="AI300">
        <v>503.3</v>
      </c>
      <c r="AJ300">
        <v>485</v>
      </c>
      <c r="AK300">
        <v>484.1</v>
      </c>
    </row>
    <row r="301" spans="1:37" x14ac:dyDescent="0.25">
      <c r="A301">
        <f>IF(IFERROR(MATCH(TX_UCR!$C301,NN_M!A:A,0),0)&gt;0,1,0)</f>
        <v>0</v>
      </c>
      <c r="B301">
        <f>IF(IFERROR(MATCH(TX_UCR!C301,NN_PSM!A:A,0),0)&gt;0,1,0)</f>
        <v>0</v>
      </c>
      <c r="C301" t="str">
        <f t="shared" si="8"/>
        <v>Atacosa</v>
      </c>
      <c r="D301">
        <f t="shared" si="9"/>
        <v>1</v>
      </c>
      <c r="E301" t="s">
        <v>48</v>
      </c>
      <c r="F301" t="s">
        <v>34</v>
      </c>
      <c r="G301" t="s">
        <v>321</v>
      </c>
      <c r="AJ301" t="s">
        <v>322</v>
      </c>
      <c r="AK301" t="s">
        <v>322</v>
      </c>
    </row>
    <row r="302" spans="1:37" x14ac:dyDescent="0.25">
      <c r="A302">
        <f>IF(IFERROR(MATCH(TX_UCR!$C302,NN_M!A:A,0),0)&gt;0,1,0)</f>
        <v>0</v>
      </c>
      <c r="B302">
        <f>IF(IFERROR(MATCH(TX_UCR!C302,NN_PSM!A:A,0),0)&gt;0,1,0)</f>
        <v>0</v>
      </c>
      <c r="C302" t="str">
        <f t="shared" si="8"/>
        <v>Athens</v>
      </c>
      <c r="D302">
        <f t="shared" si="9"/>
        <v>0</v>
      </c>
      <c r="E302" t="s">
        <v>49</v>
      </c>
      <c r="F302" t="s">
        <v>34</v>
      </c>
      <c r="G302" t="s">
        <v>321</v>
      </c>
      <c r="H302">
        <v>499.4</v>
      </c>
      <c r="I302">
        <v>589.20000000000005</v>
      </c>
      <c r="J302">
        <v>496.8</v>
      </c>
      <c r="K302">
        <v>673.8</v>
      </c>
      <c r="L302">
        <v>442.9</v>
      </c>
      <c r="M302">
        <v>793.3</v>
      </c>
      <c r="N302" s="2">
        <v>1285.5999999999999</v>
      </c>
      <c r="O302" s="2">
        <v>1877.4</v>
      </c>
      <c r="P302" s="2">
        <v>1319.5</v>
      </c>
      <c r="Q302" s="2">
        <v>1127.3</v>
      </c>
      <c r="R302">
        <v>672.6</v>
      </c>
      <c r="S302">
        <v>528.5</v>
      </c>
      <c r="T302">
        <v>571.20000000000005</v>
      </c>
      <c r="U302">
        <v>479.3</v>
      </c>
      <c r="V302">
        <v>692.1</v>
      </c>
      <c r="W302">
        <v>920.6</v>
      </c>
      <c r="X302" s="2">
        <v>1151.2</v>
      </c>
      <c r="Y302" s="2">
        <v>1016.9</v>
      </c>
      <c r="Z302">
        <v>815.3</v>
      </c>
      <c r="AA302">
        <v>444</v>
      </c>
      <c r="AB302">
        <v>421.7</v>
      </c>
      <c r="AC302">
        <v>487.8</v>
      </c>
      <c r="AD302">
        <v>423.8</v>
      </c>
      <c r="AE302">
        <v>534.5</v>
      </c>
      <c r="AF302">
        <v>596.70000000000005</v>
      </c>
      <c r="AG302">
        <v>487.8</v>
      </c>
      <c r="AH302">
        <v>516.29999999999995</v>
      </c>
      <c r="AI302">
        <v>424.8</v>
      </c>
      <c r="AJ302">
        <v>302.7</v>
      </c>
      <c r="AK302">
        <v>343.1</v>
      </c>
    </row>
    <row r="303" spans="1:37" x14ac:dyDescent="0.25">
      <c r="A303">
        <f>IF(IFERROR(MATCH(TX_UCR!$C303,NN_M!A:A,0),0)&gt;0,1,0)</f>
        <v>1</v>
      </c>
      <c r="B303">
        <f>IF(IFERROR(MATCH(TX_UCR!C303,NN_PSM!A:A,0),0)&gt;0,1,0)</f>
        <v>1</v>
      </c>
      <c r="C303" t="str">
        <f t="shared" si="8"/>
        <v>Austin</v>
      </c>
      <c r="D303">
        <f t="shared" si="9"/>
        <v>0</v>
      </c>
      <c r="E303" t="s">
        <v>50</v>
      </c>
      <c r="F303" t="s">
        <v>34</v>
      </c>
      <c r="G303" t="s">
        <v>321</v>
      </c>
      <c r="H303">
        <v>581.29999999999995</v>
      </c>
      <c r="I303">
        <v>643.9</v>
      </c>
      <c r="J303">
        <v>492.6</v>
      </c>
      <c r="K303">
        <v>536.6</v>
      </c>
      <c r="L303">
        <v>555.5</v>
      </c>
      <c r="M303">
        <v>714.3</v>
      </c>
      <c r="N303">
        <v>624.1</v>
      </c>
      <c r="O303">
        <v>588.9</v>
      </c>
      <c r="P303">
        <v>599.79999999999995</v>
      </c>
      <c r="Q303">
        <v>635</v>
      </c>
      <c r="R303">
        <v>773.4</v>
      </c>
      <c r="S303">
        <v>710.9</v>
      </c>
      <c r="T303">
        <v>645.70000000000005</v>
      </c>
      <c r="U303">
        <v>540.6</v>
      </c>
      <c r="V303">
        <v>497.9</v>
      </c>
      <c r="W303">
        <v>471.9</v>
      </c>
      <c r="X303">
        <v>473.6</v>
      </c>
      <c r="Y303">
        <v>467.1</v>
      </c>
      <c r="Z303">
        <v>462.1</v>
      </c>
      <c r="AA303">
        <v>525.1</v>
      </c>
      <c r="AB303">
        <v>489.6</v>
      </c>
      <c r="AC303">
        <v>515.29999999999995</v>
      </c>
      <c r="AD303">
        <v>540</v>
      </c>
      <c r="AE303">
        <v>522.20000000000005</v>
      </c>
      <c r="AF303">
        <v>523.29999999999995</v>
      </c>
      <c r="AG303">
        <v>479.5</v>
      </c>
      <c r="AH303">
        <v>430.1</v>
      </c>
      <c r="AI303">
        <v>408.8</v>
      </c>
      <c r="AJ303">
        <v>363.5</v>
      </c>
      <c r="AK303">
        <v>396.2</v>
      </c>
    </row>
    <row r="304" spans="1:37" x14ac:dyDescent="0.25">
      <c r="A304">
        <f>IF(IFERROR(MATCH(TX_UCR!$C304,NN_M!A:A,0),0)&gt;0,1,0)</f>
        <v>0</v>
      </c>
      <c r="B304">
        <f>IF(IFERROR(MATCH(TX_UCR!C304,NN_PSM!A:A,0),0)&gt;0,1,0)</f>
        <v>0</v>
      </c>
      <c r="C304" t="str">
        <f t="shared" si="8"/>
        <v>Azle</v>
      </c>
      <c r="D304">
        <f t="shared" si="9"/>
        <v>0</v>
      </c>
      <c r="E304" t="s">
        <v>51</v>
      </c>
      <c r="F304" t="s">
        <v>34</v>
      </c>
      <c r="G304" t="s">
        <v>321</v>
      </c>
      <c r="H304">
        <v>304.7</v>
      </c>
      <c r="I304">
        <v>232.7</v>
      </c>
      <c r="J304">
        <v>342.3</v>
      </c>
      <c r="K304">
        <v>230.2</v>
      </c>
      <c r="L304">
        <v>391.9</v>
      </c>
      <c r="M304">
        <v>439.8</v>
      </c>
      <c r="N304">
        <v>949.6</v>
      </c>
      <c r="O304">
        <v>879</v>
      </c>
      <c r="P304" s="2">
        <v>1449.1</v>
      </c>
      <c r="Q304" s="2">
        <v>1131.4000000000001</v>
      </c>
      <c r="R304">
        <v>305.39999999999998</v>
      </c>
      <c r="S304">
        <v>318.89999999999998</v>
      </c>
      <c r="T304">
        <v>294.2</v>
      </c>
      <c r="U304">
        <v>221.3</v>
      </c>
      <c r="V304">
        <v>152.5</v>
      </c>
      <c r="W304">
        <v>291.7</v>
      </c>
      <c r="X304">
        <v>224.1</v>
      </c>
      <c r="Y304">
        <v>369</v>
      </c>
      <c r="Z304">
        <v>316.10000000000002</v>
      </c>
      <c r="AA304">
        <v>329.5</v>
      </c>
      <c r="AB304">
        <v>343.8</v>
      </c>
      <c r="AC304">
        <v>347.6</v>
      </c>
      <c r="AD304">
        <v>282.5</v>
      </c>
      <c r="AE304">
        <v>395.7</v>
      </c>
      <c r="AF304">
        <v>302.89999999999998</v>
      </c>
      <c r="AG304">
        <v>274</v>
      </c>
      <c r="AH304">
        <v>205.8</v>
      </c>
      <c r="AI304">
        <v>220.5</v>
      </c>
      <c r="AJ304">
        <v>247.7</v>
      </c>
      <c r="AK304">
        <v>341.3</v>
      </c>
    </row>
    <row r="305" spans="1:37" x14ac:dyDescent="0.25">
      <c r="A305">
        <f>IF(IFERROR(MATCH(TX_UCR!$C305,NN_M!A:A,0),0)&gt;0,1,0)</f>
        <v>0</v>
      </c>
      <c r="B305">
        <f>IF(IFERROR(MATCH(TX_UCR!C305,NN_PSM!A:A,0),0)&gt;0,1,0)</f>
        <v>0</v>
      </c>
      <c r="C305" t="str">
        <f t="shared" si="8"/>
        <v>Balch</v>
      </c>
      <c r="D305">
        <f t="shared" si="9"/>
        <v>0</v>
      </c>
      <c r="E305" t="s">
        <v>52</v>
      </c>
      <c r="F305" t="s">
        <v>34</v>
      </c>
      <c r="G305" t="s">
        <v>321</v>
      </c>
      <c r="H305">
        <v>220.2</v>
      </c>
      <c r="I305">
        <v>359.2</v>
      </c>
      <c r="J305">
        <v>316.89999999999998</v>
      </c>
      <c r="K305">
        <v>294.2</v>
      </c>
      <c r="L305">
        <v>727.4</v>
      </c>
      <c r="M305" s="2">
        <v>2102.6999999999998</v>
      </c>
      <c r="N305" s="2">
        <v>1997</v>
      </c>
      <c r="O305" s="2">
        <v>2493</v>
      </c>
      <c r="P305" s="2">
        <v>2061.1</v>
      </c>
      <c r="Q305">
        <v>854.7</v>
      </c>
      <c r="R305">
        <v>584.9</v>
      </c>
      <c r="S305">
        <v>513.79999999999995</v>
      </c>
      <c r="T305">
        <v>600.70000000000005</v>
      </c>
      <c r="U305">
        <v>922.7</v>
      </c>
      <c r="V305">
        <v>502.7</v>
      </c>
      <c r="W305">
        <v>609</v>
      </c>
      <c r="X305">
        <v>479.4</v>
      </c>
      <c r="Y305">
        <v>652.29999999999995</v>
      </c>
      <c r="Z305">
        <v>647</v>
      </c>
      <c r="AA305">
        <v>773.4</v>
      </c>
      <c r="AB305">
        <v>742.6</v>
      </c>
      <c r="AC305">
        <v>614.20000000000005</v>
      </c>
      <c r="AD305" s="2">
        <v>1062.9000000000001</v>
      </c>
      <c r="AE305">
        <v>874.5</v>
      </c>
      <c r="AF305">
        <v>773</v>
      </c>
      <c r="AG305">
        <v>935.6</v>
      </c>
      <c r="AH305">
        <v>788.4</v>
      </c>
      <c r="AI305">
        <v>720.3</v>
      </c>
      <c r="AJ305">
        <v>782.2</v>
      </c>
      <c r="AK305">
        <v>920.8</v>
      </c>
    </row>
    <row r="306" spans="1:37" x14ac:dyDescent="0.25">
      <c r="A306">
        <f>IF(IFERROR(MATCH(TX_UCR!$C306,NN_M!A:A,0),0)&gt;0,1,0)</f>
        <v>0</v>
      </c>
      <c r="B306">
        <f>IF(IFERROR(MATCH(TX_UCR!C306,NN_PSM!A:A,0),0)&gt;0,1,0)</f>
        <v>0</v>
      </c>
      <c r="C306" t="str">
        <f t="shared" si="8"/>
        <v>Bastrop</v>
      </c>
      <c r="D306">
        <f t="shared" si="9"/>
        <v>1</v>
      </c>
      <c r="E306" t="s">
        <v>53</v>
      </c>
      <c r="F306" t="s">
        <v>34</v>
      </c>
      <c r="G306" t="s">
        <v>321</v>
      </c>
    </row>
    <row r="307" spans="1:37" x14ac:dyDescent="0.25">
      <c r="A307">
        <f>IF(IFERROR(MATCH(TX_UCR!$C307,NN_M!A:A,0),0)&gt;0,1,0)</f>
        <v>0</v>
      </c>
      <c r="B307">
        <f>IF(IFERROR(MATCH(TX_UCR!C307,NN_PSM!A:A,0),0)&gt;0,1,0)</f>
        <v>0</v>
      </c>
      <c r="C307" t="str">
        <f t="shared" si="8"/>
        <v>Bay</v>
      </c>
      <c r="D307">
        <f t="shared" si="9"/>
        <v>0</v>
      </c>
      <c r="E307" t="s">
        <v>54</v>
      </c>
      <c r="F307" t="s">
        <v>34</v>
      </c>
      <c r="G307" t="s">
        <v>321</v>
      </c>
      <c r="H307">
        <v>777.2</v>
      </c>
      <c r="I307">
        <v>786.3</v>
      </c>
      <c r="J307" s="2">
        <v>1021.4</v>
      </c>
      <c r="K307">
        <v>559.70000000000005</v>
      </c>
      <c r="L307">
        <v>300.3</v>
      </c>
      <c r="M307">
        <v>660.4</v>
      </c>
      <c r="N307">
        <v>705.9</v>
      </c>
      <c r="O307">
        <v>561.29999999999995</v>
      </c>
      <c r="P307">
        <v>598.1</v>
      </c>
      <c r="Q307">
        <v>556</v>
      </c>
      <c r="R307">
        <v>878.2</v>
      </c>
      <c r="S307">
        <v>630.70000000000005</v>
      </c>
      <c r="T307">
        <v>565.6</v>
      </c>
      <c r="U307">
        <v>516.4</v>
      </c>
      <c r="V307">
        <v>428.9</v>
      </c>
      <c r="W307">
        <v>573.20000000000005</v>
      </c>
      <c r="X307">
        <v>461</v>
      </c>
      <c r="Y307">
        <v>548.79999999999995</v>
      </c>
      <c r="Z307">
        <v>725.8</v>
      </c>
      <c r="AA307">
        <v>646</v>
      </c>
      <c r="AB307">
        <v>551.29999999999995</v>
      </c>
      <c r="AC307">
        <v>881</v>
      </c>
      <c r="AD307" s="2">
        <v>2536.9</v>
      </c>
      <c r="AE307">
        <v>576.1</v>
      </c>
      <c r="AF307">
        <v>364.9</v>
      </c>
      <c r="AG307">
        <v>255.5</v>
      </c>
      <c r="AH307">
        <v>211.3</v>
      </c>
      <c r="AI307">
        <v>301.2</v>
      </c>
      <c r="AJ307">
        <v>344.3</v>
      </c>
      <c r="AK307">
        <v>314.60000000000002</v>
      </c>
    </row>
    <row r="308" spans="1:37" x14ac:dyDescent="0.25">
      <c r="A308">
        <f>IF(IFERROR(MATCH(TX_UCR!$C308,NN_M!A:A,0),0)&gt;0,1,0)</f>
        <v>1</v>
      </c>
      <c r="B308">
        <f>IF(IFERROR(MATCH(TX_UCR!C308,NN_PSM!A:A,0),0)&gt;0,1,0)</f>
        <v>0</v>
      </c>
      <c r="C308" t="str">
        <f t="shared" si="8"/>
        <v>Baytown</v>
      </c>
      <c r="D308">
        <f t="shared" si="9"/>
        <v>0</v>
      </c>
      <c r="E308" t="s">
        <v>55</v>
      </c>
      <c r="F308" t="s">
        <v>34</v>
      </c>
      <c r="G308" t="s">
        <v>321</v>
      </c>
      <c r="H308">
        <v>331.5</v>
      </c>
      <c r="I308">
        <v>375.9</v>
      </c>
      <c r="J308">
        <v>407.6</v>
      </c>
      <c r="K308">
        <v>504.2</v>
      </c>
      <c r="L308">
        <v>611.79999999999995</v>
      </c>
      <c r="M308">
        <v>707.9</v>
      </c>
      <c r="N308">
        <v>826.5</v>
      </c>
      <c r="O308">
        <v>638.9</v>
      </c>
      <c r="P308">
        <v>574.1</v>
      </c>
      <c r="Q308">
        <v>601</v>
      </c>
      <c r="R308">
        <v>566</v>
      </c>
      <c r="S308">
        <v>467.2</v>
      </c>
      <c r="T308">
        <v>351.8</v>
      </c>
      <c r="U308">
        <v>347.4</v>
      </c>
      <c r="V308">
        <v>392.4</v>
      </c>
      <c r="W308">
        <v>359.8</v>
      </c>
      <c r="X308">
        <v>332.7</v>
      </c>
      <c r="Y308">
        <v>353.1</v>
      </c>
      <c r="Z308">
        <v>385.9</v>
      </c>
      <c r="AA308">
        <v>408</v>
      </c>
      <c r="AB308">
        <v>425.3</v>
      </c>
      <c r="AC308">
        <v>497.8</v>
      </c>
      <c r="AD308">
        <v>469.3</v>
      </c>
      <c r="AE308">
        <v>458.9</v>
      </c>
      <c r="AF308">
        <v>466.3</v>
      </c>
      <c r="AG308">
        <v>419.2</v>
      </c>
      <c r="AH308">
        <v>289.2</v>
      </c>
      <c r="AI308">
        <v>331.9</v>
      </c>
      <c r="AJ308">
        <v>386.7</v>
      </c>
      <c r="AK308">
        <v>316.10000000000002</v>
      </c>
    </row>
    <row r="309" spans="1:37" x14ac:dyDescent="0.25">
      <c r="A309">
        <f>IF(IFERROR(MATCH(TX_UCR!$C309,NN_M!A:A,0),0)&gt;0,1,0)</f>
        <v>0</v>
      </c>
      <c r="B309">
        <f>IF(IFERROR(MATCH(TX_UCR!C309,NN_PSM!A:A,0),0)&gt;0,1,0)</f>
        <v>0</v>
      </c>
      <c r="C309" t="str">
        <f t="shared" si="8"/>
        <v>Beaumont</v>
      </c>
      <c r="D309">
        <f t="shared" si="9"/>
        <v>0</v>
      </c>
      <c r="E309" t="s">
        <v>56</v>
      </c>
      <c r="F309" t="s">
        <v>34</v>
      </c>
      <c r="G309" t="s">
        <v>321</v>
      </c>
      <c r="H309">
        <v>772</v>
      </c>
      <c r="I309">
        <v>863.2</v>
      </c>
      <c r="J309" s="2">
        <v>1059.9000000000001</v>
      </c>
      <c r="K309" s="2">
        <v>1202.9000000000001</v>
      </c>
      <c r="L309" s="2">
        <v>1421.3</v>
      </c>
      <c r="M309" s="2">
        <v>1612.1</v>
      </c>
      <c r="N309" s="2">
        <v>1666.6</v>
      </c>
      <c r="O309" s="2">
        <v>1683.9</v>
      </c>
      <c r="P309" s="2">
        <v>1244.8</v>
      </c>
      <c r="Q309" s="2">
        <v>1177.2</v>
      </c>
      <c r="R309" s="2">
        <v>1049.5999999999999</v>
      </c>
      <c r="S309" s="2">
        <v>1045.8</v>
      </c>
      <c r="T309" s="2">
        <v>1064.4000000000001</v>
      </c>
      <c r="U309" s="2">
        <v>1087.5999999999999</v>
      </c>
      <c r="V309" s="2">
        <v>1187.4000000000001</v>
      </c>
      <c r="W309">
        <v>942.3</v>
      </c>
      <c r="X309">
        <v>956.6</v>
      </c>
      <c r="Y309">
        <v>966.9</v>
      </c>
      <c r="Z309">
        <v>916.9</v>
      </c>
      <c r="AA309">
        <v>927.2</v>
      </c>
      <c r="AB309">
        <v>990</v>
      </c>
      <c r="AC309" s="2">
        <v>1004.6</v>
      </c>
      <c r="AD309">
        <v>981.3</v>
      </c>
      <c r="AE309">
        <v>930.3</v>
      </c>
      <c r="AF309">
        <v>909</v>
      </c>
      <c r="AG309">
        <v>760.8</v>
      </c>
      <c r="AH309">
        <v>885</v>
      </c>
      <c r="AI309" s="2">
        <v>1032.2</v>
      </c>
      <c r="AJ309" s="2">
        <v>1036.5999999999999</v>
      </c>
      <c r="AK309">
        <v>890.6</v>
      </c>
    </row>
    <row r="310" spans="1:37" x14ac:dyDescent="0.25">
      <c r="A310">
        <f>IF(IFERROR(MATCH(TX_UCR!$C310,NN_M!A:A,0),0)&gt;0,1,0)</f>
        <v>0</v>
      </c>
      <c r="B310">
        <f>IF(IFERROR(MATCH(TX_UCR!C310,NN_PSM!A:A,0),0)&gt;0,1,0)</f>
        <v>0</v>
      </c>
      <c r="C310" t="str">
        <f t="shared" si="8"/>
        <v>Bedford</v>
      </c>
      <c r="D310">
        <f t="shared" si="9"/>
        <v>0</v>
      </c>
      <c r="E310" t="s">
        <v>57</v>
      </c>
      <c r="F310" t="s">
        <v>34</v>
      </c>
      <c r="G310" t="s">
        <v>321</v>
      </c>
      <c r="H310">
        <v>198.6</v>
      </c>
      <c r="I310">
        <v>312</v>
      </c>
      <c r="J310">
        <v>205.3</v>
      </c>
      <c r="K310">
        <v>199.1</v>
      </c>
      <c r="L310">
        <v>247.1</v>
      </c>
      <c r="M310">
        <v>182.8</v>
      </c>
      <c r="N310">
        <v>237.2</v>
      </c>
      <c r="O310">
        <v>250.6</v>
      </c>
      <c r="P310">
        <v>190.3</v>
      </c>
      <c r="Q310">
        <v>262.7</v>
      </c>
      <c r="R310">
        <v>299.8</v>
      </c>
      <c r="S310">
        <v>308.5</v>
      </c>
      <c r="T310">
        <v>269.89999999999998</v>
      </c>
      <c r="U310">
        <v>257.3</v>
      </c>
      <c r="V310">
        <v>239.8</v>
      </c>
      <c r="W310">
        <v>243.9</v>
      </c>
      <c r="X310">
        <v>257.10000000000002</v>
      </c>
      <c r="Y310">
        <v>176.6</v>
      </c>
      <c r="Z310">
        <v>282.89999999999998</v>
      </c>
      <c r="AA310">
        <v>398.9</v>
      </c>
      <c r="AB310">
        <v>487.7</v>
      </c>
      <c r="AC310">
        <v>510.4</v>
      </c>
      <c r="AD310">
        <v>528.9</v>
      </c>
      <c r="AE310">
        <v>499.9</v>
      </c>
      <c r="AF310">
        <v>376.7</v>
      </c>
      <c r="AG310">
        <v>447</v>
      </c>
      <c r="AH310">
        <v>354.4</v>
      </c>
      <c r="AI310">
        <v>295.3</v>
      </c>
      <c r="AJ310">
        <v>424.6</v>
      </c>
      <c r="AK310">
        <v>457.4</v>
      </c>
    </row>
    <row r="311" spans="1:37" x14ac:dyDescent="0.25">
      <c r="A311">
        <f>IF(IFERROR(MATCH(TX_UCR!$C311,NN_M!A:A,0),0)&gt;0,1,0)</f>
        <v>0</v>
      </c>
      <c r="B311">
        <f>IF(IFERROR(MATCH(TX_UCR!C311,NN_PSM!A:A,0),0)&gt;0,1,0)</f>
        <v>0</v>
      </c>
      <c r="C311" t="str">
        <f t="shared" si="8"/>
        <v>Beeville</v>
      </c>
      <c r="D311">
        <f t="shared" si="9"/>
        <v>0</v>
      </c>
      <c r="E311" t="s">
        <v>58</v>
      </c>
      <c r="F311" t="s">
        <v>34</v>
      </c>
      <c r="G311" t="s">
        <v>321</v>
      </c>
      <c r="H311">
        <v>55.6</v>
      </c>
      <c r="I311">
        <v>359.9</v>
      </c>
      <c r="J311">
        <v>726</v>
      </c>
      <c r="K311">
        <v>831.5</v>
      </c>
      <c r="L311">
        <v>438</v>
      </c>
      <c r="M311" s="2">
        <v>1210.5999999999999</v>
      </c>
      <c r="N311" s="2">
        <v>1004.6</v>
      </c>
      <c r="O311">
        <v>426.1</v>
      </c>
      <c r="P311">
        <v>651.29999999999995</v>
      </c>
      <c r="Q311">
        <v>675.4</v>
      </c>
      <c r="R311">
        <v>589.1</v>
      </c>
      <c r="S311">
        <v>553.6</v>
      </c>
      <c r="T311">
        <v>227</v>
      </c>
      <c r="U311">
        <v>376.1</v>
      </c>
      <c r="V311">
        <v>315.8</v>
      </c>
      <c r="W311">
        <v>228.5</v>
      </c>
      <c r="X311">
        <v>238.3</v>
      </c>
      <c r="Y311">
        <v>306.3</v>
      </c>
      <c r="Z311">
        <v>395</v>
      </c>
      <c r="AA311">
        <v>325.10000000000002</v>
      </c>
      <c r="AB311">
        <v>347.6</v>
      </c>
      <c r="AC311">
        <v>251</v>
      </c>
      <c r="AD311">
        <v>349.8</v>
      </c>
      <c r="AE311">
        <v>543.4</v>
      </c>
      <c r="AF311">
        <v>609.1</v>
      </c>
      <c r="AG311">
        <v>342.1</v>
      </c>
      <c r="AH311">
        <v>258.89999999999998</v>
      </c>
      <c r="AI311">
        <v>227.6</v>
      </c>
      <c r="AJ311">
        <v>227.6</v>
      </c>
      <c r="AK311">
        <v>209</v>
      </c>
    </row>
    <row r="312" spans="1:37" x14ac:dyDescent="0.25">
      <c r="A312">
        <f>IF(IFERROR(MATCH(TX_UCR!$C312,NN_M!A:A,0),0)&gt;0,1,0)</f>
        <v>0</v>
      </c>
      <c r="B312">
        <f>IF(IFERROR(MATCH(TX_UCR!C312,NN_PSM!A:A,0),0)&gt;0,1,0)</f>
        <v>0</v>
      </c>
      <c r="C312" t="str">
        <f t="shared" si="8"/>
        <v>Bell</v>
      </c>
      <c r="D312">
        <f t="shared" si="9"/>
        <v>1</v>
      </c>
      <c r="E312" t="s">
        <v>59</v>
      </c>
      <c r="F312" t="s">
        <v>34</v>
      </c>
      <c r="G312" t="s">
        <v>321</v>
      </c>
      <c r="H312" t="s">
        <v>322</v>
      </c>
    </row>
    <row r="313" spans="1:37" x14ac:dyDescent="0.25">
      <c r="A313">
        <f>IF(IFERROR(MATCH(TX_UCR!$C313,NN_M!A:A,0),0)&gt;0,1,0)</f>
        <v>1</v>
      </c>
      <c r="B313">
        <f>IF(IFERROR(MATCH(TX_UCR!C313,NN_PSM!A:A,0),0)&gt;0,1,0)</f>
        <v>1</v>
      </c>
      <c r="C313" t="str">
        <f t="shared" si="8"/>
        <v>Bellaire</v>
      </c>
      <c r="D313">
        <f t="shared" si="9"/>
        <v>0</v>
      </c>
      <c r="E313" t="s">
        <v>60</v>
      </c>
      <c r="F313" t="s">
        <v>34</v>
      </c>
      <c r="G313" t="s">
        <v>321</v>
      </c>
      <c r="H313">
        <v>264</v>
      </c>
      <c r="I313">
        <v>239.2</v>
      </c>
      <c r="J313">
        <v>260.39999999999998</v>
      </c>
      <c r="K313">
        <v>359.3</v>
      </c>
      <c r="L313">
        <v>291.10000000000002</v>
      </c>
      <c r="M313">
        <v>556.29999999999995</v>
      </c>
      <c r="N313">
        <v>396.1</v>
      </c>
      <c r="O313">
        <v>396.2</v>
      </c>
      <c r="P313">
        <v>357.5</v>
      </c>
      <c r="Q313">
        <v>303.5</v>
      </c>
      <c r="R313">
        <v>187.4</v>
      </c>
      <c r="S313">
        <v>327.5</v>
      </c>
      <c r="T313">
        <v>232</v>
      </c>
      <c r="U313">
        <v>226.6</v>
      </c>
      <c r="V313">
        <v>222.5</v>
      </c>
      <c r="W313">
        <v>281.3</v>
      </c>
      <c r="X313">
        <v>181.3</v>
      </c>
      <c r="Y313">
        <v>263.2</v>
      </c>
      <c r="Z313">
        <v>229.4</v>
      </c>
      <c r="AA313">
        <v>250.4</v>
      </c>
      <c r="AB313">
        <v>220.6</v>
      </c>
      <c r="AC313">
        <v>135.6</v>
      </c>
      <c r="AD313">
        <v>229.3</v>
      </c>
      <c r="AE313">
        <v>152.9</v>
      </c>
      <c r="AF313">
        <v>178.5</v>
      </c>
      <c r="AG313">
        <v>89</v>
      </c>
      <c r="AH313">
        <v>127.8</v>
      </c>
      <c r="AI313">
        <v>131.6</v>
      </c>
      <c r="AJ313">
        <v>73.8</v>
      </c>
      <c r="AK313">
        <v>138.19999999999999</v>
      </c>
    </row>
    <row r="314" spans="1:37" x14ac:dyDescent="0.25">
      <c r="A314">
        <f>IF(IFERROR(MATCH(TX_UCR!$C314,NN_M!A:A,0),0)&gt;0,1,0)</f>
        <v>0</v>
      </c>
      <c r="B314">
        <f>IF(IFERROR(MATCH(TX_UCR!C314,NN_PSM!A:A,0),0)&gt;0,1,0)</f>
        <v>0</v>
      </c>
      <c r="C314" t="str">
        <f t="shared" si="8"/>
        <v>Bellmead</v>
      </c>
      <c r="D314">
        <f t="shared" si="9"/>
        <v>0</v>
      </c>
      <c r="E314" t="s">
        <v>61</v>
      </c>
      <c r="F314" t="s">
        <v>34</v>
      </c>
      <c r="G314" t="s">
        <v>321</v>
      </c>
      <c r="H314">
        <v>447.9</v>
      </c>
      <c r="I314">
        <v>633</v>
      </c>
      <c r="J314">
        <v>446.2</v>
      </c>
      <c r="K314">
        <v>300.60000000000002</v>
      </c>
      <c r="L314">
        <v>241.4</v>
      </c>
      <c r="M314">
        <v>287.89999999999998</v>
      </c>
      <c r="N314">
        <v>751.8</v>
      </c>
      <c r="O314">
        <v>727.2</v>
      </c>
      <c r="P314" s="2">
        <v>1344.8</v>
      </c>
      <c r="Q314" s="2">
        <v>1399.2</v>
      </c>
      <c r="R314" s="2">
        <v>1979.8</v>
      </c>
      <c r="S314" s="2">
        <v>1013.1</v>
      </c>
      <c r="T314">
        <v>866.9</v>
      </c>
      <c r="U314">
        <v>589</v>
      </c>
      <c r="V314">
        <v>754.4</v>
      </c>
      <c r="W314">
        <v>781.4</v>
      </c>
      <c r="X314">
        <v>647.4</v>
      </c>
      <c r="Y314" s="2">
        <v>1589.8</v>
      </c>
      <c r="Z314" s="2">
        <v>1558.1</v>
      </c>
      <c r="AA314" s="2">
        <v>1631.8</v>
      </c>
      <c r="AB314" s="2">
        <v>1398.7</v>
      </c>
      <c r="AC314" s="2">
        <v>1190.7</v>
      </c>
      <c r="AD314" s="2">
        <v>1368.4</v>
      </c>
      <c r="AE314" s="2">
        <v>1355.2</v>
      </c>
      <c r="AF314" s="2">
        <v>1467.2</v>
      </c>
      <c r="AG314" s="2">
        <v>1585.7</v>
      </c>
      <c r="AH314" s="2">
        <v>1691.6</v>
      </c>
      <c r="AI314" s="2">
        <v>1782.2</v>
      </c>
      <c r="AJ314" s="2">
        <v>1527.6</v>
      </c>
      <c r="AK314" s="2">
        <v>1696.9</v>
      </c>
    </row>
    <row r="315" spans="1:37" x14ac:dyDescent="0.25">
      <c r="A315">
        <f>IF(IFERROR(MATCH(TX_UCR!$C315,NN_M!A:A,0),0)&gt;0,1,0)</f>
        <v>0</v>
      </c>
      <c r="B315">
        <f>IF(IFERROR(MATCH(TX_UCR!C315,NN_PSM!A:A,0),0)&gt;0,1,0)</f>
        <v>0</v>
      </c>
      <c r="C315" t="str">
        <f t="shared" si="8"/>
        <v>Belton</v>
      </c>
      <c r="D315">
        <f t="shared" si="9"/>
        <v>0</v>
      </c>
      <c r="E315" t="s">
        <v>62</v>
      </c>
      <c r="F315" t="s">
        <v>34</v>
      </c>
      <c r="G315" t="s">
        <v>321</v>
      </c>
      <c r="H315">
        <v>423.2</v>
      </c>
      <c r="I315">
        <v>249.6</v>
      </c>
      <c r="J315">
        <v>177.7</v>
      </c>
      <c r="K315">
        <v>339.3</v>
      </c>
      <c r="L315">
        <v>304.8</v>
      </c>
      <c r="M315">
        <v>336.6</v>
      </c>
      <c r="N315">
        <v>266.8</v>
      </c>
      <c r="O315">
        <v>138.80000000000001</v>
      </c>
      <c r="P315">
        <v>327.3</v>
      </c>
      <c r="Q315">
        <v>297.60000000000002</v>
      </c>
      <c r="R315">
        <v>204.2</v>
      </c>
      <c r="S315">
        <v>220.5</v>
      </c>
      <c r="T315">
        <v>149.19999999999999</v>
      </c>
      <c r="U315">
        <v>145.6</v>
      </c>
      <c r="V315" t="s">
        <v>322</v>
      </c>
      <c r="W315">
        <v>205.2</v>
      </c>
      <c r="X315">
        <v>240.7</v>
      </c>
      <c r="Y315">
        <v>235.7</v>
      </c>
      <c r="Z315">
        <v>181.8</v>
      </c>
      <c r="AA315">
        <v>257.7</v>
      </c>
      <c r="AB315">
        <v>212.2</v>
      </c>
      <c r="AC315">
        <v>206.6</v>
      </c>
      <c r="AD315">
        <v>185.3</v>
      </c>
      <c r="AE315">
        <v>211</v>
      </c>
      <c r="AF315">
        <v>193.1</v>
      </c>
      <c r="AG315">
        <v>433.7</v>
      </c>
      <c r="AH315">
        <v>301.10000000000002</v>
      </c>
      <c r="AI315">
        <v>341.1</v>
      </c>
      <c r="AJ315">
        <v>339.5</v>
      </c>
      <c r="AK315">
        <v>201.4</v>
      </c>
    </row>
    <row r="316" spans="1:37" x14ac:dyDescent="0.25">
      <c r="A316">
        <f>IF(IFERROR(MATCH(TX_UCR!$C316,NN_M!A:A,0),0)&gt;0,1,0)</f>
        <v>0</v>
      </c>
      <c r="B316">
        <f>IF(IFERROR(MATCH(TX_UCR!C316,NN_PSM!A:A,0),0)&gt;0,1,0)</f>
        <v>0</v>
      </c>
      <c r="C316" t="str">
        <f t="shared" si="8"/>
        <v>Benbrook</v>
      </c>
      <c r="D316">
        <f t="shared" si="9"/>
        <v>0</v>
      </c>
      <c r="E316" t="s">
        <v>63</v>
      </c>
      <c r="F316" t="s">
        <v>34</v>
      </c>
      <c r="G316" t="s">
        <v>321</v>
      </c>
      <c r="H316">
        <v>124.5</v>
      </c>
      <c r="I316">
        <v>163.9</v>
      </c>
      <c r="J316">
        <v>238.6</v>
      </c>
      <c r="K316">
        <v>207.2</v>
      </c>
      <c r="L316">
        <v>154.19999999999999</v>
      </c>
      <c r="M316">
        <v>260.7</v>
      </c>
      <c r="N316">
        <v>155.1</v>
      </c>
      <c r="O316">
        <v>177</v>
      </c>
      <c r="P316">
        <v>152.6</v>
      </c>
      <c r="Q316">
        <v>131</v>
      </c>
      <c r="R316">
        <v>107.5</v>
      </c>
      <c r="S316">
        <v>128.1</v>
      </c>
      <c r="T316">
        <v>108.1</v>
      </c>
      <c r="U316">
        <v>86.6</v>
      </c>
      <c r="V316">
        <v>158.69999999999999</v>
      </c>
      <c r="W316">
        <v>99</v>
      </c>
      <c r="X316">
        <v>179</v>
      </c>
      <c r="Y316">
        <v>118.4</v>
      </c>
      <c r="Z316">
        <v>147.80000000000001</v>
      </c>
      <c r="AA316">
        <v>163.9</v>
      </c>
      <c r="AB316">
        <v>163.6</v>
      </c>
      <c r="AC316">
        <v>124.2</v>
      </c>
      <c r="AD316">
        <v>137.1</v>
      </c>
      <c r="AE316">
        <v>121.6</v>
      </c>
      <c r="AF316">
        <v>141.80000000000001</v>
      </c>
      <c r="AG316">
        <v>174.2</v>
      </c>
      <c r="AH316">
        <v>78.400000000000006</v>
      </c>
      <c r="AI316">
        <v>140.69999999999999</v>
      </c>
      <c r="AJ316">
        <v>103.8</v>
      </c>
      <c r="AK316">
        <v>124.8</v>
      </c>
    </row>
    <row r="317" spans="1:37" x14ac:dyDescent="0.25">
      <c r="A317">
        <f>IF(IFERROR(MATCH(TX_UCR!$C317,NN_M!A:A,0),0)&gt;0,1,0)</f>
        <v>0</v>
      </c>
      <c r="B317">
        <f>IF(IFERROR(MATCH(TX_UCR!C317,NN_PSM!A:A,0),0)&gt;0,1,0)</f>
        <v>0</v>
      </c>
      <c r="C317" t="str">
        <f t="shared" si="8"/>
        <v>Bexar</v>
      </c>
      <c r="D317">
        <f t="shared" si="9"/>
        <v>1</v>
      </c>
      <c r="E317" t="s">
        <v>64</v>
      </c>
      <c r="F317" t="s">
        <v>34</v>
      </c>
      <c r="G317" t="s">
        <v>321</v>
      </c>
    </row>
    <row r="318" spans="1:37" x14ac:dyDescent="0.25">
      <c r="A318">
        <f>IF(IFERROR(MATCH(TX_UCR!$C318,NN_M!A:A,0),0)&gt;0,1,0)</f>
        <v>0</v>
      </c>
      <c r="B318">
        <f>IF(IFERROR(MATCH(TX_UCR!C318,NN_PSM!A:A,0),0)&gt;0,1,0)</f>
        <v>0</v>
      </c>
      <c r="C318" t="str">
        <f t="shared" si="8"/>
        <v>Big</v>
      </c>
      <c r="D318">
        <f t="shared" si="9"/>
        <v>0</v>
      </c>
      <c r="E318" t="s">
        <v>65</v>
      </c>
      <c r="F318" t="s">
        <v>34</v>
      </c>
      <c r="G318" t="s">
        <v>321</v>
      </c>
      <c r="H318" s="2">
        <v>1142.5999999999999</v>
      </c>
      <c r="I318" s="2">
        <v>1277.5</v>
      </c>
      <c r="J318" s="2">
        <v>1016.9</v>
      </c>
      <c r="K318">
        <v>812.6</v>
      </c>
      <c r="L318">
        <v>828.1</v>
      </c>
      <c r="M318">
        <v>770.8</v>
      </c>
      <c r="N318">
        <v>614.79999999999995</v>
      </c>
      <c r="O318">
        <v>683.3</v>
      </c>
      <c r="P318">
        <v>613.20000000000005</v>
      </c>
      <c r="Q318">
        <v>443.9</v>
      </c>
      <c r="R318">
        <v>443.3</v>
      </c>
      <c r="S318">
        <v>496.6</v>
      </c>
      <c r="T318">
        <v>505.1</v>
      </c>
      <c r="U318">
        <v>450</v>
      </c>
      <c r="V318">
        <v>374.4</v>
      </c>
      <c r="W318">
        <v>376.5</v>
      </c>
      <c r="X318">
        <v>228.6</v>
      </c>
      <c r="Y318">
        <v>258</v>
      </c>
      <c r="Z318">
        <v>337.5</v>
      </c>
      <c r="AA318">
        <v>292.39999999999998</v>
      </c>
      <c r="AB318">
        <v>349</v>
      </c>
      <c r="AC318">
        <v>553.29999999999995</v>
      </c>
      <c r="AD318">
        <v>817.5</v>
      </c>
      <c r="AE318">
        <v>663.8</v>
      </c>
      <c r="AF318">
        <v>752.7</v>
      </c>
      <c r="AG318">
        <v>652.4</v>
      </c>
      <c r="AH318">
        <v>682.1</v>
      </c>
      <c r="AI318">
        <v>576.1</v>
      </c>
      <c r="AJ318">
        <v>531.79999999999995</v>
      </c>
      <c r="AK318">
        <v>762.2</v>
      </c>
    </row>
    <row r="319" spans="1:37" x14ac:dyDescent="0.25">
      <c r="A319">
        <f>IF(IFERROR(MATCH(TX_UCR!$C319,NN_M!A:A,0),0)&gt;0,1,0)</f>
        <v>0</v>
      </c>
      <c r="B319">
        <f>IF(IFERROR(MATCH(TX_UCR!C319,NN_PSM!A:A,0),0)&gt;0,1,0)</f>
        <v>0</v>
      </c>
      <c r="C319" t="str">
        <f t="shared" si="8"/>
        <v>Boerne</v>
      </c>
      <c r="D319">
        <f t="shared" si="9"/>
        <v>0</v>
      </c>
      <c r="E319" t="s">
        <v>66</v>
      </c>
      <c r="F319" t="s">
        <v>34</v>
      </c>
      <c r="G319" t="s">
        <v>321</v>
      </c>
      <c r="H319">
        <v>153.80000000000001</v>
      </c>
      <c r="I319">
        <v>152.6</v>
      </c>
      <c r="J319">
        <v>112.1</v>
      </c>
      <c r="K319">
        <v>108.4</v>
      </c>
      <c r="L319">
        <v>99.4</v>
      </c>
      <c r="M319">
        <v>46.8</v>
      </c>
      <c r="N319">
        <v>68.7</v>
      </c>
      <c r="O319">
        <v>157.6</v>
      </c>
      <c r="P319">
        <v>159.9</v>
      </c>
      <c r="Q319">
        <v>255</v>
      </c>
      <c r="R319">
        <v>76.3</v>
      </c>
      <c r="S319">
        <v>59.7</v>
      </c>
      <c r="T319">
        <v>88.2</v>
      </c>
      <c r="U319">
        <v>49.5</v>
      </c>
      <c r="V319">
        <v>79.900000000000006</v>
      </c>
      <c r="W319">
        <v>178.1</v>
      </c>
      <c r="X319">
        <v>142.5</v>
      </c>
      <c r="Y319">
        <v>170.5</v>
      </c>
      <c r="Z319">
        <v>150</v>
      </c>
      <c r="AA319">
        <v>172.3</v>
      </c>
      <c r="AB319">
        <v>133</v>
      </c>
      <c r="AC319">
        <v>157</v>
      </c>
      <c r="AD319">
        <v>209</v>
      </c>
      <c r="AE319">
        <v>212.7</v>
      </c>
      <c r="AF319">
        <v>120</v>
      </c>
      <c r="AG319">
        <v>200.6</v>
      </c>
      <c r="AH319">
        <v>159</v>
      </c>
      <c r="AI319">
        <v>153.9</v>
      </c>
      <c r="AJ319">
        <v>194</v>
      </c>
      <c r="AK319">
        <v>241.2</v>
      </c>
    </row>
    <row r="320" spans="1:37" x14ac:dyDescent="0.25">
      <c r="A320">
        <f>IF(IFERROR(MATCH(TX_UCR!$C320,NN_M!A:A,0),0)&gt;0,1,0)</f>
        <v>0</v>
      </c>
      <c r="B320">
        <f>IF(IFERROR(MATCH(TX_UCR!C320,NN_PSM!A:A,0),0)&gt;0,1,0)</f>
        <v>0</v>
      </c>
      <c r="C320" t="str">
        <f t="shared" si="8"/>
        <v>Borger</v>
      </c>
      <c r="D320">
        <f t="shared" si="9"/>
        <v>0</v>
      </c>
      <c r="E320" t="s">
        <v>67</v>
      </c>
      <c r="F320" t="s">
        <v>34</v>
      </c>
      <c r="G320" t="s">
        <v>321</v>
      </c>
      <c r="H320">
        <v>117.5</v>
      </c>
      <c r="I320">
        <v>189.1</v>
      </c>
      <c r="J320">
        <v>161.69999999999999</v>
      </c>
      <c r="K320">
        <v>141.4</v>
      </c>
      <c r="L320">
        <v>100.3</v>
      </c>
      <c r="M320">
        <v>127.6</v>
      </c>
      <c r="N320">
        <v>293.60000000000002</v>
      </c>
      <c r="O320">
        <v>116.6</v>
      </c>
      <c r="P320">
        <v>236.4</v>
      </c>
      <c r="Q320">
        <v>338.5</v>
      </c>
      <c r="R320">
        <v>283</v>
      </c>
      <c r="S320">
        <v>392.9</v>
      </c>
      <c r="T320">
        <v>564.1</v>
      </c>
      <c r="U320">
        <v>344</v>
      </c>
      <c r="V320">
        <v>354.9</v>
      </c>
      <c r="W320">
        <v>328.6</v>
      </c>
      <c r="X320">
        <v>382.9</v>
      </c>
      <c r="Y320">
        <v>307.89999999999998</v>
      </c>
      <c r="Z320">
        <v>409.4</v>
      </c>
      <c r="AA320">
        <v>360.6</v>
      </c>
      <c r="AB320">
        <v>506.6</v>
      </c>
      <c r="AC320">
        <v>577.4</v>
      </c>
      <c r="AD320">
        <v>914.1</v>
      </c>
      <c r="AE320" s="2">
        <v>1585.1</v>
      </c>
      <c r="AF320" s="2">
        <v>1645.9</v>
      </c>
      <c r="AG320" s="2">
        <v>1403.7</v>
      </c>
      <c r="AH320">
        <v>886.9</v>
      </c>
      <c r="AI320">
        <v>974.8</v>
      </c>
      <c r="AJ320" s="2">
        <v>1028.0999999999999</v>
      </c>
      <c r="AK320">
        <v>871</v>
      </c>
    </row>
    <row r="321" spans="1:37" x14ac:dyDescent="0.25">
      <c r="A321">
        <f>IF(IFERROR(MATCH(TX_UCR!$C321,NN_M!A:A,0),0)&gt;0,1,0)</f>
        <v>0</v>
      </c>
      <c r="B321">
        <f>IF(IFERROR(MATCH(TX_UCR!C321,NN_PSM!A:A,0),0)&gt;0,1,0)</f>
        <v>0</v>
      </c>
      <c r="C321" t="str">
        <f t="shared" si="8"/>
        <v>Bowie</v>
      </c>
      <c r="D321">
        <f t="shared" si="9"/>
        <v>1</v>
      </c>
      <c r="E321" t="s">
        <v>68</v>
      </c>
      <c r="F321" t="s">
        <v>34</v>
      </c>
      <c r="G321" t="s">
        <v>321</v>
      </c>
    </row>
    <row r="322" spans="1:37" x14ac:dyDescent="0.25">
      <c r="A322">
        <f>IF(IFERROR(MATCH(TX_UCR!$C322,NN_M!A:A,0),0)&gt;0,1,0)</f>
        <v>0</v>
      </c>
      <c r="B322">
        <f>IF(IFERROR(MATCH(TX_UCR!C322,NN_PSM!A:A,0),0)&gt;0,1,0)</f>
        <v>0</v>
      </c>
      <c r="C322" t="str">
        <f t="shared" si="8"/>
        <v>Brazoria</v>
      </c>
      <c r="D322">
        <f t="shared" si="9"/>
        <v>1</v>
      </c>
      <c r="E322" t="s">
        <v>69</v>
      </c>
      <c r="F322" t="s">
        <v>34</v>
      </c>
      <c r="G322" t="s">
        <v>321</v>
      </c>
    </row>
    <row r="323" spans="1:37" x14ac:dyDescent="0.25">
      <c r="A323">
        <f>IF(IFERROR(MATCH(TX_UCR!$C323,NN_M!A:A,0),0)&gt;0,1,0)</f>
        <v>0</v>
      </c>
      <c r="B323">
        <f>IF(IFERROR(MATCH(TX_UCR!C323,NN_PSM!A:A,0),0)&gt;0,1,0)</f>
        <v>0</v>
      </c>
      <c r="C323" t="str">
        <f t="shared" ref="C323:C386" si="10">LEFT(E323,FIND(" ",E323,1)-1)</f>
        <v>Brazos</v>
      </c>
      <c r="D323">
        <f t="shared" ref="D323:D386" si="11">IF(IFERROR(FIND("County",E323),0)&gt;0,1,0)</f>
        <v>1</v>
      </c>
      <c r="E323" t="s">
        <v>70</v>
      </c>
      <c r="F323" t="s">
        <v>34</v>
      </c>
      <c r="G323" t="s">
        <v>321</v>
      </c>
    </row>
    <row r="324" spans="1:37" x14ac:dyDescent="0.25">
      <c r="A324">
        <f>IF(IFERROR(MATCH(TX_UCR!$C324,NN_M!A:A,0),0)&gt;0,1,0)</f>
        <v>0</v>
      </c>
      <c r="B324">
        <f>IF(IFERROR(MATCH(TX_UCR!C324,NN_PSM!A:A,0),0)&gt;0,1,0)</f>
        <v>0</v>
      </c>
      <c r="C324" t="str">
        <f t="shared" si="10"/>
        <v>Brenham</v>
      </c>
      <c r="D324">
        <f t="shared" si="11"/>
        <v>0</v>
      </c>
      <c r="E324" t="s">
        <v>71</v>
      </c>
      <c r="F324" t="s">
        <v>34</v>
      </c>
      <c r="G324" t="s">
        <v>321</v>
      </c>
      <c r="H324">
        <v>174.1</v>
      </c>
      <c r="I324">
        <v>142.30000000000001</v>
      </c>
      <c r="J324">
        <v>267.10000000000002</v>
      </c>
      <c r="K324">
        <v>463.2</v>
      </c>
      <c r="L324">
        <v>561.5</v>
      </c>
      <c r="M324">
        <v>853.4</v>
      </c>
      <c r="N324">
        <v>974.9</v>
      </c>
      <c r="O324">
        <v>796.9</v>
      </c>
      <c r="P324">
        <v>769.4</v>
      </c>
      <c r="Q324">
        <v>866.2</v>
      </c>
      <c r="R324" s="2">
        <v>1047.9000000000001</v>
      </c>
      <c r="S324" s="2">
        <v>1653.7</v>
      </c>
      <c r="T324">
        <v>783.5</v>
      </c>
      <c r="U324">
        <v>462.3</v>
      </c>
      <c r="V324">
        <v>447.4</v>
      </c>
      <c r="W324">
        <v>718.1</v>
      </c>
      <c r="X324">
        <v>716.7</v>
      </c>
      <c r="Y324">
        <v>701.7</v>
      </c>
      <c r="Z324">
        <v>595.1</v>
      </c>
      <c r="AA324">
        <v>484.8</v>
      </c>
      <c r="AB324">
        <v>588.4</v>
      </c>
      <c r="AC324">
        <v>508.2</v>
      </c>
      <c r="AD324">
        <v>644.9</v>
      </c>
      <c r="AE324">
        <v>472.5</v>
      </c>
      <c r="AF324">
        <v>674.7</v>
      </c>
      <c r="AG324">
        <v>394.5</v>
      </c>
      <c r="AH324">
        <v>268</v>
      </c>
      <c r="AI324">
        <v>212.7</v>
      </c>
      <c r="AJ324">
        <v>418</v>
      </c>
      <c r="AK324">
        <v>327.39999999999998</v>
      </c>
    </row>
    <row r="325" spans="1:37" x14ac:dyDescent="0.25">
      <c r="A325">
        <f>IF(IFERROR(MATCH(TX_UCR!$C325,NN_M!A:A,0),0)&gt;0,1,0)</f>
        <v>0</v>
      </c>
      <c r="B325">
        <f>IF(IFERROR(MATCH(TX_UCR!C325,NN_PSM!A:A,0),0)&gt;0,1,0)</f>
        <v>0</v>
      </c>
      <c r="C325" t="str">
        <f t="shared" si="10"/>
        <v>Brownsville</v>
      </c>
      <c r="D325">
        <f t="shared" si="11"/>
        <v>0</v>
      </c>
      <c r="E325" t="s">
        <v>72</v>
      </c>
      <c r="F325" t="s">
        <v>34</v>
      </c>
      <c r="G325" t="s">
        <v>321</v>
      </c>
      <c r="H325" s="2">
        <v>1015.6</v>
      </c>
      <c r="I325" s="2">
        <v>1317</v>
      </c>
      <c r="J325" s="2">
        <v>1231</v>
      </c>
      <c r="K325" s="2">
        <v>1342.5</v>
      </c>
      <c r="L325">
        <v>689.4</v>
      </c>
      <c r="M325">
        <v>781.1</v>
      </c>
      <c r="N325">
        <v>822.1</v>
      </c>
      <c r="O325">
        <v>874.1</v>
      </c>
      <c r="P325" s="2">
        <v>1017.3</v>
      </c>
      <c r="Q325">
        <v>837</v>
      </c>
      <c r="R325">
        <v>710.3</v>
      </c>
      <c r="S325">
        <v>979.5</v>
      </c>
      <c r="T325" s="2">
        <v>1064.3</v>
      </c>
      <c r="U325">
        <v>658.6</v>
      </c>
      <c r="V325">
        <v>559.79999999999995</v>
      </c>
      <c r="W325">
        <v>652.70000000000005</v>
      </c>
      <c r="X325">
        <v>566.20000000000005</v>
      </c>
      <c r="Y325">
        <v>552.29999999999995</v>
      </c>
      <c r="Z325">
        <v>495.5</v>
      </c>
      <c r="AA325">
        <v>535.9</v>
      </c>
      <c r="AB325">
        <v>551</v>
      </c>
      <c r="AC325">
        <v>503.4</v>
      </c>
      <c r="AD325">
        <v>496.9</v>
      </c>
      <c r="AE325">
        <v>358.4</v>
      </c>
      <c r="AF325">
        <v>252.9</v>
      </c>
      <c r="AG325">
        <v>321.7</v>
      </c>
      <c r="AH325">
        <v>279.8</v>
      </c>
      <c r="AI325">
        <v>261.2</v>
      </c>
      <c r="AJ325">
        <v>260.5</v>
      </c>
      <c r="AK325">
        <v>304.2</v>
      </c>
    </row>
    <row r="326" spans="1:37" x14ac:dyDescent="0.25">
      <c r="A326">
        <f>IF(IFERROR(MATCH(TX_UCR!$C326,NN_M!A:A,0),0)&gt;0,1,0)</f>
        <v>0</v>
      </c>
      <c r="B326">
        <f>IF(IFERROR(MATCH(TX_UCR!C326,NN_PSM!A:A,0),0)&gt;0,1,0)</f>
        <v>0</v>
      </c>
      <c r="C326" t="str">
        <f t="shared" si="10"/>
        <v>Brownwood</v>
      </c>
      <c r="D326">
        <f t="shared" si="11"/>
        <v>0</v>
      </c>
      <c r="E326" t="s">
        <v>73</v>
      </c>
      <c r="F326" t="s">
        <v>34</v>
      </c>
      <c r="G326" t="s">
        <v>321</v>
      </c>
      <c r="H326">
        <v>156.19999999999999</v>
      </c>
      <c r="I326">
        <v>291</v>
      </c>
      <c r="J326">
        <v>520.20000000000005</v>
      </c>
      <c r="K326">
        <v>507.1</v>
      </c>
      <c r="L326">
        <v>802.1</v>
      </c>
      <c r="M326">
        <v>674.4</v>
      </c>
      <c r="N326">
        <v>745.5</v>
      </c>
      <c r="O326">
        <v>858.1</v>
      </c>
      <c r="P326">
        <v>705.2</v>
      </c>
      <c r="Q326">
        <v>686.7</v>
      </c>
      <c r="R326">
        <v>658.7</v>
      </c>
      <c r="S326">
        <v>711.3</v>
      </c>
      <c r="T326">
        <v>538.79999999999995</v>
      </c>
      <c r="U326">
        <v>595.29999999999995</v>
      </c>
      <c r="V326">
        <v>691.9</v>
      </c>
      <c r="W326" s="2">
        <v>1126.9000000000001</v>
      </c>
      <c r="X326" s="2">
        <v>1221.4000000000001</v>
      </c>
      <c r="Y326" s="2">
        <v>1114.5</v>
      </c>
      <c r="Z326">
        <v>624</v>
      </c>
      <c r="AA326">
        <v>442.9</v>
      </c>
      <c r="AB326">
        <v>414.4</v>
      </c>
      <c r="AC326">
        <v>636.20000000000005</v>
      </c>
      <c r="AD326">
        <v>570.1</v>
      </c>
      <c r="AE326">
        <v>443.9</v>
      </c>
      <c r="AF326">
        <v>460.4</v>
      </c>
      <c r="AG326">
        <v>637.70000000000005</v>
      </c>
      <c r="AH326">
        <v>451.9</v>
      </c>
      <c r="AI326">
        <v>525</v>
      </c>
      <c r="AJ326">
        <v>323.2</v>
      </c>
      <c r="AK326">
        <v>360</v>
      </c>
    </row>
    <row r="327" spans="1:37" x14ac:dyDescent="0.25">
      <c r="A327">
        <f>IF(IFERROR(MATCH(TX_UCR!$C327,NN_M!A:A,0),0)&gt;0,1,0)</f>
        <v>0</v>
      </c>
      <c r="B327">
        <f>IF(IFERROR(MATCH(TX_UCR!C327,NN_PSM!A:A,0),0)&gt;0,1,0)</f>
        <v>0</v>
      </c>
      <c r="C327" t="str">
        <f t="shared" si="10"/>
        <v>Bryan</v>
      </c>
      <c r="D327">
        <f t="shared" si="11"/>
        <v>0</v>
      </c>
      <c r="E327" t="s">
        <v>74</v>
      </c>
      <c r="F327" t="s">
        <v>34</v>
      </c>
      <c r="G327" t="s">
        <v>321</v>
      </c>
      <c r="H327">
        <v>696</v>
      </c>
      <c r="I327">
        <v>714.9</v>
      </c>
      <c r="J327">
        <v>530.20000000000005</v>
      </c>
      <c r="K327">
        <v>809.5</v>
      </c>
      <c r="L327">
        <v>759.5</v>
      </c>
      <c r="M327">
        <v>941.8</v>
      </c>
      <c r="N327" s="2">
        <v>1014.7</v>
      </c>
      <c r="O327">
        <v>976.1</v>
      </c>
      <c r="P327">
        <v>888</v>
      </c>
      <c r="Q327">
        <v>913.8</v>
      </c>
      <c r="R327">
        <v>770.6</v>
      </c>
      <c r="S327">
        <v>795.4</v>
      </c>
      <c r="T327">
        <v>689.4</v>
      </c>
      <c r="U327">
        <v>636.20000000000005</v>
      </c>
      <c r="V327">
        <v>649.20000000000005</v>
      </c>
      <c r="W327">
        <v>670.1</v>
      </c>
      <c r="X327">
        <v>683.5</v>
      </c>
      <c r="Y327">
        <v>714.5</v>
      </c>
      <c r="Z327">
        <v>902.4</v>
      </c>
      <c r="AA327" s="2">
        <v>1015.8</v>
      </c>
      <c r="AB327">
        <v>915.3</v>
      </c>
      <c r="AC327">
        <v>863.8</v>
      </c>
      <c r="AD327">
        <v>883.2</v>
      </c>
      <c r="AE327">
        <v>786.9</v>
      </c>
      <c r="AF327">
        <v>775.5</v>
      </c>
      <c r="AG327">
        <v>538.1</v>
      </c>
      <c r="AH327">
        <v>546.20000000000005</v>
      </c>
      <c r="AI327">
        <v>397.6</v>
      </c>
      <c r="AJ327">
        <v>455.6</v>
      </c>
      <c r="AK327">
        <v>426.4</v>
      </c>
    </row>
    <row r="328" spans="1:37" x14ac:dyDescent="0.25">
      <c r="A328">
        <f>IF(IFERROR(MATCH(TX_UCR!$C328,NN_M!A:A,0),0)&gt;0,1,0)</f>
        <v>0</v>
      </c>
      <c r="B328">
        <f>IF(IFERROR(MATCH(TX_UCR!C328,NN_PSM!A:A,0),0)&gt;0,1,0)</f>
        <v>0</v>
      </c>
      <c r="C328" t="str">
        <f t="shared" si="10"/>
        <v>Burkburnett</v>
      </c>
      <c r="D328">
        <f t="shared" si="11"/>
        <v>0</v>
      </c>
      <c r="E328" t="s">
        <v>75</v>
      </c>
      <c r="F328" t="s">
        <v>34</v>
      </c>
      <c r="G328" t="s">
        <v>321</v>
      </c>
      <c r="H328">
        <v>85.3</v>
      </c>
      <c r="I328">
        <v>173.9</v>
      </c>
      <c r="J328">
        <v>191.4</v>
      </c>
      <c r="K328">
        <v>204.1</v>
      </c>
      <c r="L328">
        <v>210.9</v>
      </c>
      <c r="M328">
        <v>236.6</v>
      </c>
      <c r="N328">
        <v>222</v>
      </c>
      <c r="O328">
        <v>246.6</v>
      </c>
      <c r="P328">
        <v>157.4</v>
      </c>
      <c r="Q328">
        <v>144.80000000000001</v>
      </c>
      <c r="R328">
        <v>47.7</v>
      </c>
      <c r="S328">
        <v>74.7</v>
      </c>
      <c r="T328">
        <v>91.9</v>
      </c>
      <c r="U328">
        <v>36.799999999999997</v>
      </c>
      <c r="V328">
        <v>83.1</v>
      </c>
      <c r="W328">
        <v>9.1999999999999993</v>
      </c>
      <c r="X328">
        <v>71.599999999999994</v>
      </c>
      <c r="Y328">
        <v>140.19999999999999</v>
      </c>
      <c r="Z328">
        <v>64</v>
      </c>
      <c r="AA328">
        <v>18.3</v>
      </c>
      <c r="AB328">
        <v>46.8</v>
      </c>
      <c r="AC328">
        <v>9.4</v>
      </c>
      <c r="AD328">
        <v>78.400000000000006</v>
      </c>
      <c r="AE328">
        <v>133.30000000000001</v>
      </c>
      <c r="AF328">
        <v>173.7</v>
      </c>
      <c r="AG328">
        <v>46.2</v>
      </c>
      <c r="AH328">
        <v>208.4</v>
      </c>
      <c r="AI328">
        <v>311.89999999999998</v>
      </c>
      <c r="AJ328">
        <v>314</v>
      </c>
      <c r="AK328">
        <v>190.3</v>
      </c>
    </row>
    <row r="329" spans="1:37" x14ac:dyDescent="0.25">
      <c r="A329">
        <f>IF(IFERROR(MATCH(TX_UCR!$C329,NN_M!A:A,0),0)&gt;0,1,0)</f>
        <v>0</v>
      </c>
      <c r="B329">
        <f>IF(IFERROR(MATCH(TX_UCR!C329,NN_PSM!A:A,0),0)&gt;0,1,0)</f>
        <v>0</v>
      </c>
      <c r="C329" t="str">
        <f t="shared" si="10"/>
        <v>Burleson</v>
      </c>
      <c r="D329">
        <f t="shared" si="11"/>
        <v>0</v>
      </c>
      <c r="E329" t="s">
        <v>76</v>
      </c>
      <c r="F329" t="s">
        <v>34</v>
      </c>
      <c r="G329" t="s">
        <v>321</v>
      </c>
      <c r="H329">
        <v>157.19999999999999</v>
      </c>
      <c r="I329">
        <v>144.5</v>
      </c>
      <c r="J329">
        <v>204.2</v>
      </c>
      <c r="K329">
        <v>153.6</v>
      </c>
      <c r="L329">
        <v>74.8</v>
      </c>
      <c r="M329">
        <v>192.4</v>
      </c>
      <c r="N329">
        <v>200.5</v>
      </c>
      <c r="O329">
        <v>131.4</v>
      </c>
      <c r="P329">
        <v>175.7</v>
      </c>
      <c r="Q329">
        <v>133.4</v>
      </c>
      <c r="R329">
        <v>184</v>
      </c>
      <c r="S329">
        <v>153.69999999999999</v>
      </c>
      <c r="T329">
        <v>213.8</v>
      </c>
      <c r="U329">
        <v>158.1</v>
      </c>
      <c r="V329">
        <v>146.80000000000001</v>
      </c>
      <c r="W329">
        <v>157.30000000000001</v>
      </c>
      <c r="X329">
        <v>153.80000000000001</v>
      </c>
      <c r="Y329">
        <v>164.3</v>
      </c>
      <c r="Z329">
        <v>194.3</v>
      </c>
      <c r="AA329">
        <v>163</v>
      </c>
      <c r="AB329">
        <v>172.6</v>
      </c>
      <c r="AC329">
        <v>187.2</v>
      </c>
      <c r="AD329">
        <v>185.7</v>
      </c>
      <c r="AE329">
        <v>204.7</v>
      </c>
      <c r="AF329">
        <v>187.5</v>
      </c>
      <c r="AG329">
        <v>188.1</v>
      </c>
      <c r="AH329">
        <v>210.9</v>
      </c>
      <c r="AI329">
        <v>177.4</v>
      </c>
      <c r="AJ329">
        <v>143.5</v>
      </c>
      <c r="AK329">
        <v>165.3</v>
      </c>
    </row>
    <row r="330" spans="1:37" x14ac:dyDescent="0.25">
      <c r="A330">
        <f>IF(IFERROR(MATCH(TX_UCR!$C330,NN_M!A:A,0),0)&gt;0,1,0)</f>
        <v>0</v>
      </c>
      <c r="B330">
        <f>IF(IFERROR(MATCH(TX_UCR!C330,NN_PSM!A:A,0),0)&gt;0,1,0)</f>
        <v>0</v>
      </c>
      <c r="C330" t="str">
        <f t="shared" si="10"/>
        <v>Cameron</v>
      </c>
      <c r="D330">
        <f t="shared" si="11"/>
        <v>1</v>
      </c>
      <c r="E330" t="s">
        <v>77</v>
      </c>
      <c r="F330" t="s">
        <v>34</v>
      </c>
      <c r="G330" t="s">
        <v>321</v>
      </c>
      <c r="R330" t="s">
        <v>322</v>
      </c>
    </row>
    <row r="331" spans="1:37" x14ac:dyDescent="0.25">
      <c r="A331">
        <f>IF(IFERROR(MATCH(TX_UCR!$C331,NN_M!A:A,0),0)&gt;0,1,0)</f>
        <v>0</v>
      </c>
      <c r="B331">
        <f>IF(IFERROR(MATCH(TX_UCR!C331,NN_PSM!A:A,0),0)&gt;0,1,0)</f>
        <v>0</v>
      </c>
      <c r="C331" t="str">
        <f t="shared" si="10"/>
        <v>Canyon</v>
      </c>
      <c r="D331">
        <f t="shared" si="11"/>
        <v>0</v>
      </c>
      <c r="E331" t="s">
        <v>78</v>
      </c>
      <c r="F331" t="s">
        <v>34</v>
      </c>
      <c r="G331" t="s">
        <v>321</v>
      </c>
      <c r="H331">
        <v>8.6</v>
      </c>
      <c r="I331">
        <v>85.9</v>
      </c>
      <c r="J331">
        <v>70.7</v>
      </c>
      <c r="K331">
        <v>85.6</v>
      </c>
      <c r="L331">
        <v>87.9</v>
      </c>
      <c r="M331">
        <v>140.80000000000001</v>
      </c>
      <c r="N331">
        <v>94.8</v>
      </c>
      <c r="O331">
        <v>118.5</v>
      </c>
      <c r="P331">
        <v>68.900000000000006</v>
      </c>
      <c r="Q331">
        <v>194.3</v>
      </c>
      <c r="R331">
        <v>83.5</v>
      </c>
      <c r="S331">
        <v>89.9</v>
      </c>
      <c r="T331">
        <v>201.1</v>
      </c>
      <c r="U331">
        <v>67</v>
      </c>
      <c r="V331">
        <v>147.69999999999999</v>
      </c>
      <c r="W331">
        <v>132</v>
      </c>
      <c r="X331">
        <v>60.8</v>
      </c>
      <c r="Y331">
        <v>29.7</v>
      </c>
      <c r="Z331">
        <v>121.4</v>
      </c>
      <c r="AA331">
        <v>113.6</v>
      </c>
      <c r="AB331">
        <v>22.6</v>
      </c>
      <c r="AC331">
        <v>72.8</v>
      </c>
      <c r="AD331">
        <v>22</v>
      </c>
      <c r="AE331">
        <v>63.4</v>
      </c>
      <c r="AF331">
        <v>88</v>
      </c>
      <c r="AG331">
        <v>97.7</v>
      </c>
      <c r="AH331">
        <v>110.4</v>
      </c>
      <c r="AI331">
        <v>123.4</v>
      </c>
      <c r="AJ331">
        <v>114.1</v>
      </c>
      <c r="AK331">
        <v>64</v>
      </c>
    </row>
    <row r="332" spans="1:37" x14ac:dyDescent="0.25">
      <c r="A332">
        <f>IF(IFERROR(MATCH(TX_UCR!$C332,NN_M!A:A,0),0)&gt;0,1,0)</f>
        <v>0</v>
      </c>
      <c r="B332">
        <f>IF(IFERROR(MATCH(TX_UCR!C332,NN_PSM!A:A,0),0)&gt;0,1,0)</f>
        <v>0</v>
      </c>
      <c r="C332" t="str">
        <f t="shared" si="10"/>
        <v>Carrollton</v>
      </c>
      <c r="D332">
        <f t="shared" si="11"/>
        <v>0</v>
      </c>
      <c r="E332" t="s">
        <v>79</v>
      </c>
      <c r="F332" t="s">
        <v>34</v>
      </c>
      <c r="G332" t="s">
        <v>321</v>
      </c>
      <c r="H332">
        <v>195.5</v>
      </c>
      <c r="I332">
        <v>215.8</v>
      </c>
      <c r="J332">
        <v>251.8</v>
      </c>
      <c r="K332">
        <v>273</v>
      </c>
      <c r="L332">
        <v>256.39999999999998</v>
      </c>
      <c r="M332">
        <v>234.9</v>
      </c>
      <c r="N332">
        <v>287.2</v>
      </c>
      <c r="O332">
        <v>267</v>
      </c>
      <c r="P332">
        <v>227.2</v>
      </c>
      <c r="Q332">
        <v>273.8</v>
      </c>
      <c r="R332">
        <v>319.7</v>
      </c>
      <c r="S332">
        <v>356.5</v>
      </c>
      <c r="T332">
        <v>419.1</v>
      </c>
      <c r="U332">
        <v>400</v>
      </c>
      <c r="V332">
        <v>234.5</v>
      </c>
      <c r="W332">
        <v>189.8</v>
      </c>
      <c r="X332">
        <v>170.4</v>
      </c>
      <c r="Y332">
        <v>224.5</v>
      </c>
      <c r="Z332">
        <v>203.6</v>
      </c>
      <c r="AA332">
        <v>207.3</v>
      </c>
      <c r="AB332">
        <v>250.5</v>
      </c>
      <c r="AC332">
        <v>187.3</v>
      </c>
      <c r="AD332">
        <v>192.2</v>
      </c>
      <c r="AE332">
        <v>233.3</v>
      </c>
      <c r="AF332">
        <v>196.2</v>
      </c>
      <c r="AG332">
        <v>154.5</v>
      </c>
      <c r="AH332">
        <v>169.4</v>
      </c>
      <c r="AI332">
        <v>144.6</v>
      </c>
      <c r="AJ332">
        <v>145.1</v>
      </c>
      <c r="AK332">
        <v>129.1</v>
      </c>
    </row>
    <row r="333" spans="1:37" x14ac:dyDescent="0.25">
      <c r="A333">
        <f>IF(IFERROR(MATCH(TX_UCR!$C333,NN_M!A:A,0),0)&gt;0,1,0)</f>
        <v>0</v>
      </c>
      <c r="B333">
        <f>IF(IFERROR(MATCH(TX_UCR!C333,NN_PSM!A:A,0),0)&gt;0,1,0)</f>
        <v>0</v>
      </c>
      <c r="C333" t="str">
        <f t="shared" si="10"/>
        <v>Cedar</v>
      </c>
      <c r="D333">
        <f t="shared" si="11"/>
        <v>0</v>
      </c>
      <c r="E333" t="s">
        <v>80</v>
      </c>
      <c r="F333" t="s">
        <v>34</v>
      </c>
      <c r="G333" t="s">
        <v>321</v>
      </c>
      <c r="H333">
        <v>441.8</v>
      </c>
      <c r="I333">
        <v>376.8</v>
      </c>
      <c r="J333">
        <v>334.7</v>
      </c>
      <c r="K333">
        <v>276.7</v>
      </c>
      <c r="L333">
        <v>299.60000000000002</v>
      </c>
      <c r="M333">
        <v>255.3</v>
      </c>
      <c r="N333">
        <v>250</v>
      </c>
      <c r="O333">
        <v>255.3</v>
      </c>
      <c r="P333">
        <v>117.2</v>
      </c>
      <c r="Q333">
        <v>102.2</v>
      </c>
      <c r="R333">
        <v>90.7</v>
      </c>
      <c r="S333">
        <v>116.2</v>
      </c>
      <c r="T333">
        <v>194.4</v>
      </c>
      <c r="U333">
        <v>151.80000000000001</v>
      </c>
      <c r="V333">
        <v>202.4</v>
      </c>
      <c r="W333">
        <v>299.10000000000002</v>
      </c>
      <c r="X333">
        <v>255.9</v>
      </c>
      <c r="Y333">
        <v>459.4</v>
      </c>
      <c r="Z333">
        <v>311.8</v>
      </c>
      <c r="AA333">
        <v>228</v>
      </c>
      <c r="AB333">
        <v>300.89999999999998</v>
      </c>
      <c r="AC333">
        <v>273.60000000000002</v>
      </c>
      <c r="AD333">
        <v>230.8</v>
      </c>
      <c r="AE333">
        <v>266.5</v>
      </c>
      <c r="AF333">
        <v>260.3</v>
      </c>
      <c r="AG333">
        <v>231</v>
      </c>
      <c r="AH333">
        <v>234.9</v>
      </c>
      <c r="AI333">
        <v>227.3</v>
      </c>
      <c r="AJ333">
        <v>189.7</v>
      </c>
      <c r="AK333">
        <v>197.6</v>
      </c>
    </row>
    <row r="334" spans="1:37" x14ac:dyDescent="0.25">
      <c r="A334">
        <f>IF(IFERROR(MATCH(TX_UCR!$C334,NN_M!A:A,0),0)&gt;0,1,0)</f>
        <v>0</v>
      </c>
      <c r="B334">
        <f>IF(IFERROR(MATCH(TX_UCR!C334,NN_PSM!A:A,0),0)&gt;0,1,0)</f>
        <v>0</v>
      </c>
      <c r="C334" t="str">
        <f t="shared" si="10"/>
        <v>Cedar</v>
      </c>
      <c r="D334">
        <f t="shared" si="11"/>
        <v>0</v>
      </c>
      <c r="E334" t="s">
        <v>81</v>
      </c>
      <c r="F334" t="s">
        <v>34</v>
      </c>
      <c r="G334" t="s">
        <v>321</v>
      </c>
      <c r="H334">
        <v>720.3</v>
      </c>
      <c r="I334">
        <v>409.5</v>
      </c>
      <c r="J334">
        <v>127.4</v>
      </c>
      <c r="K334">
        <v>240.5</v>
      </c>
      <c r="L334">
        <v>282.8</v>
      </c>
      <c r="M334">
        <v>135.6</v>
      </c>
      <c r="N334">
        <v>322.5</v>
      </c>
      <c r="O334">
        <v>205.1</v>
      </c>
      <c r="P334">
        <v>137.1</v>
      </c>
      <c r="Q334">
        <v>353.1</v>
      </c>
      <c r="R334">
        <v>357.9</v>
      </c>
      <c r="S334">
        <v>394.2</v>
      </c>
      <c r="T334">
        <v>431</v>
      </c>
      <c r="U334">
        <v>103.8</v>
      </c>
      <c r="V334">
        <v>42.9</v>
      </c>
      <c r="W334">
        <v>92.1</v>
      </c>
      <c r="X334">
        <v>172.7</v>
      </c>
      <c r="Y334">
        <v>235.2</v>
      </c>
      <c r="Z334">
        <v>140.80000000000001</v>
      </c>
      <c r="AA334">
        <v>123.3</v>
      </c>
      <c r="AB334">
        <v>184.4</v>
      </c>
      <c r="AC334">
        <v>189.9</v>
      </c>
      <c r="AD334">
        <v>73.3</v>
      </c>
      <c r="AE334">
        <v>98.4</v>
      </c>
      <c r="AF334">
        <v>102.2</v>
      </c>
      <c r="AG334">
        <v>118.5</v>
      </c>
      <c r="AH334">
        <v>140.1</v>
      </c>
      <c r="AI334">
        <v>209.4</v>
      </c>
      <c r="AJ334">
        <v>115.1</v>
      </c>
      <c r="AK334">
        <v>105.2</v>
      </c>
    </row>
    <row r="335" spans="1:37" x14ac:dyDescent="0.25">
      <c r="A335">
        <f>IF(IFERROR(MATCH(TX_UCR!$C335,NN_M!A:A,0),0)&gt;0,1,0)</f>
        <v>0</v>
      </c>
      <c r="B335">
        <f>IF(IFERROR(MATCH(TX_UCR!C335,NN_PSM!A:A,0),0)&gt;0,1,0)</f>
        <v>0</v>
      </c>
      <c r="C335" t="str">
        <f t="shared" si="10"/>
        <v>Chambers</v>
      </c>
      <c r="D335">
        <f t="shared" si="11"/>
        <v>1</v>
      </c>
      <c r="E335" t="s">
        <v>82</v>
      </c>
      <c r="F335" t="s">
        <v>34</v>
      </c>
      <c r="G335" t="s">
        <v>321</v>
      </c>
    </row>
    <row r="336" spans="1:37" x14ac:dyDescent="0.25">
      <c r="A336">
        <f>IF(IFERROR(MATCH(TX_UCR!$C336,NN_M!A:A,0),0)&gt;0,1,0)</f>
        <v>0</v>
      </c>
      <c r="B336">
        <f>IF(IFERROR(MATCH(TX_UCR!C336,NN_PSM!A:A,0),0)&gt;0,1,0)</f>
        <v>0</v>
      </c>
      <c r="C336" t="str">
        <f t="shared" si="10"/>
        <v>Cherokee</v>
      </c>
      <c r="D336">
        <f t="shared" si="11"/>
        <v>1</v>
      </c>
      <c r="E336" t="s">
        <v>83</v>
      </c>
      <c r="F336" t="s">
        <v>34</v>
      </c>
      <c r="G336" t="s">
        <v>321</v>
      </c>
    </row>
    <row r="337" spans="1:37" x14ac:dyDescent="0.25">
      <c r="A337">
        <f>IF(IFERROR(MATCH(TX_UCR!$C337,NN_M!A:A,0),0)&gt;0,1,0)</f>
        <v>0</v>
      </c>
      <c r="B337">
        <f>IF(IFERROR(MATCH(TX_UCR!C337,NN_PSM!A:A,0),0)&gt;0,1,0)</f>
        <v>0</v>
      </c>
      <c r="C337" t="str">
        <f t="shared" si="10"/>
        <v>Cibolo</v>
      </c>
      <c r="D337">
        <f t="shared" si="11"/>
        <v>0</v>
      </c>
      <c r="E337" t="s">
        <v>84</v>
      </c>
      <c r="F337" t="s">
        <v>34</v>
      </c>
      <c r="G337" t="s">
        <v>321</v>
      </c>
      <c r="H337" t="s">
        <v>322</v>
      </c>
      <c r="I337" t="s">
        <v>322</v>
      </c>
      <c r="J337" t="s">
        <v>322</v>
      </c>
      <c r="K337" t="s">
        <v>322</v>
      </c>
      <c r="L337" t="s">
        <v>322</v>
      </c>
      <c r="M337" t="s">
        <v>322</v>
      </c>
      <c r="N337" t="s">
        <v>322</v>
      </c>
      <c r="O337" t="s">
        <v>322</v>
      </c>
      <c r="P337" t="s">
        <v>322</v>
      </c>
      <c r="Q337" t="s">
        <v>322</v>
      </c>
      <c r="R337" t="s">
        <v>322</v>
      </c>
      <c r="S337" t="s">
        <v>322</v>
      </c>
      <c r="T337" t="s">
        <v>322</v>
      </c>
      <c r="U337" t="s">
        <v>322</v>
      </c>
      <c r="V337" t="s">
        <v>322</v>
      </c>
      <c r="W337" t="s">
        <v>322</v>
      </c>
      <c r="X337" t="s">
        <v>322</v>
      </c>
      <c r="Y337" t="s">
        <v>322</v>
      </c>
      <c r="Z337" t="s">
        <v>322</v>
      </c>
      <c r="AA337">
        <v>272.89999999999998</v>
      </c>
      <c r="AB337">
        <v>286.10000000000002</v>
      </c>
      <c r="AC337">
        <v>149.5</v>
      </c>
      <c r="AD337">
        <v>66.900000000000006</v>
      </c>
      <c r="AE337">
        <v>95</v>
      </c>
      <c r="AF337">
        <v>104.1</v>
      </c>
      <c r="AG337">
        <v>110.8</v>
      </c>
      <c r="AH337">
        <v>134</v>
      </c>
      <c r="AI337">
        <v>142.9</v>
      </c>
      <c r="AJ337">
        <v>73.8</v>
      </c>
      <c r="AK337">
        <v>60.4</v>
      </c>
    </row>
    <row r="338" spans="1:37" x14ac:dyDescent="0.25">
      <c r="A338">
        <f>IF(IFERROR(MATCH(TX_UCR!$C338,NN_M!A:A,0),0)&gt;0,1,0)</f>
        <v>0</v>
      </c>
      <c r="B338">
        <f>IF(IFERROR(MATCH(TX_UCR!C338,NN_PSM!A:A,0),0)&gt;0,1,0)</f>
        <v>0</v>
      </c>
      <c r="C338" t="str">
        <f t="shared" si="10"/>
        <v>City</v>
      </c>
      <c r="D338">
        <f t="shared" si="11"/>
        <v>0</v>
      </c>
      <c r="E338" t="s">
        <v>85</v>
      </c>
      <c r="F338" t="s">
        <v>34</v>
      </c>
      <c r="G338" t="s">
        <v>321</v>
      </c>
      <c r="H338">
        <v>203.4</v>
      </c>
      <c r="I338">
        <v>270.2</v>
      </c>
      <c r="J338">
        <v>300.8</v>
      </c>
      <c r="K338">
        <v>252.5</v>
      </c>
      <c r="L338">
        <v>263.2</v>
      </c>
      <c r="M338">
        <v>228.8</v>
      </c>
      <c r="N338">
        <v>186.7</v>
      </c>
      <c r="O338">
        <v>199.9</v>
      </c>
      <c r="P338">
        <v>225.4</v>
      </c>
      <c r="Q338">
        <v>262.7</v>
      </c>
      <c r="R338">
        <v>257.10000000000002</v>
      </c>
      <c r="S338">
        <v>219.8</v>
      </c>
      <c r="T338">
        <v>280.60000000000002</v>
      </c>
      <c r="U338">
        <v>216.8</v>
      </c>
      <c r="V338">
        <v>204.6</v>
      </c>
      <c r="W338">
        <v>197.4</v>
      </c>
      <c r="X338">
        <v>161.30000000000001</v>
      </c>
      <c r="Y338">
        <v>198.8</v>
      </c>
      <c r="Z338">
        <v>228.9</v>
      </c>
      <c r="AA338">
        <v>263.5</v>
      </c>
      <c r="AB338">
        <v>280.8</v>
      </c>
      <c r="AC338">
        <v>282.10000000000002</v>
      </c>
      <c r="AD338">
        <v>334.7</v>
      </c>
      <c r="AE338">
        <v>299.10000000000002</v>
      </c>
      <c r="AF338">
        <v>197.5</v>
      </c>
      <c r="AG338">
        <v>234.4</v>
      </c>
      <c r="AH338">
        <v>300.5</v>
      </c>
      <c r="AI338">
        <v>508.5</v>
      </c>
      <c r="AJ338">
        <v>383.1</v>
      </c>
      <c r="AK338">
        <v>188.2</v>
      </c>
    </row>
    <row r="339" spans="1:37" x14ac:dyDescent="0.25">
      <c r="A339">
        <f>IF(IFERROR(MATCH(TX_UCR!$C339,NN_M!A:A,0),0)&gt;0,1,0)</f>
        <v>0</v>
      </c>
      <c r="B339">
        <f>IF(IFERROR(MATCH(TX_UCR!C339,NN_PSM!A:A,0),0)&gt;0,1,0)</f>
        <v>0</v>
      </c>
      <c r="C339" t="str">
        <f t="shared" si="10"/>
        <v>City</v>
      </c>
      <c r="D339">
        <f t="shared" si="11"/>
        <v>0</v>
      </c>
      <c r="E339" t="s">
        <v>86</v>
      </c>
      <c r="F339" t="s">
        <v>34</v>
      </c>
      <c r="G339" t="s">
        <v>321</v>
      </c>
      <c r="H339">
        <v>105.1</v>
      </c>
      <c r="I339">
        <v>105.5</v>
      </c>
      <c r="J339">
        <v>94</v>
      </c>
      <c r="K339">
        <v>244.8</v>
      </c>
      <c r="L339">
        <v>267.2</v>
      </c>
      <c r="M339">
        <v>314.60000000000002</v>
      </c>
      <c r="N339">
        <v>690.5</v>
      </c>
      <c r="O339">
        <v>421</v>
      </c>
      <c r="P339">
        <v>210.4</v>
      </c>
      <c r="Q339">
        <v>209.7</v>
      </c>
      <c r="R339">
        <v>233.8</v>
      </c>
      <c r="S339">
        <v>212.8</v>
      </c>
      <c r="T339">
        <v>244.3</v>
      </c>
      <c r="U339">
        <v>115.6</v>
      </c>
      <c r="V339">
        <v>96.7</v>
      </c>
      <c r="W339">
        <v>87.7</v>
      </c>
      <c r="X339">
        <v>99.4</v>
      </c>
      <c r="Y339">
        <v>110.8</v>
      </c>
      <c r="Z339">
        <v>203.8</v>
      </c>
      <c r="AA339">
        <v>201.2</v>
      </c>
      <c r="AB339">
        <v>147.69999999999999</v>
      </c>
      <c r="AC339">
        <v>238.1</v>
      </c>
      <c r="AD339">
        <v>253.6</v>
      </c>
      <c r="AE339">
        <v>275.10000000000002</v>
      </c>
      <c r="AF339">
        <v>253.5</v>
      </c>
      <c r="AG339">
        <v>87.5</v>
      </c>
      <c r="AH339">
        <v>119.3</v>
      </c>
      <c r="AI339">
        <v>138.6</v>
      </c>
      <c r="AJ339" t="s">
        <v>322</v>
      </c>
      <c r="AK339">
        <v>137.19999999999999</v>
      </c>
    </row>
    <row r="340" spans="1:37" x14ac:dyDescent="0.25">
      <c r="A340">
        <f>IF(IFERROR(MATCH(TX_UCR!$C340,NN_M!A:A,0),0)&gt;0,1,0)</f>
        <v>0</v>
      </c>
      <c r="B340">
        <f>IF(IFERROR(MATCH(TX_UCR!C340,NN_PSM!A:A,0),0)&gt;0,1,0)</f>
        <v>0</v>
      </c>
      <c r="C340" t="str">
        <f t="shared" si="10"/>
        <v>City</v>
      </c>
      <c r="D340">
        <f t="shared" si="11"/>
        <v>0</v>
      </c>
      <c r="E340" t="s">
        <v>87</v>
      </c>
      <c r="F340" t="s">
        <v>34</v>
      </c>
      <c r="G340" t="s">
        <v>321</v>
      </c>
      <c r="H340" s="2">
        <v>1496.5</v>
      </c>
      <c r="I340" s="2">
        <v>1819.5</v>
      </c>
      <c r="J340" s="2">
        <v>1779.1</v>
      </c>
      <c r="K340" s="2">
        <v>1692.4</v>
      </c>
      <c r="L340" s="2">
        <v>1549</v>
      </c>
      <c r="M340" s="2">
        <v>1748.4</v>
      </c>
      <c r="N340" s="2">
        <v>1949.8</v>
      </c>
      <c r="O340" s="2">
        <v>2018.6</v>
      </c>
      <c r="P340" s="2">
        <v>1506.1</v>
      </c>
      <c r="Q340" s="2">
        <v>1277.8</v>
      </c>
      <c r="R340" s="2">
        <v>1160.9000000000001</v>
      </c>
      <c r="S340" s="2">
        <v>1059.9000000000001</v>
      </c>
      <c r="T340">
        <v>902.5</v>
      </c>
      <c r="U340">
        <v>869.6</v>
      </c>
      <c r="V340">
        <v>851.1</v>
      </c>
      <c r="W340">
        <v>713.7</v>
      </c>
      <c r="X340">
        <v>706.6</v>
      </c>
      <c r="Y340">
        <v>759.7</v>
      </c>
      <c r="Z340">
        <v>650.79999999999995</v>
      </c>
      <c r="AA340">
        <v>636</v>
      </c>
      <c r="AB340">
        <v>639.20000000000005</v>
      </c>
      <c r="AC340">
        <v>657.4</v>
      </c>
      <c r="AD340">
        <v>667.5</v>
      </c>
      <c r="AE340">
        <v>659.7</v>
      </c>
      <c r="AF340">
        <v>586.79999999999995</v>
      </c>
      <c r="AG340">
        <v>580.29999999999995</v>
      </c>
      <c r="AH340">
        <v>603.70000000000005</v>
      </c>
      <c r="AI340">
        <v>587.6</v>
      </c>
      <c r="AJ340">
        <v>562.70000000000005</v>
      </c>
      <c r="AK340">
        <v>558.1</v>
      </c>
    </row>
    <row r="341" spans="1:37" x14ac:dyDescent="0.25">
      <c r="A341">
        <f>IF(IFERROR(MATCH(TX_UCR!$C341,NN_M!A:A,0),0)&gt;0,1,0)</f>
        <v>0</v>
      </c>
      <c r="B341">
        <f>IF(IFERROR(MATCH(TX_UCR!C341,NN_PSM!A:A,0),0)&gt;0,1,0)</f>
        <v>0</v>
      </c>
      <c r="C341" t="str">
        <f t="shared" si="10"/>
        <v>City</v>
      </c>
      <c r="D341">
        <f t="shared" si="11"/>
        <v>0</v>
      </c>
      <c r="E341" t="s">
        <v>88</v>
      </c>
      <c r="F341" t="s">
        <v>34</v>
      </c>
      <c r="G341" t="s">
        <v>321</v>
      </c>
      <c r="H341">
        <v>55.3</v>
      </c>
      <c r="I341">
        <v>19.3</v>
      </c>
      <c r="J341">
        <v>89.1</v>
      </c>
      <c r="K341">
        <v>79.8</v>
      </c>
      <c r="L341">
        <v>134.6</v>
      </c>
      <c r="M341">
        <v>129.6</v>
      </c>
      <c r="N341">
        <v>165.9</v>
      </c>
      <c r="O341">
        <v>853.5</v>
      </c>
      <c r="P341">
        <v>494.2</v>
      </c>
      <c r="Q341">
        <v>354.3</v>
      </c>
      <c r="R341">
        <v>172.8</v>
      </c>
      <c r="S341">
        <v>319.60000000000002</v>
      </c>
      <c r="T341">
        <v>249.8</v>
      </c>
      <c r="U341">
        <v>315.5</v>
      </c>
      <c r="V341">
        <v>189.4</v>
      </c>
      <c r="W341">
        <v>245.5</v>
      </c>
      <c r="X341">
        <v>313.89999999999998</v>
      </c>
      <c r="Y341">
        <v>361.5</v>
      </c>
      <c r="Z341">
        <v>306.89999999999998</v>
      </c>
      <c r="AA341">
        <v>263.7</v>
      </c>
      <c r="AB341">
        <v>314</v>
      </c>
      <c r="AC341">
        <v>304.39999999999998</v>
      </c>
      <c r="AD341">
        <v>255.5</v>
      </c>
      <c r="AE341">
        <v>156.19999999999999</v>
      </c>
      <c r="AF341">
        <v>304.89999999999998</v>
      </c>
      <c r="AG341">
        <v>174.5</v>
      </c>
      <c r="AH341">
        <v>152.9</v>
      </c>
      <c r="AI341">
        <v>434</v>
      </c>
      <c r="AJ341">
        <v>162.19999999999999</v>
      </c>
      <c r="AK341">
        <v>250.9</v>
      </c>
    </row>
    <row r="342" spans="1:37" x14ac:dyDescent="0.25">
      <c r="A342">
        <f>IF(IFERROR(MATCH(TX_UCR!$C342,NN_M!A:A,0),0)&gt;0,1,0)</f>
        <v>0</v>
      </c>
      <c r="B342">
        <f>IF(IFERROR(MATCH(TX_UCR!C342,NN_PSM!A:A,0),0)&gt;0,1,0)</f>
        <v>0</v>
      </c>
      <c r="C342" t="str">
        <f t="shared" si="10"/>
        <v>City</v>
      </c>
      <c r="D342">
        <f t="shared" si="11"/>
        <v>0</v>
      </c>
      <c r="E342" t="s">
        <v>89</v>
      </c>
      <c r="F342" t="s">
        <v>34</v>
      </c>
      <c r="G342" t="s">
        <v>321</v>
      </c>
      <c r="H342">
        <v>437.1</v>
      </c>
      <c r="I342">
        <v>610.1</v>
      </c>
      <c r="J342">
        <v>839.7</v>
      </c>
      <c r="K342" s="2">
        <v>1042.4000000000001</v>
      </c>
      <c r="L342" s="2">
        <v>1384.8</v>
      </c>
      <c r="M342" s="2">
        <v>1522.5</v>
      </c>
      <c r="N342" s="2">
        <v>1316.3</v>
      </c>
      <c r="O342" s="2">
        <v>1932.3</v>
      </c>
      <c r="P342" s="2">
        <v>1395.4</v>
      </c>
      <c r="Q342" s="2">
        <v>1245.4000000000001</v>
      </c>
      <c r="R342" s="2">
        <v>1193.5999999999999</v>
      </c>
      <c r="S342" s="2">
        <v>1027.9000000000001</v>
      </c>
      <c r="T342">
        <v>913.3</v>
      </c>
      <c r="U342">
        <v>665.6</v>
      </c>
      <c r="V342">
        <v>622.5</v>
      </c>
      <c r="W342">
        <v>746.3</v>
      </c>
      <c r="X342">
        <v>594.29999999999995</v>
      </c>
      <c r="Y342">
        <v>610</v>
      </c>
      <c r="Z342">
        <v>756.5</v>
      </c>
      <c r="AA342">
        <v>505.2</v>
      </c>
      <c r="AB342">
        <v>641.70000000000005</v>
      </c>
      <c r="AC342">
        <v>675.9</v>
      </c>
      <c r="AD342">
        <v>856.1</v>
      </c>
      <c r="AE342">
        <v>732.3</v>
      </c>
      <c r="AF342">
        <v>777</v>
      </c>
      <c r="AG342">
        <v>778.5</v>
      </c>
      <c r="AH342">
        <v>789.8</v>
      </c>
      <c r="AI342">
        <v>628.4</v>
      </c>
      <c r="AJ342">
        <v>664.4</v>
      </c>
      <c r="AK342">
        <v>629.4</v>
      </c>
    </row>
    <row r="343" spans="1:37" x14ac:dyDescent="0.25">
      <c r="A343">
        <f>IF(IFERROR(MATCH(TX_UCR!$C343,NN_M!A:A,0),0)&gt;0,1,0)</f>
        <v>0</v>
      </c>
      <c r="B343">
        <f>IF(IFERROR(MATCH(TX_UCR!C343,NN_PSM!A:A,0),0)&gt;0,1,0)</f>
        <v>0</v>
      </c>
      <c r="C343" t="str">
        <f t="shared" si="10"/>
        <v>City</v>
      </c>
      <c r="D343">
        <f t="shared" si="11"/>
        <v>0</v>
      </c>
      <c r="E343" t="s">
        <v>90</v>
      </c>
      <c r="F343" t="s">
        <v>34</v>
      </c>
      <c r="G343" t="s">
        <v>321</v>
      </c>
      <c r="H343">
        <v>364.7</v>
      </c>
      <c r="I343">
        <v>271.60000000000002</v>
      </c>
      <c r="J343">
        <v>315.7</v>
      </c>
      <c r="K343">
        <v>288.39999999999998</v>
      </c>
      <c r="L343">
        <v>324.5</v>
      </c>
      <c r="M343">
        <v>440.9</v>
      </c>
      <c r="N343">
        <v>656.6</v>
      </c>
      <c r="O343" s="2">
        <v>1378.8</v>
      </c>
      <c r="P343" s="2">
        <v>1249.9000000000001</v>
      </c>
      <c r="Q343">
        <v>638.4</v>
      </c>
      <c r="R343">
        <v>535.4</v>
      </c>
      <c r="S343">
        <v>366</v>
      </c>
      <c r="T343">
        <v>433.9</v>
      </c>
      <c r="U343">
        <v>361</v>
      </c>
      <c r="V343">
        <v>480.2</v>
      </c>
      <c r="W343">
        <v>540.1</v>
      </c>
      <c r="X343">
        <v>390</v>
      </c>
      <c r="Y343">
        <v>302.3</v>
      </c>
      <c r="Z343">
        <v>197.9</v>
      </c>
      <c r="AA343">
        <v>339.9</v>
      </c>
      <c r="AB343">
        <v>276.10000000000002</v>
      </c>
      <c r="AC343">
        <v>266.10000000000002</v>
      </c>
      <c r="AD343">
        <v>180.1</v>
      </c>
      <c r="AE343">
        <v>316.39999999999998</v>
      </c>
      <c r="AF343">
        <v>562.6</v>
      </c>
      <c r="AG343">
        <v>971.6</v>
      </c>
      <c r="AH343">
        <v>647.70000000000005</v>
      </c>
      <c r="AI343" t="s">
        <v>322</v>
      </c>
      <c r="AJ343" t="s">
        <v>322</v>
      </c>
      <c r="AK343">
        <v>531.70000000000005</v>
      </c>
    </row>
    <row r="344" spans="1:37" x14ac:dyDescent="0.25">
      <c r="A344">
        <f>IF(IFERROR(MATCH(TX_UCR!$C344,NN_M!A:A,0),0)&gt;0,1,0)</f>
        <v>0</v>
      </c>
      <c r="B344">
        <f>IF(IFERROR(MATCH(TX_UCR!C344,NN_PSM!A:A,0),0)&gt;0,1,0)</f>
        <v>0</v>
      </c>
      <c r="C344" t="str">
        <f t="shared" si="10"/>
        <v>City</v>
      </c>
      <c r="D344">
        <f t="shared" si="11"/>
        <v>0</v>
      </c>
      <c r="E344" t="s">
        <v>91</v>
      </c>
      <c r="F344" t="s">
        <v>34</v>
      </c>
      <c r="G344" t="s">
        <v>321</v>
      </c>
      <c r="H344">
        <v>115.5</v>
      </c>
      <c r="I344">
        <v>86.9</v>
      </c>
      <c r="J344">
        <v>120.7</v>
      </c>
      <c r="K344">
        <v>153.69999999999999</v>
      </c>
      <c r="L344">
        <v>184.7</v>
      </c>
      <c r="M344">
        <v>262.10000000000002</v>
      </c>
      <c r="N344">
        <v>339.6</v>
      </c>
      <c r="O344">
        <v>281.8</v>
      </c>
      <c r="P344">
        <v>350.7</v>
      </c>
      <c r="Q344">
        <v>336.9</v>
      </c>
      <c r="R344">
        <v>181.9</v>
      </c>
      <c r="S344">
        <v>192.3</v>
      </c>
      <c r="T344">
        <v>217.2</v>
      </c>
      <c r="U344">
        <v>237</v>
      </c>
      <c r="V344">
        <v>298.2</v>
      </c>
      <c r="W344">
        <v>154.4</v>
      </c>
      <c r="X344">
        <v>266</v>
      </c>
      <c r="Y344">
        <v>225.2</v>
      </c>
      <c r="Z344">
        <v>228.9</v>
      </c>
      <c r="AA344">
        <v>185.3</v>
      </c>
      <c r="AB344">
        <v>223.2</v>
      </c>
      <c r="AC344">
        <v>88.9</v>
      </c>
      <c r="AD344">
        <v>226.5</v>
      </c>
      <c r="AE344">
        <v>278.39999999999998</v>
      </c>
      <c r="AF344">
        <v>128</v>
      </c>
      <c r="AG344">
        <v>260.7</v>
      </c>
      <c r="AH344">
        <v>368</v>
      </c>
      <c r="AI344">
        <v>248.8</v>
      </c>
      <c r="AJ344">
        <v>289.7</v>
      </c>
      <c r="AK344">
        <v>440</v>
      </c>
    </row>
    <row r="345" spans="1:37" x14ac:dyDescent="0.25">
      <c r="A345">
        <f>IF(IFERROR(MATCH(TX_UCR!$C345,NN_M!A:A,0),0)&gt;0,1,0)</f>
        <v>0</v>
      </c>
      <c r="B345">
        <f>IF(IFERROR(MATCH(TX_UCR!C345,NN_PSM!A:A,0),0)&gt;0,1,0)</f>
        <v>0</v>
      </c>
      <c r="C345" t="str">
        <f t="shared" si="10"/>
        <v>City</v>
      </c>
      <c r="D345">
        <f t="shared" si="11"/>
        <v>0</v>
      </c>
      <c r="E345" t="s">
        <v>92</v>
      </c>
      <c r="F345" t="s">
        <v>34</v>
      </c>
      <c r="G345" t="s">
        <v>321</v>
      </c>
      <c r="H345">
        <v>79.3</v>
      </c>
      <c r="I345">
        <v>117.3</v>
      </c>
      <c r="J345">
        <v>148.9</v>
      </c>
      <c r="K345">
        <v>103.8</v>
      </c>
      <c r="L345">
        <v>122.2</v>
      </c>
      <c r="M345">
        <v>139.30000000000001</v>
      </c>
      <c r="N345">
        <v>215.5</v>
      </c>
      <c r="O345">
        <v>129.69999999999999</v>
      </c>
      <c r="P345">
        <v>135.9</v>
      </c>
      <c r="Q345">
        <v>86</v>
      </c>
      <c r="R345">
        <v>61.3</v>
      </c>
      <c r="S345">
        <v>81.8</v>
      </c>
      <c r="T345">
        <v>88.9</v>
      </c>
      <c r="U345">
        <v>77.3</v>
      </c>
      <c r="V345">
        <v>115.6</v>
      </c>
      <c r="W345">
        <v>60</v>
      </c>
      <c r="X345">
        <v>62.9</v>
      </c>
      <c r="Y345">
        <v>102.6</v>
      </c>
      <c r="Z345">
        <v>99.2</v>
      </c>
      <c r="AA345">
        <v>41.4</v>
      </c>
      <c r="AB345">
        <v>70.599999999999994</v>
      </c>
      <c r="AC345">
        <v>81.7</v>
      </c>
      <c r="AD345">
        <v>45.3</v>
      </c>
      <c r="AE345">
        <v>20.399999999999999</v>
      </c>
      <c r="AF345">
        <v>48</v>
      </c>
      <c r="AG345">
        <v>52</v>
      </c>
      <c r="AH345">
        <v>34</v>
      </c>
      <c r="AI345">
        <v>46.1</v>
      </c>
      <c r="AJ345">
        <v>33.299999999999997</v>
      </c>
      <c r="AK345">
        <v>16.5</v>
      </c>
    </row>
    <row r="346" spans="1:37" x14ac:dyDescent="0.25">
      <c r="A346">
        <f>IF(IFERROR(MATCH(TX_UCR!$C346,NN_M!A:A,0),0)&gt;0,1,0)</f>
        <v>0</v>
      </c>
      <c r="B346">
        <f>IF(IFERROR(MATCH(TX_UCR!C346,NN_PSM!A:A,0),0)&gt;0,1,0)</f>
        <v>0</v>
      </c>
      <c r="C346" t="str">
        <f t="shared" si="10"/>
        <v>City</v>
      </c>
      <c r="D346">
        <f t="shared" si="11"/>
        <v>0</v>
      </c>
      <c r="E346" t="s">
        <v>93</v>
      </c>
      <c r="F346" t="s">
        <v>34</v>
      </c>
      <c r="G346" t="s">
        <v>321</v>
      </c>
      <c r="H346">
        <v>741.9</v>
      </c>
      <c r="I346">
        <v>866.1</v>
      </c>
      <c r="J346">
        <v>908.4</v>
      </c>
      <c r="K346">
        <v>968</v>
      </c>
      <c r="L346" s="2">
        <v>1122.0999999999999</v>
      </c>
      <c r="M346" s="2">
        <v>1318.7</v>
      </c>
      <c r="N346" s="2">
        <v>1340.3</v>
      </c>
      <c r="O346" s="2">
        <v>1259.4000000000001</v>
      </c>
      <c r="P346" s="2">
        <v>1571.1</v>
      </c>
      <c r="Q346" s="2">
        <v>1615.4</v>
      </c>
      <c r="R346" s="2">
        <v>1397.8</v>
      </c>
      <c r="S346" s="2">
        <v>1226.7</v>
      </c>
      <c r="T346" s="2">
        <v>1109.8</v>
      </c>
      <c r="U346" s="2">
        <v>1014.3</v>
      </c>
      <c r="V346">
        <v>945.1</v>
      </c>
      <c r="W346">
        <v>824.8</v>
      </c>
      <c r="X346">
        <v>776.4</v>
      </c>
      <c r="Y346">
        <v>795.5</v>
      </c>
      <c r="Z346">
        <v>688.2</v>
      </c>
      <c r="AA346">
        <v>720.2</v>
      </c>
      <c r="AB346">
        <v>745.6</v>
      </c>
      <c r="AC346">
        <v>768.5</v>
      </c>
      <c r="AD346">
        <v>929.7</v>
      </c>
      <c r="AE346">
        <v>836.8</v>
      </c>
      <c r="AF346">
        <v>705.8</v>
      </c>
      <c r="AG346">
        <v>671.4</v>
      </c>
      <c r="AH346">
        <v>601.1</v>
      </c>
      <c r="AI346">
        <v>493.8</v>
      </c>
      <c r="AJ346">
        <v>403.7</v>
      </c>
      <c r="AK346">
        <v>443.3</v>
      </c>
    </row>
    <row r="347" spans="1:37" x14ac:dyDescent="0.25">
      <c r="A347">
        <f>IF(IFERROR(MATCH(TX_UCR!$C347,NN_M!A:A,0),0)&gt;0,1,0)</f>
        <v>0</v>
      </c>
      <c r="B347">
        <f>IF(IFERROR(MATCH(TX_UCR!C347,NN_PSM!A:A,0),0)&gt;0,1,0)</f>
        <v>0</v>
      </c>
      <c r="C347" t="str">
        <f t="shared" si="10"/>
        <v>Cleburne</v>
      </c>
      <c r="D347">
        <f t="shared" si="11"/>
        <v>0</v>
      </c>
      <c r="E347" t="s">
        <v>94</v>
      </c>
      <c r="F347" t="s">
        <v>34</v>
      </c>
      <c r="G347" t="s">
        <v>321</v>
      </c>
      <c r="H347">
        <v>338.2</v>
      </c>
      <c r="I347">
        <v>143.19999999999999</v>
      </c>
      <c r="J347">
        <v>159.9</v>
      </c>
      <c r="K347">
        <v>172.4</v>
      </c>
      <c r="L347">
        <v>147.19999999999999</v>
      </c>
      <c r="M347">
        <v>94.6</v>
      </c>
      <c r="N347">
        <v>246.9</v>
      </c>
      <c r="O347">
        <v>333.6</v>
      </c>
      <c r="P347">
        <v>354.4</v>
      </c>
      <c r="Q347">
        <v>415.5</v>
      </c>
      <c r="R347">
        <v>393.2</v>
      </c>
      <c r="S347">
        <v>298</v>
      </c>
      <c r="T347">
        <v>501</v>
      </c>
      <c r="U347">
        <v>407.2</v>
      </c>
      <c r="V347">
        <v>425.3</v>
      </c>
      <c r="W347">
        <v>349.9</v>
      </c>
      <c r="X347">
        <v>488.8</v>
      </c>
      <c r="Y347">
        <v>478.6</v>
      </c>
      <c r="Z347">
        <v>497.9</v>
      </c>
      <c r="AA347">
        <v>521.20000000000005</v>
      </c>
      <c r="AB347">
        <v>515.79999999999995</v>
      </c>
      <c r="AC347">
        <v>543.1</v>
      </c>
      <c r="AD347">
        <v>483.9</v>
      </c>
      <c r="AE347">
        <v>464</v>
      </c>
      <c r="AF347">
        <v>653.70000000000005</v>
      </c>
      <c r="AG347">
        <v>593.1</v>
      </c>
      <c r="AH347">
        <v>530.79999999999995</v>
      </c>
      <c r="AI347">
        <v>488</v>
      </c>
      <c r="AJ347">
        <v>310.3</v>
      </c>
      <c r="AK347">
        <v>255.6</v>
      </c>
    </row>
    <row r="348" spans="1:37" x14ac:dyDescent="0.25">
      <c r="A348">
        <f>IF(IFERROR(MATCH(TX_UCR!$C348,NN_M!A:A,0),0)&gt;0,1,0)</f>
        <v>0</v>
      </c>
      <c r="B348">
        <f>IF(IFERROR(MATCH(TX_UCR!C348,NN_PSM!A:A,0),0)&gt;0,1,0)</f>
        <v>0</v>
      </c>
      <c r="C348" t="str">
        <f t="shared" si="10"/>
        <v>Clute</v>
      </c>
      <c r="D348">
        <f t="shared" si="11"/>
        <v>0</v>
      </c>
      <c r="E348" t="s">
        <v>95</v>
      </c>
      <c r="F348" t="s">
        <v>34</v>
      </c>
      <c r="G348" t="s">
        <v>321</v>
      </c>
      <c r="H348">
        <v>284.39999999999998</v>
      </c>
      <c r="I348">
        <v>290.89999999999998</v>
      </c>
      <c r="J348">
        <v>326.5</v>
      </c>
      <c r="K348">
        <v>774.7</v>
      </c>
      <c r="L348">
        <v>403.3</v>
      </c>
      <c r="M348">
        <v>426.5</v>
      </c>
      <c r="N348">
        <v>362.6</v>
      </c>
      <c r="O348">
        <v>323.89999999999998</v>
      </c>
      <c r="P348">
        <v>364.5</v>
      </c>
      <c r="Q348">
        <v>367.8</v>
      </c>
      <c r="R348">
        <v>352.8</v>
      </c>
      <c r="S348">
        <v>374.9</v>
      </c>
      <c r="T348">
        <v>378.6</v>
      </c>
      <c r="U348">
        <v>344.6</v>
      </c>
      <c r="V348">
        <v>320.7</v>
      </c>
      <c r="W348">
        <v>393.3</v>
      </c>
      <c r="X348">
        <v>412.7</v>
      </c>
      <c r="Y348">
        <v>578.6</v>
      </c>
      <c r="Z348">
        <v>635.1</v>
      </c>
      <c r="AA348">
        <v>569.6</v>
      </c>
      <c r="AB348">
        <v>649</v>
      </c>
      <c r="AC348">
        <v>507.5</v>
      </c>
      <c r="AD348">
        <v>454.5</v>
      </c>
      <c r="AE348">
        <v>501.1</v>
      </c>
      <c r="AF348">
        <v>425.8</v>
      </c>
      <c r="AG348">
        <v>481.7</v>
      </c>
      <c r="AH348">
        <v>463</v>
      </c>
      <c r="AI348">
        <v>214.9</v>
      </c>
      <c r="AJ348" t="s">
        <v>322</v>
      </c>
      <c r="AK348">
        <v>132.69999999999999</v>
      </c>
    </row>
    <row r="349" spans="1:37" x14ac:dyDescent="0.25">
      <c r="A349">
        <f>IF(IFERROR(MATCH(TX_UCR!$C349,NN_M!A:A,0),0)&gt;0,1,0)</f>
        <v>0</v>
      </c>
      <c r="B349">
        <f>IF(IFERROR(MATCH(TX_UCR!C349,NN_PSM!A:A,0),0)&gt;0,1,0)</f>
        <v>0</v>
      </c>
      <c r="C349" t="str">
        <f t="shared" si="10"/>
        <v>Colleyville</v>
      </c>
      <c r="D349">
        <f t="shared" si="11"/>
        <v>0</v>
      </c>
      <c r="E349" t="s">
        <v>96</v>
      </c>
      <c r="F349" t="s">
        <v>34</v>
      </c>
      <c r="G349" t="s">
        <v>321</v>
      </c>
      <c r="H349">
        <v>50.5</v>
      </c>
      <c r="I349">
        <v>35.799999999999997</v>
      </c>
      <c r="J349">
        <v>77.099999999999994</v>
      </c>
      <c r="K349">
        <v>88</v>
      </c>
      <c r="L349">
        <v>100.9</v>
      </c>
      <c r="M349">
        <v>102.2</v>
      </c>
      <c r="N349">
        <v>92.3</v>
      </c>
      <c r="O349">
        <v>136.1</v>
      </c>
      <c r="P349">
        <v>37.700000000000003</v>
      </c>
      <c r="Q349">
        <v>49.3</v>
      </c>
      <c r="R349">
        <v>47.6</v>
      </c>
      <c r="S349">
        <v>51.8</v>
      </c>
      <c r="T349">
        <v>71.400000000000006</v>
      </c>
      <c r="U349">
        <v>113.3</v>
      </c>
      <c r="V349">
        <v>73.8</v>
      </c>
      <c r="W349">
        <v>112</v>
      </c>
      <c r="X349">
        <v>29.9</v>
      </c>
      <c r="Y349">
        <v>63.4</v>
      </c>
      <c r="Z349">
        <v>46.7</v>
      </c>
      <c r="AA349">
        <v>46</v>
      </c>
      <c r="AB349">
        <v>45.3</v>
      </c>
      <c r="AC349">
        <v>39.1</v>
      </c>
      <c r="AD349">
        <v>33.700000000000003</v>
      </c>
      <c r="AE349">
        <v>16.3</v>
      </c>
      <c r="AF349">
        <v>8</v>
      </c>
      <c r="AG349">
        <v>21.9</v>
      </c>
      <c r="AH349">
        <v>38.6</v>
      </c>
      <c r="AI349">
        <v>21.1</v>
      </c>
      <c r="AJ349">
        <v>37.1</v>
      </c>
      <c r="AK349">
        <v>40.1</v>
      </c>
    </row>
    <row r="350" spans="1:37" x14ac:dyDescent="0.25">
      <c r="A350">
        <f>IF(IFERROR(MATCH(TX_UCR!$C350,NN_M!A:A,0),0)&gt;0,1,0)</f>
        <v>0</v>
      </c>
      <c r="B350">
        <f>IF(IFERROR(MATCH(TX_UCR!C350,NN_PSM!A:A,0),0)&gt;0,1,0)</f>
        <v>0</v>
      </c>
      <c r="C350" t="str">
        <f t="shared" si="10"/>
        <v>Collin</v>
      </c>
      <c r="D350">
        <f t="shared" si="11"/>
        <v>1</v>
      </c>
      <c r="E350" t="s">
        <v>97</v>
      </c>
      <c r="F350" t="s">
        <v>34</v>
      </c>
      <c r="G350" t="s">
        <v>321</v>
      </c>
    </row>
    <row r="351" spans="1:37" x14ac:dyDescent="0.25">
      <c r="A351">
        <f>IF(IFERROR(MATCH(TX_UCR!$C351,NN_M!A:A,0),0)&gt;0,1,0)</f>
        <v>0</v>
      </c>
      <c r="B351">
        <f>IF(IFERROR(MATCH(TX_UCR!C351,NN_PSM!A:A,0),0)&gt;0,1,0)</f>
        <v>0</v>
      </c>
      <c r="C351" t="str">
        <f t="shared" si="10"/>
        <v>Comal</v>
      </c>
      <c r="D351">
        <f t="shared" si="11"/>
        <v>1</v>
      </c>
      <c r="E351" t="s">
        <v>98</v>
      </c>
      <c r="F351" t="s">
        <v>34</v>
      </c>
      <c r="G351" t="s">
        <v>321</v>
      </c>
    </row>
    <row r="352" spans="1:37" x14ac:dyDescent="0.25">
      <c r="A352">
        <f>IF(IFERROR(MATCH(TX_UCR!$C352,NN_M!A:A,0),0)&gt;0,1,0)</f>
        <v>0</v>
      </c>
      <c r="B352">
        <f>IF(IFERROR(MATCH(TX_UCR!C352,NN_PSM!A:A,0),0)&gt;0,1,0)</f>
        <v>0</v>
      </c>
      <c r="C352" t="str">
        <f t="shared" si="10"/>
        <v>Conroe</v>
      </c>
      <c r="D352">
        <f t="shared" si="11"/>
        <v>0</v>
      </c>
      <c r="E352" t="s">
        <v>99</v>
      </c>
      <c r="F352" t="s">
        <v>34</v>
      </c>
      <c r="G352" t="s">
        <v>321</v>
      </c>
      <c r="H352" s="2">
        <v>1002.1</v>
      </c>
      <c r="I352" s="2">
        <v>1330.6</v>
      </c>
      <c r="J352">
        <v>821.7</v>
      </c>
      <c r="K352">
        <v>669.4</v>
      </c>
      <c r="L352" s="2">
        <v>1031.8</v>
      </c>
      <c r="M352" s="2">
        <v>1394.4</v>
      </c>
      <c r="N352" s="2">
        <v>1553.2</v>
      </c>
      <c r="O352" s="2">
        <v>1501.8</v>
      </c>
      <c r="P352" s="2">
        <v>1470.6</v>
      </c>
      <c r="Q352" s="2">
        <v>1315.5</v>
      </c>
      <c r="R352">
        <v>877</v>
      </c>
      <c r="S352">
        <v>777.6</v>
      </c>
      <c r="T352">
        <v>860.1</v>
      </c>
      <c r="U352">
        <v>734.7</v>
      </c>
      <c r="V352">
        <v>674.8</v>
      </c>
      <c r="W352">
        <v>834</v>
      </c>
      <c r="X352">
        <v>804.9</v>
      </c>
      <c r="Y352">
        <v>918.1</v>
      </c>
      <c r="Z352">
        <v>978</v>
      </c>
      <c r="AA352">
        <v>882.5</v>
      </c>
      <c r="AB352">
        <v>773</v>
      </c>
      <c r="AC352">
        <v>492</v>
      </c>
      <c r="AD352">
        <v>490.5</v>
      </c>
      <c r="AE352">
        <v>465.6</v>
      </c>
      <c r="AF352">
        <v>436.9</v>
      </c>
      <c r="AG352">
        <v>441.2</v>
      </c>
      <c r="AH352">
        <v>338</v>
      </c>
      <c r="AI352">
        <v>369.2</v>
      </c>
      <c r="AJ352">
        <v>343.1</v>
      </c>
      <c r="AK352">
        <v>321.2</v>
      </c>
    </row>
    <row r="353" spans="1:37" x14ac:dyDescent="0.25">
      <c r="A353">
        <f>IF(IFERROR(MATCH(TX_UCR!$C353,NN_M!A:A,0),0)&gt;0,1,0)</f>
        <v>0</v>
      </c>
      <c r="B353">
        <f>IF(IFERROR(MATCH(TX_UCR!C353,NN_PSM!A:A,0),0)&gt;0,1,0)</f>
        <v>0</v>
      </c>
      <c r="C353" t="str">
        <f t="shared" si="10"/>
        <v>Converse</v>
      </c>
      <c r="D353">
        <f t="shared" si="11"/>
        <v>0</v>
      </c>
      <c r="E353" t="s">
        <v>100</v>
      </c>
      <c r="F353" t="s">
        <v>34</v>
      </c>
      <c r="G353" t="s">
        <v>321</v>
      </c>
      <c r="H353">
        <v>206.4</v>
      </c>
      <c r="I353">
        <v>74.8</v>
      </c>
      <c r="J353">
        <v>141.19999999999999</v>
      </c>
      <c r="K353">
        <v>267</v>
      </c>
      <c r="L353">
        <v>460.5</v>
      </c>
      <c r="M353">
        <v>798.9</v>
      </c>
      <c r="N353">
        <v>826.4</v>
      </c>
      <c r="O353">
        <v>812</v>
      </c>
      <c r="P353">
        <v>846.4</v>
      </c>
      <c r="Q353">
        <v>306.5</v>
      </c>
      <c r="R353">
        <v>327.7</v>
      </c>
      <c r="S353">
        <v>219.5</v>
      </c>
      <c r="T353">
        <v>340.6</v>
      </c>
      <c r="U353">
        <v>160</v>
      </c>
      <c r="V353">
        <v>86.4</v>
      </c>
      <c r="W353">
        <v>225.9</v>
      </c>
      <c r="X353">
        <v>220.9</v>
      </c>
      <c r="Y353">
        <v>166.4</v>
      </c>
      <c r="Z353">
        <v>189.7</v>
      </c>
      <c r="AA353">
        <v>98.6</v>
      </c>
      <c r="AB353">
        <v>65.5</v>
      </c>
      <c r="AC353">
        <v>53.8</v>
      </c>
      <c r="AD353">
        <v>223.4</v>
      </c>
      <c r="AE353">
        <v>149.5</v>
      </c>
      <c r="AF353">
        <v>185.3</v>
      </c>
      <c r="AG353">
        <v>170.3</v>
      </c>
      <c r="AH353">
        <v>172.2</v>
      </c>
      <c r="AI353">
        <v>375.2</v>
      </c>
      <c r="AJ353">
        <v>616.5</v>
      </c>
      <c r="AK353">
        <v>422.4</v>
      </c>
    </row>
    <row r="354" spans="1:37" x14ac:dyDescent="0.25">
      <c r="A354">
        <f>IF(IFERROR(MATCH(TX_UCR!$C354,NN_M!A:A,0),0)&gt;0,1,0)</f>
        <v>0</v>
      </c>
      <c r="B354">
        <f>IF(IFERROR(MATCH(TX_UCR!C354,NN_PSM!A:A,0),0)&gt;0,1,0)</f>
        <v>0</v>
      </c>
      <c r="C354" t="str">
        <f t="shared" si="10"/>
        <v>Coppell</v>
      </c>
      <c r="D354">
        <f t="shared" si="11"/>
        <v>0</v>
      </c>
      <c r="E354" t="s">
        <v>101</v>
      </c>
      <c r="F354" t="s">
        <v>34</v>
      </c>
      <c r="G354" t="s">
        <v>321</v>
      </c>
      <c r="H354">
        <v>287.5</v>
      </c>
      <c r="I354">
        <v>388.2</v>
      </c>
      <c r="J354">
        <v>111.3</v>
      </c>
      <c r="K354">
        <v>140.6</v>
      </c>
      <c r="L354">
        <v>307</v>
      </c>
      <c r="M354">
        <v>165.9</v>
      </c>
      <c r="N354">
        <v>63.8</v>
      </c>
      <c r="O354">
        <v>96.9</v>
      </c>
      <c r="P354">
        <v>53.4</v>
      </c>
      <c r="Q354">
        <v>38.1</v>
      </c>
      <c r="R354">
        <v>112.6</v>
      </c>
      <c r="S354">
        <v>110.6</v>
      </c>
      <c r="T354">
        <v>108.9</v>
      </c>
      <c r="U354">
        <v>116.9</v>
      </c>
      <c r="V354">
        <v>112.4</v>
      </c>
      <c r="W354">
        <v>30.6</v>
      </c>
      <c r="X354">
        <v>68</v>
      </c>
      <c r="Y354">
        <v>77.2</v>
      </c>
      <c r="Z354">
        <v>52.4</v>
      </c>
      <c r="AA354">
        <v>58.1</v>
      </c>
      <c r="AB354">
        <v>55.6</v>
      </c>
      <c r="AC354">
        <v>72.900000000000006</v>
      </c>
      <c r="AD354">
        <v>101.1</v>
      </c>
      <c r="AE354">
        <v>68.3</v>
      </c>
      <c r="AF354">
        <v>109</v>
      </c>
      <c r="AG354">
        <v>170.7</v>
      </c>
      <c r="AH354">
        <v>83.6</v>
      </c>
      <c r="AI354">
        <v>67.400000000000006</v>
      </c>
      <c r="AJ354">
        <v>42</v>
      </c>
      <c r="AK354">
        <v>56.4</v>
      </c>
    </row>
    <row r="355" spans="1:37" x14ac:dyDescent="0.25">
      <c r="A355">
        <f>IF(IFERROR(MATCH(TX_UCR!$C355,NN_M!A:A,0),0)&gt;0,1,0)</f>
        <v>0</v>
      </c>
      <c r="B355">
        <f>IF(IFERROR(MATCH(TX_UCR!C355,NN_PSM!A:A,0),0)&gt;0,1,0)</f>
        <v>0</v>
      </c>
      <c r="C355" t="str">
        <f t="shared" si="10"/>
        <v>Copperas</v>
      </c>
      <c r="D355">
        <f t="shared" si="11"/>
        <v>0</v>
      </c>
      <c r="E355" t="s">
        <v>102</v>
      </c>
      <c r="F355" t="s">
        <v>34</v>
      </c>
      <c r="G355" t="s">
        <v>321</v>
      </c>
      <c r="H355">
        <v>359.6</v>
      </c>
      <c r="I355">
        <v>259.3</v>
      </c>
      <c r="J355">
        <v>289.2</v>
      </c>
      <c r="K355">
        <v>484.6</v>
      </c>
      <c r="L355">
        <v>607.4</v>
      </c>
      <c r="M355">
        <v>814</v>
      </c>
      <c r="N355">
        <v>313.10000000000002</v>
      </c>
      <c r="O355">
        <v>443.5</v>
      </c>
      <c r="P355">
        <v>482.8</v>
      </c>
      <c r="Q355">
        <v>501.1</v>
      </c>
      <c r="R355">
        <v>283.2</v>
      </c>
      <c r="S355">
        <v>253.6</v>
      </c>
      <c r="T355">
        <v>272.8</v>
      </c>
      <c r="U355">
        <v>863</v>
      </c>
      <c r="V355">
        <v>586.1</v>
      </c>
      <c r="W355">
        <v>493.4</v>
      </c>
      <c r="X355">
        <v>366.8</v>
      </c>
      <c r="Y355">
        <v>440</v>
      </c>
      <c r="Z355">
        <v>505.7</v>
      </c>
      <c r="AA355">
        <v>331.2</v>
      </c>
      <c r="AB355">
        <v>350.9</v>
      </c>
      <c r="AC355">
        <v>345.9</v>
      </c>
      <c r="AD355">
        <v>387.1</v>
      </c>
      <c r="AE355">
        <v>422.6</v>
      </c>
      <c r="AF355">
        <v>357.2</v>
      </c>
      <c r="AG355">
        <v>465.2</v>
      </c>
      <c r="AH355">
        <v>373</v>
      </c>
      <c r="AI355">
        <v>357.5</v>
      </c>
      <c r="AJ355">
        <v>278.3</v>
      </c>
      <c r="AK355">
        <v>335.7</v>
      </c>
    </row>
    <row r="356" spans="1:37" x14ac:dyDescent="0.25">
      <c r="A356">
        <f>IF(IFERROR(MATCH(TX_UCR!$C356,NN_M!A:A,0),0)&gt;0,1,0)</f>
        <v>0</v>
      </c>
      <c r="B356">
        <f>IF(IFERROR(MATCH(TX_UCR!C356,NN_PSM!A:A,0),0)&gt;0,1,0)</f>
        <v>0</v>
      </c>
      <c r="C356" t="str">
        <f t="shared" si="10"/>
        <v>Corinth</v>
      </c>
      <c r="D356">
        <f t="shared" si="11"/>
        <v>0</v>
      </c>
      <c r="E356" t="s">
        <v>103</v>
      </c>
      <c r="F356" t="s">
        <v>34</v>
      </c>
      <c r="G356" t="s">
        <v>321</v>
      </c>
      <c r="H356">
        <v>239.8</v>
      </c>
      <c r="I356">
        <v>352.1</v>
      </c>
      <c r="J356">
        <v>99.4</v>
      </c>
      <c r="K356">
        <v>45.4</v>
      </c>
      <c r="L356">
        <v>0</v>
      </c>
      <c r="M356">
        <v>76.099999999999994</v>
      </c>
      <c r="N356">
        <v>74.5</v>
      </c>
      <c r="O356">
        <v>48.8</v>
      </c>
      <c r="P356">
        <v>21.7</v>
      </c>
      <c r="Q356">
        <v>106.7</v>
      </c>
      <c r="R356">
        <v>0</v>
      </c>
      <c r="S356">
        <v>17.2</v>
      </c>
      <c r="T356">
        <v>135.30000000000001</v>
      </c>
      <c r="U356">
        <v>126.7</v>
      </c>
      <c r="V356">
        <v>61</v>
      </c>
      <c r="W356">
        <v>88.3</v>
      </c>
      <c r="X356">
        <v>86.3</v>
      </c>
      <c r="Y356">
        <v>76.099999999999994</v>
      </c>
      <c r="Z356">
        <v>59.4</v>
      </c>
      <c r="AA356">
        <v>42.1</v>
      </c>
      <c r="AB356">
        <v>17.100000000000001</v>
      </c>
      <c r="AC356">
        <v>86.5</v>
      </c>
      <c r="AD356">
        <v>71.2</v>
      </c>
      <c r="AE356">
        <v>95.9</v>
      </c>
      <c r="AF356">
        <v>130.9</v>
      </c>
      <c r="AG356">
        <v>100.3</v>
      </c>
      <c r="AH356">
        <v>93.3</v>
      </c>
      <c r="AI356">
        <v>162.1</v>
      </c>
      <c r="AJ356">
        <v>67.7</v>
      </c>
      <c r="AK356">
        <v>91.3</v>
      </c>
    </row>
    <row r="357" spans="1:37" x14ac:dyDescent="0.25">
      <c r="A357">
        <f>IF(IFERROR(MATCH(TX_UCR!$C357,NN_M!A:A,0),0)&gt;0,1,0)</f>
        <v>0</v>
      </c>
      <c r="B357">
        <f>IF(IFERROR(MATCH(TX_UCR!C357,NN_PSM!A:A,0),0)&gt;0,1,0)</f>
        <v>0</v>
      </c>
      <c r="C357" t="str">
        <f t="shared" si="10"/>
        <v>Corpus</v>
      </c>
      <c r="D357">
        <f t="shared" si="11"/>
        <v>0</v>
      </c>
      <c r="E357" t="s">
        <v>104</v>
      </c>
      <c r="F357" t="s">
        <v>34</v>
      </c>
      <c r="G357" t="s">
        <v>321</v>
      </c>
      <c r="H357">
        <v>352.7</v>
      </c>
      <c r="I357">
        <v>503.2</v>
      </c>
      <c r="J357">
        <v>687.1</v>
      </c>
      <c r="K357">
        <v>763.8</v>
      </c>
      <c r="L357">
        <v>757.3</v>
      </c>
      <c r="M357">
        <v>624.20000000000005</v>
      </c>
      <c r="N357">
        <v>824.5</v>
      </c>
      <c r="O357">
        <v>957</v>
      </c>
      <c r="P357">
        <v>819.1</v>
      </c>
      <c r="Q357">
        <v>856.3</v>
      </c>
      <c r="R357">
        <v>985</v>
      </c>
      <c r="S357" s="2">
        <v>1053.5</v>
      </c>
      <c r="T357">
        <v>984.1</v>
      </c>
      <c r="U357">
        <v>729.1</v>
      </c>
      <c r="V357">
        <v>870.4</v>
      </c>
      <c r="W357">
        <v>758.3</v>
      </c>
      <c r="X357">
        <v>868.7</v>
      </c>
      <c r="Y357">
        <v>711.9</v>
      </c>
      <c r="Z357">
        <v>870.4</v>
      </c>
      <c r="AA357">
        <v>703.1</v>
      </c>
      <c r="AB357">
        <v>716.5</v>
      </c>
      <c r="AC357">
        <v>710.1</v>
      </c>
      <c r="AD357">
        <v>826.4</v>
      </c>
      <c r="AE357">
        <v>776.8</v>
      </c>
      <c r="AF357">
        <v>822.6</v>
      </c>
      <c r="AG357">
        <v>677.6</v>
      </c>
      <c r="AH357">
        <v>637.6</v>
      </c>
      <c r="AI357">
        <v>658.1</v>
      </c>
      <c r="AJ357">
        <v>616.5</v>
      </c>
      <c r="AK357">
        <v>656</v>
      </c>
    </row>
    <row r="358" spans="1:37" x14ac:dyDescent="0.25">
      <c r="A358">
        <f>IF(IFERROR(MATCH(TX_UCR!$C358,NN_M!A:A,0),0)&gt;0,1,0)</f>
        <v>0</v>
      </c>
      <c r="B358">
        <f>IF(IFERROR(MATCH(TX_UCR!C358,NN_PSM!A:A,0),0)&gt;0,1,0)</f>
        <v>0</v>
      </c>
      <c r="C358" t="str">
        <f t="shared" si="10"/>
        <v>Corsicana</v>
      </c>
      <c r="D358">
        <f t="shared" si="11"/>
        <v>0</v>
      </c>
      <c r="E358" t="s">
        <v>105</v>
      </c>
      <c r="F358" t="s">
        <v>34</v>
      </c>
      <c r="G358" t="s">
        <v>321</v>
      </c>
      <c r="H358">
        <v>247.1</v>
      </c>
      <c r="I358">
        <v>519.1</v>
      </c>
      <c r="J358">
        <v>336.2</v>
      </c>
      <c r="K358">
        <v>411.5</v>
      </c>
      <c r="L358">
        <v>551.70000000000005</v>
      </c>
      <c r="M358">
        <v>536.9</v>
      </c>
      <c r="N358">
        <v>465.8</v>
      </c>
      <c r="O358">
        <v>575.29999999999995</v>
      </c>
      <c r="P358">
        <v>683.6</v>
      </c>
      <c r="Q358">
        <v>670.7</v>
      </c>
      <c r="R358">
        <v>484.2</v>
      </c>
      <c r="S358">
        <v>545.29999999999995</v>
      </c>
      <c r="T358">
        <v>355</v>
      </c>
      <c r="U358">
        <v>303.3</v>
      </c>
      <c r="V358">
        <v>340.2</v>
      </c>
      <c r="W358">
        <v>330.8</v>
      </c>
      <c r="X358">
        <v>343.4</v>
      </c>
      <c r="Y358">
        <v>351.9</v>
      </c>
      <c r="Z358">
        <v>269.8</v>
      </c>
      <c r="AA358">
        <v>270.3</v>
      </c>
      <c r="AB358">
        <v>327.2</v>
      </c>
      <c r="AC358">
        <v>231.4</v>
      </c>
      <c r="AD358">
        <v>329.6</v>
      </c>
      <c r="AE358">
        <v>363.1</v>
      </c>
      <c r="AF358">
        <v>378.6</v>
      </c>
      <c r="AG358">
        <v>471.2</v>
      </c>
      <c r="AH358" s="2">
        <v>1001.2</v>
      </c>
      <c r="AI358">
        <v>646.5</v>
      </c>
      <c r="AJ358">
        <v>505.4</v>
      </c>
      <c r="AK358">
        <v>500.5</v>
      </c>
    </row>
    <row r="359" spans="1:37" x14ac:dyDescent="0.25">
      <c r="A359">
        <f>IF(IFERROR(MATCH(TX_UCR!$C359,NN_M!A:A,0),0)&gt;0,1,0)</f>
        <v>0</v>
      </c>
      <c r="B359">
        <f>IF(IFERROR(MATCH(TX_UCR!C359,NN_PSM!A:A,0),0)&gt;0,1,0)</f>
        <v>0</v>
      </c>
      <c r="C359" t="str">
        <f t="shared" si="10"/>
        <v>Coryell</v>
      </c>
      <c r="D359">
        <f t="shared" si="11"/>
        <v>1</v>
      </c>
      <c r="E359" t="s">
        <v>106</v>
      </c>
      <c r="F359" t="s">
        <v>34</v>
      </c>
      <c r="G359" t="s">
        <v>321</v>
      </c>
    </row>
    <row r="360" spans="1:37" x14ac:dyDescent="0.25">
      <c r="A360">
        <f>IF(IFERROR(MATCH(TX_UCR!$C360,NN_M!A:A,0),0)&gt;0,1,0)</f>
        <v>0</v>
      </c>
      <c r="B360">
        <f>IF(IFERROR(MATCH(TX_UCR!C360,NN_PSM!A:A,0),0)&gt;0,1,0)</f>
        <v>0</v>
      </c>
      <c r="C360" t="str">
        <f t="shared" si="10"/>
        <v>Crowley</v>
      </c>
      <c r="D360">
        <f t="shared" si="11"/>
        <v>0</v>
      </c>
      <c r="E360" t="s">
        <v>107</v>
      </c>
      <c r="F360" t="s">
        <v>34</v>
      </c>
      <c r="G360" t="s">
        <v>321</v>
      </c>
      <c r="H360">
        <v>298.39999999999998</v>
      </c>
      <c r="I360">
        <v>383.3</v>
      </c>
      <c r="J360">
        <v>384.1</v>
      </c>
      <c r="K360">
        <v>460.3</v>
      </c>
      <c r="L360">
        <v>217</v>
      </c>
      <c r="M360">
        <v>415.8</v>
      </c>
      <c r="N360">
        <v>280.8</v>
      </c>
      <c r="O360">
        <v>400.1</v>
      </c>
      <c r="P360">
        <v>557</v>
      </c>
      <c r="Q360">
        <v>266.60000000000002</v>
      </c>
      <c r="R360">
        <v>268.5</v>
      </c>
      <c r="S360">
        <v>341.7</v>
      </c>
      <c r="T360">
        <v>232.8</v>
      </c>
      <c r="U360">
        <v>103.9</v>
      </c>
      <c r="V360">
        <v>229</v>
      </c>
      <c r="W360">
        <v>227.7</v>
      </c>
      <c r="X360">
        <v>288.10000000000002</v>
      </c>
      <c r="Y360">
        <v>384.7</v>
      </c>
      <c r="Z360">
        <v>265</v>
      </c>
      <c r="AA360">
        <v>334.1</v>
      </c>
      <c r="AB360">
        <v>242.3</v>
      </c>
      <c r="AC360">
        <v>291</v>
      </c>
      <c r="AD360">
        <v>223.8</v>
      </c>
      <c r="AE360">
        <v>149.80000000000001</v>
      </c>
      <c r="AF360">
        <v>198.8</v>
      </c>
      <c r="AG360">
        <v>225.9</v>
      </c>
      <c r="AH360">
        <v>152.6</v>
      </c>
      <c r="AI360">
        <v>127.6</v>
      </c>
      <c r="AJ360">
        <v>101.4</v>
      </c>
      <c r="AK360">
        <v>229</v>
      </c>
    </row>
    <row r="361" spans="1:37" x14ac:dyDescent="0.25">
      <c r="A361">
        <f>IF(IFERROR(MATCH(TX_UCR!$C361,NN_M!A:A,0),0)&gt;0,1,0)</f>
        <v>0</v>
      </c>
      <c r="B361">
        <f>IF(IFERROR(MATCH(TX_UCR!C361,NN_PSM!A:A,0),0)&gt;0,1,0)</f>
        <v>0</v>
      </c>
      <c r="C361" t="str">
        <f t="shared" si="10"/>
        <v>Dallas</v>
      </c>
      <c r="D361">
        <f t="shared" si="11"/>
        <v>1</v>
      </c>
      <c r="E361" t="s">
        <v>108</v>
      </c>
      <c r="F361" t="s">
        <v>34</v>
      </c>
      <c r="G361" t="s">
        <v>321</v>
      </c>
    </row>
    <row r="362" spans="1:37" x14ac:dyDescent="0.25">
      <c r="A362">
        <f>IF(IFERROR(MATCH(TX_UCR!$C362,NN_M!A:A,0),0)&gt;0,1,0)</f>
        <v>0</v>
      </c>
      <c r="B362">
        <f>IF(IFERROR(MATCH(TX_UCR!C362,NN_PSM!A:A,0),0)&gt;0,1,0)</f>
        <v>0</v>
      </c>
      <c r="C362" t="str">
        <f t="shared" si="10"/>
        <v>Dallas</v>
      </c>
      <c r="D362">
        <f t="shared" si="11"/>
        <v>0</v>
      </c>
      <c r="E362" t="s">
        <v>109</v>
      </c>
      <c r="F362" t="s">
        <v>34</v>
      </c>
      <c r="G362" t="s">
        <v>321</v>
      </c>
      <c r="H362" s="2">
        <v>1440</v>
      </c>
      <c r="I362" s="2">
        <v>1896.2</v>
      </c>
      <c r="J362" s="2">
        <v>1988.8</v>
      </c>
      <c r="K362" s="2">
        <v>2076.5</v>
      </c>
      <c r="L362" s="2">
        <v>2130.6</v>
      </c>
      <c r="M362" s="2">
        <v>2438.1999999999998</v>
      </c>
      <c r="N362" s="2">
        <v>2568.3000000000002</v>
      </c>
      <c r="O362" s="2">
        <v>2071.6999999999998</v>
      </c>
      <c r="P362" s="2">
        <v>1743.3</v>
      </c>
      <c r="Q362" s="2">
        <v>1589</v>
      </c>
      <c r="R362" s="2">
        <v>1532.4</v>
      </c>
      <c r="S362" s="2">
        <v>1535</v>
      </c>
      <c r="T362" s="2">
        <v>1383.8</v>
      </c>
      <c r="U362" s="2">
        <v>1465.4</v>
      </c>
      <c r="V362" s="2">
        <v>1414.3</v>
      </c>
      <c r="W362" s="2">
        <v>1349.7</v>
      </c>
      <c r="X362" s="2">
        <v>1462.4</v>
      </c>
      <c r="Y362" s="2">
        <v>1370.8</v>
      </c>
      <c r="Z362" s="2">
        <v>1370.8</v>
      </c>
      <c r="AA362" s="2">
        <v>1315.7</v>
      </c>
      <c r="AB362" s="2">
        <v>1254.0999999999999</v>
      </c>
      <c r="AC362" s="2">
        <v>1206.4000000000001</v>
      </c>
      <c r="AD362" s="2">
        <v>1069.2</v>
      </c>
      <c r="AE362">
        <v>894.8</v>
      </c>
      <c r="AF362">
        <v>792.2</v>
      </c>
      <c r="AG362">
        <v>764.8</v>
      </c>
      <c r="AH362">
        <v>681.1</v>
      </c>
      <c r="AI362">
        <v>675</v>
      </c>
      <c r="AJ362">
        <v>663.7</v>
      </c>
      <c r="AK362">
        <v>664.7</v>
      </c>
    </row>
    <row r="363" spans="1:37" x14ac:dyDescent="0.25">
      <c r="A363">
        <f>IF(IFERROR(MATCH(TX_UCR!$C363,NN_M!A:A,0),0)&gt;0,1,0)</f>
        <v>0</v>
      </c>
      <c r="B363">
        <f>IF(IFERROR(MATCH(TX_UCR!C363,NN_PSM!A:A,0),0)&gt;0,1,0)</f>
        <v>0</v>
      </c>
      <c r="C363" t="str">
        <f t="shared" si="10"/>
        <v>De</v>
      </c>
      <c r="D363">
        <f t="shared" si="11"/>
        <v>0</v>
      </c>
      <c r="E363" t="s">
        <v>110</v>
      </c>
      <c r="F363" t="s">
        <v>34</v>
      </c>
      <c r="G363" t="s">
        <v>321</v>
      </c>
      <c r="H363">
        <v>290.2</v>
      </c>
      <c r="I363">
        <v>269.10000000000002</v>
      </c>
      <c r="J363">
        <v>214.8</v>
      </c>
      <c r="K363">
        <v>201.5</v>
      </c>
      <c r="L363">
        <v>269.5</v>
      </c>
      <c r="M363">
        <v>229.2</v>
      </c>
      <c r="N363">
        <v>256.5</v>
      </c>
      <c r="O363">
        <v>327.60000000000002</v>
      </c>
      <c r="P363">
        <v>288.3</v>
      </c>
      <c r="Q363">
        <v>331.9</v>
      </c>
      <c r="R363">
        <v>281.2</v>
      </c>
      <c r="S363">
        <v>237.7</v>
      </c>
      <c r="T363">
        <v>307.3</v>
      </c>
      <c r="U363">
        <v>349.2</v>
      </c>
      <c r="V363">
        <v>356.4</v>
      </c>
      <c r="W363">
        <v>504.7</v>
      </c>
      <c r="X363">
        <v>350.6</v>
      </c>
      <c r="Y363">
        <v>356</v>
      </c>
      <c r="Z363">
        <v>337.1</v>
      </c>
      <c r="AA363">
        <v>360.8</v>
      </c>
      <c r="AB363">
        <v>322.2</v>
      </c>
      <c r="AC363">
        <v>224.3</v>
      </c>
      <c r="AD363">
        <v>349.2</v>
      </c>
      <c r="AE363">
        <v>338.7</v>
      </c>
      <c r="AF363">
        <v>364.8</v>
      </c>
      <c r="AG363">
        <v>275.2</v>
      </c>
      <c r="AH363">
        <v>299.5</v>
      </c>
      <c r="AI363">
        <v>259.89999999999998</v>
      </c>
      <c r="AJ363">
        <v>346.2</v>
      </c>
      <c r="AK363">
        <v>282.5</v>
      </c>
    </row>
    <row r="364" spans="1:37" x14ac:dyDescent="0.25">
      <c r="A364">
        <f>IF(IFERROR(MATCH(TX_UCR!$C364,NN_M!A:A,0),0)&gt;0,1,0)</f>
        <v>0</v>
      </c>
      <c r="B364">
        <f>IF(IFERROR(MATCH(TX_UCR!C364,NN_PSM!A:A,0),0)&gt;0,1,0)</f>
        <v>0</v>
      </c>
      <c r="C364" t="str">
        <f t="shared" si="10"/>
        <v>Del</v>
      </c>
      <c r="D364">
        <f t="shared" si="11"/>
        <v>0</v>
      </c>
      <c r="E364" t="s">
        <v>111</v>
      </c>
      <c r="F364" t="s">
        <v>34</v>
      </c>
      <c r="G364" t="s">
        <v>321</v>
      </c>
      <c r="H364">
        <v>454.1</v>
      </c>
      <c r="I364">
        <v>546.1</v>
      </c>
      <c r="J364">
        <v>326.39999999999998</v>
      </c>
      <c r="K364">
        <v>406</v>
      </c>
      <c r="L364">
        <v>426.1</v>
      </c>
      <c r="M364">
        <v>394.1</v>
      </c>
      <c r="N364" s="2">
        <v>1291.5</v>
      </c>
      <c r="O364">
        <v>723.8</v>
      </c>
      <c r="P364">
        <v>329.7</v>
      </c>
      <c r="Q364">
        <v>409.6</v>
      </c>
      <c r="R364">
        <v>754.8</v>
      </c>
      <c r="S364">
        <v>469.9</v>
      </c>
      <c r="T364">
        <v>419.7</v>
      </c>
      <c r="U364">
        <v>442.1</v>
      </c>
      <c r="V364">
        <v>369.1</v>
      </c>
      <c r="W364">
        <v>428.1</v>
      </c>
      <c r="X364">
        <v>210.8</v>
      </c>
      <c r="Y364">
        <v>192.2</v>
      </c>
      <c r="Z364">
        <v>469.4</v>
      </c>
      <c r="AA364">
        <v>181.9</v>
      </c>
      <c r="AB364">
        <v>159.30000000000001</v>
      </c>
      <c r="AC364">
        <v>108</v>
      </c>
      <c r="AD364">
        <v>198</v>
      </c>
      <c r="AE364">
        <v>249.2</v>
      </c>
      <c r="AF364">
        <v>240.6</v>
      </c>
      <c r="AG364">
        <v>205.1</v>
      </c>
      <c r="AH364">
        <v>250.4</v>
      </c>
      <c r="AI364">
        <v>168</v>
      </c>
      <c r="AJ364">
        <v>202.8</v>
      </c>
      <c r="AK364">
        <v>135</v>
      </c>
    </row>
    <row r="365" spans="1:37" x14ac:dyDescent="0.25">
      <c r="A365">
        <f>IF(IFERROR(MATCH(TX_UCR!$C365,NN_M!A:A,0),0)&gt;0,1,0)</f>
        <v>0</v>
      </c>
      <c r="B365">
        <f>IF(IFERROR(MATCH(TX_UCR!C365,NN_PSM!A:A,0),0)&gt;0,1,0)</f>
        <v>0</v>
      </c>
      <c r="C365" t="str">
        <f t="shared" si="10"/>
        <v>Denison</v>
      </c>
      <c r="D365">
        <f t="shared" si="11"/>
        <v>0</v>
      </c>
      <c r="E365" t="s">
        <v>112</v>
      </c>
      <c r="F365" t="s">
        <v>34</v>
      </c>
      <c r="G365" t="s">
        <v>321</v>
      </c>
      <c r="H365">
        <v>887.3</v>
      </c>
      <c r="I365" s="2">
        <v>1166.7</v>
      </c>
      <c r="J365" s="2">
        <v>1100.9000000000001</v>
      </c>
      <c r="K365" s="2">
        <v>1013.7</v>
      </c>
      <c r="L365">
        <v>875.7</v>
      </c>
      <c r="M365">
        <v>967.2</v>
      </c>
      <c r="N365">
        <v>742.2</v>
      </c>
      <c r="O365">
        <v>894.8</v>
      </c>
      <c r="P365">
        <v>808.9</v>
      </c>
      <c r="Q365">
        <v>622.29999999999995</v>
      </c>
      <c r="R365">
        <v>684.9</v>
      </c>
      <c r="S365">
        <v>759.8</v>
      </c>
      <c r="T365">
        <v>338.7</v>
      </c>
      <c r="U365">
        <v>346.8</v>
      </c>
      <c r="V365">
        <v>329</v>
      </c>
      <c r="W365">
        <v>267.89999999999998</v>
      </c>
      <c r="X365">
        <v>261.89999999999998</v>
      </c>
      <c r="Y365">
        <v>290.10000000000002</v>
      </c>
      <c r="Z365">
        <v>382.5</v>
      </c>
      <c r="AA365">
        <v>404.6</v>
      </c>
      <c r="AB365">
        <v>349.3</v>
      </c>
      <c r="AC365">
        <v>382.4</v>
      </c>
      <c r="AD365">
        <v>460</v>
      </c>
      <c r="AE365">
        <v>461.4</v>
      </c>
      <c r="AF365">
        <v>381.1</v>
      </c>
      <c r="AG365">
        <v>343.9</v>
      </c>
      <c r="AH365">
        <v>392.9</v>
      </c>
      <c r="AI365">
        <v>406.5</v>
      </c>
      <c r="AJ365">
        <v>419.4</v>
      </c>
      <c r="AK365">
        <v>385.3</v>
      </c>
    </row>
    <row r="366" spans="1:37" x14ac:dyDescent="0.25">
      <c r="A366">
        <f>IF(IFERROR(MATCH(TX_UCR!$C366,NN_M!A:A,0),0)&gt;0,1,0)</f>
        <v>0</v>
      </c>
      <c r="B366">
        <f>IF(IFERROR(MATCH(TX_UCR!C366,NN_PSM!A:A,0),0)&gt;0,1,0)</f>
        <v>0</v>
      </c>
      <c r="C366" t="str">
        <f t="shared" si="10"/>
        <v>Denton</v>
      </c>
      <c r="D366">
        <f t="shared" si="11"/>
        <v>1</v>
      </c>
      <c r="E366" t="s">
        <v>113</v>
      </c>
      <c r="F366" t="s">
        <v>34</v>
      </c>
      <c r="G366" t="s">
        <v>321</v>
      </c>
    </row>
    <row r="367" spans="1:37" x14ac:dyDescent="0.25">
      <c r="A367">
        <f>IF(IFERROR(MATCH(TX_UCR!$C367,NN_M!A:A,0),0)&gt;0,1,0)</f>
        <v>0</v>
      </c>
      <c r="B367">
        <f>IF(IFERROR(MATCH(TX_UCR!C367,NN_PSM!A:A,0),0)&gt;0,1,0)</f>
        <v>0</v>
      </c>
      <c r="C367" t="str">
        <f t="shared" si="10"/>
        <v>Denton</v>
      </c>
      <c r="D367">
        <f t="shared" si="11"/>
        <v>0</v>
      </c>
      <c r="E367" t="s">
        <v>114</v>
      </c>
      <c r="F367" t="s">
        <v>34</v>
      </c>
      <c r="G367" t="s">
        <v>321</v>
      </c>
      <c r="H367">
        <v>666.8</v>
      </c>
      <c r="I367">
        <v>852.9</v>
      </c>
      <c r="J367">
        <v>578.20000000000005</v>
      </c>
      <c r="K367">
        <v>751.2</v>
      </c>
      <c r="L367">
        <v>736.6</v>
      </c>
      <c r="M367">
        <v>623.20000000000005</v>
      </c>
      <c r="N367">
        <v>755</v>
      </c>
      <c r="O367">
        <v>646</v>
      </c>
      <c r="P367">
        <v>708.4</v>
      </c>
      <c r="Q367">
        <v>578.70000000000005</v>
      </c>
      <c r="R367">
        <v>536.1</v>
      </c>
      <c r="S367">
        <v>524.79999999999995</v>
      </c>
      <c r="T367">
        <v>437.1</v>
      </c>
      <c r="U367">
        <v>405.6</v>
      </c>
      <c r="V367">
        <v>413.9</v>
      </c>
      <c r="W367">
        <v>335.2</v>
      </c>
      <c r="X367">
        <v>375.2</v>
      </c>
      <c r="Y367">
        <v>442.2</v>
      </c>
      <c r="Z367">
        <v>406.5</v>
      </c>
      <c r="AA367">
        <v>428.4</v>
      </c>
      <c r="AB367">
        <v>379.4</v>
      </c>
      <c r="AC367">
        <v>313.7</v>
      </c>
      <c r="AD367">
        <v>320.39999999999998</v>
      </c>
      <c r="AE367">
        <v>287.60000000000002</v>
      </c>
      <c r="AF367">
        <v>247</v>
      </c>
      <c r="AG367">
        <v>275.2</v>
      </c>
      <c r="AH367">
        <v>268.60000000000002</v>
      </c>
      <c r="AI367">
        <v>310.2</v>
      </c>
      <c r="AJ367">
        <v>274.2</v>
      </c>
      <c r="AK367">
        <v>269.89999999999998</v>
      </c>
    </row>
    <row r="368" spans="1:37" x14ac:dyDescent="0.25">
      <c r="A368">
        <f>IF(IFERROR(MATCH(TX_UCR!$C368,NN_M!A:A,0),0)&gt;0,1,0)</f>
        <v>0</v>
      </c>
      <c r="B368">
        <f>IF(IFERROR(MATCH(TX_UCR!C368,NN_PSM!A:A,0),0)&gt;0,1,0)</f>
        <v>0</v>
      </c>
      <c r="C368" t="str">
        <f t="shared" si="10"/>
        <v>Dickinson</v>
      </c>
      <c r="D368">
        <f t="shared" si="11"/>
        <v>0</v>
      </c>
      <c r="E368" t="s">
        <v>115</v>
      </c>
      <c r="F368" t="s">
        <v>34</v>
      </c>
      <c r="G368" t="s">
        <v>321</v>
      </c>
      <c r="H368">
        <v>422.6</v>
      </c>
      <c r="I368">
        <v>166.1</v>
      </c>
      <c r="J368">
        <v>220.3</v>
      </c>
      <c r="K368">
        <v>628.6</v>
      </c>
      <c r="L368" s="2">
        <v>1042.5</v>
      </c>
      <c r="M368" s="2">
        <v>1632.1</v>
      </c>
      <c r="N368" s="2">
        <v>1402.2</v>
      </c>
      <c r="O368">
        <v>770</v>
      </c>
      <c r="P368">
        <v>642.5</v>
      </c>
      <c r="Q368">
        <v>687.7</v>
      </c>
      <c r="R368">
        <v>442.6</v>
      </c>
      <c r="S368">
        <v>368.7</v>
      </c>
      <c r="T368">
        <v>526.1</v>
      </c>
      <c r="U368">
        <v>378.4</v>
      </c>
      <c r="V368">
        <v>368.9</v>
      </c>
      <c r="W368">
        <v>286.7</v>
      </c>
      <c r="X368">
        <v>349</v>
      </c>
      <c r="Y368">
        <v>302.5</v>
      </c>
      <c r="Z368">
        <v>323.2</v>
      </c>
      <c r="AA368">
        <v>352.7</v>
      </c>
      <c r="AB368">
        <v>238.3</v>
      </c>
      <c r="AC368">
        <v>304.3</v>
      </c>
      <c r="AD368">
        <v>358.1</v>
      </c>
      <c r="AE368">
        <v>346.7</v>
      </c>
      <c r="AF368">
        <v>356.1</v>
      </c>
      <c r="AG368">
        <v>240.9</v>
      </c>
      <c r="AH368">
        <v>251.7</v>
      </c>
      <c r="AI368">
        <v>254.5</v>
      </c>
      <c r="AJ368">
        <v>192.7</v>
      </c>
      <c r="AK368">
        <v>277.89999999999998</v>
      </c>
    </row>
    <row r="369" spans="1:37" x14ac:dyDescent="0.25">
      <c r="A369">
        <f>IF(IFERROR(MATCH(TX_UCR!$C369,NN_M!A:A,0),0)&gt;0,1,0)</f>
        <v>0</v>
      </c>
      <c r="B369">
        <f>IF(IFERROR(MATCH(TX_UCR!C369,NN_PSM!A:A,0),0)&gt;0,1,0)</f>
        <v>0</v>
      </c>
      <c r="C369" t="str">
        <f t="shared" si="10"/>
        <v>Donna</v>
      </c>
      <c r="D369">
        <f t="shared" si="11"/>
        <v>0</v>
      </c>
      <c r="E369" t="s">
        <v>116</v>
      </c>
      <c r="F369" t="s">
        <v>34</v>
      </c>
      <c r="G369" t="s">
        <v>321</v>
      </c>
      <c r="H369">
        <v>159.80000000000001</v>
      </c>
      <c r="I369">
        <v>345.1</v>
      </c>
      <c r="J369">
        <v>313</v>
      </c>
      <c r="K369">
        <v>671.6</v>
      </c>
      <c r="L369">
        <v>989.5</v>
      </c>
      <c r="M369">
        <v>798.3</v>
      </c>
      <c r="N369">
        <v>526.29999999999995</v>
      </c>
      <c r="O369">
        <v>692.1</v>
      </c>
      <c r="P369">
        <v>305.5</v>
      </c>
      <c r="Q369">
        <v>449.7</v>
      </c>
      <c r="R369">
        <v>501.7</v>
      </c>
      <c r="S369">
        <v>391.6</v>
      </c>
      <c r="T369">
        <v>333.1</v>
      </c>
      <c r="U369">
        <v>379.1</v>
      </c>
      <c r="V369">
        <v>525.6</v>
      </c>
      <c r="W369" t="s">
        <v>322</v>
      </c>
      <c r="X369">
        <v>430.4</v>
      </c>
      <c r="Y369">
        <v>557.5</v>
      </c>
      <c r="Z369">
        <v>559.79999999999995</v>
      </c>
      <c r="AA369">
        <v>379.2</v>
      </c>
      <c r="AB369">
        <v>535.70000000000005</v>
      </c>
      <c r="AC369">
        <v>552.29999999999995</v>
      </c>
      <c r="AD369">
        <v>594.20000000000005</v>
      </c>
      <c r="AE369">
        <v>688.9</v>
      </c>
      <c r="AF369">
        <v>773.5</v>
      </c>
      <c r="AG369">
        <v>715.3</v>
      </c>
      <c r="AH369">
        <v>719.2</v>
      </c>
      <c r="AI369">
        <v>841.5</v>
      </c>
      <c r="AJ369">
        <v>943.6</v>
      </c>
      <c r="AK369" s="2">
        <v>1013.8</v>
      </c>
    </row>
    <row r="370" spans="1:37" x14ac:dyDescent="0.25">
      <c r="A370">
        <f>IF(IFERROR(MATCH(TX_UCR!$C370,NN_M!A:A,0),0)&gt;0,1,0)</f>
        <v>0</v>
      </c>
      <c r="B370">
        <f>IF(IFERROR(MATCH(TX_UCR!C370,NN_PSM!A:A,0),0)&gt;0,1,0)</f>
        <v>0</v>
      </c>
      <c r="C370" t="str">
        <f t="shared" si="10"/>
        <v>Dumas</v>
      </c>
      <c r="D370">
        <f t="shared" si="11"/>
        <v>0</v>
      </c>
      <c r="E370" t="s">
        <v>117</v>
      </c>
      <c r="F370" t="s">
        <v>34</v>
      </c>
      <c r="G370" t="s">
        <v>321</v>
      </c>
      <c r="H370">
        <v>44</v>
      </c>
      <c r="I370">
        <v>22.3</v>
      </c>
      <c r="J370">
        <v>15.3</v>
      </c>
      <c r="K370">
        <v>15.6</v>
      </c>
      <c r="L370">
        <v>23.9</v>
      </c>
      <c r="M370">
        <v>38.799999999999997</v>
      </c>
      <c r="N370">
        <v>38</v>
      </c>
      <c r="O370">
        <v>201.8</v>
      </c>
      <c r="P370">
        <v>478.3</v>
      </c>
      <c r="Q370">
        <v>381.3</v>
      </c>
      <c r="R370">
        <v>410.9</v>
      </c>
      <c r="S370">
        <v>388.1</v>
      </c>
      <c r="T370">
        <v>486.1</v>
      </c>
      <c r="U370">
        <v>331.9</v>
      </c>
      <c r="V370">
        <v>228.2</v>
      </c>
      <c r="W370">
        <v>261.89999999999998</v>
      </c>
      <c r="X370">
        <v>377</v>
      </c>
      <c r="Y370">
        <v>438.7</v>
      </c>
      <c r="Z370">
        <v>449.3</v>
      </c>
      <c r="AA370">
        <v>465.8</v>
      </c>
      <c r="AB370">
        <v>234.9</v>
      </c>
      <c r="AC370">
        <v>196.1</v>
      </c>
      <c r="AD370">
        <v>383.4</v>
      </c>
      <c r="AE370">
        <v>401.5</v>
      </c>
      <c r="AF370">
        <v>366</v>
      </c>
      <c r="AG370">
        <v>265.5</v>
      </c>
      <c r="AH370">
        <v>286.7</v>
      </c>
      <c r="AI370">
        <v>220.8</v>
      </c>
      <c r="AJ370">
        <v>331.7</v>
      </c>
      <c r="AK370">
        <v>253.2</v>
      </c>
    </row>
    <row r="371" spans="1:37" x14ac:dyDescent="0.25">
      <c r="A371">
        <f>IF(IFERROR(MATCH(TX_UCR!$C371,NN_M!A:A,0),0)&gt;0,1,0)</f>
        <v>0</v>
      </c>
      <c r="B371">
        <f>IF(IFERROR(MATCH(TX_UCR!C371,NN_PSM!A:A,0),0)&gt;0,1,0)</f>
        <v>0</v>
      </c>
      <c r="C371" t="str">
        <f t="shared" si="10"/>
        <v>Duncanville</v>
      </c>
      <c r="D371">
        <f t="shared" si="11"/>
        <v>0</v>
      </c>
      <c r="E371" t="s">
        <v>118</v>
      </c>
      <c r="F371" t="s">
        <v>34</v>
      </c>
      <c r="G371" t="s">
        <v>321</v>
      </c>
      <c r="H371">
        <v>222.2</v>
      </c>
      <c r="I371">
        <v>189.3</v>
      </c>
      <c r="J371">
        <v>223.8</v>
      </c>
      <c r="K371">
        <v>267</v>
      </c>
      <c r="L371">
        <v>299.10000000000002</v>
      </c>
      <c r="M371">
        <v>475.6</v>
      </c>
      <c r="N371">
        <v>380.7</v>
      </c>
      <c r="O371">
        <v>331</v>
      </c>
      <c r="P371">
        <v>435.4</v>
      </c>
      <c r="Q371">
        <v>414.8</v>
      </c>
      <c r="R371">
        <v>476.7</v>
      </c>
      <c r="S371">
        <v>585</v>
      </c>
      <c r="T371">
        <v>455.8</v>
      </c>
      <c r="U371">
        <v>430.9</v>
      </c>
      <c r="V371">
        <v>414.4</v>
      </c>
      <c r="W371">
        <v>465.6</v>
      </c>
      <c r="X371">
        <v>574.5</v>
      </c>
      <c r="Y371">
        <v>475</v>
      </c>
      <c r="Z371">
        <v>443.3</v>
      </c>
      <c r="AA371">
        <v>454.9</v>
      </c>
      <c r="AB371">
        <v>470.4</v>
      </c>
      <c r="AC371">
        <v>304.3</v>
      </c>
      <c r="AD371">
        <v>374.5</v>
      </c>
      <c r="AE371">
        <v>381</v>
      </c>
      <c r="AF371">
        <v>506.7</v>
      </c>
      <c r="AG371">
        <v>350.4</v>
      </c>
      <c r="AH371">
        <v>320.3</v>
      </c>
      <c r="AI371">
        <v>298.3</v>
      </c>
      <c r="AJ371">
        <v>366.7</v>
      </c>
      <c r="AK371">
        <v>313.60000000000002</v>
      </c>
    </row>
    <row r="372" spans="1:37" x14ac:dyDescent="0.25">
      <c r="A372">
        <f>IF(IFERROR(MATCH(TX_UCR!$C372,NN_M!A:A,0),0)&gt;0,1,0)</f>
        <v>0</v>
      </c>
      <c r="B372">
        <f>IF(IFERROR(MATCH(TX_UCR!C372,NN_PSM!A:A,0),0)&gt;0,1,0)</f>
        <v>0</v>
      </c>
      <c r="C372" t="str">
        <f t="shared" si="10"/>
        <v>Eagle</v>
      </c>
      <c r="D372">
        <f t="shared" si="11"/>
        <v>0</v>
      </c>
      <c r="E372" t="s">
        <v>119</v>
      </c>
      <c r="F372" t="s">
        <v>34</v>
      </c>
      <c r="G372" t="s">
        <v>321</v>
      </c>
      <c r="H372">
        <v>264.60000000000002</v>
      </c>
      <c r="I372">
        <v>179</v>
      </c>
      <c r="J372">
        <v>142</v>
      </c>
      <c r="K372">
        <v>161.80000000000001</v>
      </c>
      <c r="L372">
        <v>160.5</v>
      </c>
      <c r="M372">
        <v>276</v>
      </c>
      <c r="N372">
        <v>706.5</v>
      </c>
      <c r="O372" s="2">
        <v>1239.3</v>
      </c>
      <c r="P372">
        <v>786.7</v>
      </c>
      <c r="Q372">
        <v>754.8</v>
      </c>
      <c r="R372">
        <v>460.7</v>
      </c>
      <c r="S372">
        <v>150.30000000000001</v>
      </c>
      <c r="T372">
        <v>220</v>
      </c>
      <c r="U372">
        <v>128.19999999999999</v>
      </c>
      <c r="V372">
        <v>254.1</v>
      </c>
      <c r="W372">
        <v>111.5</v>
      </c>
      <c r="X372">
        <v>174.5</v>
      </c>
      <c r="Y372">
        <v>153.80000000000001</v>
      </c>
      <c r="Z372">
        <v>155</v>
      </c>
      <c r="AA372">
        <v>180.9</v>
      </c>
      <c r="AB372">
        <v>285.10000000000002</v>
      </c>
      <c r="AC372">
        <v>387.9</v>
      </c>
      <c r="AD372">
        <v>422.6</v>
      </c>
      <c r="AE372">
        <v>246.6</v>
      </c>
      <c r="AF372">
        <v>151</v>
      </c>
      <c r="AG372">
        <v>221</v>
      </c>
      <c r="AH372">
        <v>209</v>
      </c>
      <c r="AI372">
        <v>194.8</v>
      </c>
      <c r="AJ372">
        <v>105.2</v>
      </c>
      <c r="AK372">
        <v>128.4</v>
      </c>
    </row>
    <row r="373" spans="1:37" x14ac:dyDescent="0.25">
      <c r="A373">
        <f>IF(IFERROR(MATCH(TX_UCR!$C373,NN_M!A:A,0),0)&gt;0,1,0)</f>
        <v>0</v>
      </c>
      <c r="B373">
        <f>IF(IFERROR(MATCH(TX_UCR!C373,NN_PSM!A:A,0),0)&gt;0,1,0)</f>
        <v>0</v>
      </c>
      <c r="C373" t="str">
        <f t="shared" si="10"/>
        <v>Ector</v>
      </c>
      <c r="D373">
        <f t="shared" si="11"/>
        <v>1</v>
      </c>
      <c r="E373" t="s">
        <v>120</v>
      </c>
      <c r="F373" t="s">
        <v>34</v>
      </c>
      <c r="G373" t="s">
        <v>321</v>
      </c>
    </row>
    <row r="374" spans="1:37" x14ac:dyDescent="0.25">
      <c r="A374">
        <f>IF(IFERROR(MATCH(TX_UCR!$C374,NN_M!A:A,0),0)&gt;0,1,0)</f>
        <v>0</v>
      </c>
      <c r="B374">
        <f>IF(IFERROR(MATCH(TX_UCR!C374,NN_PSM!A:A,0),0)&gt;0,1,0)</f>
        <v>0</v>
      </c>
      <c r="C374" t="str">
        <f t="shared" si="10"/>
        <v>Edinburg</v>
      </c>
      <c r="D374">
        <f t="shared" si="11"/>
        <v>0</v>
      </c>
      <c r="E374" t="s">
        <v>121</v>
      </c>
      <c r="F374" t="s">
        <v>34</v>
      </c>
      <c r="G374" t="s">
        <v>321</v>
      </c>
      <c r="H374">
        <v>817.8</v>
      </c>
      <c r="I374">
        <v>360.6</v>
      </c>
      <c r="J374">
        <v>251.9</v>
      </c>
      <c r="K374">
        <v>309.39999999999998</v>
      </c>
      <c r="L374">
        <v>404.4</v>
      </c>
      <c r="M374">
        <v>873.3</v>
      </c>
      <c r="N374">
        <v>593</v>
      </c>
      <c r="O374">
        <v>412.1</v>
      </c>
      <c r="P374">
        <v>550.1</v>
      </c>
      <c r="Q374">
        <v>507.3</v>
      </c>
      <c r="R374">
        <v>567.70000000000005</v>
      </c>
      <c r="S374">
        <v>616.29999999999995</v>
      </c>
      <c r="T374">
        <v>881.2</v>
      </c>
      <c r="U374">
        <v>737.2</v>
      </c>
      <c r="V374">
        <v>617.1</v>
      </c>
      <c r="W374">
        <v>674.7</v>
      </c>
      <c r="X374">
        <v>603.20000000000005</v>
      </c>
      <c r="Y374">
        <v>561</v>
      </c>
      <c r="Z374">
        <v>494.6</v>
      </c>
      <c r="AA374">
        <v>887.4</v>
      </c>
      <c r="AB374">
        <v>744</v>
      </c>
      <c r="AC374">
        <v>407.7</v>
      </c>
      <c r="AD374">
        <v>385.9</v>
      </c>
      <c r="AE374">
        <v>397.3</v>
      </c>
      <c r="AF374">
        <v>357.9</v>
      </c>
      <c r="AG374">
        <v>300.89999999999998</v>
      </c>
      <c r="AH374">
        <v>358.2</v>
      </c>
      <c r="AI374">
        <v>444.4</v>
      </c>
      <c r="AJ374">
        <v>336.7</v>
      </c>
      <c r="AK374">
        <v>359.4</v>
      </c>
    </row>
    <row r="375" spans="1:37" x14ac:dyDescent="0.25">
      <c r="A375">
        <f>IF(IFERROR(MATCH(TX_UCR!$C375,NN_M!A:A,0),0)&gt;0,1,0)</f>
        <v>0</v>
      </c>
      <c r="B375">
        <f>IF(IFERROR(MATCH(TX_UCR!C375,NN_PSM!A:A,0),0)&gt;0,1,0)</f>
        <v>0</v>
      </c>
      <c r="C375" t="str">
        <f t="shared" si="10"/>
        <v>El</v>
      </c>
      <c r="D375">
        <f t="shared" si="11"/>
        <v>0</v>
      </c>
      <c r="E375" t="s">
        <v>122</v>
      </c>
      <c r="F375" t="s">
        <v>34</v>
      </c>
      <c r="G375" t="s">
        <v>321</v>
      </c>
      <c r="H375">
        <v>440.3</v>
      </c>
      <c r="I375">
        <v>430.3</v>
      </c>
      <c r="J375">
        <v>319.10000000000002</v>
      </c>
      <c r="K375">
        <v>159.1</v>
      </c>
      <c r="L375">
        <v>329.4</v>
      </c>
      <c r="M375">
        <v>656.5</v>
      </c>
      <c r="N375">
        <v>437.8</v>
      </c>
      <c r="O375">
        <v>411.9</v>
      </c>
      <c r="P375">
        <v>626.20000000000005</v>
      </c>
      <c r="Q375">
        <v>605.1</v>
      </c>
      <c r="R375">
        <v>452.6</v>
      </c>
      <c r="S375">
        <v>526.1</v>
      </c>
      <c r="T375">
        <v>517.70000000000005</v>
      </c>
      <c r="U375">
        <v>525.4</v>
      </c>
      <c r="V375">
        <v>379.8</v>
      </c>
      <c r="W375">
        <v>529.9</v>
      </c>
      <c r="X375">
        <v>509.2</v>
      </c>
      <c r="Y375">
        <v>481.1</v>
      </c>
      <c r="Z375">
        <v>488.3</v>
      </c>
      <c r="AA375">
        <v>371.9</v>
      </c>
      <c r="AB375">
        <v>351.1</v>
      </c>
      <c r="AC375">
        <v>348.5</v>
      </c>
      <c r="AD375">
        <v>324.10000000000002</v>
      </c>
      <c r="AE375">
        <v>292.10000000000002</v>
      </c>
      <c r="AF375">
        <v>465.8</v>
      </c>
      <c r="AG375">
        <v>336.1</v>
      </c>
      <c r="AH375">
        <v>413.6</v>
      </c>
      <c r="AI375">
        <v>313.89999999999998</v>
      </c>
      <c r="AJ375">
        <v>468.5</v>
      </c>
      <c r="AK375">
        <v>436.5</v>
      </c>
    </row>
    <row r="376" spans="1:37" x14ac:dyDescent="0.25">
      <c r="A376">
        <f>IF(IFERROR(MATCH(TX_UCR!$C376,NN_M!A:A,0),0)&gt;0,1,0)</f>
        <v>0</v>
      </c>
      <c r="B376">
        <f>IF(IFERROR(MATCH(TX_UCR!C376,NN_PSM!A:A,0),0)&gt;0,1,0)</f>
        <v>0</v>
      </c>
      <c r="C376" t="str">
        <f t="shared" si="10"/>
        <v>El</v>
      </c>
      <c r="D376">
        <f t="shared" si="11"/>
        <v>1</v>
      </c>
      <c r="E376" t="s">
        <v>123</v>
      </c>
      <c r="F376" t="s">
        <v>34</v>
      </c>
      <c r="G376" t="s">
        <v>321</v>
      </c>
    </row>
    <row r="377" spans="1:37" x14ac:dyDescent="0.25">
      <c r="A377">
        <f>IF(IFERROR(MATCH(TX_UCR!$C377,NN_M!A:A,0),0)&gt;0,1,0)</f>
        <v>0</v>
      </c>
      <c r="B377">
        <f>IF(IFERROR(MATCH(TX_UCR!C377,NN_PSM!A:A,0),0)&gt;0,1,0)</f>
        <v>0</v>
      </c>
      <c r="C377" t="str">
        <f t="shared" si="10"/>
        <v>El</v>
      </c>
      <c r="D377">
        <f t="shared" si="11"/>
        <v>0</v>
      </c>
      <c r="E377" t="s">
        <v>124</v>
      </c>
      <c r="F377" t="s">
        <v>34</v>
      </c>
      <c r="G377" t="s">
        <v>321</v>
      </c>
      <c r="H377">
        <v>771.2</v>
      </c>
      <c r="I377">
        <v>978.3</v>
      </c>
      <c r="J377">
        <v>875.2</v>
      </c>
      <c r="K377">
        <v>898.2</v>
      </c>
      <c r="L377">
        <v>915.8</v>
      </c>
      <c r="M377">
        <v>991.8</v>
      </c>
      <c r="N377" s="2">
        <v>1067</v>
      </c>
      <c r="O377" s="2">
        <v>1087.5999999999999</v>
      </c>
      <c r="P377" s="2">
        <v>1101.7</v>
      </c>
      <c r="Q377">
        <v>950</v>
      </c>
      <c r="R377">
        <v>838.3</v>
      </c>
      <c r="S377">
        <v>852.1</v>
      </c>
      <c r="T377">
        <v>791.3</v>
      </c>
      <c r="U377">
        <v>700.4</v>
      </c>
      <c r="V377">
        <v>686</v>
      </c>
      <c r="W377">
        <v>779.9</v>
      </c>
      <c r="X377">
        <v>760.9</v>
      </c>
      <c r="Y377">
        <v>661.1</v>
      </c>
      <c r="Z377">
        <v>597.20000000000005</v>
      </c>
      <c r="AA377">
        <v>545.9</v>
      </c>
      <c r="AB377">
        <v>435.5</v>
      </c>
      <c r="AC377">
        <v>393.5</v>
      </c>
      <c r="AD377">
        <v>417.8</v>
      </c>
      <c r="AE377">
        <v>461.3</v>
      </c>
      <c r="AF377">
        <v>457.3</v>
      </c>
      <c r="AG377">
        <v>440.7</v>
      </c>
      <c r="AH377">
        <v>431.2</v>
      </c>
      <c r="AI377">
        <v>423.2</v>
      </c>
      <c r="AJ377">
        <v>371</v>
      </c>
      <c r="AK377">
        <v>392.6</v>
      </c>
    </row>
    <row r="378" spans="1:37" x14ac:dyDescent="0.25">
      <c r="A378">
        <f>IF(IFERROR(MATCH(TX_UCR!$C378,NN_M!A:A,0),0)&gt;0,1,0)</f>
        <v>0</v>
      </c>
      <c r="B378">
        <f>IF(IFERROR(MATCH(TX_UCR!C378,NN_PSM!A:A,0),0)&gt;0,1,0)</f>
        <v>0</v>
      </c>
      <c r="C378" t="str">
        <f t="shared" si="10"/>
        <v>Ellis</v>
      </c>
      <c r="D378">
        <f t="shared" si="11"/>
        <v>1</v>
      </c>
      <c r="E378" t="s">
        <v>125</v>
      </c>
      <c r="F378" t="s">
        <v>34</v>
      </c>
      <c r="G378" t="s">
        <v>321</v>
      </c>
    </row>
    <row r="379" spans="1:37" x14ac:dyDescent="0.25">
      <c r="A379">
        <f>IF(IFERROR(MATCH(TX_UCR!$C379,NN_M!A:A,0),0)&gt;0,1,0)</f>
        <v>0</v>
      </c>
      <c r="B379">
        <f>IF(IFERROR(MATCH(TX_UCR!C379,NN_PSM!A:A,0),0)&gt;0,1,0)</f>
        <v>0</v>
      </c>
      <c r="C379" t="str">
        <f t="shared" si="10"/>
        <v>Ennis</v>
      </c>
      <c r="D379">
        <f t="shared" si="11"/>
        <v>0</v>
      </c>
      <c r="E379" t="s">
        <v>126</v>
      </c>
      <c r="F379" t="s">
        <v>34</v>
      </c>
      <c r="G379" t="s">
        <v>321</v>
      </c>
      <c r="H379">
        <v>304.10000000000002</v>
      </c>
      <c r="I379">
        <v>174.2</v>
      </c>
      <c r="J379">
        <v>125.5</v>
      </c>
      <c r="K379">
        <v>223.2</v>
      </c>
      <c r="L379">
        <v>241.5</v>
      </c>
      <c r="M379">
        <v>497</v>
      </c>
      <c r="N379">
        <v>451.4</v>
      </c>
      <c r="O379">
        <v>277.2</v>
      </c>
      <c r="P379">
        <v>264.39999999999998</v>
      </c>
      <c r="Q379">
        <v>573.5</v>
      </c>
      <c r="R379">
        <v>638.29999999999995</v>
      </c>
      <c r="S379">
        <v>550.9</v>
      </c>
      <c r="T379">
        <v>654.5</v>
      </c>
      <c r="U379">
        <v>339.9</v>
      </c>
      <c r="V379">
        <v>452.5</v>
      </c>
      <c r="W379">
        <v>380.2</v>
      </c>
      <c r="X379">
        <v>432.7</v>
      </c>
      <c r="Y379">
        <v>489.3</v>
      </c>
      <c r="Z379">
        <v>363.4</v>
      </c>
      <c r="AA379">
        <v>327.5</v>
      </c>
      <c r="AB379">
        <v>265.2</v>
      </c>
      <c r="AC379">
        <v>358.1</v>
      </c>
      <c r="AD379">
        <v>532.79999999999995</v>
      </c>
      <c r="AE379">
        <v>626.1</v>
      </c>
      <c r="AF379">
        <v>457.6</v>
      </c>
      <c r="AG379">
        <v>351.1</v>
      </c>
      <c r="AH379">
        <v>402.1</v>
      </c>
      <c r="AI379">
        <v>323.2</v>
      </c>
      <c r="AJ379">
        <v>326.60000000000002</v>
      </c>
      <c r="AK379">
        <v>298.8</v>
      </c>
    </row>
    <row r="380" spans="1:37" x14ac:dyDescent="0.25">
      <c r="A380">
        <f>IF(IFERROR(MATCH(TX_UCR!$C380,NN_M!A:A,0),0)&gt;0,1,0)</f>
        <v>0</v>
      </c>
      <c r="B380">
        <f>IF(IFERROR(MATCH(TX_UCR!C380,NN_PSM!A:A,0),0)&gt;0,1,0)</f>
        <v>0</v>
      </c>
      <c r="C380" t="str">
        <f t="shared" si="10"/>
        <v>Euless</v>
      </c>
      <c r="D380">
        <f t="shared" si="11"/>
        <v>0</v>
      </c>
      <c r="E380" t="s">
        <v>127</v>
      </c>
      <c r="F380" t="s">
        <v>34</v>
      </c>
      <c r="G380" t="s">
        <v>321</v>
      </c>
      <c r="H380">
        <v>460.1</v>
      </c>
      <c r="I380">
        <v>415.8</v>
      </c>
      <c r="J380">
        <v>732.4</v>
      </c>
      <c r="K380">
        <v>551.1</v>
      </c>
      <c r="L380">
        <v>508.9</v>
      </c>
      <c r="M380">
        <v>353.9</v>
      </c>
      <c r="N380">
        <v>346.5</v>
      </c>
      <c r="O380">
        <v>368.2</v>
      </c>
      <c r="P380">
        <v>262.10000000000002</v>
      </c>
      <c r="Q380">
        <v>308.10000000000002</v>
      </c>
      <c r="R380">
        <v>297.2</v>
      </c>
      <c r="S380">
        <v>319.8</v>
      </c>
      <c r="T380">
        <v>345.4</v>
      </c>
      <c r="U380">
        <v>263.89999999999998</v>
      </c>
      <c r="V380">
        <v>244</v>
      </c>
      <c r="W380">
        <v>221.7</v>
      </c>
      <c r="X380">
        <v>263.60000000000002</v>
      </c>
      <c r="Y380">
        <v>222.7</v>
      </c>
      <c r="Z380">
        <v>254</v>
      </c>
      <c r="AA380">
        <v>186.4</v>
      </c>
      <c r="AB380">
        <v>315.10000000000002</v>
      </c>
      <c r="AC380">
        <v>195.5</v>
      </c>
      <c r="AD380">
        <v>217.4</v>
      </c>
      <c r="AE380">
        <v>252.1</v>
      </c>
      <c r="AF380">
        <v>202.5</v>
      </c>
      <c r="AG380">
        <v>275</v>
      </c>
      <c r="AH380">
        <v>244.5</v>
      </c>
      <c r="AI380">
        <v>178.5</v>
      </c>
      <c r="AJ380">
        <v>167.2</v>
      </c>
      <c r="AK380">
        <v>119.2</v>
      </c>
    </row>
    <row r="381" spans="1:37" x14ac:dyDescent="0.25">
      <c r="A381">
        <f>IF(IFERROR(MATCH(TX_UCR!$C381,NN_M!A:A,0),0)&gt;0,1,0)</f>
        <v>0</v>
      </c>
      <c r="B381">
        <f>IF(IFERROR(MATCH(TX_UCR!C381,NN_PSM!A:A,0),0)&gt;0,1,0)</f>
        <v>0</v>
      </c>
      <c r="C381" t="str">
        <f t="shared" si="10"/>
        <v>Farmers</v>
      </c>
      <c r="D381">
        <f t="shared" si="11"/>
        <v>0</v>
      </c>
      <c r="E381" t="s">
        <v>128</v>
      </c>
      <c r="F381" t="s">
        <v>34</v>
      </c>
      <c r="G381" t="s">
        <v>321</v>
      </c>
      <c r="H381">
        <v>210.7</v>
      </c>
      <c r="I381">
        <v>202.8</v>
      </c>
      <c r="J381">
        <v>364.9</v>
      </c>
      <c r="K381">
        <v>254.8</v>
      </c>
      <c r="L381">
        <v>292.10000000000002</v>
      </c>
      <c r="M381">
        <v>536.1</v>
      </c>
      <c r="N381">
        <v>383.6</v>
      </c>
      <c r="O381">
        <v>412.6</v>
      </c>
      <c r="P381">
        <v>384</v>
      </c>
      <c r="Q381">
        <v>194.2</v>
      </c>
      <c r="R381">
        <v>418.8</v>
      </c>
      <c r="S381">
        <v>352.8</v>
      </c>
      <c r="T381">
        <v>258.5</v>
      </c>
      <c r="U381">
        <v>271.3</v>
      </c>
      <c r="V381">
        <v>256.3</v>
      </c>
      <c r="W381">
        <v>298.10000000000002</v>
      </c>
      <c r="X381">
        <v>284.39999999999998</v>
      </c>
      <c r="Y381">
        <v>250.6</v>
      </c>
      <c r="Z381">
        <v>233.1</v>
      </c>
      <c r="AA381">
        <v>265.7</v>
      </c>
      <c r="AB381">
        <v>210</v>
      </c>
      <c r="AC381">
        <v>238.6</v>
      </c>
      <c r="AD381">
        <v>291.10000000000002</v>
      </c>
      <c r="AE381">
        <v>288.3</v>
      </c>
      <c r="AF381">
        <v>269.5</v>
      </c>
      <c r="AG381">
        <v>178.2</v>
      </c>
      <c r="AH381">
        <v>126.6</v>
      </c>
      <c r="AI381">
        <v>118.1</v>
      </c>
      <c r="AJ381">
        <v>219.5</v>
      </c>
      <c r="AK381">
        <v>187.8</v>
      </c>
    </row>
    <row r="382" spans="1:37" x14ac:dyDescent="0.25">
      <c r="A382">
        <f>IF(IFERROR(MATCH(TX_UCR!$C382,NN_M!A:A,0),0)&gt;0,1,0)</f>
        <v>0</v>
      </c>
      <c r="B382">
        <f>IF(IFERROR(MATCH(TX_UCR!C382,NN_PSM!A:A,0),0)&gt;0,1,0)</f>
        <v>0</v>
      </c>
      <c r="C382" t="str">
        <f t="shared" si="10"/>
        <v>Flower</v>
      </c>
      <c r="D382">
        <f t="shared" si="11"/>
        <v>0</v>
      </c>
      <c r="E382" t="s">
        <v>129</v>
      </c>
      <c r="F382" t="s">
        <v>34</v>
      </c>
      <c r="G382" t="s">
        <v>321</v>
      </c>
      <c r="H382">
        <v>528.29999999999995</v>
      </c>
      <c r="I382">
        <v>328.3</v>
      </c>
      <c r="J382">
        <v>345.3</v>
      </c>
      <c r="K382">
        <v>315.8</v>
      </c>
      <c r="L382">
        <v>335.3</v>
      </c>
      <c r="M382">
        <v>579.6</v>
      </c>
      <c r="N382">
        <v>674.7</v>
      </c>
      <c r="O382">
        <v>725</v>
      </c>
      <c r="P382">
        <v>676.8</v>
      </c>
      <c r="Q382">
        <v>615.5</v>
      </c>
      <c r="R382">
        <v>225.1</v>
      </c>
      <c r="S382">
        <v>106.7</v>
      </c>
      <c r="T382">
        <v>74.5</v>
      </c>
      <c r="U382">
        <v>80.2</v>
      </c>
      <c r="V382">
        <v>68.900000000000006</v>
      </c>
      <c r="W382">
        <v>74.900000000000006</v>
      </c>
      <c r="X382">
        <v>63.6</v>
      </c>
      <c r="Y382">
        <v>96.3</v>
      </c>
      <c r="Z382">
        <v>77.2</v>
      </c>
      <c r="AA382">
        <v>74.599999999999994</v>
      </c>
      <c r="AB382">
        <v>49</v>
      </c>
      <c r="AC382">
        <v>58.2</v>
      </c>
      <c r="AD382">
        <v>70.400000000000006</v>
      </c>
      <c r="AE382">
        <v>76.3</v>
      </c>
      <c r="AF382">
        <v>67</v>
      </c>
      <c r="AG382">
        <v>66.5</v>
      </c>
      <c r="AH382">
        <v>77.2</v>
      </c>
      <c r="AI382">
        <v>30.9</v>
      </c>
      <c r="AJ382">
        <v>56.7</v>
      </c>
      <c r="AK382">
        <v>54.6</v>
      </c>
    </row>
    <row r="383" spans="1:37" x14ac:dyDescent="0.25">
      <c r="A383">
        <f>IF(IFERROR(MATCH(TX_UCR!$C383,NN_M!A:A,0),0)&gt;0,1,0)</f>
        <v>0</v>
      </c>
      <c r="B383">
        <f>IF(IFERROR(MATCH(TX_UCR!C383,NN_PSM!A:A,0),0)&gt;0,1,0)</f>
        <v>0</v>
      </c>
      <c r="C383" t="str">
        <f t="shared" si="10"/>
        <v>Forest</v>
      </c>
      <c r="D383">
        <f t="shared" si="11"/>
        <v>0</v>
      </c>
      <c r="E383" t="s">
        <v>130</v>
      </c>
      <c r="F383" t="s">
        <v>34</v>
      </c>
      <c r="G383" t="s">
        <v>321</v>
      </c>
      <c r="H383">
        <v>678.6</v>
      </c>
      <c r="I383">
        <v>705.8</v>
      </c>
      <c r="J383">
        <v>681.8</v>
      </c>
      <c r="K383">
        <v>539.29999999999995</v>
      </c>
      <c r="L383">
        <v>664.1</v>
      </c>
      <c r="M383">
        <v>905.8</v>
      </c>
      <c r="N383" s="2">
        <v>1245</v>
      </c>
      <c r="O383" s="2">
        <v>1080.9000000000001</v>
      </c>
      <c r="P383" s="2">
        <v>1150.8</v>
      </c>
      <c r="Q383">
        <v>909.8</v>
      </c>
      <c r="R383">
        <v>925.6</v>
      </c>
      <c r="S383">
        <v>961.8</v>
      </c>
      <c r="T383">
        <v>696.1</v>
      </c>
      <c r="U383">
        <v>738.6</v>
      </c>
      <c r="V383">
        <v>933.4</v>
      </c>
      <c r="W383">
        <v>818.6</v>
      </c>
      <c r="X383">
        <v>740</v>
      </c>
      <c r="Y383">
        <v>680.2</v>
      </c>
      <c r="Z383">
        <v>923.4</v>
      </c>
      <c r="AA383">
        <v>615.4</v>
      </c>
      <c r="AB383">
        <v>644.79999999999995</v>
      </c>
      <c r="AC383">
        <v>698.4</v>
      </c>
      <c r="AD383">
        <v>566.4</v>
      </c>
      <c r="AE383">
        <v>696.5</v>
      </c>
      <c r="AF383">
        <v>816.6</v>
      </c>
      <c r="AG383">
        <v>752.7</v>
      </c>
      <c r="AH383">
        <v>618.29999999999995</v>
      </c>
      <c r="AI383">
        <v>499</v>
      </c>
      <c r="AJ383" t="s">
        <v>322</v>
      </c>
      <c r="AK383">
        <v>250.4</v>
      </c>
    </row>
    <row r="384" spans="1:37" x14ac:dyDescent="0.25">
      <c r="A384">
        <f>IF(IFERROR(MATCH(TX_UCR!$C384,NN_M!A:A,0),0)&gt;0,1,0)</f>
        <v>0</v>
      </c>
      <c r="B384">
        <f>IF(IFERROR(MATCH(TX_UCR!C384,NN_PSM!A:A,0),0)&gt;0,1,0)</f>
        <v>0</v>
      </c>
      <c r="C384" t="str">
        <f t="shared" si="10"/>
        <v>Forney</v>
      </c>
      <c r="D384">
        <f t="shared" si="11"/>
        <v>0</v>
      </c>
      <c r="E384" t="s">
        <v>131</v>
      </c>
      <c r="F384" t="s">
        <v>34</v>
      </c>
      <c r="G384" t="s">
        <v>321</v>
      </c>
      <c r="H384">
        <v>354.4</v>
      </c>
      <c r="I384">
        <v>71.7</v>
      </c>
      <c r="J384">
        <v>252.1</v>
      </c>
      <c r="K384">
        <v>326.5</v>
      </c>
      <c r="L384">
        <v>199.6</v>
      </c>
      <c r="M384">
        <v>368.6</v>
      </c>
      <c r="N384">
        <v>457.2</v>
      </c>
      <c r="O384">
        <v>662.1</v>
      </c>
      <c r="P384" s="2">
        <v>1166.3</v>
      </c>
      <c r="Q384">
        <v>480.7</v>
      </c>
      <c r="R384">
        <v>368.4</v>
      </c>
      <c r="S384">
        <v>151.9</v>
      </c>
      <c r="T384">
        <v>168.1</v>
      </c>
      <c r="U384">
        <v>253.5</v>
      </c>
      <c r="V384">
        <v>85.9</v>
      </c>
      <c r="W384">
        <v>214.7</v>
      </c>
      <c r="X384">
        <v>280</v>
      </c>
      <c r="Y384">
        <v>222.7</v>
      </c>
      <c r="Z384">
        <v>231.6</v>
      </c>
      <c r="AA384">
        <v>260</v>
      </c>
      <c r="AB384">
        <v>123.3</v>
      </c>
      <c r="AC384">
        <v>174.6</v>
      </c>
      <c r="AD384">
        <v>156.9</v>
      </c>
      <c r="AE384">
        <v>113.5</v>
      </c>
      <c r="AF384">
        <v>141.4</v>
      </c>
      <c r="AG384">
        <v>170.5</v>
      </c>
      <c r="AH384">
        <v>200.4</v>
      </c>
      <c r="AI384">
        <v>138.4</v>
      </c>
      <c r="AJ384">
        <v>116.9</v>
      </c>
      <c r="AK384">
        <v>151.5</v>
      </c>
    </row>
    <row r="385" spans="1:37" x14ac:dyDescent="0.25">
      <c r="A385">
        <f>IF(IFERROR(MATCH(TX_UCR!$C385,NN_M!A:A,0),0)&gt;0,1,0)</f>
        <v>0</v>
      </c>
      <c r="B385">
        <f>IF(IFERROR(MATCH(TX_UCR!C385,NN_PSM!A:A,0),0)&gt;0,1,0)</f>
        <v>0</v>
      </c>
      <c r="C385" t="str">
        <f t="shared" si="10"/>
        <v>Fort</v>
      </c>
      <c r="D385">
        <f t="shared" si="11"/>
        <v>1</v>
      </c>
      <c r="E385" t="s">
        <v>132</v>
      </c>
      <c r="F385" t="s">
        <v>34</v>
      </c>
      <c r="G385" t="s">
        <v>321</v>
      </c>
    </row>
    <row r="386" spans="1:37" x14ac:dyDescent="0.25">
      <c r="A386">
        <f>IF(IFERROR(MATCH(TX_UCR!$C386,NN_M!A:A,0),0)&gt;0,1,0)</f>
        <v>0</v>
      </c>
      <c r="B386">
        <f>IF(IFERROR(MATCH(TX_UCR!C386,NN_PSM!A:A,0),0)&gt;0,1,0)</f>
        <v>0</v>
      </c>
      <c r="C386" t="str">
        <f t="shared" si="10"/>
        <v>Fredericksburg</v>
      </c>
      <c r="D386">
        <f t="shared" si="11"/>
        <v>0</v>
      </c>
      <c r="E386" t="s">
        <v>133</v>
      </c>
      <c r="F386" t="s">
        <v>34</v>
      </c>
      <c r="G386" t="s">
        <v>321</v>
      </c>
      <c r="H386">
        <v>138.9</v>
      </c>
      <c r="I386">
        <v>66.2</v>
      </c>
      <c r="J386">
        <v>51.9</v>
      </c>
      <c r="K386">
        <v>25.8</v>
      </c>
      <c r="L386">
        <v>62.8</v>
      </c>
      <c r="M386">
        <v>86.5</v>
      </c>
      <c r="N386">
        <v>14.1</v>
      </c>
      <c r="O386">
        <v>55.5</v>
      </c>
      <c r="P386">
        <v>54.8</v>
      </c>
      <c r="Q386">
        <v>107.6</v>
      </c>
      <c r="R386">
        <v>255.4</v>
      </c>
      <c r="S386">
        <v>75</v>
      </c>
      <c r="T386">
        <v>86.1</v>
      </c>
      <c r="U386">
        <v>34.4</v>
      </c>
      <c r="V386">
        <v>11.1</v>
      </c>
      <c r="W386">
        <v>44.9</v>
      </c>
      <c r="X386">
        <v>11</v>
      </c>
      <c r="Y386">
        <v>32.200000000000003</v>
      </c>
      <c r="Z386">
        <v>10.5</v>
      </c>
      <c r="AA386">
        <v>108.7</v>
      </c>
      <c r="AB386">
        <v>19.5</v>
      </c>
      <c r="AC386">
        <v>83.9</v>
      </c>
      <c r="AD386">
        <v>45.4</v>
      </c>
      <c r="AE386">
        <v>90</v>
      </c>
      <c r="AF386">
        <v>61.7</v>
      </c>
      <c r="AG386">
        <v>9.5</v>
      </c>
      <c r="AH386">
        <v>37.200000000000003</v>
      </c>
      <c r="AI386">
        <v>64.8</v>
      </c>
      <c r="AJ386">
        <v>83.6</v>
      </c>
      <c r="AK386">
        <v>64.2</v>
      </c>
    </row>
    <row r="387" spans="1:37" x14ac:dyDescent="0.25">
      <c r="A387">
        <f>IF(IFERROR(MATCH(TX_UCR!$C387,NN_M!A:A,0),0)&gt;0,1,0)</f>
        <v>0</v>
      </c>
      <c r="B387">
        <f>IF(IFERROR(MATCH(TX_UCR!C387,NN_PSM!A:A,0),0)&gt;0,1,0)</f>
        <v>0</v>
      </c>
      <c r="C387" t="str">
        <f t="shared" ref="C387:C450" si="12">LEFT(E387,FIND(" ",E387,1)-1)</f>
        <v>Freeport</v>
      </c>
      <c r="D387">
        <f t="shared" ref="D387:D450" si="13">IF(IFERROR(FIND("County",E387),0)&gt;0,1,0)</f>
        <v>0</v>
      </c>
      <c r="E387" t="s">
        <v>134</v>
      </c>
      <c r="F387" t="s">
        <v>34</v>
      </c>
      <c r="G387" t="s">
        <v>321</v>
      </c>
      <c r="H387">
        <v>256.39999999999998</v>
      </c>
      <c r="I387">
        <v>463.4</v>
      </c>
      <c r="J387">
        <v>387.4</v>
      </c>
      <c r="K387">
        <v>344.8</v>
      </c>
      <c r="L387">
        <v>411.1</v>
      </c>
      <c r="M387">
        <v>500.5</v>
      </c>
      <c r="N387">
        <v>584.6</v>
      </c>
      <c r="O387">
        <v>650.5</v>
      </c>
      <c r="P387">
        <v>597.5</v>
      </c>
      <c r="Q387">
        <v>666.5</v>
      </c>
      <c r="R387">
        <v>486.9</v>
      </c>
      <c r="S387">
        <v>556</v>
      </c>
      <c r="T387">
        <v>555</v>
      </c>
      <c r="U387">
        <v>560</v>
      </c>
      <c r="V387">
        <v>484.7</v>
      </c>
      <c r="W387">
        <v>590.20000000000005</v>
      </c>
      <c r="X387">
        <v>500.2</v>
      </c>
      <c r="Y387">
        <v>452</v>
      </c>
      <c r="Z387">
        <v>415.4</v>
      </c>
      <c r="AA387">
        <v>379</v>
      </c>
      <c r="AB387">
        <v>640</v>
      </c>
      <c r="AC387">
        <v>362.6</v>
      </c>
      <c r="AD387">
        <v>500.5</v>
      </c>
      <c r="AE387">
        <v>295.10000000000002</v>
      </c>
      <c r="AF387">
        <v>224.5</v>
      </c>
      <c r="AG387">
        <v>290.5</v>
      </c>
      <c r="AH387">
        <v>333.3</v>
      </c>
      <c r="AI387">
        <v>288</v>
      </c>
      <c r="AJ387">
        <v>231.6</v>
      </c>
      <c r="AK387">
        <v>330.5</v>
      </c>
    </row>
    <row r="388" spans="1:37" x14ac:dyDescent="0.25">
      <c r="A388">
        <f>IF(IFERROR(MATCH(TX_UCR!$C388,NN_M!A:A,0),0)&gt;0,1,0)</f>
        <v>0</v>
      </c>
      <c r="B388">
        <f>IF(IFERROR(MATCH(TX_UCR!C388,NN_PSM!A:A,0),0)&gt;0,1,0)</f>
        <v>0</v>
      </c>
      <c r="C388" t="str">
        <f t="shared" si="12"/>
        <v>Friendswood</v>
      </c>
      <c r="D388">
        <f t="shared" si="13"/>
        <v>0</v>
      </c>
      <c r="E388" t="s">
        <v>135</v>
      </c>
      <c r="F388" t="s">
        <v>34</v>
      </c>
      <c r="G388" t="s">
        <v>321</v>
      </c>
      <c r="H388">
        <v>169.7</v>
      </c>
      <c r="I388">
        <v>294.39999999999998</v>
      </c>
      <c r="J388">
        <v>113.9</v>
      </c>
      <c r="K388">
        <v>138.1</v>
      </c>
      <c r="L388">
        <v>94.4</v>
      </c>
      <c r="M388">
        <v>197.2</v>
      </c>
      <c r="N388">
        <v>154.5</v>
      </c>
      <c r="O388">
        <v>206.6</v>
      </c>
      <c r="P388">
        <v>206.5</v>
      </c>
      <c r="Q388">
        <v>140</v>
      </c>
      <c r="R388">
        <v>134.69999999999999</v>
      </c>
      <c r="S388">
        <v>98.1</v>
      </c>
      <c r="T388">
        <v>246.3</v>
      </c>
      <c r="U388">
        <v>230.9</v>
      </c>
      <c r="V388">
        <v>262.7</v>
      </c>
      <c r="W388">
        <v>230.7</v>
      </c>
      <c r="X388">
        <v>148.19999999999999</v>
      </c>
      <c r="Y388">
        <v>148.4</v>
      </c>
      <c r="Z388">
        <v>225.1</v>
      </c>
      <c r="AA388">
        <v>130.30000000000001</v>
      </c>
      <c r="AB388">
        <v>126.3</v>
      </c>
      <c r="AC388">
        <v>123.4</v>
      </c>
      <c r="AD388">
        <v>111.3</v>
      </c>
      <c r="AE388">
        <v>105.7</v>
      </c>
      <c r="AF388">
        <v>78.099999999999994</v>
      </c>
      <c r="AG388">
        <v>69.8</v>
      </c>
      <c r="AH388">
        <v>32.799999999999997</v>
      </c>
      <c r="AI388">
        <v>40.6</v>
      </c>
      <c r="AJ388">
        <v>29.5</v>
      </c>
      <c r="AK388">
        <v>55.2</v>
      </c>
    </row>
    <row r="389" spans="1:37" x14ac:dyDescent="0.25">
      <c r="A389">
        <f>IF(IFERROR(MATCH(TX_UCR!$C389,NN_M!A:A,0),0)&gt;0,1,0)</f>
        <v>1</v>
      </c>
      <c r="B389">
        <f>IF(IFERROR(MATCH(TX_UCR!C389,NN_PSM!A:A,0),0)&gt;0,1,0)</f>
        <v>1</v>
      </c>
      <c r="C389" t="str">
        <f t="shared" si="12"/>
        <v>Frisco</v>
      </c>
      <c r="D389">
        <f t="shared" si="13"/>
        <v>0</v>
      </c>
      <c r="E389" t="s">
        <v>136</v>
      </c>
      <c r="F389" t="s">
        <v>34</v>
      </c>
      <c r="G389" t="s">
        <v>321</v>
      </c>
      <c r="H389" t="s">
        <v>322</v>
      </c>
      <c r="I389" t="s">
        <v>322</v>
      </c>
      <c r="J389" t="s">
        <v>322</v>
      </c>
      <c r="K389">
        <v>598.1</v>
      </c>
      <c r="L389">
        <v>292.60000000000002</v>
      </c>
      <c r="M389">
        <v>228</v>
      </c>
      <c r="N389">
        <v>287</v>
      </c>
      <c r="O389">
        <v>642.5</v>
      </c>
      <c r="P389">
        <v>179.5</v>
      </c>
      <c r="Q389">
        <v>201.3</v>
      </c>
      <c r="R389">
        <v>236.6</v>
      </c>
      <c r="S389">
        <v>169.2</v>
      </c>
      <c r="T389">
        <v>140.30000000000001</v>
      </c>
      <c r="U389">
        <v>99.9</v>
      </c>
      <c r="V389">
        <v>243.6</v>
      </c>
      <c r="W389" t="s">
        <v>322</v>
      </c>
      <c r="X389">
        <v>188.5</v>
      </c>
      <c r="Y389">
        <v>232.9</v>
      </c>
      <c r="Z389">
        <v>119.9</v>
      </c>
      <c r="AA389">
        <v>142.69999999999999</v>
      </c>
      <c r="AB389">
        <v>113.6</v>
      </c>
      <c r="AC389">
        <v>134.6</v>
      </c>
      <c r="AD389">
        <v>101.5</v>
      </c>
      <c r="AE389">
        <v>105.6</v>
      </c>
      <c r="AF389">
        <v>99.8</v>
      </c>
      <c r="AG389">
        <v>110.3</v>
      </c>
      <c r="AH389">
        <v>102.1</v>
      </c>
      <c r="AI389">
        <v>79.5</v>
      </c>
      <c r="AJ389">
        <v>78.2</v>
      </c>
      <c r="AK389">
        <v>83.1</v>
      </c>
    </row>
    <row r="390" spans="1:37" x14ac:dyDescent="0.25">
      <c r="A390">
        <f>IF(IFERROR(MATCH(TX_UCR!$C390,NN_M!A:A,0),0)&gt;0,1,0)</f>
        <v>0</v>
      </c>
      <c r="B390">
        <f>IF(IFERROR(MATCH(TX_UCR!C390,NN_PSM!A:A,0),0)&gt;0,1,0)</f>
        <v>0</v>
      </c>
      <c r="C390" t="str">
        <f t="shared" si="12"/>
        <v>Gainesville</v>
      </c>
      <c r="D390">
        <f t="shared" si="13"/>
        <v>0</v>
      </c>
      <c r="E390" t="s">
        <v>137</v>
      </c>
      <c r="F390" t="s">
        <v>34</v>
      </c>
      <c r="G390" t="s">
        <v>321</v>
      </c>
      <c r="H390">
        <v>161.80000000000001</v>
      </c>
      <c r="I390">
        <v>218</v>
      </c>
      <c r="J390">
        <v>182.6</v>
      </c>
      <c r="K390">
        <v>286.60000000000002</v>
      </c>
      <c r="L390">
        <v>457.5</v>
      </c>
      <c r="M390">
        <v>413.9</v>
      </c>
      <c r="N390">
        <v>398.4</v>
      </c>
      <c r="O390">
        <v>216</v>
      </c>
      <c r="P390">
        <v>277.2</v>
      </c>
      <c r="Q390">
        <v>360.4</v>
      </c>
      <c r="R390">
        <v>318.8</v>
      </c>
      <c r="S390">
        <v>237.4</v>
      </c>
      <c r="T390">
        <v>193.6</v>
      </c>
      <c r="U390">
        <v>91.4</v>
      </c>
      <c r="V390">
        <v>227.1</v>
      </c>
      <c r="W390">
        <v>167.3</v>
      </c>
      <c r="X390">
        <v>182.5</v>
      </c>
      <c r="Y390">
        <v>819.5</v>
      </c>
      <c r="Z390">
        <v>605.79999999999995</v>
      </c>
      <c r="AA390">
        <v>331.1</v>
      </c>
      <c r="AB390">
        <v>457</v>
      </c>
      <c r="AC390">
        <v>774.7</v>
      </c>
      <c r="AD390">
        <v>550.6</v>
      </c>
      <c r="AE390">
        <v>474.5</v>
      </c>
      <c r="AF390">
        <v>543.9</v>
      </c>
      <c r="AG390">
        <v>337.5</v>
      </c>
      <c r="AH390">
        <v>385.6</v>
      </c>
      <c r="AI390">
        <v>548.6</v>
      </c>
      <c r="AJ390">
        <v>553.20000000000005</v>
      </c>
      <c r="AK390">
        <v>486.4</v>
      </c>
    </row>
    <row r="391" spans="1:37" x14ac:dyDescent="0.25">
      <c r="A391">
        <f>IF(IFERROR(MATCH(TX_UCR!$C391,NN_M!A:A,0),0)&gt;0,1,0)</f>
        <v>0</v>
      </c>
      <c r="B391">
        <f>IF(IFERROR(MATCH(TX_UCR!C391,NN_PSM!A:A,0),0)&gt;0,1,0)</f>
        <v>0</v>
      </c>
      <c r="C391" t="str">
        <f t="shared" si="12"/>
        <v>Galveston</v>
      </c>
      <c r="D391">
        <f t="shared" si="13"/>
        <v>1</v>
      </c>
      <c r="E391" t="s">
        <v>138</v>
      </c>
      <c r="F391" t="s">
        <v>34</v>
      </c>
      <c r="G391" t="s">
        <v>321</v>
      </c>
    </row>
    <row r="392" spans="1:37" x14ac:dyDescent="0.25">
      <c r="A392">
        <f>IF(IFERROR(MATCH(TX_UCR!$C392,NN_M!A:A,0),0)&gt;0,1,0)</f>
        <v>0</v>
      </c>
      <c r="B392">
        <f>IF(IFERROR(MATCH(TX_UCR!C392,NN_PSM!A:A,0),0)&gt;0,1,0)</f>
        <v>0</v>
      </c>
      <c r="C392" t="str">
        <f t="shared" si="12"/>
        <v>Galveston</v>
      </c>
      <c r="D392">
        <f t="shared" si="13"/>
        <v>0</v>
      </c>
      <c r="E392" t="s">
        <v>139</v>
      </c>
      <c r="F392" t="s">
        <v>34</v>
      </c>
      <c r="G392" t="s">
        <v>321</v>
      </c>
      <c r="H392" s="2">
        <v>1291.3</v>
      </c>
      <c r="I392" s="2">
        <v>1599.4</v>
      </c>
      <c r="J392" s="2">
        <v>1285.5999999999999</v>
      </c>
      <c r="K392">
        <v>985.8</v>
      </c>
      <c r="L392">
        <v>973.2</v>
      </c>
      <c r="M392" s="2">
        <v>1259.5</v>
      </c>
      <c r="N392" s="2">
        <v>1664.2</v>
      </c>
      <c r="O392" s="2">
        <v>1798.1</v>
      </c>
      <c r="P392" s="2">
        <v>1744.7</v>
      </c>
      <c r="Q392" s="2">
        <v>2503.1</v>
      </c>
      <c r="R392" s="2">
        <v>2265.5</v>
      </c>
      <c r="S392" s="2">
        <v>1773.2</v>
      </c>
      <c r="T392" s="2">
        <v>1133.4000000000001</v>
      </c>
      <c r="U392">
        <v>591.20000000000005</v>
      </c>
      <c r="V392">
        <v>774.5</v>
      </c>
      <c r="W392" t="s">
        <v>322</v>
      </c>
      <c r="X392" t="s">
        <v>322</v>
      </c>
      <c r="Y392" t="s">
        <v>322</v>
      </c>
      <c r="Z392">
        <v>821.7</v>
      </c>
      <c r="AA392">
        <v>843.5</v>
      </c>
      <c r="AB392">
        <v>909.1</v>
      </c>
      <c r="AC392" s="2">
        <v>1000.1</v>
      </c>
      <c r="AD392" s="2">
        <v>1014.1</v>
      </c>
      <c r="AE392">
        <v>779</v>
      </c>
      <c r="AF392">
        <v>724.1</v>
      </c>
      <c r="AG392">
        <v>781.3</v>
      </c>
      <c r="AH392">
        <v>619.5</v>
      </c>
      <c r="AI392">
        <v>602</v>
      </c>
      <c r="AJ392">
        <v>491</v>
      </c>
      <c r="AK392">
        <v>522.9</v>
      </c>
    </row>
    <row r="393" spans="1:37" x14ac:dyDescent="0.25">
      <c r="A393">
        <f>IF(IFERROR(MATCH(TX_UCR!$C393,NN_M!A:A,0),0)&gt;0,1,0)</f>
        <v>1</v>
      </c>
      <c r="B393">
        <f>IF(IFERROR(MATCH(TX_UCR!C393,NN_PSM!A:A,0),0)&gt;0,1,0)</f>
        <v>1</v>
      </c>
      <c r="C393" t="str">
        <f t="shared" si="12"/>
        <v>Garland</v>
      </c>
      <c r="D393">
        <f t="shared" si="13"/>
        <v>0</v>
      </c>
      <c r="E393" t="s">
        <v>140</v>
      </c>
      <c r="F393" t="s">
        <v>34</v>
      </c>
      <c r="G393" t="s">
        <v>321</v>
      </c>
      <c r="H393">
        <v>270.7</v>
      </c>
      <c r="I393">
        <v>313.5</v>
      </c>
      <c r="J393">
        <v>314.10000000000002</v>
      </c>
      <c r="K393">
        <v>325.7</v>
      </c>
      <c r="L393">
        <v>341</v>
      </c>
      <c r="M393">
        <v>396.9</v>
      </c>
      <c r="N393">
        <v>483.5</v>
      </c>
      <c r="O393">
        <v>516.6</v>
      </c>
      <c r="P393">
        <v>549.9</v>
      </c>
      <c r="Q393">
        <v>484.2</v>
      </c>
      <c r="R393">
        <v>485.2</v>
      </c>
      <c r="S393">
        <v>385.9</v>
      </c>
      <c r="T393">
        <v>257.10000000000002</v>
      </c>
      <c r="U393">
        <v>257.7</v>
      </c>
      <c r="V393">
        <v>252.3</v>
      </c>
      <c r="W393">
        <v>218.3</v>
      </c>
      <c r="X393">
        <v>268.3</v>
      </c>
      <c r="Y393">
        <v>278.7</v>
      </c>
      <c r="Z393">
        <v>329.5</v>
      </c>
      <c r="AA393">
        <v>253.1</v>
      </c>
      <c r="AB393">
        <v>296.7</v>
      </c>
      <c r="AC393">
        <v>258.89999999999998</v>
      </c>
      <c r="AD393">
        <v>349.6</v>
      </c>
      <c r="AE393">
        <v>352.8</v>
      </c>
      <c r="AF393">
        <v>277.8</v>
      </c>
      <c r="AG393">
        <v>216.9</v>
      </c>
      <c r="AH393">
        <v>228.8</v>
      </c>
      <c r="AI393">
        <v>229.8</v>
      </c>
      <c r="AJ393">
        <v>218.1</v>
      </c>
      <c r="AK393">
        <v>272.39999999999998</v>
      </c>
    </row>
    <row r="394" spans="1:37" x14ac:dyDescent="0.25">
      <c r="A394">
        <f>IF(IFERROR(MATCH(TX_UCR!$C394,NN_M!A:A,0),0)&gt;0,1,0)</f>
        <v>0</v>
      </c>
      <c r="B394">
        <f>IF(IFERROR(MATCH(TX_UCR!C394,NN_PSM!A:A,0),0)&gt;0,1,0)</f>
        <v>0</v>
      </c>
      <c r="C394" t="str">
        <f t="shared" si="12"/>
        <v>Gatesville</v>
      </c>
      <c r="D394">
        <f t="shared" si="13"/>
        <v>0</v>
      </c>
      <c r="E394" t="s">
        <v>141</v>
      </c>
      <c r="F394" t="s">
        <v>34</v>
      </c>
      <c r="G394" t="s">
        <v>321</v>
      </c>
      <c r="H394">
        <v>155.19999999999999</v>
      </c>
      <c r="I394">
        <v>304.2</v>
      </c>
      <c r="J394">
        <v>223.9</v>
      </c>
      <c r="K394">
        <v>248.2</v>
      </c>
      <c r="L394">
        <v>169.4</v>
      </c>
      <c r="M394">
        <v>174</v>
      </c>
      <c r="N394">
        <v>178.9</v>
      </c>
      <c r="O394">
        <v>150.69999999999999</v>
      </c>
      <c r="P394">
        <v>135.9</v>
      </c>
      <c r="Q394">
        <v>108.3</v>
      </c>
      <c r="R394">
        <v>245.9</v>
      </c>
      <c r="S394">
        <v>120.3</v>
      </c>
      <c r="T394">
        <v>150</v>
      </c>
      <c r="U394">
        <v>251.3</v>
      </c>
      <c r="V394">
        <v>246.4</v>
      </c>
      <c r="W394">
        <v>198.8</v>
      </c>
      <c r="X394">
        <v>238.3</v>
      </c>
      <c r="Y394">
        <v>307</v>
      </c>
      <c r="Z394">
        <v>246.3</v>
      </c>
      <c r="AA394">
        <v>249.5</v>
      </c>
      <c r="AB394">
        <v>162.6</v>
      </c>
      <c r="AC394">
        <v>161.5</v>
      </c>
      <c r="AD394">
        <v>220.1</v>
      </c>
      <c r="AE394">
        <v>138.69999999999999</v>
      </c>
      <c r="AF394">
        <v>131.6</v>
      </c>
      <c r="AG394">
        <v>139.69999999999999</v>
      </c>
      <c r="AH394">
        <v>199</v>
      </c>
      <c r="AI394">
        <v>104.8</v>
      </c>
      <c r="AJ394">
        <v>136.9</v>
      </c>
      <c r="AK394">
        <v>93.8</v>
      </c>
    </row>
    <row r="395" spans="1:37" x14ac:dyDescent="0.25">
      <c r="A395">
        <f>IF(IFERROR(MATCH(TX_UCR!$C395,NN_M!A:A,0),0)&gt;0,1,0)</f>
        <v>0</v>
      </c>
      <c r="B395">
        <f>IF(IFERROR(MATCH(TX_UCR!C395,NN_PSM!A:A,0),0)&gt;0,1,0)</f>
        <v>0</v>
      </c>
      <c r="C395" t="str">
        <f t="shared" si="12"/>
        <v>Georgetown</v>
      </c>
      <c r="D395">
        <f t="shared" si="13"/>
        <v>0</v>
      </c>
      <c r="E395" t="s">
        <v>142</v>
      </c>
      <c r="F395" t="s">
        <v>34</v>
      </c>
      <c r="G395" t="s">
        <v>321</v>
      </c>
      <c r="H395">
        <v>139.4</v>
      </c>
      <c r="I395">
        <v>194.3</v>
      </c>
      <c r="J395">
        <v>300.10000000000002</v>
      </c>
      <c r="K395">
        <v>203.3</v>
      </c>
      <c r="L395">
        <v>407.4</v>
      </c>
      <c r="M395">
        <v>498.6</v>
      </c>
      <c r="N395">
        <v>448.6</v>
      </c>
      <c r="O395">
        <v>414.9</v>
      </c>
      <c r="P395">
        <v>311.10000000000002</v>
      </c>
      <c r="Q395">
        <v>232</v>
      </c>
      <c r="R395">
        <v>256.60000000000002</v>
      </c>
      <c r="S395">
        <v>207.5</v>
      </c>
      <c r="T395">
        <v>182.7</v>
      </c>
      <c r="U395">
        <v>136.69999999999999</v>
      </c>
      <c r="V395">
        <v>102.7</v>
      </c>
      <c r="W395">
        <v>60</v>
      </c>
      <c r="X395">
        <v>89.7</v>
      </c>
      <c r="Y395">
        <v>141.9</v>
      </c>
      <c r="Z395">
        <v>88.9</v>
      </c>
      <c r="AA395">
        <v>152.5</v>
      </c>
      <c r="AB395">
        <v>118.7</v>
      </c>
      <c r="AC395">
        <v>122.1</v>
      </c>
      <c r="AD395">
        <v>145</v>
      </c>
      <c r="AE395">
        <v>132.9</v>
      </c>
      <c r="AF395">
        <v>102.7</v>
      </c>
      <c r="AG395">
        <v>113.9</v>
      </c>
      <c r="AH395">
        <v>134.30000000000001</v>
      </c>
      <c r="AI395">
        <v>131.19999999999999</v>
      </c>
      <c r="AJ395">
        <v>131.9</v>
      </c>
      <c r="AK395">
        <v>118</v>
      </c>
    </row>
    <row r="396" spans="1:37" x14ac:dyDescent="0.25">
      <c r="A396">
        <f>IF(IFERROR(MATCH(TX_UCR!$C396,NN_M!A:A,0),0)&gt;0,1,0)</f>
        <v>0</v>
      </c>
      <c r="B396">
        <f>IF(IFERROR(MATCH(TX_UCR!C396,NN_PSM!A:A,0),0)&gt;0,1,0)</f>
        <v>0</v>
      </c>
      <c r="C396" t="str">
        <f t="shared" si="12"/>
        <v>Glenn</v>
      </c>
      <c r="D396">
        <f t="shared" si="13"/>
        <v>0</v>
      </c>
      <c r="E396" t="s">
        <v>143</v>
      </c>
      <c r="F396" t="s">
        <v>34</v>
      </c>
      <c r="G396" t="s">
        <v>321</v>
      </c>
      <c r="H396" t="s">
        <v>322</v>
      </c>
      <c r="I396" t="s">
        <v>322</v>
      </c>
      <c r="J396" t="s">
        <v>322</v>
      </c>
      <c r="K396">
        <v>390.3</v>
      </c>
      <c r="L396">
        <v>73.400000000000006</v>
      </c>
      <c r="M396">
        <v>131.5</v>
      </c>
      <c r="N396">
        <v>150.19999999999999</v>
      </c>
      <c r="O396">
        <v>189.8</v>
      </c>
      <c r="P396">
        <v>263</v>
      </c>
      <c r="Q396">
        <v>79.400000000000006</v>
      </c>
      <c r="R396">
        <v>599.29999999999995</v>
      </c>
      <c r="S396">
        <v>323</v>
      </c>
      <c r="T396">
        <v>261.8</v>
      </c>
      <c r="U396">
        <v>490.4</v>
      </c>
      <c r="V396">
        <v>223.1</v>
      </c>
      <c r="W396">
        <v>456.8</v>
      </c>
      <c r="X396">
        <v>419.6</v>
      </c>
      <c r="Y396">
        <v>344.6</v>
      </c>
      <c r="Z396">
        <v>272.60000000000002</v>
      </c>
      <c r="AA396">
        <v>340</v>
      </c>
      <c r="AB396">
        <v>466.5</v>
      </c>
      <c r="AC396">
        <v>323.3</v>
      </c>
      <c r="AD396">
        <v>307.3</v>
      </c>
      <c r="AE396">
        <v>361.6</v>
      </c>
      <c r="AF396">
        <v>284.60000000000002</v>
      </c>
      <c r="AG396">
        <v>434.5</v>
      </c>
      <c r="AH396">
        <v>390.8</v>
      </c>
      <c r="AI396">
        <v>419.4</v>
      </c>
      <c r="AJ396">
        <v>253.1</v>
      </c>
      <c r="AK396">
        <v>370.7</v>
      </c>
    </row>
    <row r="397" spans="1:37" x14ac:dyDescent="0.25">
      <c r="A397">
        <f>IF(IFERROR(MATCH(TX_UCR!$C397,NN_M!A:A,0),0)&gt;0,1,0)</f>
        <v>0</v>
      </c>
      <c r="B397">
        <f>IF(IFERROR(MATCH(TX_UCR!C397,NN_PSM!A:A,0),0)&gt;0,1,0)</f>
        <v>0</v>
      </c>
      <c r="C397" t="str">
        <f t="shared" si="12"/>
        <v>Grand</v>
      </c>
      <c r="D397">
        <f t="shared" si="13"/>
        <v>0</v>
      </c>
      <c r="E397" t="s">
        <v>144</v>
      </c>
      <c r="F397" t="s">
        <v>34</v>
      </c>
      <c r="G397" t="s">
        <v>321</v>
      </c>
      <c r="H397">
        <v>629.20000000000005</v>
      </c>
      <c r="I397">
        <v>845.2</v>
      </c>
      <c r="J397">
        <v>716.1</v>
      </c>
      <c r="K397">
        <v>679.1</v>
      </c>
      <c r="L397">
        <v>659.4</v>
      </c>
      <c r="M397">
        <v>868.3</v>
      </c>
      <c r="N397">
        <v>974</v>
      </c>
      <c r="O397">
        <v>971.6</v>
      </c>
      <c r="P397">
        <v>689</v>
      </c>
      <c r="Q397">
        <v>568.20000000000005</v>
      </c>
      <c r="R397">
        <v>626.4</v>
      </c>
      <c r="S397" s="2">
        <v>1023.6</v>
      </c>
      <c r="T397" s="2">
        <v>1162.4000000000001</v>
      </c>
      <c r="U397">
        <v>489.8</v>
      </c>
      <c r="V397">
        <v>404.5</v>
      </c>
      <c r="W397">
        <v>350</v>
      </c>
      <c r="X397">
        <v>294.7</v>
      </c>
      <c r="Y397">
        <v>392.9</v>
      </c>
      <c r="Z397">
        <v>360.2</v>
      </c>
      <c r="AA397">
        <v>323.10000000000002</v>
      </c>
      <c r="AB397">
        <v>314.8</v>
      </c>
      <c r="AC397">
        <v>330.1</v>
      </c>
      <c r="AD397">
        <v>385</v>
      </c>
      <c r="AE397">
        <v>335</v>
      </c>
      <c r="AF397">
        <v>318</v>
      </c>
      <c r="AG397">
        <v>341.5</v>
      </c>
      <c r="AH397">
        <v>330</v>
      </c>
      <c r="AI397">
        <v>274.5</v>
      </c>
      <c r="AJ397">
        <v>278</v>
      </c>
      <c r="AK397">
        <v>260.2</v>
      </c>
    </row>
    <row r="398" spans="1:37" x14ac:dyDescent="0.25">
      <c r="A398">
        <f>IF(IFERROR(MATCH(TX_UCR!$C398,NN_M!A:A,0),0)&gt;0,1,0)</f>
        <v>0</v>
      </c>
      <c r="B398">
        <f>IF(IFERROR(MATCH(TX_UCR!C398,NN_PSM!A:A,0),0)&gt;0,1,0)</f>
        <v>0</v>
      </c>
      <c r="C398" t="str">
        <f t="shared" si="12"/>
        <v>Grapevine</v>
      </c>
      <c r="D398">
        <f t="shared" si="13"/>
        <v>0</v>
      </c>
      <c r="E398" t="s">
        <v>145</v>
      </c>
      <c r="F398" t="s">
        <v>34</v>
      </c>
      <c r="G398" t="s">
        <v>321</v>
      </c>
      <c r="H398">
        <v>305.2</v>
      </c>
      <c r="I398">
        <v>331.1</v>
      </c>
      <c r="J398">
        <v>246.2</v>
      </c>
      <c r="K398">
        <v>236.4</v>
      </c>
      <c r="L398">
        <v>213.6</v>
      </c>
      <c r="M398">
        <v>236.3</v>
      </c>
      <c r="N398">
        <v>328.6</v>
      </c>
      <c r="O398">
        <v>375.6</v>
      </c>
      <c r="P398">
        <v>327</v>
      </c>
      <c r="Q398">
        <v>235.5</v>
      </c>
      <c r="R398">
        <v>179.3</v>
      </c>
      <c r="S398">
        <v>193.8</v>
      </c>
      <c r="T398">
        <v>92.8</v>
      </c>
      <c r="U398">
        <v>118.2</v>
      </c>
      <c r="V398">
        <v>137</v>
      </c>
      <c r="W398">
        <v>104.6</v>
      </c>
      <c r="X398">
        <v>155.80000000000001</v>
      </c>
      <c r="Y398">
        <v>223.1</v>
      </c>
      <c r="Z398">
        <v>257.8</v>
      </c>
      <c r="AA398">
        <v>188.8</v>
      </c>
      <c r="AB398">
        <v>189.4</v>
      </c>
      <c r="AC398">
        <v>188.5</v>
      </c>
      <c r="AD398">
        <v>177.8</v>
      </c>
      <c r="AE398">
        <v>199.5</v>
      </c>
      <c r="AF398">
        <v>159.4</v>
      </c>
      <c r="AG398">
        <v>161.9</v>
      </c>
      <c r="AH398">
        <v>192.4</v>
      </c>
      <c r="AI398">
        <v>147.6</v>
      </c>
      <c r="AJ398">
        <v>179.3</v>
      </c>
      <c r="AK398">
        <v>121.2</v>
      </c>
    </row>
    <row r="399" spans="1:37" x14ac:dyDescent="0.25">
      <c r="A399">
        <f>IF(IFERROR(MATCH(TX_UCR!$C399,NN_M!A:A,0),0)&gt;0,1,0)</f>
        <v>0</v>
      </c>
      <c r="B399">
        <f>IF(IFERROR(MATCH(TX_UCR!C399,NN_PSM!A:A,0),0)&gt;0,1,0)</f>
        <v>0</v>
      </c>
      <c r="C399" t="str">
        <f t="shared" si="12"/>
        <v>Grayson</v>
      </c>
      <c r="D399">
        <f t="shared" si="13"/>
        <v>1</v>
      </c>
      <c r="E399" t="s">
        <v>146</v>
      </c>
      <c r="F399" t="s">
        <v>34</v>
      </c>
      <c r="G399" t="s">
        <v>321</v>
      </c>
    </row>
    <row r="400" spans="1:37" x14ac:dyDescent="0.25">
      <c r="A400">
        <f>IF(IFERROR(MATCH(TX_UCR!$C400,NN_M!A:A,0),0)&gt;0,1,0)</f>
        <v>0</v>
      </c>
      <c r="B400">
        <f>IF(IFERROR(MATCH(TX_UCR!C400,NN_PSM!A:A,0),0)&gt;0,1,0)</f>
        <v>0</v>
      </c>
      <c r="C400" t="str">
        <f t="shared" si="12"/>
        <v>Greenville</v>
      </c>
      <c r="D400">
        <f t="shared" si="13"/>
        <v>0</v>
      </c>
      <c r="E400" t="s">
        <v>147</v>
      </c>
      <c r="F400" t="s">
        <v>34</v>
      </c>
      <c r="G400" t="s">
        <v>321</v>
      </c>
      <c r="H400" s="2">
        <v>1785.9</v>
      </c>
      <c r="I400" s="2">
        <v>2018.8</v>
      </c>
      <c r="J400" s="2">
        <v>2595.9</v>
      </c>
      <c r="K400" s="2">
        <v>2823.4</v>
      </c>
      <c r="L400" t="s">
        <v>322</v>
      </c>
      <c r="M400" s="2">
        <v>3922.7</v>
      </c>
      <c r="N400" s="2">
        <v>3832.3</v>
      </c>
      <c r="O400" s="2">
        <v>2276.9</v>
      </c>
      <c r="P400" s="2">
        <v>1400.5</v>
      </c>
      <c r="Q400" s="2">
        <v>1634.8</v>
      </c>
      <c r="R400" s="2">
        <v>1466</v>
      </c>
      <c r="S400" s="2">
        <v>1142.0999999999999</v>
      </c>
      <c r="T400" s="2">
        <v>1057</v>
      </c>
      <c r="U400">
        <v>868.9</v>
      </c>
      <c r="V400" s="2">
        <v>1243.5</v>
      </c>
      <c r="W400" s="2">
        <v>1001.7</v>
      </c>
      <c r="X400" s="2">
        <v>1199.8</v>
      </c>
      <c r="Y400" s="2">
        <v>1266.5999999999999</v>
      </c>
      <c r="Z400" s="2">
        <v>1241.7</v>
      </c>
      <c r="AA400">
        <v>934.5</v>
      </c>
      <c r="AB400">
        <v>829.3</v>
      </c>
      <c r="AC400">
        <v>872.4</v>
      </c>
      <c r="AD400">
        <v>723.3</v>
      </c>
      <c r="AE400" s="2">
        <v>1019.9</v>
      </c>
      <c r="AF400">
        <v>750</v>
      </c>
      <c r="AG400">
        <v>821.7</v>
      </c>
      <c r="AH400">
        <v>693.6</v>
      </c>
      <c r="AI400">
        <v>637</v>
      </c>
      <c r="AJ400">
        <v>787.8</v>
      </c>
      <c r="AK400">
        <v>550.4</v>
      </c>
    </row>
    <row r="401" spans="1:37" x14ac:dyDescent="0.25">
      <c r="A401">
        <f>IF(IFERROR(MATCH(TX_UCR!$C401,NN_M!A:A,0),0)&gt;0,1,0)</f>
        <v>0</v>
      </c>
      <c r="B401">
        <f>IF(IFERROR(MATCH(TX_UCR!C401,NN_PSM!A:A,0),0)&gt;0,1,0)</f>
        <v>0</v>
      </c>
      <c r="C401" t="str">
        <f t="shared" si="12"/>
        <v>Groves</v>
      </c>
      <c r="D401">
        <f t="shared" si="13"/>
        <v>0</v>
      </c>
      <c r="E401" t="s">
        <v>148</v>
      </c>
      <c r="F401" t="s">
        <v>34</v>
      </c>
      <c r="G401" t="s">
        <v>321</v>
      </c>
      <c r="H401">
        <v>81.3</v>
      </c>
      <c r="I401">
        <v>90.9</v>
      </c>
      <c r="J401">
        <v>151.1</v>
      </c>
      <c r="K401">
        <v>161.9</v>
      </c>
      <c r="L401">
        <v>92</v>
      </c>
      <c r="M401">
        <v>109</v>
      </c>
      <c r="N401">
        <v>106.7</v>
      </c>
      <c r="O401">
        <v>122.4</v>
      </c>
      <c r="P401">
        <v>148.5</v>
      </c>
      <c r="Q401">
        <v>139.9</v>
      </c>
      <c r="R401">
        <v>151.6</v>
      </c>
      <c r="S401">
        <v>176.9</v>
      </c>
      <c r="T401">
        <v>157.30000000000001</v>
      </c>
      <c r="U401">
        <v>194.7</v>
      </c>
      <c r="V401">
        <v>161.1</v>
      </c>
      <c r="W401">
        <v>82.6</v>
      </c>
      <c r="X401">
        <v>155.4</v>
      </c>
      <c r="Y401">
        <v>255.6</v>
      </c>
      <c r="Z401">
        <v>159.69999999999999</v>
      </c>
      <c r="AA401">
        <v>128.30000000000001</v>
      </c>
      <c r="AB401">
        <v>142.9</v>
      </c>
      <c r="AC401">
        <v>246.3</v>
      </c>
      <c r="AD401">
        <v>266.89999999999998</v>
      </c>
      <c r="AE401">
        <v>300.3</v>
      </c>
      <c r="AF401">
        <v>371.8</v>
      </c>
      <c r="AG401">
        <v>322.10000000000002</v>
      </c>
      <c r="AH401">
        <v>357.9</v>
      </c>
      <c r="AI401">
        <v>444.5</v>
      </c>
      <c r="AJ401">
        <v>502.4</v>
      </c>
      <c r="AK401">
        <v>604</v>
      </c>
    </row>
    <row r="402" spans="1:37" x14ac:dyDescent="0.25">
      <c r="A402">
        <f>IF(IFERROR(MATCH(TX_UCR!$C402,NN_M!A:A,0),0)&gt;0,1,0)</f>
        <v>0</v>
      </c>
      <c r="B402">
        <f>IF(IFERROR(MATCH(TX_UCR!C402,NN_PSM!A:A,0),0)&gt;0,1,0)</f>
        <v>0</v>
      </c>
      <c r="C402" t="str">
        <f t="shared" si="12"/>
        <v>Guadalupe</v>
      </c>
      <c r="D402">
        <f t="shared" si="13"/>
        <v>1</v>
      </c>
      <c r="E402" t="s">
        <v>149</v>
      </c>
      <c r="F402" t="s">
        <v>34</v>
      </c>
      <c r="G402" t="s">
        <v>321</v>
      </c>
    </row>
    <row r="403" spans="1:37" x14ac:dyDescent="0.25">
      <c r="A403">
        <f>IF(IFERROR(MATCH(TX_UCR!$C403,NN_M!A:A,0),0)&gt;0,1,0)</f>
        <v>0</v>
      </c>
      <c r="B403">
        <f>IF(IFERROR(MATCH(TX_UCR!C403,NN_PSM!A:A,0),0)&gt;0,1,0)</f>
        <v>0</v>
      </c>
      <c r="C403" t="str">
        <f t="shared" si="12"/>
        <v>Haltom</v>
      </c>
      <c r="D403">
        <f t="shared" si="13"/>
        <v>0</v>
      </c>
      <c r="E403" t="s">
        <v>150</v>
      </c>
      <c r="F403" t="s">
        <v>34</v>
      </c>
      <c r="G403" t="s">
        <v>321</v>
      </c>
      <c r="H403">
        <v>342.8</v>
      </c>
      <c r="I403">
        <v>422.9</v>
      </c>
      <c r="J403">
        <v>320.89999999999998</v>
      </c>
      <c r="K403">
        <v>370.9</v>
      </c>
      <c r="L403">
        <v>341.6</v>
      </c>
      <c r="M403">
        <v>487</v>
      </c>
      <c r="N403">
        <v>503.6</v>
      </c>
      <c r="O403">
        <v>726.2</v>
      </c>
      <c r="P403">
        <v>777.3</v>
      </c>
      <c r="Q403">
        <v>718.4</v>
      </c>
      <c r="R403">
        <v>580.79999999999995</v>
      </c>
      <c r="S403">
        <v>696.7</v>
      </c>
      <c r="T403">
        <v>798</v>
      </c>
      <c r="U403">
        <v>488</v>
      </c>
      <c r="V403" t="s">
        <v>322</v>
      </c>
      <c r="W403">
        <v>325.5</v>
      </c>
      <c r="X403">
        <v>388.4</v>
      </c>
      <c r="Y403">
        <v>360.7</v>
      </c>
      <c r="Z403">
        <v>439.4</v>
      </c>
      <c r="AA403">
        <v>490.8</v>
      </c>
      <c r="AB403">
        <v>404.5</v>
      </c>
      <c r="AC403">
        <v>463.4</v>
      </c>
      <c r="AD403">
        <v>381.4</v>
      </c>
      <c r="AE403">
        <v>474.7</v>
      </c>
      <c r="AF403">
        <v>344.9</v>
      </c>
      <c r="AG403">
        <v>407.9</v>
      </c>
      <c r="AH403">
        <v>274.8</v>
      </c>
      <c r="AI403">
        <v>240.8</v>
      </c>
      <c r="AJ403">
        <v>251.9</v>
      </c>
      <c r="AK403">
        <v>246.3</v>
      </c>
    </row>
    <row r="404" spans="1:37" x14ac:dyDescent="0.25">
      <c r="A404">
        <f>IF(IFERROR(MATCH(TX_UCR!$C404,NN_M!A:A,0),0)&gt;0,1,0)</f>
        <v>0</v>
      </c>
      <c r="B404">
        <f>IF(IFERROR(MATCH(TX_UCR!C404,NN_PSM!A:A,0),0)&gt;0,1,0)</f>
        <v>0</v>
      </c>
      <c r="C404" t="str">
        <f t="shared" si="12"/>
        <v>Hardin</v>
      </c>
      <c r="D404">
        <f t="shared" si="13"/>
        <v>1</v>
      </c>
      <c r="E404" t="s">
        <v>151</v>
      </c>
      <c r="F404" t="s">
        <v>34</v>
      </c>
      <c r="G404" t="s">
        <v>321</v>
      </c>
    </row>
    <row r="405" spans="1:37" x14ac:dyDescent="0.25">
      <c r="A405">
        <f>IF(IFERROR(MATCH(TX_UCR!$C405,NN_M!A:A,0),0)&gt;0,1,0)</f>
        <v>0</v>
      </c>
      <c r="B405">
        <f>IF(IFERROR(MATCH(TX_UCR!C405,NN_PSM!A:A,0),0)&gt;0,1,0)</f>
        <v>0</v>
      </c>
      <c r="C405" t="str">
        <f t="shared" si="12"/>
        <v>Harker</v>
      </c>
      <c r="D405">
        <f t="shared" si="13"/>
        <v>0</v>
      </c>
      <c r="E405" t="s">
        <v>152</v>
      </c>
      <c r="F405" t="s">
        <v>34</v>
      </c>
      <c r="G405" t="s">
        <v>321</v>
      </c>
      <c r="H405">
        <v>765.8</v>
      </c>
      <c r="I405">
        <v>624.29999999999995</v>
      </c>
      <c r="J405">
        <v>647.5</v>
      </c>
      <c r="K405">
        <v>834.3</v>
      </c>
      <c r="L405" s="2">
        <v>1015.4</v>
      </c>
      <c r="M405">
        <v>545.1</v>
      </c>
      <c r="N405">
        <v>800.6</v>
      </c>
      <c r="O405">
        <v>899.1</v>
      </c>
      <c r="P405" s="2">
        <v>1141.5999999999999</v>
      </c>
      <c r="Q405" s="2">
        <v>1732.5</v>
      </c>
      <c r="R405">
        <v>247.5</v>
      </c>
      <c r="S405">
        <v>452.2</v>
      </c>
      <c r="T405">
        <v>370.8</v>
      </c>
      <c r="U405">
        <v>205.9</v>
      </c>
      <c r="V405">
        <v>289.8</v>
      </c>
      <c r="W405">
        <v>161.80000000000001</v>
      </c>
      <c r="X405">
        <v>158.19999999999999</v>
      </c>
      <c r="Y405">
        <v>237.9</v>
      </c>
      <c r="Z405">
        <v>283.60000000000002</v>
      </c>
      <c r="AA405">
        <v>224.9</v>
      </c>
      <c r="AB405">
        <v>165.1</v>
      </c>
      <c r="AC405">
        <v>123.1</v>
      </c>
      <c r="AD405">
        <v>215</v>
      </c>
      <c r="AE405">
        <v>187.7</v>
      </c>
      <c r="AF405">
        <v>211.6</v>
      </c>
      <c r="AG405">
        <v>168.5</v>
      </c>
      <c r="AH405">
        <v>260.39999999999998</v>
      </c>
      <c r="AI405">
        <v>446.6</v>
      </c>
      <c r="AJ405">
        <v>320</v>
      </c>
      <c r="AK405">
        <v>266.8</v>
      </c>
    </row>
    <row r="406" spans="1:37" x14ac:dyDescent="0.25">
      <c r="A406">
        <f>IF(IFERROR(MATCH(TX_UCR!$C406,NN_M!A:A,0),0)&gt;0,1,0)</f>
        <v>0</v>
      </c>
      <c r="B406">
        <f>IF(IFERROR(MATCH(TX_UCR!C406,NN_PSM!A:A,0),0)&gt;0,1,0)</f>
        <v>0</v>
      </c>
      <c r="C406" t="str">
        <f t="shared" si="12"/>
        <v>Harlingen</v>
      </c>
      <c r="D406">
        <f t="shared" si="13"/>
        <v>0</v>
      </c>
      <c r="E406" t="s">
        <v>153</v>
      </c>
      <c r="F406" t="s">
        <v>34</v>
      </c>
      <c r="G406" t="s">
        <v>321</v>
      </c>
      <c r="H406">
        <v>410.3</v>
      </c>
      <c r="I406">
        <v>377</v>
      </c>
      <c r="J406">
        <v>258.39999999999998</v>
      </c>
      <c r="K406">
        <v>342.7</v>
      </c>
      <c r="L406">
        <v>414.5</v>
      </c>
      <c r="M406">
        <v>588.9</v>
      </c>
      <c r="N406">
        <v>813.7</v>
      </c>
      <c r="O406">
        <v>846.9</v>
      </c>
      <c r="P406">
        <v>809.7</v>
      </c>
      <c r="Q406">
        <v>822.2</v>
      </c>
      <c r="R406">
        <v>648.79999999999995</v>
      </c>
      <c r="S406">
        <v>550.29999999999995</v>
      </c>
      <c r="T406">
        <v>543.20000000000005</v>
      </c>
      <c r="U406">
        <v>515.9</v>
      </c>
      <c r="V406">
        <v>592.70000000000005</v>
      </c>
      <c r="W406">
        <v>526.4</v>
      </c>
      <c r="X406">
        <v>557.20000000000005</v>
      </c>
      <c r="Y406">
        <v>480.7</v>
      </c>
      <c r="Z406">
        <v>537.29999999999995</v>
      </c>
      <c r="AA406">
        <v>545.4</v>
      </c>
      <c r="AB406">
        <v>527.1</v>
      </c>
      <c r="AC406">
        <v>550.79999999999995</v>
      </c>
      <c r="AD406">
        <v>514</v>
      </c>
      <c r="AE406">
        <v>700.8</v>
      </c>
      <c r="AF406">
        <v>457.7</v>
      </c>
      <c r="AG406">
        <v>615.29999999999995</v>
      </c>
      <c r="AH406">
        <v>509</v>
      </c>
      <c r="AI406">
        <v>403.8</v>
      </c>
      <c r="AJ406">
        <v>400.7</v>
      </c>
      <c r="AK406">
        <v>221.9</v>
      </c>
    </row>
    <row r="407" spans="1:37" x14ac:dyDescent="0.25">
      <c r="A407">
        <f>IF(IFERROR(MATCH(TX_UCR!$C407,NN_M!A:A,0),0)&gt;0,1,0)</f>
        <v>0</v>
      </c>
      <c r="B407">
        <f>IF(IFERROR(MATCH(TX_UCR!C407,NN_PSM!A:A,0),0)&gt;0,1,0)</f>
        <v>0</v>
      </c>
      <c r="C407" t="str">
        <f t="shared" si="12"/>
        <v>Harris</v>
      </c>
      <c r="D407">
        <f t="shared" si="13"/>
        <v>1</v>
      </c>
      <c r="E407" t="s">
        <v>154</v>
      </c>
      <c r="F407" t="s">
        <v>34</v>
      </c>
      <c r="G407" t="s">
        <v>321</v>
      </c>
      <c r="AH407" t="s">
        <v>322</v>
      </c>
    </row>
    <row r="408" spans="1:37" x14ac:dyDescent="0.25">
      <c r="A408">
        <f>IF(IFERROR(MATCH(TX_UCR!$C408,NN_M!A:A,0),0)&gt;0,1,0)</f>
        <v>0</v>
      </c>
      <c r="B408">
        <f>IF(IFERROR(MATCH(TX_UCR!C408,NN_PSM!A:A,0),0)&gt;0,1,0)</f>
        <v>0</v>
      </c>
      <c r="C408" t="str">
        <f t="shared" si="12"/>
        <v>Harrison</v>
      </c>
      <c r="D408">
        <f t="shared" si="13"/>
        <v>1</v>
      </c>
      <c r="E408" t="s">
        <v>155</v>
      </c>
      <c r="F408" t="s">
        <v>34</v>
      </c>
      <c r="G408" t="s">
        <v>321</v>
      </c>
    </row>
    <row r="409" spans="1:37" x14ac:dyDescent="0.25">
      <c r="A409">
        <f>IF(IFERROR(MATCH(TX_UCR!$C409,NN_M!A:A,0),0)&gt;0,1,0)</f>
        <v>0</v>
      </c>
      <c r="B409">
        <f>IF(IFERROR(MATCH(TX_UCR!C409,NN_PSM!A:A,0),0)&gt;0,1,0)</f>
        <v>0</v>
      </c>
      <c r="C409" t="str">
        <f t="shared" si="12"/>
        <v>Hays</v>
      </c>
      <c r="D409">
        <f t="shared" si="13"/>
        <v>1</v>
      </c>
      <c r="E409" t="s">
        <v>156</v>
      </c>
      <c r="F409" t="s">
        <v>34</v>
      </c>
      <c r="G409" t="s">
        <v>321</v>
      </c>
    </row>
    <row r="410" spans="1:37" x14ac:dyDescent="0.25">
      <c r="A410">
        <f>IF(IFERROR(MATCH(TX_UCR!$C410,NN_M!A:A,0),0)&gt;0,1,0)</f>
        <v>0</v>
      </c>
      <c r="B410">
        <f>IF(IFERROR(MATCH(TX_UCR!C410,NN_PSM!A:A,0),0)&gt;0,1,0)</f>
        <v>0</v>
      </c>
      <c r="C410" t="str">
        <f t="shared" si="12"/>
        <v>Henderson</v>
      </c>
      <c r="D410">
        <f t="shared" si="13"/>
        <v>1</v>
      </c>
      <c r="E410" t="s">
        <v>157</v>
      </c>
      <c r="F410" t="s">
        <v>34</v>
      </c>
      <c r="G410" t="s">
        <v>321</v>
      </c>
    </row>
    <row r="411" spans="1:37" x14ac:dyDescent="0.25">
      <c r="A411">
        <f>IF(IFERROR(MATCH(TX_UCR!$C411,NN_M!A:A,0),0)&gt;0,1,0)</f>
        <v>0</v>
      </c>
      <c r="B411">
        <f>IF(IFERROR(MATCH(TX_UCR!C411,NN_PSM!A:A,0),0)&gt;0,1,0)</f>
        <v>0</v>
      </c>
      <c r="C411" t="str">
        <f t="shared" si="12"/>
        <v>Henderson</v>
      </c>
      <c r="D411">
        <f t="shared" si="13"/>
        <v>0</v>
      </c>
      <c r="E411" t="s">
        <v>158</v>
      </c>
      <c r="F411" t="s">
        <v>34</v>
      </c>
      <c r="G411" t="s">
        <v>321</v>
      </c>
      <c r="H411">
        <v>394.5</v>
      </c>
      <c r="I411">
        <v>360.3</v>
      </c>
      <c r="J411">
        <v>523.4</v>
      </c>
      <c r="K411">
        <v>548.79999999999995</v>
      </c>
      <c r="L411">
        <v>919.5</v>
      </c>
      <c r="M411" s="2">
        <v>1176</v>
      </c>
      <c r="N411" s="2">
        <v>1749.3</v>
      </c>
      <c r="O411" s="2">
        <v>2479.1</v>
      </c>
      <c r="P411" s="2">
        <v>2529.8000000000002</v>
      </c>
      <c r="Q411" s="2">
        <v>2084</v>
      </c>
      <c r="R411" s="2">
        <v>1085.4000000000001</v>
      </c>
      <c r="S411" s="2">
        <v>1961.6</v>
      </c>
      <c r="T411" s="2">
        <v>1890.1</v>
      </c>
      <c r="U411" s="2">
        <v>1908.3</v>
      </c>
      <c r="V411" s="2">
        <v>1826.6</v>
      </c>
      <c r="W411" s="2">
        <v>1312.9</v>
      </c>
      <c r="X411" s="2">
        <v>1335.8</v>
      </c>
      <c r="Y411" s="2">
        <v>1588.1</v>
      </c>
      <c r="Z411" s="2">
        <v>1669.2</v>
      </c>
      <c r="AA411" s="2">
        <v>1448.2</v>
      </c>
      <c r="AB411" s="2">
        <v>1232.2</v>
      </c>
      <c r="AC411" s="2">
        <v>1057.4000000000001</v>
      </c>
      <c r="AD411">
        <v>816.6</v>
      </c>
      <c r="AE411">
        <v>841.6</v>
      </c>
      <c r="AF411">
        <v>736.6</v>
      </c>
      <c r="AG411">
        <v>619.9</v>
      </c>
      <c r="AH411">
        <v>571.4</v>
      </c>
      <c r="AI411" t="s">
        <v>322</v>
      </c>
      <c r="AJ411">
        <v>693.8</v>
      </c>
      <c r="AK411">
        <v>452.8</v>
      </c>
    </row>
    <row r="412" spans="1:37" x14ac:dyDescent="0.25">
      <c r="A412">
        <f>IF(IFERROR(MATCH(TX_UCR!$C412,NN_M!A:A,0),0)&gt;0,1,0)</f>
        <v>0</v>
      </c>
      <c r="B412">
        <f>IF(IFERROR(MATCH(TX_UCR!C412,NN_PSM!A:A,0),0)&gt;0,1,0)</f>
        <v>0</v>
      </c>
      <c r="C412" t="str">
        <f t="shared" si="12"/>
        <v>Hereford</v>
      </c>
      <c r="D412">
        <f t="shared" si="13"/>
        <v>0</v>
      </c>
      <c r="E412" t="s">
        <v>159</v>
      </c>
      <c r="F412" t="s">
        <v>34</v>
      </c>
      <c r="G412" t="s">
        <v>321</v>
      </c>
      <c r="H412">
        <v>297.2</v>
      </c>
      <c r="I412">
        <v>555.20000000000005</v>
      </c>
      <c r="J412" s="2">
        <v>1621.4</v>
      </c>
      <c r="K412">
        <v>766.8</v>
      </c>
      <c r="L412">
        <v>771</v>
      </c>
      <c r="M412">
        <v>529</v>
      </c>
      <c r="N412">
        <v>458.2</v>
      </c>
      <c r="O412">
        <v>437.2</v>
      </c>
      <c r="P412">
        <v>466.8</v>
      </c>
      <c r="Q412">
        <v>517.70000000000005</v>
      </c>
      <c r="R412">
        <v>621.20000000000005</v>
      </c>
      <c r="S412">
        <v>433.4</v>
      </c>
      <c r="T412">
        <v>547.5</v>
      </c>
      <c r="U412">
        <v>735.9</v>
      </c>
      <c r="V412">
        <v>719.2</v>
      </c>
      <c r="W412">
        <v>760.4</v>
      </c>
      <c r="X412">
        <v>770.4</v>
      </c>
      <c r="Y412">
        <v>498.5</v>
      </c>
      <c r="Z412">
        <v>471.1</v>
      </c>
      <c r="AA412">
        <v>443.1</v>
      </c>
      <c r="AB412">
        <v>442.3</v>
      </c>
      <c r="AC412">
        <v>403.2</v>
      </c>
      <c r="AD412">
        <v>426.8</v>
      </c>
      <c r="AE412">
        <v>533.1</v>
      </c>
      <c r="AF412">
        <v>496.7</v>
      </c>
      <c r="AG412">
        <v>403.4</v>
      </c>
      <c r="AH412">
        <v>344.1</v>
      </c>
      <c r="AI412">
        <v>202.8</v>
      </c>
      <c r="AJ412">
        <v>358.8</v>
      </c>
      <c r="AK412">
        <v>310.10000000000002</v>
      </c>
    </row>
    <row r="413" spans="1:37" x14ac:dyDescent="0.25">
      <c r="A413">
        <f>IF(IFERROR(MATCH(TX_UCR!$C413,NN_M!A:A,0),0)&gt;0,1,0)</f>
        <v>0</v>
      </c>
      <c r="B413">
        <f>IF(IFERROR(MATCH(TX_UCR!C413,NN_PSM!A:A,0),0)&gt;0,1,0)</f>
        <v>0</v>
      </c>
      <c r="C413" t="str">
        <f t="shared" si="12"/>
        <v>Hewitt</v>
      </c>
      <c r="D413">
        <f t="shared" si="13"/>
        <v>0</v>
      </c>
      <c r="E413" t="s">
        <v>160</v>
      </c>
      <c r="F413" t="s">
        <v>34</v>
      </c>
      <c r="G413" t="s">
        <v>321</v>
      </c>
      <c r="H413">
        <v>181.4</v>
      </c>
      <c r="I413">
        <v>269.3</v>
      </c>
      <c r="J413">
        <v>136.30000000000001</v>
      </c>
      <c r="K413">
        <v>113.2</v>
      </c>
      <c r="L413">
        <v>153.9</v>
      </c>
      <c r="M413">
        <v>122.5</v>
      </c>
      <c r="N413">
        <v>283.39999999999998</v>
      </c>
      <c r="O413">
        <v>621.29999999999995</v>
      </c>
      <c r="P413">
        <v>424</v>
      </c>
      <c r="Q413">
        <v>148.6</v>
      </c>
      <c r="R413">
        <v>103.4</v>
      </c>
      <c r="S413">
        <v>119.7</v>
      </c>
      <c r="T413">
        <v>90.6</v>
      </c>
      <c r="U413">
        <v>101.7</v>
      </c>
      <c r="V413">
        <v>96.8</v>
      </c>
      <c r="W413">
        <v>153.4</v>
      </c>
      <c r="X413">
        <v>158.80000000000001</v>
      </c>
      <c r="Y413">
        <v>95</v>
      </c>
      <c r="Z413">
        <v>115.4</v>
      </c>
      <c r="AA413">
        <v>112.3</v>
      </c>
      <c r="AB413">
        <v>85.4</v>
      </c>
      <c r="AC413">
        <v>127.3</v>
      </c>
      <c r="AD413">
        <v>207.1</v>
      </c>
      <c r="AE413">
        <v>181.3</v>
      </c>
      <c r="AF413">
        <v>101.1</v>
      </c>
      <c r="AG413">
        <v>250.9</v>
      </c>
      <c r="AH413">
        <v>151.80000000000001</v>
      </c>
      <c r="AI413">
        <v>78.7</v>
      </c>
      <c r="AJ413">
        <v>100.4</v>
      </c>
      <c r="AK413">
        <v>112.9</v>
      </c>
    </row>
    <row r="414" spans="1:37" x14ac:dyDescent="0.25">
      <c r="A414">
        <f>IF(IFERROR(MATCH(TX_UCR!$C414,NN_M!A:A,0),0)&gt;0,1,0)</f>
        <v>0</v>
      </c>
      <c r="B414">
        <f>IF(IFERROR(MATCH(TX_UCR!C414,NN_PSM!A:A,0),0)&gt;0,1,0)</f>
        <v>0</v>
      </c>
      <c r="C414" t="str">
        <f t="shared" si="12"/>
        <v>Hidalgo</v>
      </c>
      <c r="D414">
        <f t="shared" si="13"/>
        <v>1</v>
      </c>
      <c r="E414" t="s">
        <v>161</v>
      </c>
      <c r="F414" t="s">
        <v>34</v>
      </c>
      <c r="G414" t="s">
        <v>321</v>
      </c>
    </row>
    <row r="415" spans="1:37" x14ac:dyDescent="0.25">
      <c r="A415">
        <f>IF(IFERROR(MATCH(TX_UCR!$C415,NN_M!A:A,0),0)&gt;0,1,0)</f>
        <v>0</v>
      </c>
      <c r="B415">
        <f>IF(IFERROR(MATCH(TX_UCR!C415,NN_PSM!A:A,0),0)&gt;0,1,0)</f>
        <v>0</v>
      </c>
      <c r="C415" t="str">
        <f t="shared" si="12"/>
        <v>Hidalgo</v>
      </c>
      <c r="D415">
        <f t="shared" si="13"/>
        <v>0</v>
      </c>
      <c r="E415" t="s">
        <v>162</v>
      </c>
      <c r="F415" t="s">
        <v>34</v>
      </c>
      <c r="G415" t="s">
        <v>321</v>
      </c>
      <c r="H415">
        <v>491.7</v>
      </c>
      <c r="I415">
        <v>597.29999999999995</v>
      </c>
      <c r="J415">
        <v>402.4</v>
      </c>
      <c r="K415">
        <v>421.6</v>
      </c>
      <c r="L415">
        <v>209</v>
      </c>
      <c r="M415">
        <v>334.1</v>
      </c>
      <c r="N415" s="2">
        <v>1011.3</v>
      </c>
      <c r="O415">
        <v>789.2</v>
      </c>
      <c r="P415">
        <v>697.6</v>
      </c>
      <c r="Q415">
        <v>868.9</v>
      </c>
      <c r="R415">
        <v>366.7</v>
      </c>
      <c r="S415">
        <v>837.7</v>
      </c>
      <c r="T415" s="2">
        <v>1083.5999999999999</v>
      </c>
      <c r="U415">
        <v>351.4</v>
      </c>
      <c r="V415">
        <v>719.1</v>
      </c>
      <c r="W415">
        <v>491.7</v>
      </c>
      <c r="X415">
        <v>467.4</v>
      </c>
      <c r="Y415">
        <v>444.6</v>
      </c>
      <c r="Z415">
        <v>503.8</v>
      </c>
      <c r="AA415">
        <v>464.2</v>
      </c>
      <c r="AB415">
        <v>322.3</v>
      </c>
      <c r="AC415">
        <v>241.1</v>
      </c>
      <c r="AD415">
        <v>133.19999999999999</v>
      </c>
      <c r="AE415">
        <v>114.4</v>
      </c>
      <c r="AF415">
        <v>87.4</v>
      </c>
      <c r="AG415">
        <v>142.9</v>
      </c>
      <c r="AH415">
        <v>113.7</v>
      </c>
      <c r="AI415">
        <v>102.5</v>
      </c>
      <c r="AJ415" t="s">
        <v>322</v>
      </c>
      <c r="AK415">
        <v>364.4</v>
      </c>
    </row>
    <row r="416" spans="1:37" x14ac:dyDescent="0.25">
      <c r="A416">
        <f>IF(IFERROR(MATCH(TX_UCR!$C416,NN_M!A:A,0),0)&gt;0,1,0)</f>
        <v>0</v>
      </c>
      <c r="B416">
        <f>IF(IFERROR(MATCH(TX_UCR!C416,NN_PSM!A:A,0),0)&gt;0,1,0)</f>
        <v>0</v>
      </c>
      <c r="C416" t="str">
        <f t="shared" si="12"/>
        <v>Highland</v>
      </c>
      <c r="D416">
        <f t="shared" si="13"/>
        <v>0</v>
      </c>
      <c r="E416" t="s">
        <v>163</v>
      </c>
      <c r="F416" t="s">
        <v>34</v>
      </c>
      <c r="G416" t="s">
        <v>321</v>
      </c>
      <c r="H416">
        <v>83.5</v>
      </c>
      <c r="I416">
        <v>141.69999999999999</v>
      </c>
      <c r="J416">
        <v>92.9</v>
      </c>
      <c r="K416">
        <v>63.7</v>
      </c>
      <c r="L416">
        <v>103.9</v>
      </c>
      <c r="M416">
        <v>71.2</v>
      </c>
      <c r="N416">
        <v>27.9</v>
      </c>
      <c r="O416">
        <v>13.7</v>
      </c>
      <c r="P416">
        <v>47.5</v>
      </c>
      <c r="Q416">
        <v>46.6</v>
      </c>
      <c r="R416">
        <v>90.4</v>
      </c>
      <c r="S416">
        <v>19.7</v>
      </c>
      <c r="T416">
        <v>58.1</v>
      </c>
      <c r="U416">
        <v>16.600000000000001</v>
      </c>
      <c r="V416">
        <v>48.3</v>
      </c>
      <c r="W416">
        <v>24.6</v>
      </c>
      <c r="X416">
        <v>24.1</v>
      </c>
      <c r="Y416">
        <v>94.4</v>
      </c>
      <c r="Z416">
        <v>43.7</v>
      </c>
      <c r="AA416">
        <v>83.8</v>
      </c>
      <c r="AB416">
        <v>40.5</v>
      </c>
      <c r="AC416">
        <v>83.7</v>
      </c>
      <c r="AD416">
        <v>98.2</v>
      </c>
      <c r="AE416">
        <v>76.5</v>
      </c>
      <c r="AF416">
        <v>34.6</v>
      </c>
      <c r="AG416">
        <v>19.899999999999999</v>
      </c>
      <c r="AH416">
        <v>45.5</v>
      </c>
      <c r="AI416">
        <v>37.9</v>
      </c>
      <c r="AJ416">
        <v>50.8</v>
      </c>
      <c r="AK416">
        <v>44</v>
      </c>
    </row>
    <row r="417" spans="1:37" x14ac:dyDescent="0.25">
      <c r="A417">
        <f>IF(IFERROR(MATCH(TX_UCR!$C417,NN_M!A:A,0),0)&gt;0,1,0)</f>
        <v>0</v>
      </c>
      <c r="B417">
        <f>IF(IFERROR(MATCH(TX_UCR!C417,NN_PSM!A:A,0),0)&gt;0,1,0)</f>
        <v>0</v>
      </c>
      <c r="C417" t="str">
        <f t="shared" si="12"/>
        <v>Hood</v>
      </c>
      <c r="D417">
        <f t="shared" si="13"/>
        <v>1</v>
      </c>
      <c r="E417" t="s">
        <v>164</v>
      </c>
      <c r="F417" t="s">
        <v>34</v>
      </c>
      <c r="G417" t="s">
        <v>321</v>
      </c>
    </row>
    <row r="418" spans="1:37" x14ac:dyDescent="0.25">
      <c r="A418">
        <f>IF(IFERROR(MATCH(TX_UCR!$C418,NN_M!A:A,0),0)&gt;0,1,0)</f>
        <v>0</v>
      </c>
      <c r="B418">
        <f>IF(IFERROR(MATCH(TX_UCR!C418,NN_PSM!A:A,0),0)&gt;0,1,0)</f>
        <v>0</v>
      </c>
      <c r="C418" t="str">
        <f t="shared" si="12"/>
        <v>Horizon</v>
      </c>
      <c r="D418">
        <f t="shared" si="13"/>
        <v>0</v>
      </c>
      <c r="E418" t="s">
        <v>165</v>
      </c>
      <c r="F418" t="s">
        <v>34</v>
      </c>
      <c r="G418" t="s">
        <v>321</v>
      </c>
      <c r="H418" t="s">
        <v>322</v>
      </c>
      <c r="I418" t="s">
        <v>322</v>
      </c>
      <c r="J418" t="s">
        <v>322</v>
      </c>
      <c r="K418" t="s">
        <v>322</v>
      </c>
      <c r="L418" t="s">
        <v>322</v>
      </c>
      <c r="M418" t="s">
        <v>322</v>
      </c>
      <c r="N418" t="s">
        <v>322</v>
      </c>
      <c r="O418">
        <v>291.89999999999998</v>
      </c>
      <c r="P418">
        <v>299.7</v>
      </c>
      <c r="Q418">
        <v>514.70000000000005</v>
      </c>
      <c r="R418">
        <v>288.5</v>
      </c>
      <c r="S418">
        <v>395.5</v>
      </c>
      <c r="T418">
        <v>333.7</v>
      </c>
      <c r="U418">
        <v>209.6</v>
      </c>
      <c r="V418">
        <v>187.7</v>
      </c>
      <c r="W418">
        <v>76.400000000000006</v>
      </c>
      <c r="X418">
        <v>261.60000000000002</v>
      </c>
      <c r="Y418">
        <v>73.2</v>
      </c>
      <c r="Z418">
        <v>73.400000000000006</v>
      </c>
      <c r="AA418">
        <v>66.2</v>
      </c>
      <c r="AB418">
        <v>63.1</v>
      </c>
      <c r="AC418">
        <v>223.7</v>
      </c>
      <c r="AD418">
        <v>109.7</v>
      </c>
      <c r="AE418">
        <v>140.9</v>
      </c>
      <c r="AF418">
        <v>111</v>
      </c>
      <c r="AG418">
        <v>107.6</v>
      </c>
      <c r="AH418">
        <v>99.5</v>
      </c>
      <c r="AI418">
        <v>160.80000000000001</v>
      </c>
      <c r="AJ418">
        <v>66.900000000000006</v>
      </c>
      <c r="AK418">
        <v>46</v>
      </c>
    </row>
    <row r="419" spans="1:37" x14ac:dyDescent="0.25">
      <c r="A419">
        <f>IF(IFERROR(MATCH(TX_UCR!$C419,NN_M!A:A,0),0)&gt;0,1,0)</f>
        <v>1</v>
      </c>
      <c r="B419">
        <f>IF(IFERROR(MATCH(TX_UCR!C419,NN_PSM!A:A,0),0)&gt;0,1,0)</f>
        <v>1</v>
      </c>
      <c r="C419" t="str">
        <f t="shared" si="12"/>
        <v>Houston</v>
      </c>
      <c r="D419">
        <f t="shared" si="13"/>
        <v>0</v>
      </c>
      <c r="E419" t="s">
        <v>166</v>
      </c>
      <c r="F419" t="s">
        <v>34</v>
      </c>
      <c r="G419" t="s">
        <v>321</v>
      </c>
      <c r="H419">
        <v>942.6</v>
      </c>
      <c r="I419" s="2">
        <v>1156.2</v>
      </c>
      <c r="J419" s="2">
        <v>1090.3</v>
      </c>
      <c r="K419" s="2">
        <v>1148.5</v>
      </c>
      <c r="L419" s="2">
        <v>1139.7</v>
      </c>
      <c r="M419" s="2">
        <v>1388.3</v>
      </c>
      <c r="N419" s="2">
        <v>1599.9</v>
      </c>
      <c r="O419" s="2">
        <v>1465.1</v>
      </c>
      <c r="P419" s="2">
        <v>1453.8</v>
      </c>
      <c r="Q419" s="2">
        <v>1307.5</v>
      </c>
      <c r="R419" s="2">
        <v>1283.5</v>
      </c>
      <c r="S419" s="2">
        <v>1267.2</v>
      </c>
      <c r="T419" s="2">
        <v>1174.5</v>
      </c>
      <c r="U419" s="2">
        <v>1123.0999999999999</v>
      </c>
      <c r="V419" s="2">
        <v>1187.3</v>
      </c>
      <c r="W419" s="2">
        <v>1100.0999999999999</v>
      </c>
      <c r="X419" s="2">
        <v>1172.0999999999999</v>
      </c>
      <c r="Y419" s="2">
        <v>1223.0999999999999</v>
      </c>
      <c r="Z419" s="2">
        <v>1175.3</v>
      </c>
      <c r="AA419" s="2">
        <v>1146.4000000000001</v>
      </c>
      <c r="AB419" s="2">
        <v>1172.5</v>
      </c>
      <c r="AC419" s="2">
        <v>1169.4000000000001</v>
      </c>
      <c r="AD419" s="2">
        <v>1132.2</v>
      </c>
      <c r="AE419" s="2">
        <v>1106.8</v>
      </c>
      <c r="AF419" s="2">
        <v>1125.5999999999999</v>
      </c>
      <c r="AG419" s="2">
        <v>1071.3</v>
      </c>
      <c r="AH419">
        <v>974.6</v>
      </c>
      <c r="AI419">
        <v>992.5</v>
      </c>
      <c r="AJ419">
        <v>962.7</v>
      </c>
      <c r="AK419">
        <v>991.4</v>
      </c>
    </row>
    <row r="420" spans="1:37" x14ac:dyDescent="0.25">
      <c r="A420">
        <f>IF(IFERROR(MATCH(TX_UCR!$C420,NN_M!A:A,0),0)&gt;0,1,0)</f>
        <v>0</v>
      </c>
      <c r="B420">
        <f>IF(IFERROR(MATCH(TX_UCR!C420,NN_PSM!A:A,0),0)&gt;0,1,0)</f>
        <v>0</v>
      </c>
      <c r="C420" t="str">
        <f t="shared" si="12"/>
        <v>Humble</v>
      </c>
      <c r="D420">
        <f t="shared" si="13"/>
        <v>0</v>
      </c>
      <c r="E420" t="s">
        <v>167</v>
      </c>
      <c r="F420" t="s">
        <v>34</v>
      </c>
      <c r="G420" t="s">
        <v>321</v>
      </c>
      <c r="H420">
        <v>879.1</v>
      </c>
      <c r="I420">
        <v>737.6</v>
      </c>
      <c r="J420">
        <v>658.6</v>
      </c>
      <c r="K420">
        <v>803.6</v>
      </c>
      <c r="L420">
        <v>736.1</v>
      </c>
      <c r="M420">
        <v>563.79999999999995</v>
      </c>
      <c r="N420">
        <v>811.9</v>
      </c>
      <c r="O420">
        <v>893.5</v>
      </c>
      <c r="P420">
        <v>793.9</v>
      </c>
      <c r="Q420">
        <v>786.5</v>
      </c>
      <c r="R420">
        <v>809.4</v>
      </c>
      <c r="S420">
        <v>645.6</v>
      </c>
      <c r="T420">
        <v>960.2</v>
      </c>
      <c r="U420">
        <v>700.8</v>
      </c>
      <c r="V420">
        <v>775.9</v>
      </c>
      <c r="W420">
        <v>452.7</v>
      </c>
      <c r="X420">
        <v>590.20000000000005</v>
      </c>
      <c r="Y420">
        <v>774.9</v>
      </c>
      <c r="Z420">
        <v>815.8</v>
      </c>
      <c r="AA420">
        <v>673.3</v>
      </c>
      <c r="AB420">
        <v>846.7</v>
      </c>
      <c r="AC420">
        <v>696.4</v>
      </c>
      <c r="AD420">
        <v>834.6</v>
      </c>
      <c r="AE420">
        <v>772</v>
      </c>
      <c r="AF420" s="2">
        <v>1145</v>
      </c>
      <c r="AG420" s="2">
        <v>1011</v>
      </c>
      <c r="AH420">
        <v>737.8</v>
      </c>
      <c r="AI420">
        <v>675.8</v>
      </c>
      <c r="AJ420">
        <v>614</v>
      </c>
      <c r="AK420">
        <v>680</v>
      </c>
    </row>
    <row r="421" spans="1:37" x14ac:dyDescent="0.25">
      <c r="A421">
        <f>IF(IFERROR(MATCH(TX_UCR!$C421,NN_M!A:A,0),0)&gt;0,1,0)</f>
        <v>0</v>
      </c>
      <c r="B421">
        <f>IF(IFERROR(MATCH(TX_UCR!C421,NN_PSM!A:A,0),0)&gt;0,1,0)</f>
        <v>0</v>
      </c>
      <c r="C421" t="str">
        <f t="shared" si="12"/>
        <v>Hunt</v>
      </c>
      <c r="D421">
        <f t="shared" si="13"/>
        <v>1</v>
      </c>
      <c r="E421" t="s">
        <v>168</v>
      </c>
      <c r="F421" t="s">
        <v>34</v>
      </c>
      <c r="G421" t="s">
        <v>321</v>
      </c>
    </row>
    <row r="422" spans="1:37" x14ac:dyDescent="0.25">
      <c r="A422">
        <f>IF(IFERROR(MATCH(TX_UCR!$C422,NN_M!A:A,0),0)&gt;0,1,0)</f>
        <v>0</v>
      </c>
      <c r="B422">
        <f>IF(IFERROR(MATCH(TX_UCR!C422,NN_PSM!A:A,0),0)&gt;0,1,0)</f>
        <v>0</v>
      </c>
      <c r="C422" t="str">
        <f t="shared" si="12"/>
        <v>Huntsville</v>
      </c>
      <c r="D422">
        <f t="shared" si="13"/>
        <v>0</v>
      </c>
      <c r="E422" t="s">
        <v>169</v>
      </c>
      <c r="F422" t="s">
        <v>34</v>
      </c>
      <c r="G422" t="s">
        <v>321</v>
      </c>
      <c r="H422">
        <v>260.2</v>
      </c>
      <c r="I422">
        <v>403.7</v>
      </c>
      <c r="J422">
        <v>517.20000000000005</v>
      </c>
      <c r="K422">
        <v>377.3</v>
      </c>
      <c r="L422">
        <v>379.4</v>
      </c>
      <c r="M422">
        <v>562.20000000000005</v>
      </c>
      <c r="N422">
        <v>508.4</v>
      </c>
      <c r="O422">
        <v>661.5</v>
      </c>
      <c r="P422">
        <v>756.4</v>
      </c>
      <c r="Q422">
        <v>546.5</v>
      </c>
      <c r="R422">
        <v>511.2</v>
      </c>
      <c r="S422">
        <v>676</v>
      </c>
      <c r="T422">
        <v>587</v>
      </c>
      <c r="U422">
        <v>583.20000000000005</v>
      </c>
      <c r="V422">
        <v>513</v>
      </c>
      <c r="W422">
        <v>439</v>
      </c>
      <c r="X422">
        <v>340.1</v>
      </c>
      <c r="Y422">
        <v>458.5</v>
      </c>
      <c r="Z422">
        <v>435.4</v>
      </c>
      <c r="AA422">
        <v>365</v>
      </c>
      <c r="AB422">
        <v>370.6</v>
      </c>
      <c r="AC422">
        <v>376.3</v>
      </c>
      <c r="AD422">
        <v>443.2</v>
      </c>
      <c r="AE422">
        <v>462</v>
      </c>
      <c r="AF422">
        <v>483.6</v>
      </c>
      <c r="AG422">
        <v>412.5</v>
      </c>
      <c r="AH422">
        <v>477.7</v>
      </c>
      <c r="AI422">
        <v>514.70000000000005</v>
      </c>
      <c r="AJ422">
        <v>532.6</v>
      </c>
      <c r="AK422">
        <v>526.70000000000005</v>
      </c>
    </row>
    <row r="423" spans="1:37" x14ac:dyDescent="0.25">
      <c r="A423">
        <f>IF(IFERROR(MATCH(TX_UCR!$C423,NN_M!A:A,0),0)&gt;0,1,0)</f>
        <v>0</v>
      </c>
      <c r="B423">
        <f>IF(IFERROR(MATCH(TX_UCR!C423,NN_PSM!A:A,0),0)&gt;0,1,0)</f>
        <v>0</v>
      </c>
      <c r="C423" t="str">
        <f t="shared" si="12"/>
        <v>Hurst</v>
      </c>
      <c r="D423">
        <f t="shared" si="13"/>
        <v>0</v>
      </c>
      <c r="E423" t="s">
        <v>170</v>
      </c>
      <c r="F423" t="s">
        <v>34</v>
      </c>
      <c r="G423" t="s">
        <v>321</v>
      </c>
      <c r="H423">
        <v>481.4</v>
      </c>
      <c r="I423">
        <v>490.3</v>
      </c>
      <c r="J423">
        <v>438.2</v>
      </c>
      <c r="K423">
        <v>598.5</v>
      </c>
      <c r="L423">
        <v>609.5</v>
      </c>
      <c r="M423">
        <v>562.9</v>
      </c>
      <c r="N423">
        <v>764.1</v>
      </c>
      <c r="O423">
        <v>768</v>
      </c>
      <c r="P423">
        <v>880.5</v>
      </c>
      <c r="Q423">
        <v>869.5</v>
      </c>
      <c r="R423">
        <v>726.6</v>
      </c>
      <c r="S423">
        <v>585.9</v>
      </c>
      <c r="T423">
        <v>622.20000000000005</v>
      </c>
      <c r="U423">
        <v>271.89999999999998</v>
      </c>
      <c r="V423">
        <v>314.8</v>
      </c>
      <c r="W423">
        <v>369.4</v>
      </c>
      <c r="X423">
        <v>374.7</v>
      </c>
      <c r="Y423">
        <v>395.9</v>
      </c>
      <c r="Z423">
        <v>462.8</v>
      </c>
      <c r="AA423">
        <v>500.5</v>
      </c>
      <c r="AB423">
        <v>438.8</v>
      </c>
      <c r="AC423">
        <v>519.9</v>
      </c>
      <c r="AD423">
        <v>530.5</v>
      </c>
      <c r="AE423">
        <v>496.1</v>
      </c>
      <c r="AF423">
        <v>492.3</v>
      </c>
      <c r="AG423">
        <v>447.3</v>
      </c>
      <c r="AH423">
        <v>464.3</v>
      </c>
      <c r="AI423">
        <v>559.9</v>
      </c>
      <c r="AJ423">
        <v>533.1</v>
      </c>
      <c r="AK423">
        <v>369.4</v>
      </c>
    </row>
    <row r="424" spans="1:37" x14ac:dyDescent="0.25">
      <c r="A424">
        <f>IF(IFERROR(MATCH(TX_UCR!$C424,NN_M!A:A,0),0)&gt;0,1,0)</f>
        <v>0</v>
      </c>
      <c r="B424">
        <f>IF(IFERROR(MATCH(TX_UCR!C424,NN_PSM!A:A,0),0)&gt;0,1,0)</f>
        <v>0</v>
      </c>
      <c r="C424" t="str">
        <f t="shared" si="12"/>
        <v>Hutto</v>
      </c>
      <c r="D424">
        <f t="shared" si="13"/>
        <v>0</v>
      </c>
      <c r="E424" t="s">
        <v>171</v>
      </c>
      <c r="F424" t="s">
        <v>34</v>
      </c>
      <c r="G424" t="s">
        <v>321</v>
      </c>
      <c r="H424" t="s">
        <v>322</v>
      </c>
      <c r="I424" t="s">
        <v>322</v>
      </c>
      <c r="J424" t="s">
        <v>322</v>
      </c>
      <c r="K424" t="s">
        <v>322</v>
      </c>
      <c r="L424">
        <v>347.8</v>
      </c>
      <c r="M424">
        <v>634.9</v>
      </c>
      <c r="N424">
        <v>466.6</v>
      </c>
      <c r="O424">
        <v>305.8</v>
      </c>
      <c r="P424">
        <v>133.69999999999999</v>
      </c>
      <c r="Q424" t="s">
        <v>322</v>
      </c>
      <c r="R424">
        <v>245.4</v>
      </c>
      <c r="S424">
        <v>601</v>
      </c>
      <c r="T424">
        <v>118.3</v>
      </c>
      <c r="U424">
        <v>336.3</v>
      </c>
      <c r="V424">
        <v>166.3</v>
      </c>
      <c r="W424">
        <v>560</v>
      </c>
      <c r="X424">
        <v>704.2</v>
      </c>
      <c r="Y424">
        <v>918.8</v>
      </c>
      <c r="Z424">
        <v>132.6</v>
      </c>
      <c r="AA424">
        <v>316.8</v>
      </c>
      <c r="AB424">
        <v>176.1</v>
      </c>
      <c r="AC424">
        <v>78.8</v>
      </c>
      <c r="AD424">
        <v>174.1</v>
      </c>
      <c r="AE424">
        <v>77.5</v>
      </c>
      <c r="AF424">
        <v>165.9</v>
      </c>
      <c r="AG424">
        <v>190.5</v>
      </c>
      <c r="AH424">
        <v>93.3</v>
      </c>
      <c r="AI424">
        <v>134.30000000000001</v>
      </c>
      <c r="AJ424">
        <v>41</v>
      </c>
      <c r="AK424">
        <v>63.2</v>
      </c>
    </row>
    <row r="425" spans="1:37" x14ac:dyDescent="0.25">
      <c r="A425">
        <f>IF(IFERROR(MATCH(TX_UCR!$C425,NN_M!A:A,0),0)&gt;0,1,0)</f>
        <v>0</v>
      </c>
      <c r="B425">
        <f>IF(IFERROR(MATCH(TX_UCR!C425,NN_PSM!A:A,0),0)&gt;0,1,0)</f>
        <v>1</v>
      </c>
      <c r="C425" t="str">
        <f t="shared" si="12"/>
        <v>Irving</v>
      </c>
      <c r="D425">
        <f t="shared" si="13"/>
        <v>0</v>
      </c>
      <c r="E425" t="s">
        <v>172</v>
      </c>
      <c r="F425" t="s">
        <v>34</v>
      </c>
      <c r="G425" t="s">
        <v>321</v>
      </c>
      <c r="H425">
        <v>687.4</v>
      </c>
      <c r="I425">
        <v>680.2</v>
      </c>
      <c r="J425">
        <v>569</v>
      </c>
      <c r="K425">
        <v>520.1</v>
      </c>
      <c r="L425">
        <v>488.8</v>
      </c>
      <c r="M425">
        <v>442.5</v>
      </c>
      <c r="N425">
        <v>487.5</v>
      </c>
      <c r="O425">
        <v>516.9</v>
      </c>
      <c r="P425">
        <v>410.5</v>
      </c>
      <c r="Q425">
        <v>414.7</v>
      </c>
      <c r="R425">
        <v>494.6</v>
      </c>
      <c r="S425">
        <v>470.3</v>
      </c>
      <c r="T425">
        <v>421.9</v>
      </c>
      <c r="U425">
        <v>430.6</v>
      </c>
      <c r="V425">
        <v>407.6</v>
      </c>
      <c r="W425">
        <v>409.2</v>
      </c>
      <c r="X425">
        <v>416.4</v>
      </c>
      <c r="Y425">
        <v>401.2</v>
      </c>
      <c r="Z425">
        <v>438.3</v>
      </c>
      <c r="AA425">
        <v>412.2</v>
      </c>
      <c r="AB425">
        <v>460.2</v>
      </c>
      <c r="AC425">
        <v>426.8</v>
      </c>
      <c r="AD425">
        <v>370.7</v>
      </c>
      <c r="AE425">
        <v>360.2</v>
      </c>
      <c r="AF425">
        <v>298.3</v>
      </c>
      <c r="AG425">
        <v>244.6</v>
      </c>
      <c r="AH425">
        <v>232.7</v>
      </c>
      <c r="AI425">
        <v>226.3</v>
      </c>
      <c r="AJ425">
        <v>232.1</v>
      </c>
      <c r="AK425">
        <v>221</v>
      </c>
    </row>
    <row r="426" spans="1:37" x14ac:dyDescent="0.25">
      <c r="A426">
        <f>IF(IFERROR(MATCH(TX_UCR!$C426,NN_M!A:A,0),0)&gt;0,1,0)</f>
        <v>1</v>
      </c>
      <c r="B426">
        <f>IF(IFERROR(MATCH(TX_UCR!C426,NN_PSM!A:A,0),0)&gt;0,1,0)</f>
        <v>1</v>
      </c>
      <c r="C426" t="str">
        <f t="shared" si="12"/>
        <v>Jacinto</v>
      </c>
      <c r="D426">
        <f t="shared" si="13"/>
        <v>0</v>
      </c>
      <c r="E426" t="s">
        <v>173</v>
      </c>
      <c r="F426" t="s">
        <v>34</v>
      </c>
      <c r="G426" t="s">
        <v>321</v>
      </c>
      <c r="H426">
        <v>476.6</v>
      </c>
      <c r="I426">
        <v>626.6</v>
      </c>
      <c r="J426">
        <v>196.4</v>
      </c>
      <c r="K426">
        <v>234.1</v>
      </c>
      <c r="L426">
        <v>244.1</v>
      </c>
      <c r="M426">
        <v>267.60000000000002</v>
      </c>
      <c r="N426">
        <v>419.2</v>
      </c>
      <c r="O426">
        <v>360.5</v>
      </c>
      <c r="P426">
        <v>349.4</v>
      </c>
      <c r="Q426">
        <v>391.8</v>
      </c>
      <c r="R426">
        <v>350.4</v>
      </c>
      <c r="S426">
        <v>276.3</v>
      </c>
      <c r="T426">
        <v>281.3</v>
      </c>
      <c r="U426">
        <v>387.7</v>
      </c>
      <c r="V426">
        <v>292.7</v>
      </c>
      <c r="W426">
        <v>233</v>
      </c>
      <c r="X426">
        <v>132.9</v>
      </c>
      <c r="Y426">
        <v>390.3</v>
      </c>
      <c r="Z426">
        <v>180.2</v>
      </c>
      <c r="AA426">
        <v>661.6</v>
      </c>
      <c r="AB426">
        <v>323.10000000000002</v>
      </c>
      <c r="AC426">
        <v>772.5</v>
      </c>
      <c r="AD426">
        <v>899.9</v>
      </c>
      <c r="AE426">
        <v>381.9</v>
      </c>
      <c r="AF426">
        <v>354.1</v>
      </c>
      <c r="AG426">
        <v>236.9</v>
      </c>
      <c r="AH426">
        <v>167.1</v>
      </c>
      <c r="AI426">
        <v>265.10000000000002</v>
      </c>
      <c r="AJ426" t="s">
        <v>322</v>
      </c>
      <c r="AK426">
        <v>92.6</v>
      </c>
    </row>
    <row r="427" spans="1:37" x14ac:dyDescent="0.25">
      <c r="A427">
        <f>IF(IFERROR(MATCH(TX_UCR!$C427,NN_M!A:A,0),0)&gt;0,1,0)</f>
        <v>0</v>
      </c>
      <c r="B427">
        <f>IF(IFERROR(MATCH(TX_UCR!C427,NN_PSM!A:A,0),0)&gt;0,1,0)</f>
        <v>0</v>
      </c>
      <c r="C427" t="str">
        <f t="shared" si="12"/>
        <v>Jacksonville</v>
      </c>
      <c r="D427">
        <f t="shared" si="13"/>
        <v>0</v>
      </c>
      <c r="E427" t="s">
        <v>174</v>
      </c>
      <c r="F427" t="s">
        <v>34</v>
      </c>
      <c r="G427" t="s">
        <v>321</v>
      </c>
      <c r="H427">
        <v>201.4</v>
      </c>
      <c r="I427">
        <v>388.6</v>
      </c>
      <c r="J427">
        <v>362.3</v>
      </c>
      <c r="K427">
        <v>639.5</v>
      </c>
      <c r="L427" s="2">
        <v>1163.7</v>
      </c>
      <c r="M427">
        <v>642.4</v>
      </c>
      <c r="N427">
        <v>544.6</v>
      </c>
      <c r="O427">
        <v>595.5</v>
      </c>
      <c r="P427">
        <v>592.6</v>
      </c>
      <c r="Q427">
        <v>451.4</v>
      </c>
      <c r="R427">
        <v>625.6</v>
      </c>
      <c r="S427">
        <v>635.4</v>
      </c>
      <c r="T427">
        <v>519.79999999999995</v>
      </c>
      <c r="U427">
        <v>724.5</v>
      </c>
      <c r="V427">
        <v>947</v>
      </c>
      <c r="W427">
        <v>649</v>
      </c>
      <c r="X427">
        <v>712.1</v>
      </c>
      <c r="Y427">
        <v>566.1</v>
      </c>
      <c r="Z427">
        <v>673.6</v>
      </c>
      <c r="AA427">
        <v>661.6</v>
      </c>
      <c r="AB427">
        <v>542.79999999999995</v>
      </c>
      <c r="AC427">
        <v>574.20000000000005</v>
      </c>
      <c r="AD427">
        <v>732</v>
      </c>
      <c r="AE427">
        <v>825.1</v>
      </c>
      <c r="AF427">
        <v>831.9</v>
      </c>
      <c r="AG427">
        <v>653.20000000000005</v>
      </c>
      <c r="AH427" s="2">
        <v>1178.5</v>
      </c>
      <c r="AI427" s="2">
        <v>1070.3</v>
      </c>
      <c r="AJ427">
        <v>749.2</v>
      </c>
      <c r="AK427">
        <v>711.6</v>
      </c>
    </row>
    <row r="428" spans="1:37" x14ac:dyDescent="0.25">
      <c r="A428">
        <f>IF(IFERROR(MATCH(TX_UCR!$C428,NN_M!A:A,0),0)&gt;0,1,0)</f>
        <v>0</v>
      </c>
      <c r="B428">
        <f>IF(IFERROR(MATCH(TX_UCR!C428,NN_PSM!A:A,0),0)&gt;0,1,0)</f>
        <v>0</v>
      </c>
      <c r="C428" t="str">
        <f t="shared" si="12"/>
        <v>Jasper</v>
      </c>
      <c r="D428">
        <f t="shared" si="13"/>
        <v>1</v>
      </c>
      <c r="E428" t="s">
        <v>175</v>
      </c>
      <c r="F428" t="s">
        <v>34</v>
      </c>
      <c r="G428" t="s">
        <v>321</v>
      </c>
    </row>
    <row r="429" spans="1:37" x14ac:dyDescent="0.25">
      <c r="A429">
        <f>IF(IFERROR(MATCH(TX_UCR!$C429,NN_M!A:A,0),0)&gt;0,1,0)</f>
        <v>0</v>
      </c>
      <c r="B429">
        <f>IF(IFERROR(MATCH(TX_UCR!C429,NN_PSM!A:A,0),0)&gt;0,1,0)</f>
        <v>0</v>
      </c>
      <c r="C429" t="str">
        <f t="shared" si="12"/>
        <v>Jefferson</v>
      </c>
      <c r="D429">
        <f t="shared" si="13"/>
        <v>1</v>
      </c>
      <c r="E429" t="s">
        <v>176</v>
      </c>
      <c r="F429" t="s">
        <v>34</v>
      </c>
      <c r="G429" t="s">
        <v>321</v>
      </c>
    </row>
    <row r="430" spans="1:37" x14ac:dyDescent="0.25">
      <c r="A430">
        <f>IF(IFERROR(MATCH(TX_UCR!$C430,NN_M!A:A,0),0)&gt;0,1,0)</f>
        <v>0</v>
      </c>
      <c r="B430">
        <f>IF(IFERROR(MATCH(TX_UCR!C430,NN_PSM!A:A,0),0)&gt;0,1,0)</f>
        <v>0</v>
      </c>
      <c r="C430" t="str">
        <f t="shared" si="12"/>
        <v>Johnson</v>
      </c>
      <c r="D430">
        <f t="shared" si="13"/>
        <v>1</v>
      </c>
      <c r="E430" t="s">
        <v>177</v>
      </c>
      <c r="F430" t="s">
        <v>34</v>
      </c>
      <c r="G430" t="s">
        <v>321</v>
      </c>
    </row>
    <row r="431" spans="1:37" x14ac:dyDescent="0.25">
      <c r="A431">
        <f>IF(IFERROR(MATCH(TX_UCR!$C431,NN_M!A:A,0),0)&gt;0,1,0)</f>
        <v>1</v>
      </c>
      <c r="B431">
        <f>IF(IFERROR(MATCH(TX_UCR!C431,NN_PSM!A:A,0),0)&gt;0,1,0)</f>
        <v>1</v>
      </c>
      <c r="C431" t="str">
        <f t="shared" si="12"/>
        <v>Katy</v>
      </c>
      <c r="D431">
        <f t="shared" si="13"/>
        <v>0</v>
      </c>
      <c r="E431" t="s">
        <v>178</v>
      </c>
      <c r="F431" t="s">
        <v>34</v>
      </c>
      <c r="G431" t="s">
        <v>321</v>
      </c>
      <c r="H431">
        <v>148.69999999999999</v>
      </c>
      <c r="I431">
        <v>164.8</v>
      </c>
      <c r="J431">
        <v>121.6</v>
      </c>
      <c r="K431">
        <v>113.8</v>
      </c>
      <c r="L431">
        <v>95.2</v>
      </c>
      <c r="M431">
        <v>312.3</v>
      </c>
      <c r="N431">
        <v>281.39999999999998</v>
      </c>
      <c r="O431">
        <v>240.5</v>
      </c>
      <c r="P431">
        <v>350.5</v>
      </c>
      <c r="Q431">
        <v>378.3</v>
      </c>
      <c r="R431">
        <v>396.8</v>
      </c>
      <c r="S431">
        <v>366.3</v>
      </c>
      <c r="T431">
        <v>284.10000000000002</v>
      </c>
      <c r="U431">
        <v>194.3</v>
      </c>
      <c r="V431">
        <v>429.3</v>
      </c>
      <c r="W431">
        <v>492.6</v>
      </c>
      <c r="X431">
        <v>780.6</v>
      </c>
      <c r="Y431">
        <v>585.4</v>
      </c>
      <c r="Z431">
        <v>705.1</v>
      </c>
      <c r="AA431">
        <v>904.2</v>
      </c>
      <c r="AB431">
        <v>748.5</v>
      </c>
      <c r="AC431">
        <v>961</v>
      </c>
      <c r="AD431">
        <v>426.6</v>
      </c>
      <c r="AE431">
        <v>297.7</v>
      </c>
      <c r="AF431">
        <v>345.9</v>
      </c>
      <c r="AG431">
        <v>255.3</v>
      </c>
      <c r="AH431">
        <v>229.2</v>
      </c>
      <c r="AI431">
        <v>204.9</v>
      </c>
      <c r="AJ431">
        <v>256.10000000000002</v>
      </c>
      <c r="AK431">
        <v>288.8</v>
      </c>
    </row>
    <row r="432" spans="1:37" x14ac:dyDescent="0.25">
      <c r="A432">
        <f>IF(IFERROR(MATCH(TX_UCR!$C432,NN_M!A:A,0),0)&gt;0,1,0)</f>
        <v>0</v>
      </c>
      <c r="B432">
        <f>IF(IFERROR(MATCH(TX_UCR!C432,NN_PSM!A:A,0),0)&gt;0,1,0)</f>
        <v>0</v>
      </c>
      <c r="C432" t="str">
        <f t="shared" si="12"/>
        <v>Kaufman</v>
      </c>
      <c r="D432">
        <f t="shared" si="13"/>
        <v>1</v>
      </c>
      <c r="E432" t="s">
        <v>179</v>
      </c>
      <c r="F432" t="s">
        <v>34</v>
      </c>
      <c r="G432" t="s">
        <v>321</v>
      </c>
    </row>
    <row r="433" spans="1:37" x14ac:dyDescent="0.25">
      <c r="A433">
        <f>IF(IFERROR(MATCH(TX_UCR!$C433,NN_M!A:A,0),0)&gt;0,1,0)</f>
        <v>0</v>
      </c>
      <c r="B433">
        <f>IF(IFERROR(MATCH(TX_UCR!C433,NN_PSM!A:A,0),0)&gt;0,1,0)</f>
        <v>0</v>
      </c>
      <c r="C433" t="str">
        <f t="shared" si="12"/>
        <v>Keller</v>
      </c>
      <c r="D433">
        <f t="shared" si="13"/>
        <v>0</v>
      </c>
      <c r="E433" t="s">
        <v>180</v>
      </c>
      <c r="F433" t="s">
        <v>34</v>
      </c>
      <c r="G433" t="s">
        <v>321</v>
      </c>
      <c r="H433">
        <v>264.8</v>
      </c>
      <c r="I433">
        <v>245.8</v>
      </c>
      <c r="J433">
        <v>224.9</v>
      </c>
      <c r="K433">
        <v>343.6</v>
      </c>
      <c r="L433">
        <v>275</v>
      </c>
      <c r="M433">
        <v>504.3</v>
      </c>
      <c r="N433">
        <v>493.8</v>
      </c>
      <c r="O433">
        <v>281.3</v>
      </c>
      <c r="P433">
        <v>386.8</v>
      </c>
      <c r="Q433">
        <v>202</v>
      </c>
      <c r="R433">
        <v>67.8</v>
      </c>
      <c r="S433">
        <v>40.799999999999997</v>
      </c>
      <c r="T433">
        <v>85.4</v>
      </c>
      <c r="U433">
        <v>114.3</v>
      </c>
      <c r="V433">
        <v>181.5</v>
      </c>
      <c r="W433">
        <v>292.60000000000002</v>
      </c>
      <c r="X433">
        <v>289.60000000000002</v>
      </c>
      <c r="Y433">
        <v>297.60000000000002</v>
      </c>
      <c r="Z433">
        <v>80.8</v>
      </c>
      <c r="AA433">
        <v>52.1</v>
      </c>
      <c r="AB433">
        <v>101.4</v>
      </c>
      <c r="AC433">
        <v>68.099999999999994</v>
      </c>
      <c r="AD433">
        <v>49.4</v>
      </c>
      <c r="AE433">
        <v>42.9</v>
      </c>
      <c r="AF433">
        <v>66.8</v>
      </c>
      <c r="AG433">
        <v>45.4</v>
      </c>
      <c r="AH433">
        <v>59.3</v>
      </c>
      <c r="AI433">
        <v>36.5</v>
      </c>
      <c r="AJ433">
        <v>63.3</v>
      </c>
      <c r="AK433">
        <v>54.9</v>
      </c>
    </row>
    <row r="434" spans="1:37" x14ac:dyDescent="0.25">
      <c r="A434">
        <f>IF(IFERROR(MATCH(TX_UCR!$C434,NN_M!A:A,0),0)&gt;0,1,0)</f>
        <v>0</v>
      </c>
      <c r="B434">
        <f>IF(IFERROR(MATCH(TX_UCR!C434,NN_PSM!A:A,0),0)&gt;0,1,0)</f>
        <v>0</v>
      </c>
      <c r="C434" t="str">
        <f t="shared" si="12"/>
        <v>Kerr</v>
      </c>
      <c r="D434">
        <f t="shared" si="13"/>
        <v>1</v>
      </c>
      <c r="E434" t="s">
        <v>181</v>
      </c>
      <c r="F434" t="s">
        <v>34</v>
      </c>
      <c r="G434" t="s">
        <v>321</v>
      </c>
    </row>
    <row r="435" spans="1:37" x14ac:dyDescent="0.25">
      <c r="A435">
        <f>IF(IFERROR(MATCH(TX_UCR!$C435,NN_M!A:A,0),0)&gt;0,1,0)</f>
        <v>0</v>
      </c>
      <c r="B435">
        <f>IF(IFERROR(MATCH(TX_UCR!C435,NN_PSM!A:A,0),0)&gt;0,1,0)</f>
        <v>0</v>
      </c>
      <c r="C435" t="str">
        <f t="shared" si="12"/>
        <v>Kerrville</v>
      </c>
      <c r="D435">
        <f t="shared" si="13"/>
        <v>0</v>
      </c>
      <c r="E435" t="s">
        <v>182</v>
      </c>
      <c r="F435" t="s">
        <v>34</v>
      </c>
      <c r="G435" t="s">
        <v>321</v>
      </c>
      <c r="H435">
        <v>335</v>
      </c>
      <c r="I435">
        <v>507.4</v>
      </c>
      <c r="J435">
        <v>494.6</v>
      </c>
      <c r="K435">
        <v>491</v>
      </c>
      <c r="L435">
        <v>360.1</v>
      </c>
      <c r="M435">
        <v>270.39999999999998</v>
      </c>
      <c r="N435">
        <v>388.6</v>
      </c>
      <c r="O435">
        <v>243.5</v>
      </c>
      <c r="P435">
        <v>256.5</v>
      </c>
      <c r="Q435">
        <v>669.4</v>
      </c>
      <c r="R435">
        <v>335.9</v>
      </c>
      <c r="S435">
        <v>374.4</v>
      </c>
      <c r="T435">
        <v>293.7</v>
      </c>
      <c r="U435">
        <v>179.4</v>
      </c>
      <c r="V435">
        <v>276.60000000000002</v>
      </c>
      <c r="W435">
        <v>259.5</v>
      </c>
      <c r="X435">
        <v>287.2</v>
      </c>
      <c r="Y435">
        <v>121.9</v>
      </c>
      <c r="Z435">
        <v>186.8</v>
      </c>
      <c r="AA435">
        <v>179.7</v>
      </c>
      <c r="AB435">
        <v>302.3</v>
      </c>
      <c r="AC435">
        <v>194.4</v>
      </c>
      <c r="AD435">
        <v>322.5</v>
      </c>
      <c r="AE435">
        <v>318.2</v>
      </c>
      <c r="AF435">
        <v>225.2</v>
      </c>
      <c r="AG435">
        <v>196.9</v>
      </c>
      <c r="AH435">
        <v>197.2</v>
      </c>
      <c r="AI435">
        <v>171.4</v>
      </c>
      <c r="AJ435">
        <v>213.5</v>
      </c>
      <c r="AK435">
        <v>312.39999999999998</v>
      </c>
    </row>
    <row r="436" spans="1:37" x14ac:dyDescent="0.25">
      <c r="A436">
        <f>IF(IFERROR(MATCH(TX_UCR!$C436,NN_M!A:A,0),0)&gt;0,1,0)</f>
        <v>0</v>
      </c>
      <c r="B436">
        <f>IF(IFERROR(MATCH(TX_UCR!C436,NN_PSM!A:A,0),0)&gt;0,1,0)</f>
        <v>0</v>
      </c>
      <c r="C436" t="str">
        <f t="shared" si="12"/>
        <v>Kilgore</v>
      </c>
      <c r="D436">
        <f t="shared" si="13"/>
        <v>0</v>
      </c>
      <c r="E436" t="s">
        <v>183</v>
      </c>
      <c r="F436" t="s">
        <v>34</v>
      </c>
      <c r="G436" t="s">
        <v>321</v>
      </c>
      <c r="H436">
        <v>346.6</v>
      </c>
      <c r="I436">
        <v>458</v>
      </c>
      <c r="J436" s="2">
        <v>1009</v>
      </c>
      <c r="K436">
        <v>907</v>
      </c>
      <c r="L436">
        <v>498.1</v>
      </c>
      <c r="M436">
        <v>497</v>
      </c>
      <c r="N436" s="2">
        <v>1185.7</v>
      </c>
      <c r="O436">
        <v>956.5</v>
      </c>
      <c r="P436" s="2">
        <v>1065</v>
      </c>
      <c r="Q436" s="2">
        <v>1062.4000000000001</v>
      </c>
      <c r="R436">
        <v>751.7</v>
      </c>
      <c r="S436">
        <v>702</v>
      </c>
      <c r="T436">
        <v>657.6</v>
      </c>
      <c r="U436">
        <v>850.6</v>
      </c>
      <c r="V436">
        <v>511.8</v>
      </c>
      <c r="W436">
        <v>778.7</v>
      </c>
      <c r="X436">
        <v>597</v>
      </c>
      <c r="Y436">
        <v>542.20000000000005</v>
      </c>
      <c r="Z436">
        <v>506.2</v>
      </c>
      <c r="AA436">
        <v>505.8</v>
      </c>
      <c r="AB436">
        <v>440.3</v>
      </c>
      <c r="AC436">
        <v>336.2</v>
      </c>
      <c r="AD436">
        <v>493.7</v>
      </c>
      <c r="AE436">
        <v>412.5</v>
      </c>
      <c r="AF436">
        <v>355.5</v>
      </c>
      <c r="AG436">
        <v>393.1</v>
      </c>
      <c r="AH436">
        <v>309.5</v>
      </c>
      <c r="AI436">
        <v>473.5</v>
      </c>
      <c r="AJ436">
        <v>380.3</v>
      </c>
      <c r="AK436">
        <v>344.9</v>
      </c>
    </row>
    <row r="437" spans="1:37" x14ac:dyDescent="0.25">
      <c r="A437">
        <f>IF(IFERROR(MATCH(TX_UCR!$C437,NN_M!A:A,0),0)&gt;0,1,0)</f>
        <v>0</v>
      </c>
      <c r="B437">
        <f>IF(IFERROR(MATCH(TX_UCR!C437,NN_PSM!A:A,0),0)&gt;0,1,0)</f>
        <v>0</v>
      </c>
      <c r="C437" t="str">
        <f t="shared" si="12"/>
        <v>Killeen</v>
      </c>
      <c r="D437">
        <f t="shared" si="13"/>
        <v>0</v>
      </c>
      <c r="E437" t="s">
        <v>184</v>
      </c>
      <c r="F437" t="s">
        <v>34</v>
      </c>
      <c r="G437" t="s">
        <v>321</v>
      </c>
      <c r="H437">
        <v>511.4</v>
      </c>
      <c r="I437">
        <v>583.70000000000005</v>
      </c>
      <c r="J437">
        <v>503.8</v>
      </c>
      <c r="K437">
        <v>451.3</v>
      </c>
      <c r="L437">
        <v>407.5</v>
      </c>
      <c r="M437">
        <v>442.3</v>
      </c>
      <c r="N437">
        <v>636.5</v>
      </c>
      <c r="O437">
        <v>634.5</v>
      </c>
      <c r="P437">
        <v>799.9</v>
      </c>
      <c r="Q437">
        <v>608.5</v>
      </c>
      <c r="R437">
        <v>529.5</v>
      </c>
      <c r="S437">
        <v>555.4</v>
      </c>
      <c r="T437">
        <v>613.9</v>
      </c>
      <c r="U437">
        <v>719.4</v>
      </c>
      <c r="V437">
        <v>646.1</v>
      </c>
      <c r="W437">
        <v>661.6</v>
      </c>
      <c r="X437">
        <v>625.5</v>
      </c>
      <c r="Y437">
        <v>783.2</v>
      </c>
      <c r="Z437">
        <v>837</v>
      </c>
      <c r="AA437">
        <v>788.6</v>
      </c>
      <c r="AB437">
        <v>818</v>
      </c>
      <c r="AC437">
        <v>763.5</v>
      </c>
      <c r="AD437">
        <v>782.2</v>
      </c>
      <c r="AE437">
        <v>763.5</v>
      </c>
      <c r="AF437">
        <v>621.5</v>
      </c>
      <c r="AG437">
        <v>776.3</v>
      </c>
      <c r="AH437">
        <v>624</v>
      </c>
      <c r="AI437">
        <v>644.9</v>
      </c>
      <c r="AJ437">
        <v>551.5</v>
      </c>
      <c r="AK437">
        <v>607.70000000000005</v>
      </c>
    </row>
    <row r="438" spans="1:37" x14ac:dyDescent="0.25">
      <c r="A438">
        <f>IF(IFERROR(MATCH(TX_UCR!$C438,NN_M!A:A,0),0)&gt;0,1,0)</f>
        <v>0</v>
      </c>
      <c r="B438">
        <f>IF(IFERROR(MATCH(TX_UCR!C438,NN_PSM!A:A,0),0)&gt;0,1,0)</f>
        <v>0</v>
      </c>
      <c r="C438" t="str">
        <f t="shared" si="12"/>
        <v>Kingsville</v>
      </c>
      <c r="D438">
        <f t="shared" si="13"/>
        <v>0</v>
      </c>
      <c r="E438" t="s">
        <v>185</v>
      </c>
      <c r="F438" t="s">
        <v>34</v>
      </c>
      <c r="G438" t="s">
        <v>321</v>
      </c>
      <c r="H438">
        <v>262.5</v>
      </c>
      <c r="I438">
        <v>534.4</v>
      </c>
      <c r="J438">
        <v>357.9</v>
      </c>
      <c r="K438">
        <v>607.20000000000005</v>
      </c>
      <c r="L438">
        <v>765.1</v>
      </c>
      <c r="M438">
        <v>791.3</v>
      </c>
      <c r="N438">
        <v>751.5</v>
      </c>
      <c r="O438">
        <v>548.1</v>
      </c>
      <c r="P438">
        <v>840.7</v>
      </c>
      <c r="Q438">
        <v>586.5</v>
      </c>
      <c r="R438">
        <v>477.2</v>
      </c>
      <c r="S438">
        <v>474.6</v>
      </c>
      <c r="T438">
        <v>709.8</v>
      </c>
      <c r="U438">
        <v>556.29999999999995</v>
      </c>
      <c r="V438">
        <v>539.6</v>
      </c>
      <c r="W438">
        <v>449.7</v>
      </c>
      <c r="X438">
        <v>466.5</v>
      </c>
      <c r="Y438">
        <v>887.2</v>
      </c>
      <c r="Z438">
        <v>610.20000000000005</v>
      </c>
      <c r="AA438">
        <v>529.29999999999995</v>
      </c>
      <c r="AB438">
        <v>708.9</v>
      </c>
      <c r="AC438">
        <v>963</v>
      </c>
      <c r="AD438" s="2">
        <v>1002.7</v>
      </c>
      <c r="AE438">
        <v>857.6</v>
      </c>
      <c r="AF438">
        <v>869.5</v>
      </c>
      <c r="AG438" s="2">
        <v>1014.8</v>
      </c>
      <c r="AH438">
        <v>866.8</v>
      </c>
      <c r="AI438">
        <v>531.5</v>
      </c>
      <c r="AJ438">
        <v>393.2</v>
      </c>
      <c r="AK438">
        <v>725.4</v>
      </c>
    </row>
    <row r="439" spans="1:37" x14ac:dyDescent="0.25">
      <c r="A439">
        <f>IF(IFERROR(MATCH(TX_UCR!$C439,NN_M!A:A,0),0)&gt;0,1,0)</f>
        <v>0</v>
      </c>
      <c r="B439">
        <f>IF(IFERROR(MATCH(TX_UCR!C439,NN_PSM!A:A,0),0)&gt;0,1,0)</f>
        <v>0</v>
      </c>
      <c r="C439" t="str">
        <f t="shared" si="12"/>
        <v>Kyle</v>
      </c>
      <c r="D439">
        <f t="shared" si="13"/>
        <v>0</v>
      </c>
      <c r="E439" t="s">
        <v>186</v>
      </c>
      <c r="F439" t="s">
        <v>34</v>
      </c>
      <c r="G439" t="s">
        <v>321</v>
      </c>
      <c r="H439">
        <v>460.5</v>
      </c>
      <c r="I439">
        <v>663.5</v>
      </c>
      <c r="J439">
        <v>471.9</v>
      </c>
      <c r="K439">
        <v>309.7</v>
      </c>
      <c r="L439">
        <v>318.2</v>
      </c>
      <c r="M439">
        <v>359.6</v>
      </c>
      <c r="N439">
        <v>440.1</v>
      </c>
      <c r="O439">
        <v>432.5</v>
      </c>
      <c r="P439">
        <v>462.6</v>
      </c>
      <c r="Q439">
        <v>577.79999999999995</v>
      </c>
      <c r="R439">
        <v>495.4</v>
      </c>
      <c r="S439">
        <v>634.29999999999995</v>
      </c>
      <c r="T439">
        <v>404</v>
      </c>
      <c r="U439">
        <v>256.39999999999998</v>
      </c>
      <c r="V439">
        <v>297.5</v>
      </c>
      <c r="W439">
        <v>94.1</v>
      </c>
      <c r="X439" t="s">
        <v>322</v>
      </c>
      <c r="Y439">
        <v>378.4</v>
      </c>
      <c r="Z439">
        <v>219.1</v>
      </c>
      <c r="AA439">
        <v>157.4</v>
      </c>
      <c r="AB439">
        <v>98</v>
      </c>
      <c r="AC439">
        <v>21.9</v>
      </c>
      <c r="AD439">
        <v>76.7</v>
      </c>
      <c r="AE439">
        <v>115.6</v>
      </c>
      <c r="AF439">
        <v>55.1</v>
      </c>
      <c r="AG439">
        <v>182</v>
      </c>
      <c r="AH439">
        <v>283.2</v>
      </c>
      <c r="AI439">
        <v>359.9</v>
      </c>
      <c r="AJ439">
        <v>283.60000000000002</v>
      </c>
      <c r="AK439">
        <v>205.2</v>
      </c>
    </row>
    <row r="440" spans="1:37" x14ac:dyDescent="0.25">
      <c r="A440">
        <f>IF(IFERROR(MATCH(TX_UCR!$C440,NN_M!A:A,0),0)&gt;0,1,0)</f>
        <v>0</v>
      </c>
      <c r="B440">
        <f>IF(IFERROR(MATCH(TX_UCR!C440,NN_PSM!A:A,0),0)&gt;0,1,0)</f>
        <v>0</v>
      </c>
      <c r="C440" t="str">
        <f t="shared" si="12"/>
        <v>La</v>
      </c>
      <c r="D440">
        <f t="shared" si="13"/>
        <v>0</v>
      </c>
      <c r="E440" t="s">
        <v>187</v>
      </c>
      <c r="F440" t="s">
        <v>34</v>
      </c>
      <c r="G440" t="s">
        <v>321</v>
      </c>
      <c r="H440">
        <v>284.5</v>
      </c>
      <c r="I440">
        <v>225.9</v>
      </c>
      <c r="J440">
        <v>261.10000000000002</v>
      </c>
      <c r="K440">
        <v>410.5</v>
      </c>
      <c r="L440">
        <v>293.8</v>
      </c>
      <c r="M440">
        <v>297.5</v>
      </c>
      <c r="N440">
        <v>367.5</v>
      </c>
      <c r="O440">
        <v>299.8</v>
      </c>
      <c r="P440">
        <v>331.9</v>
      </c>
      <c r="Q440">
        <v>408.6</v>
      </c>
      <c r="R440">
        <v>312.10000000000002</v>
      </c>
      <c r="S440">
        <v>260</v>
      </c>
      <c r="T440">
        <v>217.4</v>
      </c>
      <c r="U440">
        <v>312.39999999999998</v>
      </c>
      <c r="V440">
        <v>328.1</v>
      </c>
      <c r="W440">
        <v>212</v>
      </c>
      <c r="X440">
        <v>407.4</v>
      </c>
      <c r="Y440">
        <v>517.79999999999995</v>
      </c>
      <c r="Z440">
        <v>638.4</v>
      </c>
      <c r="AA440">
        <v>463.6</v>
      </c>
      <c r="AB440">
        <v>723.5</v>
      </c>
      <c r="AC440">
        <v>645.5</v>
      </c>
      <c r="AD440">
        <v>859.3</v>
      </c>
      <c r="AE440" s="2">
        <v>1030.4000000000001</v>
      </c>
      <c r="AF440" s="2">
        <v>1056.2</v>
      </c>
      <c r="AG440">
        <v>951.1</v>
      </c>
      <c r="AH440">
        <v>405</v>
      </c>
      <c r="AI440">
        <v>501.6</v>
      </c>
      <c r="AJ440">
        <v>467.4</v>
      </c>
      <c r="AK440">
        <v>490.1</v>
      </c>
    </row>
    <row r="441" spans="1:37" x14ac:dyDescent="0.25">
      <c r="A441">
        <f>IF(IFERROR(MATCH(TX_UCR!$C441,NN_M!A:A,0),0)&gt;0,1,0)</f>
        <v>0</v>
      </c>
      <c r="B441">
        <f>IF(IFERROR(MATCH(TX_UCR!C441,NN_PSM!A:A,0),0)&gt;0,1,0)</f>
        <v>0</v>
      </c>
      <c r="C441" t="str">
        <f t="shared" si="12"/>
        <v>La</v>
      </c>
      <c r="D441">
        <f t="shared" si="13"/>
        <v>0</v>
      </c>
      <c r="E441" t="s">
        <v>188</v>
      </c>
      <c r="F441" t="s">
        <v>34</v>
      </c>
      <c r="G441" t="s">
        <v>321</v>
      </c>
      <c r="H441">
        <v>353.7</v>
      </c>
      <c r="I441">
        <v>196.9</v>
      </c>
      <c r="J441">
        <v>250.1</v>
      </c>
      <c r="K441">
        <v>416.3</v>
      </c>
      <c r="L441">
        <v>302.5</v>
      </c>
      <c r="M441">
        <v>311.7</v>
      </c>
      <c r="N441">
        <v>378.9</v>
      </c>
      <c r="O441">
        <v>427.5</v>
      </c>
      <c r="P441">
        <v>403.5</v>
      </c>
      <c r="Q441">
        <v>314.10000000000002</v>
      </c>
      <c r="R441">
        <v>301.5</v>
      </c>
      <c r="S441">
        <v>307.60000000000002</v>
      </c>
      <c r="T441">
        <v>391.4</v>
      </c>
      <c r="U441">
        <v>246</v>
      </c>
      <c r="V441">
        <v>158.30000000000001</v>
      </c>
      <c r="W441">
        <v>238.4</v>
      </c>
      <c r="X441">
        <v>346.6</v>
      </c>
      <c r="Y441">
        <v>237.2</v>
      </c>
      <c r="Z441">
        <v>207.5</v>
      </c>
      <c r="AA441">
        <v>215.8</v>
      </c>
      <c r="AB441">
        <v>94.6</v>
      </c>
      <c r="AC441">
        <v>264.10000000000002</v>
      </c>
      <c r="AD441">
        <v>269.3</v>
      </c>
      <c r="AE441">
        <v>480.4</v>
      </c>
      <c r="AF441">
        <v>196.9</v>
      </c>
      <c r="AG441">
        <v>139.1</v>
      </c>
      <c r="AH441">
        <v>133.30000000000001</v>
      </c>
      <c r="AI441">
        <v>174</v>
      </c>
      <c r="AJ441">
        <v>115.4</v>
      </c>
      <c r="AK441">
        <v>200.8</v>
      </c>
    </row>
    <row r="442" spans="1:37" x14ac:dyDescent="0.25">
      <c r="A442">
        <f>IF(IFERROR(MATCH(TX_UCR!$C442,NN_M!A:A,0),0)&gt;0,1,0)</f>
        <v>0</v>
      </c>
      <c r="B442">
        <f>IF(IFERROR(MATCH(TX_UCR!C442,NN_PSM!A:A,0),0)&gt;0,1,0)</f>
        <v>0</v>
      </c>
      <c r="C442" t="str">
        <f t="shared" si="12"/>
        <v>Lake</v>
      </c>
      <c r="D442">
        <f t="shared" si="13"/>
        <v>0</v>
      </c>
      <c r="E442" t="s">
        <v>189</v>
      </c>
      <c r="F442" t="s">
        <v>34</v>
      </c>
      <c r="G442" t="s">
        <v>321</v>
      </c>
      <c r="H442">
        <v>94.1</v>
      </c>
      <c r="I442">
        <v>99.6</v>
      </c>
      <c r="J442">
        <v>71.900000000000006</v>
      </c>
      <c r="K442">
        <v>58.5</v>
      </c>
      <c r="L442">
        <v>95</v>
      </c>
      <c r="M442">
        <v>61.5</v>
      </c>
      <c r="N442">
        <v>236.4</v>
      </c>
      <c r="O442">
        <v>202.8</v>
      </c>
      <c r="P442">
        <v>68.5</v>
      </c>
      <c r="Q442">
        <v>59.3</v>
      </c>
      <c r="R442">
        <v>86.1</v>
      </c>
      <c r="S442">
        <v>42.1</v>
      </c>
      <c r="T442">
        <v>79.2</v>
      </c>
      <c r="U442">
        <v>78.400000000000006</v>
      </c>
      <c r="V442">
        <v>97.1</v>
      </c>
      <c r="W442">
        <v>98.5</v>
      </c>
      <c r="X442">
        <v>114.9</v>
      </c>
      <c r="Y442">
        <v>137.9</v>
      </c>
      <c r="Z442">
        <v>116.9</v>
      </c>
      <c r="AA442">
        <v>142.30000000000001</v>
      </c>
      <c r="AB442">
        <v>123.8</v>
      </c>
      <c r="AC442">
        <v>117.2</v>
      </c>
      <c r="AD442">
        <v>201.5</v>
      </c>
      <c r="AE442">
        <v>170.3</v>
      </c>
      <c r="AF442">
        <v>145.30000000000001</v>
      </c>
      <c r="AG442">
        <v>182.5</v>
      </c>
      <c r="AH442">
        <v>145.9</v>
      </c>
      <c r="AI442">
        <v>86.1</v>
      </c>
      <c r="AJ442">
        <v>146.69999999999999</v>
      </c>
      <c r="AK442">
        <v>127.1</v>
      </c>
    </row>
    <row r="443" spans="1:37" x14ac:dyDescent="0.25">
      <c r="A443">
        <f>IF(IFERROR(MATCH(TX_UCR!$C443,NN_M!A:A,0),0)&gt;0,1,0)</f>
        <v>0</v>
      </c>
      <c r="B443">
        <f>IF(IFERROR(MATCH(TX_UCR!C443,NN_PSM!A:A,0),0)&gt;0,1,0)</f>
        <v>0</v>
      </c>
      <c r="C443" t="str">
        <f t="shared" si="12"/>
        <v>Lakeway</v>
      </c>
      <c r="D443">
        <f t="shared" si="13"/>
        <v>0</v>
      </c>
      <c r="E443" t="s">
        <v>190</v>
      </c>
      <c r="F443" t="s">
        <v>34</v>
      </c>
      <c r="G443" t="s">
        <v>321</v>
      </c>
      <c r="H443">
        <v>104.8</v>
      </c>
      <c r="I443">
        <v>0</v>
      </c>
      <c r="J443">
        <v>205.6</v>
      </c>
      <c r="K443">
        <v>275.5</v>
      </c>
      <c r="L443">
        <v>188.2</v>
      </c>
      <c r="M443">
        <v>0</v>
      </c>
      <c r="N443">
        <v>48.4</v>
      </c>
      <c r="O443">
        <v>23.8</v>
      </c>
      <c r="P443">
        <v>0</v>
      </c>
      <c r="Q443">
        <v>23</v>
      </c>
      <c r="R443">
        <v>271.89999999999998</v>
      </c>
      <c r="S443">
        <v>221.8</v>
      </c>
      <c r="T443">
        <v>152.80000000000001</v>
      </c>
      <c r="U443">
        <v>90.3</v>
      </c>
      <c r="V443">
        <v>53.5</v>
      </c>
      <c r="W443">
        <v>150</v>
      </c>
      <c r="X443">
        <v>12.2</v>
      </c>
      <c r="Y443">
        <v>23.9</v>
      </c>
      <c r="Z443">
        <v>59.8</v>
      </c>
      <c r="AA443">
        <v>180.1</v>
      </c>
      <c r="AB443">
        <v>58.5</v>
      </c>
      <c r="AC443">
        <v>76.900000000000006</v>
      </c>
      <c r="AD443">
        <v>133</v>
      </c>
      <c r="AE443">
        <v>164</v>
      </c>
      <c r="AF443">
        <v>120.8</v>
      </c>
      <c r="AG443">
        <v>175.6</v>
      </c>
      <c r="AH443">
        <v>94.6</v>
      </c>
      <c r="AI443">
        <v>191.6</v>
      </c>
      <c r="AJ443">
        <v>124.9</v>
      </c>
      <c r="AK443">
        <v>132.80000000000001</v>
      </c>
    </row>
    <row r="444" spans="1:37" x14ac:dyDescent="0.25">
      <c r="A444">
        <f>IF(IFERROR(MATCH(TX_UCR!$C444,NN_M!A:A,0),0)&gt;0,1,0)</f>
        <v>0</v>
      </c>
      <c r="B444">
        <f>IF(IFERROR(MATCH(TX_UCR!C444,NN_PSM!A:A,0),0)&gt;0,1,0)</f>
        <v>0</v>
      </c>
      <c r="C444" t="str">
        <f t="shared" si="12"/>
        <v>Lancaster</v>
      </c>
      <c r="D444">
        <f t="shared" si="13"/>
        <v>0</v>
      </c>
      <c r="E444" t="s">
        <v>191</v>
      </c>
      <c r="F444" t="s">
        <v>34</v>
      </c>
      <c r="G444" t="s">
        <v>321</v>
      </c>
      <c r="H444">
        <v>229</v>
      </c>
      <c r="I444">
        <v>340.2</v>
      </c>
      <c r="J444">
        <v>248</v>
      </c>
      <c r="K444">
        <v>231.7</v>
      </c>
      <c r="L444">
        <v>152</v>
      </c>
      <c r="M444">
        <v>189.9</v>
      </c>
      <c r="N444">
        <v>274.5</v>
      </c>
      <c r="O444">
        <v>382.8</v>
      </c>
      <c r="P444">
        <v>487.1</v>
      </c>
      <c r="Q444">
        <v>673.2</v>
      </c>
      <c r="R444">
        <v>568.29999999999995</v>
      </c>
      <c r="S444">
        <v>492.8</v>
      </c>
      <c r="T444">
        <v>521.29999999999995</v>
      </c>
      <c r="U444">
        <v>523.20000000000005</v>
      </c>
      <c r="V444">
        <v>529.20000000000005</v>
      </c>
      <c r="W444">
        <v>760.8</v>
      </c>
      <c r="X444">
        <v>811.9</v>
      </c>
      <c r="Y444">
        <v>839.3</v>
      </c>
      <c r="Z444">
        <v>479.9</v>
      </c>
      <c r="AA444">
        <v>477.4</v>
      </c>
      <c r="AB444">
        <v>506.5</v>
      </c>
      <c r="AC444">
        <v>531</v>
      </c>
      <c r="AD444">
        <v>581.4</v>
      </c>
      <c r="AE444">
        <v>358.1</v>
      </c>
      <c r="AF444" t="s">
        <v>322</v>
      </c>
      <c r="AG444" t="s">
        <v>322</v>
      </c>
      <c r="AH444">
        <v>296.3</v>
      </c>
      <c r="AI444">
        <v>281.5</v>
      </c>
      <c r="AJ444">
        <v>468.5</v>
      </c>
      <c r="AK444">
        <v>276</v>
      </c>
    </row>
    <row r="445" spans="1:37" x14ac:dyDescent="0.25">
      <c r="A445">
        <f>IF(IFERROR(MATCH(TX_UCR!$C445,NN_M!A:A,0),0)&gt;0,1,0)</f>
        <v>0</v>
      </c>
      <c r="B445">
        <f>IF(IFERROR(MATCH(TX_UCR!C445,NN_PSM!A:A,0),0)&gt;0,1,0)</f>
        <v>0</v>
      </c>
      <c r="C445" t="e">
        <f t="shared" si="12"/>
        <v>#VALUE!</v>
      </c>
      <c r="D445">
        <f t="shared" si="13"/>
        <v>0</v>
      </c>
      <c r="E445" t="s">
        <v>192</v>
      </c>
      <c r="F445" t="s">
        <v>34</v>
      </c>
      <c r="G445" t="s">
        <v>321</v>
      </c>
      <c r="H445">
        <v>539.20000000000005</v>
      </c>
      <c r="I445">
        <v>529.1</v>
      </c>
      <c r="J445">
        <v>471.1</v>
      </c>
      <c r="K445">
        <v>635.70000000000005</v>
      </c>
      <c r="L445">
        <v>904.2</v>
      </c>
      <c r="M445">
        <v>610.29999999999995</v>
      </c>
      <c r="N445">
        <v>700.3</v>
      </c>
      <c r="O445">
        <v>707.7</v>
      </c>
      <c r="P445">
        <v>756.5</v>
      </c>
      <c r="Q445">
        <v>700.6</v>
      </c>
      <c r="R445">
        <v>724.8</v>
      </c>
      <c r="S445">
        <v>666.5</v>
      </c>
      <c r="T445">
        <v>512.70000000000005</v>
      </c>
      <c r="U445">
        <v>481.9</v>
      </c>
      <c r="V445">
        <v>464.9</v>
      </c>
      <c r="W445">
        <v>550.5</v>
      </c>
      <c r="X445">
        <v>620.79999999999995</v>
      </c>
      <c r="Y445">
        <v>600.20000000000005</v>
      </c>
      <c r="Z445">
        <v>677.1</v>
      </c>
      <c r="AA445">
        <v>541.79999999999995</v>
      </c>
      <c r="AB445">
        <v>510.3</v>
      </c>
      <c r="AC445">
        <v>558.1</v>
      </c>
      <c r="AD445">
        <v>579</v>
      </c>
      <c r="AE445">
        <v>608.9</v>
      </c>
      <c r="AF445">
        <v>570.20000000000005</v>
      </c>
      <c r="AG445">
        <v>483.7</v>
      </c>
      <c r="AH445">
        <v>464.6</v>
      </c>
      <c r="AI445">
        <v>421.9</v>
      </c>
      <c r="AJ445">
        <v>415.2</v>
      </c>
      <c r="AK445">
        <v>388.9</v>
      </c>
    </row>
    <row r="446" spans="1:37" x14ac:dyDescent="0.25">
      <c r="A446">
        <f>IF(IFERROR(MATCH(TX_UCR!$C446,NN_M!A:A,0),0)&gt;0,1,0)</f>
        <v>0</v>
      </c>
      <c r="B446">
        <f>IF(IFERROR(MATCH(TX_UCR!C446,NN_PSM!A:A,0),0)&gt;0,1,0)</f>
        <v>0</v>
      </c>
      <c r="C446" t="str">
        <f t="shared" si="12"/>
        <v>League</v>
      </c>
      <c r="D446">
        <f t="shared" si="13"/>
        <v>0</v>
      </c>
      <c r="E446" t="s">
        <v>193</v>
      </c>
      <c r="F446" t="s">
        <v>34</v>
      </c>
      <c r="G446" t="s">
        <v>321</v>
      </c>
      <c r="H446">
        <v>169.3</v>
      </c>
      <c r="I446">
        <v>171.3</v>
      </c>
      <c r="J446">
        <v>106.9</v>
      </c>
      <c r="K446">
        <v>121.5</v>
      </c>
      <c r="L446">
        <v>104.7</v>
      </c>
      <c r="M446">
        <v>116.1</v>
      </c>
      <c r="N446">
        <v>149.30000000000001</v>
      </c>
      <c r="O446">
        <v>156.30000000000001</v>
      </c>
      <c r="P446">
        <v>142.9</v>
      </c>
      <c r="Q446">
        <v>183.1</v>
      </c>
      <c r="R446">
        <v>145.5</v>
      </c>
      <c r="S446">
        <v>88.1</v>
      </c>
      <c r="T446">
        <v>145.30000000000001</v>
      </c>
      <c r="U446">
        <v>117.3</v>
      </c>
      <c r="V446">
        <v>108.4</v>
      </c>
      <c r="W446">
        <v>107.8</v>
      </c>
      <c r="X446">
        <v>137.69999999999999</v>
      </c>
      <c r="Y446">
        <v>69.5</v>
      </c>
      <c r="Z446">
        <v>105.4</v>
      </c>
      <c r="AA446">
        <v>73.599999999999994</v>
      </c>
      <c r="AB446">
        <v>71.3</v>
      </c>
      <c r="AC446">
        <v>131.30000000000001</v>
      </c>
      <c r="AD446">
        <v>126.6</v>
      </c>
      <c r="AE446">
        <v>134</v>
      </c>
      <c r="AF446">
        <v>163.1</v>
      </c>
      <c r="AG446">
        <v>82.6</v>
      </c>
      <c r="AH446">
        <v>110.2</v>
      </c>
      <c r="AI446">
        <v>91.7</v>
      </c>
      <c r="AJ446">
        <v>107.1</v>
      </c>
      <c r="AK446">
        <v>105.6</v>
      </c>
    </row>
    <row r="447" spans="1:37" x14ac:dyDescent="0.25">
      <c r="A447">
        <f>IF(IFERROR(MATCH(TX_UCR!$C447,NN_M!A:A,0),0)&gt;0,1,0)</f>
        <v>0</v>
      </c>
      <c r="B447">
        <f>IF(IFERROR(MATCH(TX_UCR!C447,NN_PSM!A:A,0),0)&gt;0,1,0)</f>
        <v>0</v>
      </c>
      <c r="C447" t="str">
        <f t="shared" si="12"/>
        <v>Leander</v>
      </c>
      <c r="D447">
        <f t="shared" si="13"/>
        <v>0</v>
      </c>
      <c r="E447" t="s">
        <v>194</v>
      </c>
      <c r="F447" t="s">
        <v>34</v>
      </c>
      <c r="G447" t="s">
        <v>321</v>
      </c>
      <c r="H447">
        <v>217.3</v>
      </c>
      <c r="I447">
        <v>129.4</v>
      </c>
      <c r="J447">
        <v>145.1</v>
      </c>
      <c r="K447">
        <v>273.89999999999998</v>
      </c>
      <c r="L447">
        <v>195.5</v>
      </c>
      <c r="M447">
        <v>353.1</v>
      </c>
      <c r="N447">
        <v>461.1</v>
      </c>
      <c r="O447">
        <v>396.5</v>
      </c>
      <c r="P447">
        <v>560.1</v>
      </c>
      <c r="Q447">
        <v>824.4</v>
      </c>
      <c r="R447">
        <v>334.2</v>
      </c>
      <c r="S447">
        <v>286.2</v>
      </c>
      <c r="T447">
        <v>362.2</v>
      </c>
      <c r="U447">
        <v>301.7</v>
      </c>
      <c r="V447">
        <v>345.9</v>
      </c>
      <c r="W447">
        <v>144.80000000000001</v>
      </c>
      <c r="X447">
        <v>424.8</v>
      </c>
      <c r="Y447">
        <v>352.9</v>
      </c>
      <c r="Z447">
        <v>177.3</v>
      </c>
      <c r="AA447">
        <v>284.10000000000002</v>
      </c>
      <c r="AB447">
        <v>185.9</v>
      </c>
      <c r="AC447">
        <v>103.5</v>
      </c>
      <c r="AD447">
        <v>172.6</v>
      </c>
      <c r="AE447">
        <v>119.9</v>
      </c>
      <c r="AF447">
        <v>90.8</v>
      </c>
      <c r="AG447">
        <v>109.3</v>
      </c>
      <c r="AH447">
        <v>73.900000000000006</v>
      </c>
      <c r="AI447">
        <v>145.19999999999999</v>
      </c>
      <c r="AJ447">
        <v>84.8</v>
      </c>
      <c r="AK447">
        <v>114.8</v>
      </c>
    </row>
    <row r="448" spans="1:37" x14ac:dyDescent="0.25">
      <c r="A448">
        <f>IF(IFERROR(MATCH(TX_UCR!$C448,NN_M!A:A,0),0)&gt;0,1,0)</f>
        <v>0</v>
      </c>
      <c r="B448">
        <f>IF(IFERROR(MATCH(TX_UCR!C448,NN_PSM!A:A,0),0)&gt;0,1,0)</f>
        <v>0</v>
      </c>
      <c r="C448" t="str">
        <f t="shared" si="12"/>
        <v>Leon</v>
      </c>
      <c r="D448">
        <f t="shared" si="13"/>
        <v>0</v>
      </c>
      <c r="E448" t="s">
        <v>195</v>
      </c>
      <c r="F448" t="s">
        <v>34</v>
      </c>
      <c r="G448" t="s">
        <v>321</v>
      </c>
      <c r="H448">
        <v>197.8</v>
      </c>
      <c r="I448">
        <v>353.8</v>
      </c>
      <c r="J448">
        <v>141.80000000000001</v>
      </c>
      <c r="K448">
        <v>279</v>
      </c>
      <c r="L448">
        <v>122.4</v>
      </c>
      <c r="M448">
        <v>427.9</v>
      </c>
      <c r="N448">
        <v>500.8</v>
      </c>
      <c r="O448">
        <v>441.9</v>
      </c>
      <c r="P448">
        <v>387.2</v>
      </c>
      <c r="Q448">
        <v>332.4</v>
      </c>
      <c r="R448">
        <v>378.9</v>
      </c>
      <c r="S448">
        <v>241.1</v>
      </c>
      <c r="T448" t="s">
        <v>322</v>
      </c>
      <c r="U448">
        <v>320.3</v>
      </c>
      <c r="V448">
        <v>333.4</v>
      </c>
      <c r="W448">
        <v>313.89999999999998</v>
      </c>
      <c r="X448">
        <v>328.1</v>
      </c>
      <c r="Y448">
        <v>331.6</v>
      </c>
      <c r="Z448">
        <v>495.6</v>
      </c>
      <c r="AA448">
        <v>578</v>
      </c>
      <c r="AB448">
        <v>398.7</v>
      </c>
      <c r="AC448">
        <v>332.6</v>
      </c>
      <c r="AD448">
        <v>415.1</v>
      </c>
      <c r="AE448">
        <v>315.2</v>
      </c>
      <c r="AF448">
        <v>394.6</v>
      </c>
      <c r="AG448">
        <v>374.3</v>
      </c>
      <c r="AH448">
        <v>241.2</v>
      </c>
      <c r="AI448">
        <v>265.2</v>
      </c>
      <c r="AJ448">
        <v>240</v>
      </c>
      <c r="AK448">
        <v>374.1</v>
      </c>
    </row>
    <row r="449" spans="1:37" x14ac:dyDescent="0.25">
      <c r="A449">
        <f>IF(IFERROR(MATCH(TX_UCR!$C449,NN_M!A:A,0),0)&gt;0,1,0)</f>
        <v>0</v>
      </c>
      <c r="B449">
        <f>IF(IFERROR(MATCH(TX_UCR!C449,NN_PSM!A:A,0),0)&gt;0,1,0)</f>
        <v>0</v>
      </c>
      <c r="C449" t="str">
        <f t="shared" si="12"/>
        <v>Levelland</v>
      </c>
      <c r="D449">
        <f t="shared" si="13"/>
        <v>0</v>
      </c>
      <c r="E449" t="s">
        <v>196</v>
      </c>
      <c r="F449" t="s">
        <v>34</v>
      </c>
      <c r="G449" t="s">
        <v>321</v>
      </c>
      <c r="H449">
        <v>443.8</v>
      </c>
      <c r="I449">
        <v>216.3</v>
      </c>
      <c r="J449">
        <v>215.3</v>
      </c>
      <c r="K449">
        <v>248.8</v>
      </c>
      <c r="L449">
        <v>388.3</v>
      </c>
      <c r="M449">
        <v>243.1</v>
      </c>
      <c r="N449">
        <v>266</v>
      </c>
      <c r="O449">
        <v>178.9</v>
      </c>
      <c r="P449">
        <v>244</v>
      </c>
      <c r="Q449">
        <v>199.5</v>
      </c>
      <c r="R449">
        <v>202.9</v>
      </c>
      <c r="S449">
        <v>92.7</v>
      </c>
      <c r="T449">
        <v>436.5</v>
      </c>
      <c r="U449">
        <v>904.5</v>
      </c>
      <c r="V449">
        <v>768.6</v>
      </c>
      <c r="W449">
        <v>528.5</v>
      </c>
      <c r="X449">
        <v>266</v>
      </c>
      <c r="Y449">
        <v>334.9</v>
      </c>
      <c r="Z449">
        <v>609.20000000000005</v>
      </c>
      <c r="AA449">
        <v>442</v>
      </c>
      <c r="AB449">
        <v>408.3</v>
      </c>
      <c r="AC449">
        <v>487.1</v>
      </c>
      <c r="AD449">
        <v>640.20000000000005</v>
      </c>
      <c r="AE449">
        <v>774.3</v>
      </c>
      <c r="AF449">
        <v>564.1</v>
      </c>
      <c r="AG449">
        <v>679.4</v>
      </c>
      <c r="AH449">
        <v>506.3</v>
      </c>
      <c r="AI449">
        <v>626.9</v>
      </c>
      <c r="AJ449">
        <v>489.7</v>
      </c>
      <c r="AK449">
        <v>434.4</v>
      </c>
    </row>
    <row r="450" spans="1:37" x14ac:dyDescent="0.25">
      <c r="A450">
        <f>IF(IFERROR(MATCH(TX_UCR!$C450,NN_M!A:A,0),0)&gt;0,1,0)</f>
        <v>0</v>
      </c>
      <c r="B450">
        <f>IF(IFERROR(MATCH(TX_UCR!C450,NN_PSM!A:A,0),0)&gt;0,1,0)</f>
        <v>0</v>
      </c>
      <c r="C450" t="str">
        <f t="shared" si="12"/>
        <v>Lewisville</v>
      </c>
      <c r="D450">
        <f t="shared" si="13"/>
        <v>0</v>
      </c>
      <c r="E450" t="s">
        <v>197</v>
      </c>
      <c r="F450" t="s">
        <v>34</v>
      </c>
      <c r="G450" t="s">
        <v>321</v>
      </c>
      <c r="H450">
        <v>419.7</v>
      </c>
      <c r="I450">
        <v>374.3</v>
      </c>
      <c r="J450">
        <v>330.9</v>
      </c>
      <c r="K450">
        <v>437.4</v>
      </c>
      <c r="L450">
        <v>355.6</v>
      </c>
      <c r="M450">
        <v>365.4</v>
      </c>
      <c r="N450">
        <v>357.8</v>
      </c>
      <c r="O450">
        <v>314.39999999999998</v>
      </c>
      <c r="P450">
        <v>301</v>
      </c>
      <c r="Q450">
        <v>206.5</v>
      </c>
      <c r="R450">
        <v>316.7</v>
      </c>
      <c r="S450">
        <v>261.10000000000002</v>
      </c>
      <c r="T450">
        <v>269.89999999999998</v>
      </c>
      <c r="U450">
        <v>236.9</v>
      </c>
      <c r="V450" t="s">
        <v>322</v>
      </c>
      <c r="W450">
        <v>216.1</v>
      </c>
      <c r="X450">
        <v>237.7</v>
      </c>
      <c r="Y450">
        <v>259.89999999999998</v>
      </c>
      <c r="Z450">
        <v>198.2</v>
      </c>
      <c r="AA450">
        <v>206.6</v>
      </c>
      <c r="AB450">
        <v>219.6</v>
      </c>
      <c r="AC450">
        <v>231.4</v>
      </c>
      <c r="AD450">
        <v>190.4</v>
      </c>
      <c r="AE450">
        <v>232.8</v>
      </c>
      <c r="AF450">
        <v>188.3</v>
      </c>
      <c r="AG450">
        <v>251.9</v>
      </c>
      <c r="AH450">
        <v>188.1</v>
      </c>
      <c r="AI450">
        <v>167.6</v>
      </c>
      <c r="AJ450">
        <v>243.3</v>
      </c>
      <c r="AK450">
        <v>196.2</v>
      </c>
    </row>
    <row r="451" spans="1:37" x14ac:dyDescent="0.25">
      <c r="A451">
        <f>IF(IFERROR(MATCH(TX_UCR!$C451,NN_M!A:A,0),0)&gt;0,1,0)</f>
        <v>0</v>
      </c>
      <c r="B451">
        <f>IF(IFERROR(MATCH(TX_UCR!C451,NN_PSM!A:A,0),0)&gt;0,1,0)</f>
        <v>0</v>
      </c>
      <c r="C451" t="str">
        <f t="shared" ref="C451:C514" si="14">LEFT(E451,FIND(" ",E451,1)-1)</f>
        <v>Liberty</v>
      </c>
      <c r="D451">
        <f t="shared" ref="D451:D514" si="15">IF(IFERROR(FIND("County",E451),0)&gt;0,1,0)</f>
        <v>1</v>
      </c>
      <c r="E451" t="s">
        <v>198</v>
      </c>
      <c r="F451" t="s">
        <v>34</v>
      </c>
      <c r="G451" t="s">
        <v>321</v>
      </c>
    </row>
    <row r="452" spans="1:37" x14ac:dyDescent="0.25">
      <c r="A452">
        <f>IF(IFERROR(MATCH(TX_UCR!$C452,NN_M!A:A,0),0)&gt;0,1,0)</f>
        <v>0</v>
      </c>
      <c r="B452">
        <f>IF(IFERROR(MATCH(TX_UCR!C452,NN_PSM!A:A,0),0)&gt;0,1,0)</f>
        <v>0</v>
      </c>
      <c r="C452" t="str">
        <f t="shared" si="14"/>
        <v>Little</v>
      </c>
      <c r="D452">
        <f t="shared" si="15"/>
        <v>0</v>
      </c>
      <c r="E452" t="s">
        <v>199</v>
      </c>
      <c r="F452" t="s">
        <v>34</v>
      </c>
      <c r="G452" t="s">
        <v>321</v>
      </c>
      <c r="H452" t="s">
        <v>322</v>
      </c>
      <c r="I452" t="s">
        <v>322</v>
      </c>
      <c r="J452" t="s">
        <v>322</v>
      </c>
      <c r="K452" t="s">
        <v>322</v>
      </c>
      <c r="L452" t="s">
        <v>322</v>
      </c>
      <c r="M452" t="s">
        <v>322</v>
      </c>
      <c r="N452" t="s">
        <v>322</v>
      </c>
      <c r="O452" t="s">
        <v>322</v>
      </c>
      <c r="P452" t="s">
        <v>322</v>
      </c>
      <c r="Q452" t="s">
        <v>322</v>
      </c>
      <c r="R452" t="s">
        <v>322</v>
      </c>
      <c r="S452" t="s">
        <v>322</v>
      </c>
      <c r="T452" t="s">
        <v>322</v>
      </c>
      <c r="U452" t="s">
        <v>322</v>
      </c>
      <c r="V452" t="s">
        <v>322</v>
      </c>
      <c r="W452" t="s">
        <v>322</v>
      </c>
      <c r="X452" t="s">
        <v>322</v>
      </c>
      <c r="Y452" t="s">
        <v>322</v>
      </c>
      <c r="Z452" t="s">
        <v>322</v>
      </c>
      <c r="AA452" t="s">
        <v>322</v>
      </c>
      <c r="AB452">
        <v>132.19999999999999</v>
      </c>
      <c r="AC452">
        <v>108</v>
      </c>
      <c r="AD452">
        <v>104.4</v>
      </c>
      <c r="AE452">
        <v>70.900000000000006</v>
      </c>
      <c r="AF452">
        <v>72.400000000000006</v>
      </c>
      <c r="AG452">
        <v>42.5</v>
      </c>
      <c r="AH452">
        <v>52.9</v>
      </c>
      <c r="AI452">
        <v>91.8</v>
      </c>
      <c r="AJ452">
        <v>160.19999999999999</v>
      </c>
      <c r="AK452">
        <v>118.5</v>
      </c>
    </row>
    <row r="453" spans="1:37" x14ac:dyDescent="0.25">
      <c r="A453">
        <f>IF(IFERROR(MATCH(TX_UCR!$C453,NN_M!A:A,0),0)&gt;0,1,0)</f>
        <v>0</v>
      </c>
      <c r="B453">
        <f>IF(IFERROR(MATCH(TX_UCR!C453,NN_PSM!A:A,0),0)&gt;0,1,0)</f>
        <v>0</v>
      </c>
      <c r="C453" t="str">
        <f t="shared" si="14"/>
        <v>Live</v>
      </c>
      <c r="D453">
        <f t="shared" si="15"/>
        <v>0</v>
      </c>
      <c r="E453" t="s">
        <v>200</v>
      </c>
      <c r="F453" t="s">
        <v>34</v>
      </c>
      <c r="G453" t="s">
        <v>321</v>
      </c>
      <c r="H453">
        <v>239.4</v>
      </c>
      <c r="I453">
        <v>296.3</v>
      </c>
      <c r="J453">
        <v>225.8</v>
      </c>
      <c r="K453">
        <v>343.2</v>
      </c>
      <c r="L453">
        <v>223.7</v>
      </c>
      <c r="M453">
        <v>309.3</v>
      </c>
      <c r="N453">
        <v>420.1</v>
      </c>
      <c r="O453">
        <v>758.4</v>
      </c>
      <c r="P453">
        <v>263.8</v>
      </c>
      <c r="Q453">
        <v>392.7</v>
      </c>
      <c r="R453">
        <v>385.2</v>
      </c>
      <c r="S453">
        <v>324.5</v>
      </c>
      <c r="T453">
        <v>172.6</v>
      </c>
      <c r="U453">
        <v>303.60000000000002</v>
      </c>
      <c r="V453">
        <v>328.4</v>
      </c>
      <c r="W453">
        <v>305.8</v>
      </c>
      <c r="X453">
        <v>320.39999999999998</v>
      </c>
      <c r="Y453">
        <v>282.3</v>
      </c>
      <c r="Z453">
        <v>205.8</v>
      </c>
      <c r="AA453">
        <v>251.3</v>
      </c>
      <c r="AB453">
        <v>314.10000000000002</v>
      </c>
      <c r="AC453">
        <v>240</v>
      </c>
      <c r="AD453">
        <v>189.8</v>
      </c>
      <c r="AE453">
        <v>177.5</v>
      </c>
      <c r="AF453">
        <v>226.7</v>
      </c>
      <c r="AG453">
        <v>159.9</v>
      </c>
      <c r="AH453">
        <v>216.3</v>
      </c>
      <c r="AI453">
        <v>197.7</v>
      </c>
      <c r="AJ453">
        <v>309.5</v>
      </c>
      <c r="AK453">
        <v>217.7</v>
      </c>
    </row>
    <row r="454" spans="1:37" x14ac:dyDescent="0.25">
      <c r="A454">
        <f>IF(IFERROR(MATCH(TX_UCR!$C454,NN_M!A:A,0),0)&gt;0,1,0)</f>
        <v>0</v>
      </c>
      <c r="B454">
        <f>IF(IFERROR(MATCH(TX_UCR!C454,NN_PSM!A:A,0),0)&gt;0,1,0)</f>
        <v>0</v>
      </c>
      <c r="C454" t="str">
        <f t="shared" si="14"/>
        <v>Lockhart</v>
      </c>
      <c r="D454">
        <f t="shared" si="15"/>
        <v>0</v>
      </c>
      <c r="E454" t="s">
        <v>201</v>
      </c>
      <c r="F454" t="s">
        <v>34</v>
      </c>
      <c r="G454" t="s">
        <v>321</v>
      </c>
      <c r="H454">
        <v>323</v>
      </c>
      <c r="I454">
        <v>254.3</v>
      </c>
      <c r="J454">
        <v>206.6</v>
      </c>
      <c r="K454">
        <v>621.79999999999995</v>
      </c>
      <c r="L454">
        <v>517.79999999999995</v>
      </c>
      <c r="M454">
        <v>858.2</v>
      </c>
      <c r="N454" s="2">
        <v>1319</v>
      </c>
      <c r="O454">
        <v>846.7</v>
      </c>
      <c r="P454" s="2">
        <v>1237</v>
      </c>
      <c r="Q454" s="2">
        <v>1101.5</v>
      </c>
      <c r="R454">
        <v>868.8</v>
      </c>
      <c r="S454" s="2">
        <v>1208.0999999999999</v>
      </c>
      <c r="T454">
        <v>732.3</v>
      </c>
      <c r="U454">
        <v>628.6</v>
      </c>
      <c r="V454">
        <v>611.79999999999995</v>
      </c>
      <c r="W454">
        <v>499.4</v>
      </c>
      <c r="X454">
        <v>437.7</v>
      </c>
      <c r="Y454">
        <v>486.3</v>
      </c>
      <c r="Z454">
        <v>532.1</v>
      </c>
      <c r="AA454">
        <v>489.3</v>
      </c>
      <c r="AB454">
        <v>422</v>
      </c>
      <c r="AC454">
        <v>551.9</v>
      </c>
      <c r="AD454">
        <v>595.20000000000005</v>
      </c>
      <c r="AE454">
        <v>555.20000000000005</v>
      </c>
      <c r="AF454">
        <v>554.29999999999995</v>
      </c>
      <c r="AG454">
        <v>606.4</v>
      </c>
      <c r="AH454">
        <v>408.8</v>
      </c>
      <c r="AI454">
        <v>468.8</v>
      </c>
      <c r="AJ454">
        <v>346.9</v>
      </c>
      <c r="AK454">
        <v>189.6</v>
      </c>
    </row>
    <row r="455" spans="1:37" x14ac:dyDescent="0.25">
      <c r="A455">
        <f>IF(IFERROR(MATCH(TX_UCR!$C455,NN_M!A:A,0),0)&gt;0,1,0)</f>
        <v>0</v>
      </c>
      <c r="B455">
        <f>IF(IFERROR(MATCH(TX_UCR!C455,NN_PSM!A:A,0),0)&gt;0,1,0)</f>
        <v>0</v>
      </c>
      <c r="C455" t="str">
        <f t="shared" si="14"/>
        <v>Longview</v>
      </c>
      <c r="D455">
        <f t="shared" si="15"/>
        <v>0</v>
      </c>
      <c r="E455" t="s">
        <v>202</v>
      </c>
      <c r="F455" t="s">
        <v>34</v>
      </c>
      <c r="G455" t="s">
        <v>321</v>
      </c>
      <c r="H455">
        <v>358.3</v>
      </c>
      <c r="I455">
        <v>391.2</v>
      </c>
      <c r="J455">
        <v>332.2</v>
      </c>
      <c r="K455">
        <v>532.4</v>
      </c>
      <c r="L455">
        <v>634.79999999999995</v>
      </c>
      <c r="M455" s="2">
        <v>1563.1</v>
      </c>
      <c r="N455" s="2">
        <v>1072.3</v>
      </c>
      <c r="O455">
        <v>944.1</v>
      </c>
      <c r="P455">
        <v>839.1</v>
      </c>
      <c r="Q455">
        <v>890.8</v>
      </c>
      <c r="R455">
        <v>684.6</v>
      </c>
      <c r="S455">
        <v>683.2</v>
      </c>
      <c r="T455">
        <v>557.5</v>
      </c>
      <c r="U455">
        <v>652.1</v>
      </c>
      <c r="V455">
        <v>512.6</v>
      </c>
      <c r="W455">
        <v>646.29999999999995</v>
      </c>
      <c r="X455">
        <v>734.6</v>
      </c>
      <c r="Y455">
        <v>750.6</v>
      </c>
      <c r="Z455">
        <v>662.4</v>
      </c>
      <c r="AA455" s="2">
        <v>1062.2</v>
      </c>
      <c r="AB455" s="2">
        <v>1105.2</v>
      </c>
      <c r="AC455">
        <v>924.7</v>
      </c>
      <c r="AD455">
        <v>961</v>
      </c>
      <c r="AE455" s="2">
        <v>1045.7</v>
      </c>
      <c r="AF455">
        <v>918.1</v>
      </c>
      <c r="AG455">
        <v>723.4</v>
      </c>
      <c r="AH455">
        <v>501.5</v>
      </c>
      <c r="AI455">
        <v>560.79999999999995</v>
      </c>
      <c r="AJ455">
        <v>554.9</v>
      </c>
      <c r="AK455">
        <v>460.5</v>
      </c>
    </row>
    <row r="456" spans="1:37" x14ac:dyDescent="0.25">
      <c r="A456">
        <f>IF(IFERROR(MATCH(TX_UCR!$C456,NN_M!A:A,0),0)&gt;0,1,0)</f>
        <v>0</v>
      </c>
      <c r="B456">
        <f>IF(IFERROR(MATCH(TX_UCR!C456,NN_PSM!A:A,0),0)&gt;0,1,0)</f>
        <v>0</v>
      </c>
      <c r="C456" t="str">
        <f t="shared" si="14"/>
        <v>Lubbock</v>
      </c>
      <c r="D456">
        <f t="shared" si="15"/>
        <v>1</v>
      </c>
      <c r="E456" t="s">
        <v>203</v>
      </c>
      <c r="F456" t="s">
        <v>34</v>
      </c>
      <c r="G456" t="s">
        <v>321</v>
      </c>
    </row>
    <row r="457" spans="1:37" x14ac:dyDescent="0.25">
      <c r="A457">
        <f>IF(IFERROR(MATCH(TX_UCR!$C457,NN_M!A:A,0),0)&gt;0,1,0)</f>
        <v>0</v>
      </c>
      <c r="B457">
        <f>IF(IFERROR(MATCH(TX_UCR!C457,NN_PSM!A:A,0),0)&gt;0,1,0)</f>
        <v>0</v>
      </c>
      <c r="C457" t="str">
        <f t="shared" si="14"/>
        <v>Lubbock</v>
      </c>
      <c r="D457">
        <f t="shared" si="15"/>
        <v>0</v>
      </c>
      <c r="E457" t="s">
        <v>204</v>
      </c>
      <c r="F457" t="s">
        <v>34</v>
      </c>
      <c r="G457" t="s">
        <v>321</v>
      </c>
      <c r="H457">
        <v>832.7</v>
      </c>
      <c r="I457">
        <v>934.7</v>
      </c>
      <c r="J457">
        <v>590.1</v>
      </c>
      <c r="K457">
        <v>528.20000000000005</v>
      </c>
      <c r="L457">
        <v>515.29999999999995</v>
      </c>
      <c r="M457">
        <v>599.29999999999995</v>
      </c>
      <c r="N457">
        <v>560</v>
      </c>
      <c r="O457">
        <v>631.9</v>
      </c>
      <c r="P457">
        <v>665.3</v>
      </c>
      <c r="Q457">
        <v>690.6</v>
      </c>
      <c r="R457">
        <v>961.5</v>
      </c>
      <c r="S457" s="2">
        <v>1020.7</v>
      </c>
      <c r="T457">
        <v>892.6</v>
      </c>
      <c r="U457" s="2">
        <v>1021.2</v>
      </c>
      <c r="V457" s="2">
        <v>1235.8</v>
      </c>
      <c r="W457" s="2">
        <v>1256.7</v>
      </c>
      <c r="X457" s="2">
        <v>1209.7</v>
      </c>
      <c r="Y457" s="2">
        <v>1206.0999999999999</v>
      </c>
      <c r="Z457" s="2">
        <v>1157.7</v>
      </c>
      <c r="AA457" s="2">
        <v>1047.9000000000001</v>
      </c>
      <c r="AB457" s="2">
        <v>1051.7</v>
      </c>
      <c r="AC457" s="2">
        <v>1005.7</v>
      </c>
      <c r="AD457">
        <v>912.7</v>
      </c>
      <c r="AE457">
        <v>955.4</v>
      </c>
      <c r="AF457">
        <v>932.8</v>
      </c>
      <c r="AG457">
        <v>871.6</v>
      </c>
      <c r="AH457">
        <v>767.9</v>
      </c>
      <c r="AI457">
        <v>827</v>
      </c>
      <c r="AJ457">
        <v>768.9</v>
      </c>
      <c r="AK457">
        <v>861.8</v>
      </c>
    </row>
    <row r="458" spans="1:37" x14ac:dyDescent="0.25">
      <c r="A458">
        <f>IF(IFERROR(MATCH(TX_UCR!$C458,NN_M!A:A,0),0)&gt;0,1,0)</f>
        <v>0</v>
      </c>
      <c r="B458">
        <f>IF(IFERROR(MATCH(TX_UCR!C458,NN_PSM!A:A,0),0)&gt;0,1,0)</f>
        <v>0</v>
      </c>
      <c r="C458" t="str">
        <f t="shared" si="14"/>
        <v>Lufkin</v>
      </c>
      <c r="D458">
        <f t="shared" si="15"/>
        <v>0</v>
      </c>
      <c r="E458" t="s">
        <v>205</v>
      </c>
      <c r="F458" t="s">
        <v>34</v>
      </c>
      <c r="G458" t="s">
        <v>321</v>
      </c>
      <c r="H458">
        <v>396.6</v>
      </c>
      <c r="I458">
        <v>860.9</v>
      </c>
      <c r="J458">
        <v>737.2</v>
      </c>
      <c r="K458">
        <v>551.9</v>
      </c>
      <c r="L458">
        <v>469.4</v>
      </c>
      <c r="M458">
        <v>569.4</v>
      </c>
      <c r="N458">
        <v>486.2</v>
      </c>
      <c r="O458">
        <v>684.8</v>
      </c>
      <c r="P458">
        <v>805.4</v>
      </c>
      <c r="Q458">
        <v>854.8</v>
      </c>
      <c r="R458">
        <v>651</v>
      </c>
      <c r="S458">
        <v>770.8</v>
      </c>
      <c r="T458">
        <v>686.8</v>
      </c>
      <c r="U458">
        <v>643.29999999999995</v>
      </c>
      <c r="V458">
        <v>670</v>
      </c>
      <c r="W458">
        <v>639</v>
      </c>
      <c r="X458">
        <v>645.70000000000005</v>
      </c>
      <c r="Y458">
        <v>503.5</v>
      </c>
      <c r="Z458">
        <v>601.4</v>
      </c>
      <c r="AA458">
        <v>694</v>
      </c>
      <c r="AB458">
        <v>552.1</v>
      </c>
      <c r="AC458">
        <v>641.1</v>
      </c>
      <c r="AD458">
        <v>582.4</v>
      </c>
      <c r="AE458">
        <v>514.4</v>
      </c>
      <c r="AF458">
        <v>481.7</v>
      </c>
      <c r="AG458">
        <v>521.9</v>
      </c>
      <c r="AH458">
        <v>539</v>
      </c>
      <c r="AI458">
        <v>614.6</v>
      </c>
      <c r="AJ458">
        <v>349.7</v>
      </c>
      <c r="AK458">
        <v>432.2</v>
      </c>
    </row>
    <row r="459" spans="1:37" x14ac:dyDescent="0.25">
      <c r="A459">
        <f>IF(IFERROR(MATCH(TX_UCR!$C459,NN_M!A:A,0),0)&gt;0,1,0)</f>
        <v>0</v>
      </c>
      <c r="B459">
        <f>IF(IFERROR(MATCH(TX_UCR!C459,NN_PSM!A:A,0),0)&gt;0,1,0)</f>
        <v>0</v>
      </c>
      <c r="C459" t="e">
        <f t="shared" si="14"/>
        <v>#VALUE!</v>
      </c>
      <c r="D459">
        <f t="shared" si="15"/>
        <v>0</v>
      </c>
      <c r="E459" t="s">
        <v>206</v>
      </c>
      <c r="F459" t="s">
        <v>34</v>
      </c>
      <c r="G459" t="s">
        <v>321</v>
      </c>
      <c r="H459" t="s">
        <v>322</v>
      </c>
      <c r="I459" t="s">
        <v>322</v>
      </c>
      <c r="J459" t="s">
        <v>322</v>
      </c>
      <c r="K459" t="s">
        <v>322</v>
      </c>
      <c r="L459" t="s">
        <v>322</v>
      </c>
      <c r="M459">
        <v>150.6</v>
      </c>
      <c r="N459">
        <v>44.2</v>
      </c>
      <c r="O459">
        <v>58</v>
      </c>
      <c r="P459">
        <v>53.6</v>
      </c>
      <c r="Q459">
        <v>144.5</v>
      </c>
      <c r="R459">
        <v>124.6</v>
      </c>
      <c r="S459">
        <v>94.9</v>
      </c>
      <c r="T459">
        <v>120</v>
      </c>
      <c r="U459">
        <v>48.8</v>
      </c>
      <c r="V459">
        <v>84.7</v>
      </c>
      <c r="W459">
        <v>137.4</v>
      </c>
      <c r="X459">
        <v>100.8</v>
      </c>
      <c r="Y459">
        <v>65.8</v>
      </c>
      <c r="Z459">
        <v>110.6</v>
      </c>
      <c r="AA459">
        <v>107.8</v>
      </c>
      <c r="AB459">
        <v>94.4</v>
      </c>
      <c r="AC459">
        <v>191.7</v>
      </c>
      <c r="AD459">
        <v>111.6</v>
      </c>
      <c r="AE459">
        <v>87.9</v>
      </c>
      <c r="AF459">
        <v>114</v>
      </c>
      <c r="AG459">
        <v>92.1</v>
      </c>
      <c r="AH459">
        <v>114.8</v>
      </c>
      <c r="AI459">
        <v>114.2</v>
      </c>
      <c r="AJ459">
        <v>198.7</v>
      </c>
      <c r="AK459">
        <v>212.6</v>
      </c>
    </row>
    <row r="460" spans="1:37" x14ac:dyDescent="0.25">
      <c r="A460">
        <f>IF(IFERROR(MATCH(TX_UCR!$C460,NN_M!A:A,0),0)&gt;0,1,0)</f>
        <v>0</v>
      </c>
      <c r="B460">
        <f>IF(IFERROR(MATCH(TX_UCR!C460,NN_PSM!A:A,0),0)&gt;0,1,0)</f>
        <v>0</v>
      </c>
      <c r="C460" t="str">
        <f t="shared" si="14"/>
        <v>Mansfield</v>
      </c>
      <c r="D460">
        <f t="shared" si="15"/>
        <v>0</v>
      </c>
      <c r="E460" t="s">
        <v>207</v>
      </c>
      <c r="F460" t="s">
        <v>34</v>
      </c>
      <c r="G460" t="s">
        <v>321</v>
      </c>
      <c r="H460">
        <v>328</v>
      </c>
      <c r="I460">
        <v>410.8</v>
      </c>
      <c r="J460">
        <v>424.2</v>
      </c>
      <c r="K460">
        <v>455</v>
      </c>
      <c r="L460">
        <v>365</v>
      </c>
      <c r="M460">
        <v>378</v>
      </c>
      <c r="N460">
        <v>476.8</v>
      </c>
      <c r="O460">
        <v>715.1</v>
      </c>
      <c r="P460">
        <v>733.1</v>
      </c>
      <c r="Q460">
        <v>697</v>
      </c>
      <c r="R460">
        <v>414.3</v>
      </c>
      <c r="S460">
        <v>435.6</v>
      </c>
      <c r="T460">
        <v>458.2</v>
      </c>
      <c r="U460">
        <v>509.5</v>
      </c>
      <c r="V460">
        <v>209.2</v>
      </c>
      <c r="W460">
        <v>199.8</v>
      </c>
      <c r="X460">
        <v>219.8</v>
      </c>
      <c r="Y460">
        <v>201.5</v>
      </c>
      <c r="Z460">
        <v>230.4</v>
      </c>
      <c r="AA460">
        <v>190</v>
      </c>
      <c r="AB460">
        <v>305.89999999999998</v>
      </c>
      <c r="AC460">
        <v>233</v>
      </c>
      <c r="AD460">
        <v>186.8</v>
      </c>
      <c r="AE460">
        <v>169.7</v>
      </c>
      <c r="AF460">
        <v>232</v>
      </c>
      <c r="AG460">
        <v>140.19999999999999</v>
      </c>
      <c r="AH460">
        <v>107.7</v>
      </c>
      <c r="AI460">
        <v>126.5</v>
      </c>
      <c r="AJ460">
        <v>132.9</v>
      </c>
      <c r="AK460">
        <v>95.3</v>
      </c>
    </row>
    <row r="461" spans="1:37" x14ac:dyDescent="0.25">
      <c r="A461">
        <f>IF(IFERROR(MATCH(TX_UCR!$C461,NN_M!A:A,0),0)&gt;0,1,0)</f>
        <v>0</v>
      </c>
      <c r="B461">
        <f>IF(IFERROR(MATCH(TX_UCR!C461,NN_PSM!A:A,0),0)&gt;0,1,0)</f>
        <v>0</v>
      </c>
      <c r="C461" t="str">
        <f t="shared" si="14"/>
        <v>Marshall</v>
      </c>
      <c r="D461">
        <f t="shared" si="15"/>
        <v>0</v>
      </c>
      <c r="E461" t="s">
        <v>208</v>
      </c>
      <c r="F461" t="s">
        <v>34</v>
      </c>
      <c r="G461" t="s">
        <v>321</v>
      </c>
      <c r="H461">
        <v>254.9</v>
      </c>
      <c r="I461">
        <v>514.70000000000005</v>
      </c>
      <c r="J461">
        <v>578.70000000000005</v>
      </c>
      <c r="K461">
        <v>736.8</v>
      </c>
      <c r="L461">
        <v>773.2</v>
      </c>
      <c r="M461" s="2">
        <v>1072.5</v>
      </c>
      <c r="N461" s="2">
        <v>1050.2</v>
      </c>
      <c r="O461" s="2">
        <v>1084.7</v>
      </c>
      <c r="P461">
        <v>928.4</v>
      </c>
      <c r="Q461">
        <v>816.5</v>
      </c>
      <c r="R461">
        <v>854.3</v>
      </c>
      <c r="S461">
        <v>976.3</v>
      </c>
      <c r="T461">
        <v>717.5</v>
      </c>
      <c r="U461">
        <v>539.1</v>
      </c>
      <c r="V461">
        <v>510.7</v>
      </c>
      <c r="W461">
        <v>434.5</v>
      </c>
      <c r="X461">
        <v>571.9</v>
      </c>
      <c r="Y461">
        <v>436</v>
      </c>
      <c r="Z461">
        <v>525.70000000000005</v>
      </c>
      <c r="AA461">
        <v>571.1</v>
      </c>
      <c r="AB461">
        <v>527.79999999999995</v>
      </c>
      <c r="AC461">
        <v>571.20000000000005</v>
      </c>
      <c r="AD461">
        <v>796.6</v>
      </c>
      <c r="AE461">
        <v>657.6</v>
      </c>
      <c r="AF461">
        <v>731.4</v>
      </c>
      <c r="AG461">
        <v>637.70000000000005</v>
      </c>
      <c r="AH461">
        <v>807.7</v>
      </c>
      <c r="AI461">
        <v>605.6</v>
      </c>
      <c r="AJ461">
        <v>560.20000000000005</v>
      </c>
      <c r="AK461">
        <v>618.20000000000005</v>
      </c>
    </row>
    <row r="462" spans="1:37" x14ac:dyDescent="0.25">
      <c r="A462">
        <f>IF(IFERROR(MATCH(TX_UCR!$C462,NN_M!A:A,0),0)&gt;0,1,0)</f>
        <v>0</v>
      </c>
      <c r="B462">
        <f>IF(IFERROR(MATCH(TX_UCR!C462,NN_PSM!A:A,0),0)&gt;0,1,0)</f>
        <v>0</v>
      </c>
      <c r="C462" t="str">
        <f t="shared" si="14"/>
        <v>Maverick</v>
      </c>
      <c r="D462">
        <f t="shared" si="15"/>
        <v>1</v>
      </c>
      <c r="E462" t="s">
        <v>209</v>
      </c>
      <c r="F462" t="s">
        <v>34</v>
      </c>
      <c r="G462" t="s">
        <v>321</v>
      </c>
    </row>
    <row r="463" spans="1:37" x14ac:dyDescent="0.25">
      <c r="A463">
        <f>IF(IFERROR(MATCH(TX_UCR!$C463,NN_M!A:A,0),0)&gt;0,1,0)</f>
        <v>0</v>
      </c>
      <c r="B463">
        <f>IF(IFERROR(MATCH(TX_UCR!C463,NN_PSM!A:A,0),0)&gt;0,1,0)</f>
        <v>0</v>
      </c>
      <c r="C463" t="str">
        <f t="shared" si="14"/>
        <v>Mcallen</v>
      </c>
      <c r="D463">
        <f t="shared" si="15"/>
        <v>0</v>
      </c>
      <c r="E463" t="s">
        <v>210</v>
      </c>
      <c r="F463" t="s">
        <v>34</v>
      </c>
      <c r="G463" t="s">
        <v>321</v>
      </c>
      <c r="H463">
        <v>332.9</v>
      </c>
      <c r="I463">
        <v>532.29999999999995</v>
      </c>
      <c r="J463">
        <v>483.1</v>
      </c>
      <c r="K463">
        <v>467.7</v>
      </c>
      <c r="L463">
        <v>514.4</v>
      </c>
      <c r="M463">
        <v>551.1</v>
      </c>
      <c r="N463">
        <v>701.5</v>
      </c>
      <c r="O463">
        <v>732.8</v>
      </c>
      <c r="P463">
        <v>780.2</v>
      </c>
      <c r="Q463">
        <v>780.4</v>
      </c>
      <c r="R463">
        <v>703.4</v>
      </c>
      <c r="S463">
        <v>550.5</v>
      </c>
      <c r="T463">
        <v>413.7</v>
      </c>
      <c r="U463">
        <v>297.8</v>
      </c>
      <c r="V463">
        <v>347</v>
      </c>
      <c r="W463">
        <v>365.6</v>
      </c>
      <c r="X463">
        <v>435.5</v>
      </c>
      <c r="Y463">
        <v>479.5</v>
      </c>
      <c r="Z463">
        <v>442.7</v>
      </c>
      <c r="AA463">
        <v>455.9</v>
      </c>
      <c r="AB463">
        <v>343</v>
      </c>
      <c r="AC463">
        <v>301.3</v>
      </c>
      <c r="AD463">
        <v>287.39999999999998</v>
      </c>
      <c r="AE463">
        <v>285.3</v>
      </c>
      <c r="AF463">
        <v>262.39999999999998</v>
      </c>
      <c r="AG463">
        <v>230.2</v>
      </c>
      <c r="AH463">
        <v>185.5</v>
      </c>
      <c r="AI463">
        <v>122.3</v>
      </c>
      <c r="AJ463">
        <v>125.6</v>
      </c>
      <c r="AK463">
        <v>131</v>
      </c>
    </row>
    <row r="464" spans="1:37" x14ac:dyDescent="0.25">
      <c r="A464">
        <f>IF(IFERROR(MATCH(TX_UCR!$C464,NN_M!A:A,0),0)&gt;0,1,0)</f>
        <v>0</v>
      </c>
      <c r="B464">
        <f>IF(IFERROR(MATCH(TX_UCR!C464,NN_PSM!A:A,0),0)&gt;0,1,0)</f>
        <v>0</v>
      </c>
      <c r="C464" t="str">
        <f t="shared" si="14"/>
        <v>Mckinney</v>
      </c>
      <c r="D464">
        <f t="shared" si="15"/>
        <v>0</v>
      </c>
      <c r="E464" t="s">
        <v>211</v>
      </c>
      <c r="F464" t="s">
        <v>34</v>
      </c>
      <c r="G464" t="s">
        <v>321</v>
      </c>
      <c r="H464">
        <v>685.3</v>
      </c>
      <c r="I464">
        <v>494.2</v>
      </c>
      <c r="J464">
        <v>545.79999999999995</v>
      </c>
      <c r="K464" s="2">
        <v>1021.3</v>
      </c>
      <c r="L464" s="2">
        <v>1308.3</v>
      </c>
      <c r="M464" s="2">
        <v>1644.5</v>
      </c>
      <c r="N464" s="2">
        <v>1633.2</v>
      </c>
      <c r="O464" s="2">
        <v>1433</v>
      </c>
      <c r="P464" s="2">
        <v>1369.7</v>
      </c>
      <c r="Q464" s="2">
        <v>1157.8</v>
      </c>
      <c r="R464">
        <v>655</v>
      </c>
      <c r="S464">
        <v>691.9</v>
      </c>
      <c r="T464">
        <v>634.5</v>
      </c>
      <c r="U464">
        <v>363.7</v>
      </c>
      <c r="V464">
        <v>351.3</v>
      </c>
      <c r="W464">
        <v>290.60000000000002</v>
      </c>
      <c r="X464">
        <v>314.7</v>
      </c>
      <c r="Y464">
        <v>341.6</v>
      </c>
      <c r="Z464">
        <v>227.7</v>
      </c>
      <c r="AA464">
        <v>228.8</v>
      </c>
      <c r="AB464">
        <v>251.5</v>
      </c>
      <c r="AC464">
        <v>275.89999999999998</v>
      </c>
      <c r="AD464">
        <v>215.9</v>
      </c>
      <c r="AE464">
        <v>214.7</v>
      </c>
      <c r="AF464">
        <v>186.9</v>
      </c>
      <c r="AG464">
        <v>170.8</v>
      </c>
      <c r="AH464">
        <v>180</v>
      </c>
      <c r="AI464">
        <v>165.8</v>
      </c>
      <c r="AJ464">
        <v>140.9</v>
      </c>
      <c r="AK464">
        <v>146.6</v>
      </c>
    </row>
    <row r="465" spans="1:37" x14ac:dyDescent="0.25">
      <c r="A465">
        <f>IF(IFERROR(MATCH(TX_UCR!$C465,NN_M!A:A,0),0)&gt;0,1,0)</f>
        <v>0</v>
      </c>
      <c r="B465">
        <f>IF(IFERROR(MATCH(TX_UCR!C465,NN_PSM!A:A,0),0)&gt;0,1,0)</f>
        <v>0</v>
      </c>
      <c r="C465" t="str">
        <f t="shared" si="14"/>
        <v>Mclennan</v>
      </c>
      <c r="D465">
        <f t="shared" si="15"/>
        <v>1</v>
      </c>
      <c r="E465" t="s">
        <v>212</v>
      </c>
      <c r="F465" t="s">
        <v>34</v>
      </c>
      <c r="G465" t="s">
        <v>321</v>
      </c>
    </row>
    <row r="466" spans="1:37" x14ac:dyDescent="0.25">
      <c r="A466">
        <f>IF(IFERROR(MATCH(TX_UCR!$C466,NN_M!A:A,0),0)&gt;0,1,0)</f>
        <v>0</v>
      </c>
      <c r="B466">
        <f>IF(IFERROR(MATCH(TX_UCR!C466,NN_PSM!A:A,0),0)&gt;0,1,0)</f>
        <v>0</v>
      </c>
      <c r="C466" t="str">
        <f t="shared" si="14"/>
        <v>Medina</v>
      </c>
      <c r="D466">
        <f t="shared" si="15"/>
        <v>1</v>
      </c>
      <c r="E466" t="s">
        <v>213</v>
      </c>
      <c r="F466" t="s">
        <v>34</v>
      </c>
      <c r="G466" t="s">
        <v>321</v>
      </c>
    </row>
    <row r="467" spans="1:37" x14ac:dyDescent="0.25">
      <c r="A467">
        <f>IF(IFERROR(MATCH(TX_UCR!$C467,NN_M!A:A,0),0)&gt;0,1,0)</f>
        <v>0</v>
      </c>
      <c r="B467">
        <f>IF(IFERROR(MATCH(TX_UCR!C467,NN_PSM!A:A,0),0)&gt;0,1,0)</f>
        <v>0</v>
      </c>
      <c r="C467" t="str">
        <f t="shared" si="14"/>
        <v>Mercedes</v>
      </c>
      <c r="D467">
        <f t="shared" si="15"/>
        <v>0</v>
      </c>
      <c r="E467" t="s">
        <v>214</v>
      </c>
      <c r="F467" t="s">
        <v>34</v>
      </c>
      <c r="G467" t="s">
        <v>321</v>
      </c>
      <c r="H467">
        <v>419.7</v>
      </c>
      <c r="I467">
        <v>469.6</v>
      </c>
      <c r="J467">
        <v>478.6</v>
      </c>
      <c r="K467">
        <v>444.8</v>
      </c>
      <c r="L467">
        <v>550.5</v>
      </c>
      <c r="M467">
        <v>937.5</v>
      </c>
      <c r="N467" s="2">
        <v>1110.8</v>
      </c>
      <c r="O467" s="2">
        <v>1356.8</v>
      </c>
      <c r="P467" s="2">
        <v>1335</v>
      </c>
      <c r="Q467" s="2">
        <v>1076.2</v>
      </c>
      <c r="R467" s="2">
        <v>1047.0999999999999</v>
      </c>
      <c r="S467">
        <v>723.5</v>
      </c>
      <c r="T467">
        <v>619.70000000000005</v>
      </c>
      <c r="U467">
        <v>642.20000000000005</v>
      </c>
      <c r="V467">
        <v>766.6</v>
      </c>
      <c r="W467" s="2">
        <v>1018.4</v>
      </c>
      <c r="X467">
        <v>694.9</v>
      </c>
      <c r="Y467">
        <v>175.4</v>
      </c>
      <c r="Z467">
        <v>668.1</v>
      </c>
      <c r="AA467">
        <v>536</v>
      </c>
      <c r="AB467">
        <v>361.2</v>
      </c>
      <c r="AC467">
        <v>473</v>
      </c>
      <c r="AD467">
        <v>631.79999999999995</v>
      </c>
      <c r="AE467">
        <v>736.8</v>
      </c>
      <c r="AF467">
        <v>550.4</v>
      </c>
      <c r="AG467">
        <v>565.20000000000005</v>
      </c>
      <c r="AH467">
        <v>635.29999999999995</v>
      </c>
      <c r="AI467">
        <v>657.9</v>
      </c>
      <c r="AJ467">
        <v>643.20000000000005</v>
      </c>
      <c r="AK467">
        <v>618.6</v>
      </c>
    </row>
    <row r="468" spans="1:37" x14ac:dyDescent="0.25">
      <c r="A468">
        <f>IF(IFERROR(MATCH(TX_UCR!$C468,NN_M!A:A,0),0)&gt;0,1,0)</f>
        <v>0</v>
      </c>
      <c r="B468">
        <f>IF(IFERROR(MATCH(TX_UCR!C468,NN_PSM!A:A,0),0)&gt;0,1,0)</f>
        <v>0</v>
      </c>
      <c r="C468" t="str">
        <f t="shared" si="14"/>
        <v>Mesquite</v>
      </c>
      <c r="D468">
        <f t="shared" si="15"/>
        <v>0</v>
      </c>
      <c r="E468" t="s">
        <v>215</v>
      </c>
      <c r="F468" t="s">
        <v>34</v>
      </c>
      <c r="G468" t="s">
        <v>321</v>
      </c>
      <c r="H468">
        <v>588.79999999999995</v>
      </c>
      <c r="I468">
        <v>715.8</v>
      </c>
      <c r="J468">
        <v>658.7</v>
      </c>
      <c r="K468">
        <v>682.5</v>
      </c>
      <c r="L468">
        <v>599.20000000000005</v>
      </c>
      <c r="M468">
        <v>571.5</v>
      </c>
      <c r="N468">
        <v>579.79999999999995</v>
      </c>
      <c r="O468">
        <v>635.20000000000005</v>
      </c>
      <c r="P468">
        <v>593.9</v>
      </c>
      <c r="Q468">
        <v>509.9</v>
      </c>
      <c r="R468">
        <v>519.1</v>
      </c>
      <c r="S468">
        <v>371.8</v>
      </c>
      <c r="T468">
        <v>368.4</v>
      </c>
      <c r="U468">
        <v>343</v>
      </c>
      <c r="V468">
        <v>379.2</v>
      </c>
      <c r="W468">
        <v>342.9</v>
      </c>
      <c r="X468">
        <v>365.9</v>
      </c>
      <c r="Y468">
        <v>343.7</v>
      </c>
      <c r="Z468">
        <v>354</v>
      </c>
      <c r="AA468">
        <v>354.5</v>
      </c>
      <c r="AB468">
        <v>402</v>
      </c>
      <c r="AC468">
        <v>371.3</v>
      </c>
      <c r="AD468">
        <v>435.8</v>
      </c>
      <c r="AE468">
        <v>371</v>
      </c>
      <c r="AF468">
        <v>401.7</v>
      </c>
      <c r="AG468">
        <v>344.7</v>
      </c>
      <c r="AH468">
        <v>278.10000000000002</v>
      </c>
      <c r="AI468">
        <v>305.2</v>
      </c>
      <c r="AJ468">
        <v>278.60000000000002</v>
      </c>
      <c r="AK468">
        <v>299.2</v>
      </c>
    </row>
    <row r="469" spans="1:37" x14ac:dyDescent="0.25">
      <c r="A469">
        <f>IF(IFERROR(MATCH(TX_UCR!$C469,NN_M!A:A,0),0)&gt;0,1,0)</f>
        <v>0</v>
      </c>
      <c r="B469">
        <f>IF(IFERROR(MATCH(TX_UCR!C469,NN_PSM!A:A,0),0)&gt;0,1,0)</f>
        <v>0</v>
      </c>
      <c r="C469" t="str">
        <f t="shared" si="14"/>
        <v>Midland</v>
      </c>
      <c r="D469">
        <f t="shared" si="15"/>
        <v>1</v>
      </c>
      <c r="E469" t="s">
        <v>216</v>
      </c>
      <c r="F469" t="s">
        <v>34</v>
      </c>
      <c r="G469" t="s">
        <v>321</v>
      </c>
    </row>
    <row r="470" spans="1:37" x14ac:dyDescent="0.25">
      <c r="A470">
        <f>IF(IFERROR(MATCH(TX_UCR!$C470,NN_M!A:A,0),0)&gt;0,1,0)</f>
        <v>0</v>
      </c>
      <c r="B470">
        <f>IF(IFERROR(MATCH(TX_UCR!C470,NN_PSM!A:A,0),0)&gt;0,1,0)</f>
        <v>0</v>
      </c>
      <c r="C470" t="str">
        <f t="shared" si="14"/>
        <v>Midland</v>
      </c>
      <c r="D470">
        <f t="shared" si="15"/>
        <v>0</v>
      </c>
      <c r="E470" t="s">
        <v>217</v>
      </c>
      <c r="F470" t="s">
        <v>34</v>
      </c>
      <c r="G470" t="s">
        <v>321</v>
      </c>
      <c r="H470">
        <v>509</v>
      </c>
      <c r="I470">
        <v>419.3</v>
      </c>
      <c r="J470">
        <v>454</v>
      </c>
      <c r="K470">
        <v>505</v>
      </c>
      <c r="L470">
        <v>454.8</v>
      </c>
      <c r="M470">
        <v>553.4</v>
      </c>
      <c r="N470" s="2">
        <v>1091.4000000000001</v>
      </c>
      <c r="O470">
        <v>485.1</v>
      </c>
      <c r="P470">
        <v>461.7</v>
      </c>
      <c r="Q470">
        <v>487.3</v>
      </c>
      <c r="R470">
        <v>482.8</v>
      </c>
      <c r="S470">
        <v>376.7</v>
      </c>
      <c r="T470">
        <v>401.1</v>
      </c>
      <c r="U470">
        <v>351.8</v>
      </c>
      <c r="V470">
        <v>355.3</v>
      </c>
      <c r="W470">
        <v>415.8</v>
      </c>
      <c r="X470">
        <v>418.9</v>
      </c>
      <c r="Y470">
        <v>565.4</v>
      </c>
      <c r="Z470">
        <v>524</v>
      </c>
      <c r="AA470" t="s">
        <v>322</v>
      </c>
      <c r="AB470">
        <v>409.2</v>
      </c>
      <c r="AC470">
        <v>365.5</v>
      </c>
      <c r="AD470">
        <v>332.6</v>
      </c>
      <c r="AE470">
        <v>399.8</v>
      </c>
      <c r="AF470">
        <v>394.7</v>
      </c>
      <c r="AG470">
        <v>366.2</v>
      </c>
      <c r="AH470">
        <v>294.3</v>
      </c>
      <c r="AI470">
        <v>344.2</v>
      </c>
      <c r="AJ470">
        <v>286.3</v>
      </c>
      <c r="AK470">
        <v>319.60000000000002</v>
      </c>
    </row>
    <row r="471" spans="1:37" x14ac:dyDescent="0.25">
      <c r="A471">
        <f>IF(IFERROR(MATCH(TX_UCR!$C471,NN_M!A:A,0),0)&gt;0,1,0)</f>
        <v>0</v>
      </c>
      <c r="B471">
        <f>IF(IFERROR(MATCH(TX_UCR!C471,NN_PSM!A:A,0),0)&gt;0,1,0)</f>
        <v>0</v>
      </c>
      <c r="C471" t="str">
        <f t="shared" si="14"/>
        <v>Midlothian</v>
      </c>
      <c r="D471">
        <f t="shared" si="15"/>
        <v>0</v>
      </c>
      <c r="E471" t="s">
        <v>218</v>
      </c>
      <c r="F471" t="s">
        <v>34</v>
      </c>
      <c r="G471" t="s">
        <v>321</v>
      </c>
      <c r="H471">
        <v>671.5</v>
      </c>
      <c r="I471">
        <v>665.2</v>
      </c>
      <c r="J471">
        <v>355.5</v>
      </c>
      <c r="K471">
        <v>132.1</v>
      </c>
      <c r="L471">
        <v>320.7</v>
      </c>
      <c r="M471">
        <v>427.9</v>
      </c>
      <c r="N471">
        <v>457.1</v>
      </c>
      <c r="O471">
        <v>430.6</v>
      </c>
      <c r="P471">
        <v>519.79999999999995</v>
      </c>
      <c r="Q471">
        <v>351.7</v>
      </c>
      <c r="R471">
        <v>465.3</v>
      </c>
      <c r="S471">
        <v>315.3</v>
      </c>
      <c r="T471">
        <v>448.3</v>
      </c>
      <c r="U471">
        <v>399.1</v>
      </c>
      <c r="V471">
        <v>124</v>
      </c>
      <c r="W471">
        <v>173.8</v>
      </c>
      <c r="X471">
        <v>222.2</v>
      </c>
      <c r="Y471">
        <v>179.2</v>
      </c>
      <c r="Z471">
        <v>140.4</v>
      </c>
      <c r="AA471">
        <v>170.8</v>
      </c>
      <c r="AB471">
        <v>127.2</v>
      </c>
      <c r="AC471">
        <v>132.69999999999999</v>
      </c>
      <c r="AD471">
        <v>109</v>
      </c>
      <c r="AE471">
        <v>249.3</v>
      </c>
      <c r="AF471">
        <v>270.89999999999998</v>
      </c>
      <c r="AG471">
        <v>194</v>
      </c>
      <c r="AH471">
        <v>130.30000000000001</v>
      </c>
      <c r="AI471">
        <v>90.9</v>
      </c>
      <c r="AJ471">
        <v>128.69999999999999</v>
      </c>
      <c r="AK471">
        <v>137.6</v>
      </c>
    </row>
    <row r="472" spans="1:37" x14ac:dyDescent="0.25">
      <c r="A472">
        <f>IF(IFERROR(MATCH(TX_UCR!$C472,NN_M!A:A,0),0)&gt;0,1,0)</f>
        <v>0</v>
      </c>
      <c r="B472">
        <f>IF(IFERROR(MATCH(TX_UCR!C472,NN_PSM!A:A,0),0)&gt;0,1,0)</f>
        <v>0</v>
      </c>
      <c r="C472" t="str">
        <f t="shared" si="14"/>
        <v>Mineral</v>
      </c>
      <c r="D472">
        <f t="shared" si="15"/>
        <v>0</v>
      </c>
      <c r="E472" t="s">
        <v>219</v>
      </c>
      <c r="F472" t="s">
        <v>34</v>
      </c>
      <c r="G472" t="s">
        <v>321</v>
      </c>
      <c r="H472">
        <v>340</v>
      </c>
      <c r="I472">
        <v>366.7</v>
      </c>
      <c r="J472">
        <v>198.6</v>
      </c>
      <c r="K472">
        <v>344.2</v>
      </c>
      <c r="L472">
        <v>574.9</v>
      </c>
      <c r="M472">
        <v>840.6</v>
      </c>
      <c r="N472">
        <v>684.8</v>
      </c>
      <c r="O472">
        <v>569.5</v>
      </c>
      <c r="P472">
        <v>686.3</v>
      </c>
      <c r="Q472">
        <v>937.4</v>
      </c>
      <c r="R472">
        <v>663.4</v>
      </c>
      <c r="S472">
        <v>596.9</v>
      </c>
      <c r="T472">
        <v>626.1</v>
      </c>
      <c r="U472">
        <v>499.6</v>
      </c>
      <c r="V472">
        <v>525.29999999999995</v>
      </c>
      <c r="W472">
        <v>395.4</v>
      </c>
      <c r="X472">
        <v>323.10000000000002</v>
      </c>
      <c r="Y472">
        <v>220.3</v>
      </c>
      <c r="Z472">
        <v>226.3</v>
      </c>
      <c r="AA472">
        <v>365.1</v>
      </c>
      <c r="AB472">
        <v>385.3</v>
      </c>
      <c r="AC472">
        <v>316.10000000000002</v>
      </c>
      <c r="AD472">
        <v>351.2</v>
      </c>
      <c r="AE472">
        <v>547.5</v>
      </c>
      <c r="AF472">
        <v>491.9</v>
      </c>
      <c r="AG472">
        <v>559.9</v>
      </c>
      <c r="AH472">
        <v>472.6</v>
      </c>
      <c r="AI472">
        <v>352</v>
      </c>
      <c r="AJ472">
        <v>329</v>
      </c>
      <c r="AK472">
        <v>262.39999999999998</v>
      </c>
    </row>
    <row r="473" spans="1:37" x14ac:dyDescent="0.25">
      <c r="A473">
        <f>IF(IFERROR(MATCH(TX_UCR!$C473,NN_M!A:A,0),0)&gt;0,1,0)</f>
        <v>0</v>
      </c>
      <c r="B473">
        <f>IF(IFERROR(MATCH(TX_UCR!C473,NN_PSM!A:A,0),0)&gt;0,1,0)</f>
        <v>0</v>
      </c>
      <c r="C473" t="str">
        <f t="shared" si="14"/>
        <v>Mission</v>
      </c>
      <c r="D473">
        <f t="shared" si="15"/>
        <v>0</v>
      </c>
      <c r="E473" t="s">
        <v>220</v>
      </c>
      <c r="F473" t="s">
        <v>34</v>
      </c>
      <c r="G473" t="s">
        <v>321</v>
      </c>
      <c r="H473">
        <v>355.8</v>
      </c>
      <c r="I473">
        <v>288</v>
      </c>
      <c r="J473">
        <v>273.60000000000002</v>
      </c>
      <c r="K473">
        <v>244.6</v>
      </c>
      <c r="L473">
        <v>382.3</v>
      </c>
      <c r="M473">
        <v>307.10000000000002</v>
      </c>
      <c r="N473">
        <v>348.6</v>
      </c>
      <c r="O473">
        <v>275.3</v>
      </c>
      <c r="P473">
        <v>209.6</v>
      </c>
      <c r="Q473">
        <v>220.4</v>
      </c>
      <c r="R473">
        <v>181.3</v>
      </c>
      <c r="S473">
        <v>162.5</v>
      </c>
      <c r="T473">
        <v>233.7</v>
      </c>
      <c r="U473">
        <v>201.8</v>
      </c>
      <c r="V473">
        <v>125.4</v>
      </c>
      <c r="W473">
        <v>121.1</v>
      </c>
      <c r="X473">
        <v>183</v>
      </c>
      <c r="Y473">
        <v>168.7</v>
      </c>
      <c r="Z473">
        <v>111</v>
      </c>
      <c r="AA473">
        <v>165.7</v>
      </c>
      <c r="AB473">
        <v>122.5</v>
      </c>
      <c r="AC473">
        <v>103.5</v>
      </c>
      <c r="AD473">
        <v>142</v>
      </c>
      <c r="AE473">
        <v>172.9</v>
      </c>
      <c r="AF473">
        <v>177.2</v>
      </c>
      <c r="AG473">
        <v>119.4</v>
      </c>
      <c r="AH473">
        <v>127.1</v>
      </c>
      <c r="AI473">
        <v>129.1</v>
      </c>
      <c r="AJ473">
        <v>88.5</v>
      </c>
      <c r="AK473">
        <v>116</v>
      </c>
    </row>
    <row r="474" spans="1:37" x14ac:dyDescent="0.25">
      <c r="A474">
        <f>IF(IFERROR(MATCH(TX_UCR!$C474,NN_M!A:A,0),0)&gt;0,1,0)</f>
        <v>0</v>
      </c>
      <c r="B474">
        <f>IF(IFERROR(MATCH(TX_UCR!C474,NN_PSM!A:A,0),0)&gt;0,1,0)</f>
        <v>0</v>
      </c>
      <c r="C474" t="str">
        <f t="shared" si="14"/>
        <v>Missouri</v>
      </c>
      <c r="D474">
        <f t="shared" si="15"/>
        <v>0</v>
      </c>
      <c r="E474" t="s">
        <v>221</v>
      </c>
      <c r="F474" t="s">
        <v>34</v>
      </c>
      <c r="G474" t="s">
        <v>321</v>
      </c>
      <c r="H474">
        <v>263</v>
      </c>
      <c r="I474">
        <v>268.5</v>
      </c>
      <c r="J474">
        <v>282.39999999999998</v>
      </c>
      <c r="K474">
        <v>395.9</v>
      </c>
      <c r="L474">
        <v>300</v>
      </c>
      <c r="M474">
        <v>295.8</v>
      </c>
      <c r="N474">
        <v>300.39999999999998</v>
      </c>
      <c r="O474">
        <v>266</v>
      </c>
      <c r="P474">
        <v>308.39999999999998</v>
      </c>
      <c r="Q474">
        <v>431.9</v>
      </c>
      <c r="R474">
        <v>236.1</v>
      </c>
      <c r="S474">
        <v>279.8</v>
      </c>
      <c r="T474">
        <v>237.8</v>
      </c>
      <c r="U474">
        <v>167</v>
      </c>
      <c r="V474">
        <v>154.9</v>
      </c>
      <c r="W474">
        <v>183.3</v>
      </c>
      <c r="X474">
        <v>258.7</v>
      </c>
      <c r="Y474">
        <v>275</v>
      </c>
      <c r="Z474">
        <v>242.9</v>
      </c>
      <c r="AA474">
        <v>210.6</v>
      </c>
      <c r="AB474">
        <v>248.2</v>
      </c>
      <c r="AC474">
        <v>201.6</v>
      </c>
      <c r="AD474">
        <v>211.2</v>
      </c>
      <c r="AE474">
        <v>219.3</v>
      </c>
      <c r="AF474">
        <v>158.6</v>
      </c>
      <c r="AG474">
        <v>276.10000000000002</v>
      </c>
      <c r="AH474">
        <v>130.9</v>
      </c>
      <c r="AI474">
        <v>121.4</v>
      </c>
      <c r="AJ474">
        <v>103.6</v>
      </c>
      <c r="AK474">
        <v>177.8</v>
      </c>
    </row>
    <row r="475" spans="1:37" x14ac:dyDescent="0.25">
      <c r="A475">
        <f>IF(IFERROR(MATCH(TX_UCR!$C475,NN_M!A:A,0),0)&gt;0,1,0)</f>
        <v>0</v>
      </c>
      <c r="B475">
        <f>IF(IFERROR(MATCH(TX_UCR!C475,NN_PSM!A:A,0),0)&gt;0,1,0)</f>
        <v>0</v>
      </c>
      <c r="C475" t="str">
        <f t="shared" si="14"/>
        <v>Montgomery</v>
      </c>
      <c r="D475">
        <f t="shared" si="15"/>
        <v>1</v>
      </c>
      <c r="E475" t="s">
        <v>222</v>
      </c>
      <c r="F475" t="s">
        <v>34</v>
      </c>
      <c r="G475" t="s">
        <v>321</v>
      </c>
    </row>
    <row r="476" spans="1:37" x14ac:dyDescent="0.25">
      <c r="A476">
        <f>IF(IFERROR(MATCH(TX_UCR!$C476,NN_M!A:A,0),0)&gt;0,1,0)</f>
        <v>0</v>
      </c>
      <c r="B476">
        <f>IF(IFERROR(MATCH(TX_UCR!C476,NN_PSM!A:A,0),0)&gt;0,1,0)</f>
        <v>0</v>
      </c>
      <c r="C476" t="str">
        <f t="shared" si="14"/>
        <v>Mount</v>
      </c>
      <c r="D476">
        <f t="shared" si="15"/>
        <v>0</v>
      </c>
      <c r="E476" t="s">
        <v>223</v>
      </c>
      <c r="F476" t="s">
        <v>34</v>
      </c>
      <c r="G476" t="s">
        <v>321</v>
      </c>
      <c r="H476">
        <v>169.4</v>
      </c>
      <c r="I476">
        <v>344.6</v>
      </c>
      <c r="J476">
        <v>386.7</v>
      </c>
      <c r="K476">
        <v>374</v>
      </c>
      <c r="L476">
        <v>396.8</v>
      </c>
      <c r="M476">
        <v>455.6</v>
      </c>
      <c r="N476">
        <v>478</v>
      </c>
      <c r="O476">
        <v>540.1</v>
      </c>
      <c r="P476">
        <v>366.1</v>
      </c>
      <c r="Q476">
        <v>435.6</v>
      </c>
      <c r="R476">
        <v>738.9</v>
      </c>
      <c r="S476" s="2">
        <v>1357.1</v>
      </c>
      <c r="T476" s="2">
        <v>1078.5999999999999</v>
      </c>
      <c r="U476" s="2">
        <v>1087</v>
      </c>
      <c r="V476">
        <v>665.4</v>
      </c>
      <c r="W476">
        <v>566.9</v>
      </c>
      <c r="X476">
        <v>407</v>
      </c>
      <c r="Y476">
        <v>419.1</v>
      </c>
      <c r="Z476">
        <v>507.2</v>
      </c>
      <c r="AA476">
        <v>530.79999999999995</v>
      </c>
      <c r="AB476">
        <v>343.4</v>
      </c>
      <c r="AC476">
        <v>270.10000000000002</v>
      </c>
      <c r="AD476">
        <v>436.2</v>
      </c>
      <c r="AE476">
        <v>471.3</v>
      </c>
      <c r="AF476">
        <v>423.5</v>
      </c>
      <c r="AG476">
        <v>321.3</v>
      </c>
      <c r="AH476">
        <v>232.8</v>
      </c>
      <c r="AI476">
        <v>200.7</v>
      </c>
      <c r="AJ476">
        <v>254.6</v>
      </c>
      <c r="AK476">
        <v>483.4</v>
      </c>
    </row>
    <row r="477" spans="1:37" x14ac:dyDescent="0.25">
      <c r="A477">
        <f>IF(IFERROR(MATCH(TX_UCR!$C477,NN_M!A:A,0),0)&gt;0,1,0)</f>
        <v>1</v>
      </c>
      <c r="B477">
        <f>IF(IFERROR(MATCH(TX_UCR!C477,NN_PSM!A:A,0),0)&gt;0,1,0)</f>
        <v>1</v>
      </c>
      <c r="C477" t="str">
        <f t="shared" si="14"/>
        <v>Murphy</v>
      </c>
      <c r="D477">
        <f t="shared" si="15"/>
        <v>0</v>
      </c>
      <c r="E477" t="s">
        <v>224</v>
      </c>
      <c r="F477" t="s">
        <v>34</v>
      </c>
      <c r="G477" t="s">
        <v>321</v>
      </c>
      <c r="H477" t="s">
        <v>322</v>
      </c>
      <c r="I477" t="s">
        <v>322</v>
      </c>
      <c r="J477" t="s">
        <v>322</v>
      </c>
      <c r="K477" t="s">
        <v>322</v>
      </c>
      <c r="L477" t="s">
        <v>322</v>
      </c>
      <c r="M477" t="s">
        <v>322</v>
      </c>
      <c r="N477" t="s">
        <v>322</v>
      </c>
      <c r="O477" t="s">
        <v>322</v>
      </c>
      <c r="P477" t="s">
        <v>322</v>
      </c>
      <c r="Q477" t="s">
        <v>322</v>
      </c>
      <c r="R477" t="s">
        <v>322</v>
      </c>
      <c r="S477" t="s">
        <v>322</v>
      </c>
      <c r="T477" t="s">
        <v>322</v>
      </c>
      <c r="U477" t="s">
        <v>322</v>
      </c>
      <c r="V477" t="s">
        <v>322</v>
      </c>
      <c r="W477" t="s">
        <v>322</v>
      </c>
      <c r="X477" t="s">
        <v>322</v>
      </c>
      <c r="Y477" t="s">
        <v>322</v>
      </c>
      <c r="Z477" t="s">
        <v>322</v>
      </c>
      <c r="AA477" t="s">
        <v>322</v>
      </c>
      <c r="AB477" t="s">
        <v>322</v>
      </c>
      <c r="AC477" t="s">
        <v>322</v>
      </c>
      <c r="AD477">
        <v>45.2</v>
      </c>
      <c r="AE477">
        <v>54.2</v>
      </c>
      <c r="AF477">
        <v>57.3</v>
      </c>
      <c r="AG477">
        <v>45.2</v>
      </c>
      <c r="AH477">
        <v>60.8</v>
      </c>
      <c r="AI477">
        <v>26.8</v>
      </c>
      <c r="AJ477">
        <v>20.7</v>
      </c>
      <c r="AK477">
        <v>65.3</v>
      </c>
    </row>
    <row r="478" spans="1:37" x14ac:dyDescent="0.25">
      <c r="A478">
        <f>IF(IFERROR(MATCH(TX_UCR!$C478,NN_M!A:A,0),0)&gt;0,1,0)</f>
        <v>0</v>
      </c>
      <c r="B478">
        <f>IF(IFERROR(MATCH(TX_UCR!C478,NN_PSM!A:A,0),0)&gt;0,1,0)</f>
        <v>0</v>
      </c>
      <c r="C478" t="str">
        <f t="shared" si="14"/>
        <v>Nacogdoches</v>
      </c>
      <c r="D478">
        <f t="shared" si="15"/>
        <v>1</v>
      </c>
      <c r="E478" t="s">
        <v>225</v>
      </c>
      <c r="F478" t="s">
        <v>34</v>
      </c>
      <c r="G478" t="s">
        <v>321</v>
      </c>
    </row>
    <row r="479" spans="1:37" x14ac:dyDescent="0.25">
      <c r="A479">
        <f>IF(IFERROR(MATCH(TX_UCR!$C479,NN_M!A:A,0),0)&gt;0,1,0)</f>
        <v>0</v>
      </c>
      <c r="B479">
        <f>IF(IFERROR(MATCH(TX_UCR!C479,NN_PSM!A:A,0),0)&gt;0,1,0)</f>
        <v>0</v>
      </c>
      <c r="C479" t="str">
        <f t="shared" si="14"/>
        <v>Nacogdoches</v>
      </c>
      <c r="D479">
        <f t="shared" si="15"/>
        <v>0</v>
      </c>
      <c r="E479" t="s">
        <v>226</v>
      </c>
      <c r="F479" t="s">
        <v>34</v>
      </c>
      <c r="G479" t="s">
        <v>321</v>
      </c>
      <c r="H479">
        <v>428.9</v>
      </c>
      <c r="I479">
        <v>770.2</v>
      </c>
      <c r="J479">
        <v>701</v>
      </c>
      <c r="K479">
        <v>661.3</v>
      </c>
      <c r="L479">
        <v>600.29999999999995</v>
      </c>
      <c r="M479">
        <v>745</v>
      </c>
      <c r="N479">
        <v>713.6</v>
      </c>
      <c r="O479">
        <v>810.3</v>
      </c>
      <c r="P479">
        <v>712.9</v>
      </c>
      <c r="Q479">
        <v>787.3</v>
      </c>
      <c r="R479">
        <v>837.6</v>
      </c>
      <c r="S479">
        <v>877.4</v>
      </c>
      <c r="T479">
        <v>705.6</v>
      </c>
      <c r="U479">
        <v>374.8</v>
      </c>
      <c r="V479">
        <v>410.3</v>
      </c>
      <c r="W479">
        <v>745.5</v>
      </c>
      <c r="X479">
        <v>474</v>
      </c>
      <c r="Y479">
        <v>688.1</v>
      </c>
      <c r="Z479">
        <v>386.9</v>
      </c>
      <c r="AA479">
        <v>319.89999999999998</v>
      </c>
      <c r="AB479">
        <v>356.3</v>
      </c>
      <c r="AC479">
        <v>290.39999999999998</v>
      </c>
      <c r="AD479">
        <v>341.9</v>
      </c>
      <c r="AE479">
        <v>300.60000000000002</v>
      </c>
      <c r="AF479">
        <v>569.9</v>
      </c>
      <c r="AG479">
        <v>997.1</v>
      </c>
      <c r="AH479">
        <v>632.20000000000005</v>
      </c>
      <c r="AI479">
        <v>392.3</v>
      </c>
      <c r="AJ479">
        <v>281.89999999999998</v>
      </c>
      <c r="AK479">
        <v>322.60000000000002</v>
      </c>
    </row>
    <row r="480" spans="1:37" x14ac:dyDescent="0.25">
      <c r="A480">
        <f>IF(IFERROR(MATCH(TX_UCR!$C480,NN_M!A:A,0),0)&gt;0,1,0)</f>
        <v>0</v>
      </c>
      <c r="B480">
        <f>IF(IFERROR(MATCH(TX_UCR!C480,NN_PSM!A:A,0),0)&gt;0,1,0)</f>
        <v>0</v>
      </c>
      <c r="C480" t="str">
        <f t="shared" si="14"/>
        <v>Nederland</v>
      </c>
      <c r="D480">
        <f t="shared" si="15"/>
        <v>0</v>
      </c>
      <c r="E480" t="s">
        <v>227</v>
      </c>
      <c r="F480" t="s">
        <v>34</v>
      </c>
      <c r="G480" t="s">
        <v>321</v>
      </c>
      <c r="H480">
        <v>262.39999999999998</v>
      </c>
      <c r="I480">
        <v>219.8</v>
      </c>
      <c r="J480">
        <v>178.2</v>
      </c>
      <c r="K480">
        <v>116.3</v>
      </c>
      <c r="L480">
        <v>79.099999999999994</v>
      </c>
      <c r="M480">
        <v>129.69999999999999</v>
      </c>
      <c r="N480">
        <v>145.1</v>
      </c>
      <c r="O480">
        <v>172.3</v>
      </c>
      <c r="P480">
        <v>134.9</v>
      </c>
      <c r="Q480">
        <v>264.7</v>
      </c>
      <c r="R480">
        <v>139.19999999999999</v>
      </c>
      <c r="S480">
        <v>141.9</v>
      </c>
      <c r="T480">
        <v>117.3</v>
      </c>
      <c r="U480">
        <v>134.6</v>
      </c>
      <c r="V480">
        <v>123.4</v>
      </c>
      <c r="W480">
        <v>137.80000000000001</v>
      </c>
      <c r="X480">
        <v>134.69999999999999</v>
      </c>
      <c r="Y480">
        <v>181.3</v>
      </c>
      <c r="Z480">
        <v>185</v>
      </c>
      <c r="AA480">
        <v>284.7</v>
      </c>
      <c r="AB480">
        <v>227.9</v>
      </c>
      <c r="AC480">
        <v>383.1</v>
      </c>
      <c r="AD480">
        <v>318.5</v>
      </c>
      <c r="AE480">
        <v>174.6</v>
      </c>
      <c r="AF480">
        <v>319.60000000000002</v>
      </c>
      <c r="AG480">
        <v>359</v>
      </c>
      <c r="AH480">
        <v>362.8</v>
      </c>
      <c r="AI480">
        <v>341.7</v>
      </c>
      <c r="AJ480">
        <v>332.1</v>
      </c>
      <c r="AK480">
        <v>358.5</v>
      </c>
    </row>
    <row r="481" spans="1:37" x14ac:dyDescent="0.25">
      <c r="A481">
        <f>IF(IFERROR(MATCH(TX_UCR!$C481,NN_M!A:A,0),0)&gt;0,1,0)</f>
        <v>0</v>
      </c>
      <c r="B481">
        <f>IF(IFERROR(MATCH(TX_UCR!C481,NN_PSM!A:A,0),0)&gt;0,1,0)</f>
        <v>0</v>
      </c>
      <c r="C481" t="str">
        <f t="shared" si="14"/>
        <v>New</v>
      </c>
      <c r="D481">
        <f t="shared" si="15"/>
        <v>0</v>
      </c>
      <c r="E481" t="s">
        <v>228</v>
      </c>
      <c r="F481" t="s">
        <v>34</v>
      </c>
      <c r="G481" t="s">
        <v>321</v>
      </c>
      <c r="H481">
        <v>642.1</v>
      </c>
      <c r="I481">
        <v>749</v>
      </c>
      <c r="J481">
        <v>747.4</v>
      </c>
      <c r="K481">
        <v>801.6</v>
      </c>
      <c r="L481">
        <v>857.6</v>
      </c>
      <c r="M481">
        <v>713.4</v>
      </c>
      <c r="N481" s="2">
        <v>1375.5</v>
      </c>
      <c r="O481" s="2">
        <v>1443.1</v>
      </c>
      <c r="P481" s="2">
        <v>1850.7</v>
      </c>
      <c r="Q481">
        <v>636.20000000000005</v>
      </c>
      <c r="R481">
        <v>690</v>
      </c>
      <c r="S481">
        <v>336.2</v>
      </c>
      <c r="T481">
        <v>367.2</v>
      </c>
      <c r="U481">
        <v>247.5</v>
      </c>
      <c r="V481">
        <v>194.3</v>
      </c>
      <c r="W481">
        <v>531.6</v>
      </c>
      <c r="X481">
        <v>945.8</v>
      </c>
      <c r="Y481">
        <v>766</v>
      </c>
      <c r="Z481">
        <v>372.5</v>
      </c>
      <c r="AA481">
        <v>317.89999999999998</v>
      </c>
      <c r="AB481">
        <v>267.10000000000002</v>
      </c>
      <c r="AC481">
        <v>272.10000000000002</v>
      </c>
      <c r="AD481">
        <v>304.7</v>
      </c>
      <c r="AE481">
        <v>249.1</v>
      </c>
      <c r="AF481">
        <v>255.5</v>
      </c>
      <c r="AG481">
        <v>209.6</v>
      </c>
      <c r="AH481">
        <v>201.8</v>
      </c>
      <c r="AI481">
        <v>190.1</v>
      </c>
      <c r="AJ481">
        <v>238.4</v>
      </c>
      <c r="AK481">
        <v>281.60000000000002</v>
      </c>
    </row>
    <row r="482" spans="1:37" x14ac:dyDescent="0.25">
      <c r="A482">
        <f>IF(IFERROR(MATCH(TX_UCR!$C482,NN_M!A:A,0),0)&gt;0,1,0)</f>
        <v>0</v>
      </c>
      <c r="B482">
        <f>IF(IFERROR(MATCH(TX_UCR!C482,NN_PSM!A:A,0),0)&gt;0,1,0)</f>
        <v>0</v>
      </c>
      <c r="C482" t="str">
        <f t="shared" si="14"/>
        <v>North</v>
      </c>
      <c r="D482">
        <f t="shared" si="15"/>
        <v>0</v>
      </c>
      <c r="E482" t="s">
        <v>229</v>
      </c>
      <c r="F482" t="s">
        <v>34</v>
      </c>
      <c r="G482" t="s">
        <v>321</v>
      </c>
      <c r="H482">
        <v>316.8</v>
      </c>
      <c r="I482">
        <v>378.6</v>
      </c>
      <c r="J482">
        <v>354.9</v>
      </c>
      <c r="K482">
        <v>291.2</v>
      </c>
      <c r="L482">
        <v>294.10000000000002</v>
      </c>
      <c r="M482">
        <v>394.4</v>
      </c>
      <c r="N482">
        <v>403.2</v>
      </c>
      <c r="O482">
        <v>343.8</v>
      </c>
      <c r="P482">
        <v>292.10000000000002</v>
      </c>
      <c r="Q482">
        <v>319.10000000000002</v>
      </c>
      <c r="R482">
        <v>279.60000000000002</v>
      </c>
      <c r="S482">
        <v>223.4</v>
      </c>
      <c r="T482">
        <v>247.1</v>
      </c>
      <c r="U482">
        <v>237.2</v>
      </c>
      <c r="V482">
        <v>207.5</v>
      </c>
      <c r="W482">
        <v>337.9</v>
      </c>
      <c r="X482">
        <v>216.2</v>
      </c>
      <c r="Y482">
        <v>271.89999999999998</v>
      </c>
      <c r="Z482">
        <v>327.8</v>
      </c>
      <c r="AA482">
        <v>231.8</v>
      </c>
      <c r="AB482">
        <v>257</v>
      </c>
      <c r="AC482">
        <v>299.10000000000002</v>
      </c>
      <c r="AD482">
        <v>420.4</v>
      </c>
      <c r="AE482">
        <v>414.9</v>
      </c>
      <c r="AF482">
        <v>269</v>
      </c>
      <c r="AG482">
        <v>356.8</v>
      </c>
      <c r="AH482">
        <v>286</v>
      </c>
      <c r="AI482">
        <v>258.60000000000002</v>
      </c>
      <c r="AJ482">
        <v>238.2</v>
      </c>
      <c r="AK482">
        <v>175.7</v>
      </c>
    </row>
    <row r="483" spans="1:37" x14ac:dyDescent="0.25">
      <c r="A483">
        <f>IF(IFERROR(MATCH(TX_UCR!$C483,NN_M!A:A,0),0)&gt;0,1,0)</f>
        <v>0</v>
      </c>
      <c r="B483">
        <f>IF(IFERROR(MATCH(TX_UCR!C483,NN_PSM!A:A,0),0)&gt;0,1,0)</f>
        <v>0</v>
      </c>
      <c r="C483" t="str">
        <f t="shared" si="14"/>
        <v>Odessa</v>
      </c>
      <c r="D483">
        <f t="shared" si="15"/>
        <v>0</v>
      </c>
      <c r="E483" t="s">
        <v>230</v>
      </c>
      <c r="F483" t="s">
        <v>34</v>
      </c>
      <c r="G483" t="s">
        <v>321</v>
      </c>
      <c r="H483">
        <v>329.8</v>
      </c>
      <c r="I483">
        <v>550.20000000000005</v>
      </c>
      <c r="J483">
        <v>527.20000000000005</v>
      </c>
      <c r="K483">
        <v>443.3</v>
      </c>
      <c r="L483">
        <v>477.7</v>
      </c>
      <c r="M483">
        <v>725.8</v>
      </c>
      <c r="N483">
        <v>925.6</v>
      </c>
      <c r="O483">
        <v>936.4</v>
      </c>
      <c r="P483">
        <v>806.4</v>
      </c>
      <c r="Q483">
        <v>623.9</v>
      </c>
      <c r="R483" s="2">
        <v>1165.2</v>
      </c>
      <c r="S483" s="2">
        <v>1120.3</v>
      </c>
      <c r="T483">
        <v>817.1</v>
      </c>
      <c r="U483">
        <v>890.3</v>
      </c>
      <c r="V483">
        <v>602.9</v>
      </c>
      <c r="W483">
        <v>549.79999999999995</v>
      </c>
      <c r="X483">
        <v>550.5</v>
      </c>
      <c r="Y483">
        <v>567.4</v>
      </c>
      <c r="Z483">
        <v>636.5</v>
      </c>
      <c r="AA483">
        <v>605.6</v>
      </c>
      <c r="AB483">
        <v>625.20000000000005</v>
      </c>
      <c r="AC483">
        <v>638.29999999999995</v>
      </c>
      <c r="AD483">
        <v>552</v>
      </c>
      <c r="AE483">
        <v>691.3</v>
      </c>
      <c r="AF483">
        <v>788.8</v>
      </c>
      <c r="AG483">
        <v>726.4</v>
      </c>
      <c r="AH483">
        <v>733</v>
      </c>
      <c r="AI483" s="2">
        <v>1064.3</v>
      </c>
      <c r="AJ483">
        <v>997.6</v>
      </c>
      <c r="AK483">
        <v>940</v>
      </c>
    </row>
    <row r="484" spans="1:37" x14ac:dyDescent="0.25">
      <c r="A484">
        <f>IF(IFERROR(MATCH(TX_UCR!$C484,NN_M!A:A,0),0)&gt;0,1,0)</f>
        <v>0</v>
      </c>
      <c r="B484">
        <f>IF(IFERROR(MATCH(TX_UCR!C484,NN_PSM!A:A,0),0)&gt;0,1,0)</f>
        <v>0</v>
      </c>
      <c r="C484" t="str">
        <f t="shared" si="14"/>
        <v>Orange</v>
      </c>
      <c r="D484">
        <f t="shared" si="15"/>
        <v>1</v>
      </c>
      <c r="E484" t="s">
        <v>231</v>
      </c>
      <c r="F484" t="s">
        <v>34</v>
      </c>
      <c r="G484" t="s">
        <v>321</v>
      </c>
    </row>
    <row r="485" spans="1:37" x14ac:dyDescent="0.25">
      <c r="A485">
        <f>IF(IFERROR(MATCH(TX_UCR!$C485,NN_M!A:A,0),0)&gt;0,1,0)</f>
        <v>0</v>
      </c>
      <c r="B485">
        <f>IF(IFERROR(MATCH(TX_UCR!C485,NN_PSM!A:A,0),0)&gt;0,1,0)</f>
        <v>0</v>
      </c>
      <c r="C485" t="str">
        <f t="shared" si="14"/>
        <v>Orange</v>
      </c>
      <c r="D485">
        <f t="shared" si="15"/>
        <v>0</v>
      </c>
      <c r="E485" t="s">
        <v>232</v>
      </c>
      <c r="F485" t="s">
        <v>34</v>
      </c>
      <c r="G485" t="s">
        <v>321</v>
      </c>
      <c r="H485">
        <v>811.2</v>
      </c>
      <c r="I485">
        <v>848.7</v>
      </c>
      <c r="J485">
        <v>927.9</v>
      </c>
      <c r="K485">
        <v>928.8</v>
      </c>
      <c r="L485" s="2">
        <v>1425.1</v>
      </c>
      <c r="M485" s="2">
        <v>1785.3</v>
      </c>
      <c r="N485" s="2">
        <v>1515.6</v>
      </c>
      <c r="O485" s="2">
        <v>1484.3</v>
      </c>
      <c r="P485" s="2">
        <v>1254.3</v>
      </c>
      <c r="Q485" s="2">
        <v>1240.4000000000001</v>
      </c>
      <c r="R485" s="2">
        <v>1164</v>
      </c>
      <c r="S485" s="2">
        <v>1125</v>
      </c>
      <c r="T485" s="2">
        <v>1225.8</v>
      </c>
      <c r="U485" s="2">
        <v>1394.5</v>
      </c>
      <c r="V485" s="2">
        <v>1117.5999999999999</v>
      </c>
      <c r="W485">
        <v>938.7</v>
      </c>
      <c r="X485">
        <v>938.8</v>
      </c>
      <c r="Y485">
        <v>898.7</v>
      </c>
      <c r="Z485" s="2">
        <v>1033.5</v>
      </c>
      <c r="AA485" s="2">
        <v>1082.9000000000001</v>
      </c>
      <c r="AB485" s="2">
        <v>1117.3</v>
      </c>
      <c r="AC485" s="2">
        <v>1050.4000000000001</v>
      </c>
      <c r="AD485" s="2">
        <v>1169</v>
      </c>
      <c r="AE485" s="2">
        <v>1226.4000000000001</v>
      </c>
      <c r="AF485">
        <v>831.4</v>
      </c>
      <c r="AG485">
        <v>785.2</v>
      </c>
      <c r="AH485">
        <v>805.9</v>
      </c>
      <c r="AI485">
        <v>588.70000000000005</v>
      </c>
      <c r="AJ485">
        <v>582.5</v>
      </c>
      <c r="AK485">
        <v>379</v>
      </c>
    </row>
    <row r="486" spans="1:37" x14ac:dyDescent="0.25">
      <c r="A486">
        <f>IF(IFERROR(MATCH(TX_UCR!$C486,NN_M!A:A,0),0)&gt;0,1,0)</f>
        <v>0</v>
      </c>
      <c r="B486">
        <f>IF(IFERROR(MATCH(TX_UCR!C486,NN_PSM!A:A,0),0)&gt;0,1,0)</f>
        <v>0</v>
      </c>
      <c r="C486" t="str">
        <f t="shared" si="14"/>
        <v>Palestine</v>
      </c>
      <c r="D486">
        <f t="shared" si="15"/>
        <v>0</v>
      </c>
      <c r="E486" t="s">
        <v>233</v>
      </c>
      <c r="F486" t="s">
        <v>34</v>
      </c>
      <c r="G486" t="s">
        <v>321</v>
      </c>
      <c r="H486">
        <v>574.70000000000005</v>
      </c>
      <c r="I486" s="2">
        <v>1024.3</v>
      </c>
      <c r="J486">
        <v>874</v>
      </c>
      <c r="K486" s="2">
        <v>1027</v>
      </c>
      <c r="L486" s="2">
        <v>1104.5</v>
      </c>
      <c r="M486" s="2">
        <v>1069.7</v>
      </c>
      <c r="N486" s="2">
        <v>1237.3</v>
      </c>
      <c r="O486" s="2">
        <v>1135.8</v>
      </c>
      <c r="P486" s="2">
        <v>1176.2</v>
      </c>
      <c r="Q486" s="2">
        <v>1095.5999999999999</v>
      </c>
      <c r="R486" s="2">
        <v>1067.4000000000001</v>
      </c>
      <c r="S486" s="2">
        <v>1491.1</v>
      </c>
      <c r="T486" s="2">
        <v>1358.8</v>
      </c>
      <c r="U486" s="2">
        <v>1219.5999999999999</v>
      </c>
      <c r="V486">
        <v>911.3</v>
      </c>
      <c r="W486" s="2">
        <v>1051.3</v>
      </c>
      <c r="X486">
        <v>722.3</v>
      </c>
      <c r="Y486">
        <v>380.8</v>
      </c>
      <c r="Z486">
        <v>411</v>
      </c>
      <c r="AA486">
        <v>359</v>
      </c>
      <c r="AB486">
        <v>440.5</v>
      </c>
      <c r="AC486">
        <v>624.29999999999995</v>
      </c>
      <c r="AD486">
        <v>663</v>
      </c>
      <c r="AE486">
        <v>769.4</v>
      </c>
      <c r="AF486">
        <v>903.8</v>
      </c>
      <c r="AG486">
        <v>384.8</v>
      </c>
      <c r="AH486">
        <v>528.6</v>
      </c>
      <c r="AI486">
        <v>855.5</v>
      </c>
      <c r="AJ486">
        <v>612.20000000000005</v>
      </c>
      <c r="AK486">
        <v>586.70000000000005</v>
      </c>
    </row>
    <row r="487" spans="1:37" x14ac:dyDescent="0.25">
      <c r="A487">
        <f>IF(IFERROR(MATCH(TX_UCR!$C487,NN_M!A:A,0),0)&gt;0,1,0)</f>
        <v>0</v>
      </c>
      <c r="B487">
        <f>IF(IFERROR(MATCH(TX_UCR!C487,NN_PSM!A:A,0),0)&gt;0,1,0)</f>
        <v>0</v>
      </c>
      <c r="C487" t="str">
        <f t="shared" si="14"/>
        <v>Pampa</v>
      </c>
      <c r="D487">
        <f t="shared" si="15"/>
        <v>0</v>
      </c>
      <c r="E487" t="s">
        <v>234</v>
      </c>
      <c r="F487" t="s">
        <v>34</v>
      </c>
      <c r="G487" t="s">
        <v>321</v>
      </c>
      <c r="H487">
        <v>760.7</v>
      </c>
      <c r="I487">
        <v>563.70000000000005</v>
      </c>
      <c r="J487">
        <v>825</v>
      </c>
      <c r="K487">
        <v>352.8</v>
      </c>
      <c r="L487">
        <v>370.2</v>
      </c>
      <c r="M487" s="2">
        <v>1322.7</v>
      </c>
      <c r="N487" s="2">
        <v>1888.7</v>
      </c>
      <c r="O487" s="2">
        <v>2193.4</v>
      </c>
      <c r="P487">
        <v>474.9</v>
      </c>
      <c r="Q487">
        <v>426.7</v>
      </c>
      <c r="R487">
        <v>331.3</v>
      </c>
      <c r="S487">
        <v>378.4</v>
      </c>
      <c r="T487">
        <v>309.5</v>
      </c>
      <c r="U487">
        <v>904.8</v>
      </c>
      <c r="V487">
        <v>569.20000000000005</v>
      </c>
      <c r="W487">
        <v>525.5</v>
      </c>
      <c r="X487">
        <v>513.9</v>
      </c>
      <c r="Y487">
        <v>567.4</v>
      </c>
      <c r="Z487">
        <v>796.3</v>
      </c>
      <c r="AA487">
        <v>442.3</v>
      </c>
      <c r="AB487">
        <v>477.1</v>
      </c>
      <c r="AC487">
        <v>958.3</v>
      </c>
      <c r="AD487">
        <v>670.7</v>
      </c>
      <c r="AE487">
        <v>822.6</v>
      </c>
      <c r="AF487">
        <v>686.1</v>
      </c>
      <c r="AG487">
        <v>616.9</v>
      </c>
      <c r="AH487">
        <v>642.20000000000005</v>
      </c>
      <c r="AI487">
        <v>596.1</v>
      </c>
      <c r="AJ487" s="2">
        <v>1007</v>
      </c>
      <c r="AK487">
        <v>567</v>
      </c>
    </row>
    <row r="488" spans="1:37" x14ac:dyDescent="0.25">
      <c r="A488">
        <f>IF(IFERROR(MATCH(TX_UCR!$C488,NN_M!A:A,0),0)&gt;0,1,0)</f>
        <v>0</v>
      </c>
      <c r="B488">
        <f>IF(IFERROR(MATCH(TX_UCR!C488,NN_PSM!A:A,0),0)&gt;0,1,0)</f>
        <v>0</v>
      </c>
      <c r="C488" t="str">
        <f t="shared" si="14"/>
        <v>Paris</v>
      </c>
      <c r="D488">
        <f t="shared" si="15"/>
        <v>0</v>
      </c>
      <c r="E488" t="s">
        <v>235</v>
      </c>
      <c r="F488" t="s">
        <v>34</v>
      </c>
      <c r="G488" t="s">
        <v>321</v>
      </c>
      <c r="H488" s="2">
        <v>1432.1</v>
      </c>
      <c r="I488" s="2">
        <v>1395</v>
      </c>
      <c r="J488" s="2">
        <v>1539.2</v>
      </c>
      <c r="K488" s="2">
        <v>1706.1</v>
      </c>
      <c r="L488" s="2">
        <v>1428.3</v>
      </c>
      <c r="M488" s="2">
        <v>1850.3</v>
      </c>
      <c r="N488" s="2">
        <v>2140.6</v>
      </c>
      <c r="O488" s="2">
        <v>1772.4</v>
      </c>
      <c r="P488" s="2">
        <v>1767.2</v>
      </c>
      <c r="Q488" s="2">
        <v>2402.5</v>
      </c>
      <c r="R488" s="2">
        <v>2111</v>
      </c>
      <c r="S488" s="2">
        <v>1960.8</v>
      </c>
      <c r="T488" s="2">
        <v>1363.3</v>
      </c>
      <c r="U488" s="2">
        <v>1500.1</v>
      </c>
      <c r="V488" s="2">
        <v>1394.9</v>
      </c>
      <c r="W488" s="2">
        <v>2023.3</v>
      </c>
      <c r="X488" s="2">
        <v>1321.5</v>
      </c>
      <c r="Y488" s="2">
        <v>1545.2</v>
      </c>
      <c r="Z488" s="2">
        <v>1288.5</v>
      </c>
      <c r="AA488" s="2">
        <v>1379.4</v>
      </c>
      <c r="AB488">
        <v>925.4</v>
      </c>
      <c r="AC488">
        <v>806.1</v>
      </c>
      <c r="AD488">
        <v>526.70000000000005</v>
      </c>
      <c r="AE488">
        <v>612.5</v>
      </c>
      <c r="AF488">
        <v>648</v>
      </c>
      <c r="AG488">
        <v>580</v>
      </c>
      <c r="AH488">
        <v>645.9</v>
      </c>
      <c r="AI488">
        <v>603.29999999999995</v>
      </c>
      <c r="AJ488">
        <v>678.7</v>
      </c>
      <c r="AK488">
        <v>559.5</v>
      </c>
    </row>
    <row r="489" spans="1:37" x14ac:dyDescent="0.25">
      <c r="A489">
        <f>IF(IFERROR(MATCH(TX_UCR!$C489,NN_M!A:A,0),0)&gt;0,1,0)</f>
        <v>1</v>
      </c>
      <c r="B489">
        <f>IF(IFERROR(MATCH(TX_UCR!C489,NN_PSM!A:A,0),0)&gt;0,1,0)</f>
        <v>1</v>
      </c>
      <c r="C489" t="str">
        <f t="shared" si="14"/>
        <v>Parker</v>
      </c>
      <c r="D489">
        <f t="shared" si="15"/>
        <v>1</v>
      </c>
      <c r="E489" t="s">
        <v>236</v>
      </c>
      <c r="F489" t="s">
        <v>34</v>
      </c>
      <c r="G489" t="s">
        <v>321</v>
      </c>
    </row>
    <row r="490" spans="1:37" x14ac:dyDescent="0.25">
      <c r="A490">
        <f>IF(IFERROR(MATCH(TX_UCR!$C490,NN_M!A:A,0),0)&gt;0,1,0)</f>
        <v>1</v>
      </c>
      <c r="B490">
        <f>IF(IFERROR(MATCH(TX_UCR!C490,NN_PSM!A:A,0),0)&gt;0,1,0)</f>
        <v>1</v>
      </c>
      <c r="C490" t="str">
        <f t="shared" si="14"/>
        <v>Pasadena</v>
      </c>
      <c r="D490">
        <f t="shared" si="15"/>
        <v>0</v>
      </c>
      <c r="E490" t="s">
        <v>237</v>
      </c>
      <c r="F490" t="s">
        <v>34</v>
      </c>
      <c r="G490" t="s">
        <v>321</v>
      </c>
      <c r="H490">
        <v>578</v>
      </c>
      <c r="I490">
        <v>520.6</v>
      </c>
      <c r="J490">
        <v>627.9</v>
      </c>
      <c r="K490">
        <v>593.29999999999995</v>
      </c>
      <c r="L490">
        <v>738.5</v>
      </c>
      <c r="M490" s="2">
        <v>1007.9</v>
      </c>
      <c r="N490" s="2">
        <v>1155.8</v>
      </c>
      <c r="O490" s="2">
        <v>1107.5</v>
      </c>
      <c r="P490" s="2">
        <v>1285.5</v>
      </c>
      <c r="Q490">
        <v>995</v>
      </c>
      <c r="R490">
        <v>800.9</v>
      </c>
      <c r="S490">
        <v>671</v>
      </c>
      <c r="T490">
        <v>693.9</v>
      </c>
      <c r="U490">
        <v>780.7</v>
      </c>
      <c r="V490">
        <v>492.3</v>
      </c>
      <c r="W490">
        <v>383.3</v>
      </c>
      <c r="X490">
        <v>526.6</v>
      </c>
      <c r="Y490">
        <v>418.3</v>
      </c>
      <c r="Z490">
        <v>392.4</v>
      </c>
      <c r="AA490">
        <v>395</v>
      </c>
      <c r="AB490">
        <v>431.3</v>
      </c>
      <c r="AC490">
        <v>419.1</v>
      </c>
      <c r="AD490">
        <v>437.2</v>
      </c>
      <c r="AE490">
        <v>438.4</v>
      </c>
      <c r="AF490">
        <v>480.4</v>
      </c>
      <c r="AG490">
        <v>409.9</v>
      </c>
      <c r="AH490">
        <v>371.9</v>
      </c>
      <c r="AI490">
        <v>402.4</v>
      </c>
      <c r="AJ490">
        <v>386.4</v>
      </c>
      <c r="AK490">
        <v>384.9</v>
      </c>
    </row>
    <row r="491" spans="1:37" x14ac:dyDescent="0.25">
      <c r="A491">
        <f>IF(IFERROR(MATCH(TX_UCR!$C491,NN_M!A:A,0),0)&gt;0,1,0)</f>
        <v>0</v>
      </c>
      <c r="B491">
        <f>IF(IFERROR(MATCH(TX_UCR!C491,NN_PSM!A:A,0),0)&gt;0,1,0)</f>
        <v>0</v>
      </c>
      <c r="C491" t="str">
        <f t="shared" si="14"/>
        <v>Pearland</v>
      </c>
      <c r="D491">
        <f t="shared" si="15"/>
        <v>0</v>
      </c>
      <c r="E491" t="s">
        <v>238</v>
      </c>
      <c r="F491" t="s">
        <v>34</v>
      </c>
      <c r="G491" t="s">
        <v>321</v>
      </c>
      <c r="H491">
        <v>395.1</v>
      </c>
      <c r="I491">
        <v>391</v>
      </c>
      <c r="J491">
        <v>245.2</v>
      </c>
      <c r="K491">
        <v>451.2</v>
      </c>
      <c r="L491">
        <v>419.3</v>
      </c>
      <c r="M491">
        <v>454.6</v>
      </c>
      <c r="N491">
        <v>911.2</v>
      </c>
      <c r="O491">
        <v>216.1</v>
      </c>
      <c r="P491">
        <v>237.5</v>
      </c>
      <c r="Q491">
        <v>327.10000000000002</v>
      </c>
      <c r="R491">
        <v>232.2</v>
      </c>
      <c r="S491">
        <v>250.5</v>
      </c>
      <c r="T491">
        <v>201</v>
      </c>
      <c r="U491">
        <v>207.8</v>
      </c>
      <c r="V491">
        <v>202.8</v>
      </c>
      <c r="W491">
        <v>175.3</v>
      </c>
      <c r="X491">
        <v>181.8</v>
      </c>
      <c r="Y491">
        <v>246.7</v>
      </c>
      <c r="Z491">
        <v>148.1</v>
      </c>
      <c r="AA491">
        <v>215.6</v>
      </c>
      <c r="AB491">
        <v>161.5</v>
      </c>
      <c r="AC491">
        <v>195.2</v>
      </c>
      <c r="AD491">
        <v>170.8</v>
      </c>
      <c r="AE491">
        <v>134.6</v>
      </c>
      <c r="AF491">
        <v>149.1</v>
      </c>
      <c r="AG491">
        <v>140.30000000000001</v>
      </c>
      <c r="AH491">
        <v>134.19999999999999</v>
      </c>
      <c r="AI491">
        <v>129.9</v>
      </c>
      <c r="AJ491">
        <v>155.80000000000001</v>
      </c>
      <c r="AK491">
        <v>156.1</v>
      </c>
    </row>
    <row r="492" spans="1:37" x14ac:dyDescent="0.25">
      <c r="A492">
        <f>IF(IFERROR(MATCH(TX_UCR!$C492,NN_M!A:A,0),0)&gt;0,1,0)</f>
        <v>1</v>
      </c>
      <c r="B492">
        <f>IF(IFERROR(MATCH(TX_UCR!C492,NN_PSM!A:A,0),0)&gt;0,1,0)</f>
        <v>1</v>
      </c>
      <c r="C492" t="str">
        <f t="shared" si="14"/>
        <v>Pflugerville</v>
      </c>
      <c r="D492">
        <f t="shared" si="15"/>
        <v>0</v>
      </c>
      <c r="E492" t="s">
        <v>239</v>
      </c>
      <c r="F492" t="s">
        <v>34</v>
      </c>
      <c r="G492" t="s">
        <v>321</v>
      </c>
      <c r="H492">
        <v>431</v>
      </c>
      <c r="I492" s="2">
        <v>1251.2</v>
      </c>
      <c r="J492" s="2">
        <v>1168.5999999999999</v>
      </c>
      <c r="K492">
        <v>419.1</v>
      </c>
      <c r="L492">
        <v>198.2</v>
      </c>
      <c r="M492">
        <v>157.5</v>
      </c>
      <c r="N492">
        <v>506.8</v>
      </c>
      <c r="O492">
        <v>259.89999999999998</v>
      </c>
      <c r="P492">
        <v>241.2</v>
      </c>
      <c r="Q492">
        <v>728.2</v>
      </c>
      <c r="R492">
        <v>681.5</v>
      </c>
      <c r="S492">
        <v>487.6</v>
      </c>
      <c r="T492">
        <v>328.3</v>
      </c>
      <c r="U492">
        <v>236.8</v>
      </c>
      <c r="V492">
        <v>126.7</v>
      </c>
      <c r="W492">
        <v>116.3</v>
      </c>
      <c r="X492">
        <v>137.69999999999999</v>
      </c>
      <c r="Y492">
        <v>93.8</v>
      </c>
      <c r="Z492">
        <v>111</v>
      </c>
      <c r="AA492">
        <v>135.6</v>
      </c>
      <c r="AB492">
        <v>102.5</v>
      </c>
      <c r="AC492">
        <v>148.4</v>
      </c>
      <c r="AD492">
        <v>164.8</v>
      </c>
      <c r="AE492">
        <v>101.5</v>
      </c>
      <c r="AF492">
        <v>162.80000000000001</v>
      </c>
      <c r="AG492">
        <v>144.9</v>
      </c>
      <c r="AH492">
        <v>131.5</v>
      </c>
      <c r="AI492">
        <v>123.3</v>
      </c>
      <c r="AJ492">
        <v>111.3</v>
      </c>
      <c r="AK492">
        <v>110.7</v>
      </c>
    </row>
    <row r="493" spans="1:37" x14ac:dyDescent="0.25">
      <c r="A493">
        <f>IF(IFERROR(MATCH(TX_UCR!$C493,NN_M!A:A,0),0)&gt;0,1,0)</f>
        <v>0</v>
      </c>
      <c r="B493">
        <f>IF(IFERROR(MATCH(TX_UCR!C493,NN_PSM!A:A,0),0)&gt;0,1,0)</f>
        <v>0</v>
      </c>
      <c r="C493" t="str">
        <f t="shared" si="14"/>
        <v>Pharr</v>
      </c>
      <c r="D493">
        <f t="shared" si="15"/>
        <v>0</v>
      </c>
      <c r="E493" t="s">
        <v>240</v>
      </c>
      <c r="F493" t="s">
        <v>34</v>
      </c>
      <c r="G493" t="s">
        <v>321</v>
      </c>
      <c r="H493">
        <v>196.8</v>
      </c>
      <c r="I493">
        <v>519.9</v>
      </c>
      <c r="J493">
        <v>586.5</v>
      </c>
      <c r="K493">
        <v>447.6</v>
      </c>
      <c r="L493">
        <v>370.1</v>
      </c>
      <c r="M493">
        <v>595.4</v>
      </c>
      <c r="N493">
        <v>550.20000000000005</v>
      </c>
      <c r="O493">
        <v>844.6</v>
      </c>
      <c r="P493">
        <v>898.6</v>
      </c>
      <c r="Q493">
        <v>672</v>
      </c>
      <c r="R493">
        <v>641.4</v>
      </c>
      <c r="S493" s="2">
        <v>1027.0999999999999</v>
      </c>
      <c r="T493">
        <v>816.8</v>
      </c>
      <c r="U493">
        <v>740.1</v>
      </c>
      <c r="V493">
        <v>673.2</v>
      </c>
      <c r="W493">
        <v>570.1</v>
      </c>
      <c r="X493">
        <v>511.3</v>
      </c>
      <c r="Y493">
        <v>623.79999999999995</v>
      </c>
      <c r="Z493">
        <v>637.5</v>
      </c>
      <c r="AA493">
        <v>446.1</v>
      </c>
      <c r="AB493">
        <v>342.7</v>
      </c>
      <c r="AC493">
        <v>313.2</v>
      </c>
      <c r="AD493">
        <v>391.1</v>
      </c>
      <c r="AE493">
        <v>393.4</v>
      </c>
      <c r="AF493">
        <v>446.6</v>
      </c>
      <c r="AG493">
        <v>356.5</v>
      </c>
      <c r="AH493">
        <v>356.1</v>
      </c>
      <c r="AI493">
        <v>366.9</v>
      </c>
      <c r="AJ493">
        <v>311.10000000000002</v>
      </c>
      <c r="AK493">
        <v>390.3</v>
      </c>
    </row>
    <row r="494" spans="1:37" x14ac:dyDescent="0.25">
      <c r="A494">
        <f>IF(IFERROR(MATCH(TX_UCR!$C494,NN_M!A:A,0),0)&gt;0,1,0)</f>
        <v>0</v>
      </c>
      <c r="B494">
        <f>IF(IFERROR(MATCH(TX_UCR!C494,NN_PSM!A:A,0),0)&gt;0,1,0)</f>
        <v>0</v>
      </c>
      <c r="C494" t="str">
        <f t="shared" si="14"/>
        <v>Plainview</v>
      </c>
      <c r="D494">
        <f t="shared" si="15"/>
        <v>0</v>
      </c>
      <c r="E494" t="s">
        <v>241</v>
      </c>
      <c r="F494" t="s">
        <v>34</v>
      </c>
      <c r="G494" t="s">
        <v>321</v>
      </c>
      <c r="H494">
        <v>460.7</v>
      </c>
      <c r="I494">
        <v>671.3</v>
      </c>
      <c r="J494">
        <v>577.5</v>
      </c>
      <c r="K494">
        <v>461</v>
      </c>
      <c r="L494">
        <v>674.3</v>
      </c>
      <c r="M494">
        <v>640.6</v>
      </c>
      <c r="N494">
        <v>812.2</v>
      </c>
      <c r="O494">
        <v>660.6</v>
      </c>
      <c r="P494">
        <v>577.6</v>
      </c>
      <c r="Q494">
        <v>575.5</v>
      </c>
      <c r="R494">
        <v>593.5</v>
      </c>
      <c r="S494">
        <v>482</v>
      </c>
      <c r="T494">
        <v>423.5</v>
      </c>
      <c r="U494">
        <v>342.3</v>
      </c>
      <c r="V494">
        <v>312.7</v>
      </c>
      <c r="W494">
        <v>371.6</v>
      </c>
      <c r="X494">
        <v>302.10000000000002</v>
      </c>
      <c r="Y494">
        <v>437.2</v>
      </c>
      <c r="Z494">
        <v>431.3</v>
      </c>
      <c r="AA494">
        <v>337</v>
      </c>
      <c r="AB494">
        <v>322</v>
      </c>
      <c r="AC494">
        <v>464.3</v>
      </c>
      <c r="AD494">
        <v>394.5</v>
      </c>
      <c r="AE494">
        <v>380.1</v>
      </c>
      <c r="AF494">
        <v>391</v>
      </c>
      <c r="AG494">
        <v>324.39999999999998</v>
      </c>
      <c r="AH494">
        <v>291.2</v>
      </c>
      <c r="AI494">
        <v>269</v>
      </c>
      <c r="AJ494">
        <v>256.5</v>
      </c>
      <c r="AK494">
        <v>243.5</v>
      </c>
    </row>
    <row r="495" spans="1:37" x14ac:dyDescent="0.25">
      <c r="A495">
        <f>IF(IFERROR(MATCH(TX_UCR!$C495,NN_M!A:A,0),0)&gt;0,1,0)</f>
        <v>1</v>
      </c>
      <c r="B495">
        <f>IF(IFERROR(MATCH(TX_UCR!C495,NN_PSM!A:A,0),0)&gt;0,1,0)</f>
        <v>1</v>
      </c>
      <c r="C495" t="str">
        <f t="shared" si="14"/>
        <v>Plano</v>
      </c>
      <c r="D495">
        <f t="shared" si="15"/>
        <v>0</v>
      </c>
      <c r="E495" t="s">
        <v>242</v>
      </c>
      <c r="F495" t="s">
        <v>34</v>
      </c>
      <c r="G495" t="s">
        <v>321</v>
      </c>
      <c r="H495">
        <v>167.4</v>
      </c>
      <c r="I495">
        <v>140.80000000000001</v>
      </c>
      <c r="J495">
        <v>134.19999999999999</v>
      </c>
      <c r="K495">
        <v>166.6</v>
      </c>
      <c r="L495">
        <v>256.10000000000002</v>
      </c>
      <c r="M495">
        <v>344.2</v>
      </c>
      <c r="N495">
        <v>324.8</v>
      </c>
      <c r="O495">
        <v>370</v>
      </c>
      <c r="P495">
        <v>336.1</v>
      </c>
      <c r="Q495">
        <v>388</v>
      </c>
      <c r="R495">
        <v>403.5</v>
      </c>
      <c r="S495">
        <v>347.3</v>
      </c>
      <c r="T495">
        <v>365.8</v>
      </c>
      <c r="U495">
        <v>392.2</v>
      </c>
      <c r="V495">
        <v>356.6</v>
      </c>
      <c r="W495">
        <v>280.60000000000002</v>
      </c>
      <c r="X495">
        <v>259</v>
      </c>
      <c r="Y495">
        <v>288.5</v>
      </c>
      <c r="Z495">
        <v>293.2</v>
      </c>
      <c r="AA495">
        <v>263.8</v>
      </c>
      <c r="AB495">
        <v>292.60000000000002</v>
      </c>
      <c r="AC495">
        <v>287</v>
      </c>
      <c r="AD495">
        <v>257.89999999999998</v>
      </c>
      <c r="AE495">
        <v>227.7</v>
      </c>
      <c r="AF495">
        <v>172.7</v>
      </c>
      <c r="AG495">
        <v>186.3</v>
      </c>
      <c r="AH495">
        <v>161.69999999999999</v>
      </c>
      <c r="AI495">
        <v>130.69999999999999</v>
      </c>
      <c r="AJ495">
        <v>147.6</v>
      </c>
      <c r="AK495">
        <v>165.2</v>
      </c>
    </row>
    <row r="496" spans="1:37" x14ac:dyDescent="0.25">
      <c r="A496">
        <f>IF(IFERROR(MATCH(TX_UCR!$C496,NN_M!A:A,0),0)&gt;0,1,0)</f>
        <v>0</v>
      </c>
      <c r="B496">
        <f>IF(IFERROR(MATCH(TX_UCR!C496,NN_PSM!A:A,0),0)&gt;0,1,0)</f>
        <v>0</v>
      </c>
      <c r="C496" t="str">
        <f t="shared" si="14"/>
        <v>Polk</v>
      </c>
      <c r="D496">
        <f t="shared" si="15"/>
        <v>1</v>
      </c>
      <c r="E496" t="s">
        <v>243</v>
      </c>
      <c r="F496" t="s">
        <v>34</v>
      </c>
      <c r="G496" t="s">
        <v>321</v>
      </c>
    </row>
    <row r="497" spans="1:37" x14ac:dyDescent="0.25">
      <c r="A497">
        <f>IF(IFERROR(MATCH(TX_UCR!$C497,NN_M!A:A,0),0)&gt;0,1,0)</f>
        <v>0</v>
      </c>
      <c r="B497">
        <f>IF(IFERROR(MATCH(TX_UCR!C497,NN_PSM!A:A,0),0)&gt;0,1,0)</f>
        <v>0</v>
      </c>
      <c r="C497" t="str">
        <f t="shared" si="14"/>
        <v>Portland</v>
      </c>
      <c r="D497">
        <f t="shared" si="15"/>
        <v>0</v>
      </c>
      <c r="E497" t="s">
        <v>244</v>
      </c>
      <c r="F497" t="s">
        <v>34</v>
      </c>
      <c r="G497" t="s">
        <v>321</v>
      </c>
      <c r="H497">
        <v>66</v>
      </c>
      <c r="I497">
        <v>128.1</v>
      </c>
      <c r="J497">
        <v>143.69999999999999</v>
      </c>
      <c r="K497">
        <v>130.5</v>
      </c>
      <c r="L497">
        <v>140.30000000000001</v>
      </c>
      <c r="M497">
        <v>57.3</v>
      </c>
      <c r="N497">
        <v>88.1</v>
      </c>
      <c r="O497">
        <v>94.5</v>
      </c>
      <c r="P497">
        <v>91.5</v>
      </c>
      <c r="Q497">
        <v>82.3</v>
      </c>
      <c r="R497">
        <v>86.3</v>
      </c>
      <c r="S497">
        <v>63.4</v>
      </c>
      <c r="T497">
        <v>242.6</v>
      </c>
      <c r="U497">
        <v>332.5</v>
      </c>
      <c r="V497">
        <v>154.4</v>
      </c>
      <c r="W497">
        <v>182.1</v>
      </c>
      <c r="X497">
        <v>217.6</v>
      </c>
      <c r="Y497">
        <v>206.6</v>
      </c>
      <c r="Z497">
        <v>197.9</v>
      </c>
      <c r="AA497">
        <v>203.2</v>
      </c>
      <c r="AB497">
        <v>94.7</v>
      </c>
      <c r="AC497">
        <v>119.9</v>
      </c>
      <c r="AD497">
        <v>120.2</v>
      </c>
      <c r="AE497">
        <v>102.4</v>
      </c>
      <c r="AF497">
        <v>107.9</v>
      </c>
      <c r="AG497">
        <v>119.2</v>
      </c>
      <c r="AH497">
        <v>136.19999999999999</v>
      </c>
      <c r="AI497">
        <v>98</v>
      </c>
      <c r="AJ497">
        <v>141.30000000000001</v>
      </c>
      <c r="AK497">
        <v>138.5</v>
      </c>
    </row>
    <row r="498" spans="1:37" x14ac:dyDescent="0.25">
      <c r="A498">
        <f>IF(IFERROR(MATCH(TX_UCR!$C498,NN_M!A:A,0),0)&gt;0,1,0)</f>
        <v>0</v>
      </c>
      <c r="B498">
        <f>IF(IFERROR(MATCH(TX_UCR!C498,NN_PSM!A:A,0),0)&gt;0,1,0)</f>
        <v>0</v>
      </c>
      <c r="C498" t="str">
        <f t="shared" si="14"/>
        <v>Raymondville</v>
      </c>
      <c r="D498">
        <f t="shared" si="15"/>
        <v>0</v>
      </c>
      <c r="E498" t="s">
        <v>245</v>
      </c>
      <c r="F498" t="s">
        <v>34</v>
      </c>
      <c r="G498" t="s">
        <v>321</v>
      </c>
      <c r="H498">
        <v>452.9</v>
      </c>
      <c r="I498">
        <v>541.9</v>
      </c>
      <c r="J498">
        <v>294.3</v>
      </c>
      <c r="K498">
        <v>661.6</v>
      </c>
      <c r="L498" s="2">
        <v>1024.9000000000001</v>
      </c>
      <c r="M498" s="2">
        <v>1396.4</v>
      </c>
      <c r="N498">
        <v>606.5</v>
      </c>
      <c r="O498">
        <v>942.7</v>
      </c>
      <c r="P498" s="2">
        <v>1750.4</v>
      </c>
      <c r="Q498">
        <v>731.5</v>
      </c>
      <c r="R498">
        <v>430.6</v>
      </c>
      <c r="S498">
        <v>544.9</v>
      </c>
      <c r="T498">
        <v>688</v>
      </c>
      <c r="U498">
        <v>604.70000000000005</v>
      </c>
      <c r="V498">
        <v>636.9</v>
      </c>
      <c r="W498">
        <v>637</v>
      </c>
      <c r="X498">
        <v>582.70000000000005</v>
      </c>
      <c r="Y498">
        <v>609.9</v>
      </c>
      <c r="Z498">
        <v>552.1</v>
      </c>
      <c r="AA498">
        <v>723.7</v>
      </c>
      <c r="AB498" s="2">
        <v>1362.9</v>
      </c>
      <c r="AC498" s="2">
        <v>1743.2</v>
      </c>
      <c r="AD498" s="2">
        <v>2501.6</v>
      </c>
      <c r="AE498" s="2">
        <v>2733.5</v>
      </c>
      <c r="AF498" s="2">
        <v>2557.4</v>
      </c>
      <c r="AG498" s="2">
        <v>1692.7</v>
      </c>
      <c r="AH498" s="2">
        <v>1284.5999999999999</v>
      </c>
      <c r="AI498">
        <v>682.5</v>
      </c>
      <c r="AJ498" s="2">
        <v>1594.4</v>
      </c>
      <c r="AK498" s="2">
        <v>1106.8</v>
      </c>
    </row>
    <row r="499" spans="1:37" x14ac:dyDescent="0.25">
      <c r="A499">
        <f>IF(IFERROR(MATCH(TX_UCR!$C499,NN_M!A:A,0),0)&gt;0,1,0)</f>
        <v>0</v>
      </c>
      <c r="B499">
        <f>IF(IFERROR(MATCH(TX_UCR!C499,NN_PSM!A:A,0),0)&gt;0,1,0)</f>
        <v>0</v>
      </c>
      <c r="C499" t="str">
        <f t="shared" si="14"/>
        <v>Red</v>
      </c>
      <c r="D499">
        <f t="shared" si="15"/>
        <v>0</v>
      </c>
      <c r="E499" t="s">
        <v>246</v>
      </c>
      <c r="F499" t="s">
        <v>34</v>
      </c>
      <c r="G499" t="s">
        <v>321</v>
      </c>
      <c r="H499">
        <v>265.5</v>
      </c>
      <c r="I499">
        <v>395.3</v>
      </c>
      <c r="J499">
        <v>136.1</v>
      </c>
      <c r="K499">
        <v>398.3</v>
      </c>
      <c r="L499">
        <v>572.29999999999995</v>
      </c>
      <c r="M499" s="2">
        <v>1248.4000000000001</v>
      </c>
      <c r="N499" s="2">
        <v>1253.9000000000001</v>
      </c>
      <c r="O499" s="2">
        <v>1694.4</v>
      </c>
      <c r="P499">
        <v>961.5</v>
      </c>
      <c r="Q499">
        <v>324.3</v>
      </c>
      <c r="R499">
        <v>427.2</v>
      </c>
      <c r="S499">
        <v>195.2</v>
      </c>
      <c r="T499">
        <v>164.7</v>
      </c>
      <c r="U499">
        <v>534.20000000000005</v>
      </c>
      <c r="V499">
        <v>217.4</v>
      </c>
      <c r="W499">
        <v>209.3</v>
      </c>
      <c r="X499">
        <v>90.9</v>
      </c>
      <c r="Y499">
        <v>400.7</v>
      </c>
      <c r="Z499">
        <v>378.9</v>
      </c>
      <c r="AA499">
        <v>385.3</v>
      </c>
      <c r="AB499">
        <v>320.60000000000002</v>
      </c>
      <c r="AC499">
        <v>149.19999999999999</v>
      </c>
      <c r="AD499">
        <v>199.1</v>
      </c>
      <c r="AE499">
        <v>214.5</v>
      </c>
      <c r="AF499">
        <v>81.2</v>
      </c>
      <c r="AG499">
        <v>130</v>
      </c>
      <c r="AH499">
        <v>181.9</v>
      </c>
      <c r="AI499">
        <v>98.6</v>
      </c>
      <c r="AJ499">
        <v>98.5</v>
      </c>
      <c r="AK499">
        <v>105.7</v>
      </c>
    </row>
    <row r="500" spans="1:37" x14ac:dyDescent="0.25">
      <c r="A500">
        <f>IF(IFERROR(MATCH(TX_UCR!$C500,NN_M!A:A,0),0)&gt;0,1,0)</f>
        <v>1</v>
      </c>
      <c r="B500">
        <f>IF(IFERROR(MATCH(TX_UCR!C500,NN_PSM!A:A,0),0)&gt;0,1,0)</f>
        <v>1</v>
      </c>
      <c r="C500" t="str">
        <f t="shared" si="14"/>
        <v>Richardson</v>
      </c>
      <c r="D500">
        <f t="shared" si="15"/>
        <v>0</v>
      </c>
      <c r="E500" t="s">
        <v>247</v>
      </c>
      <c r="F500" t="s">
        <v>34</v>
      </c>
      <c r="G500" t="s">
        <v>321</v>
      </c>
      <c r="H500">
        <v>146</v>
      </c>
      <c r="I500">
        <v>204.2</v>
      </c>
      <c r="J500">
        <v>202.4</v>
      </c>
      <c r="K500">
        <v>252.2</v>
      </c>
      <c r="L500">
        <v>272.60000000000002</v>
      </c>
      <c r="M500">
        <v>343.4</v>
      </c>
      <c r="N500">
        <v>403</v>
      </c>
      <c r="O500">
        <v>404.9</v>
      </c>
      <c r="P500">
        <v>281.3</v>
      </c>
      <c r="Q500">
        <v>303.7</v>
      </c>
      <c r="R500">
        <v>288.3</v>
      </c>
      <c r="S500">
        <v>308.89999999999998</v>
      </c>
      <c r="T500">
        <v>251.1</v>
      </c>
      <c r="U500">
        <v>277.2</v>
      </c>
      <c r="V500">
        <v>306</v>
      </c>
      <c r="W500">
        <v>305</v>
      </c>
      <c r="X500">
        <v>273.7</v>
      </c>
      <c r="Y500">
        <v>294.10000000000002</v>
      </c>
      <c r="Z500">
        <v>247.8</v>
      </c>
      <c r="AA500">
        <v>252</v>
      </c>
      <c r="AB500">
        <v>257.7</v>
      </c>
      <c r="AC500">
        <v>232.4</v>
      </c>
      <c r="AD500">
        <v>286.3</v>
      </c>
      <c r="AE500">
        <v>268.39999999999998</v>
      </c>
      <c r="AF500">
        <v>225</v>
      </c>
      <c r="AG500">
        <v>195.5</v>
      </c>
      <c r="AH500">
        <v>170.8</v>
      </c>
      <c r="AI500">
        <v>165.6</v>
      </c>
      <c r="AJ500">
        <v>122.4</v>
      </c>
      <c r="AK500">
        <v>169.3</v>
      </c>
    </row>
    <row r="501" spans="1:37" x14ac:dyDescent="0.25">
      <c r="A501">
        <f>IF(IFERROR(MATCH(TX_UCR!$C501,NN_M!A:A,0),0)&gt;0,1,0)</f>
        <v>0</v>
      </c>
      <c r="B501">
        <f>IF(IFERROR(MATCH(TX_UCR!C501,NN_PSM!A:A,0),0)&gt;0,1,0)</f>
        <v>0</v>
      </c>
      <c r="C501" t="str">
        <f t="shared" si="14"/>
        <v>Richmond</v>
      </c>
      <c r="D501">
        <f t="shared" si="15"/>
        <v>0</v>
      </c>
      <c r="E501" t="s">
        <v>248</v>
      </c>
      <c r="F501" t="s">
        <v>34</v>
      </c>
      <c r="G501" t="s">
        <v>321</v>
      </c>
      <c r="H501">
        <v>413.3</v>
      </c>
      <c r="I501">
        <v>264.8</v>
      </c>
      <c r="J501">
        <v>349.6</v>
      </c>
      <c r="K501">
        <v>605.4</v>
      </c>
      <c r="L501">
        <v>619</v>
      </c>
      <c r="M501" s="2">
        <v>2020.2</v>
      </c>
      <c r="N501" s="2">
        <v>1638.4</v>
      </c>
      <c r="O501" s="2">
        <v>1678.6</v>
      </c>
      <c r="P501" s="2">
        <v>1492.7</v>
      </c>
      <c r="Q501">
        <v>875.3</v>
      </c>
      <c r="R501">
        <v>980.7</v>
      </c>
      <c r="S501">
        <v>487.6</v>
      </c>
      <c r="T501">
        <v>734.7</v>
      </c>
      <c r="U501">
        <v>405</v>
      </c>
      <c r="V501">
        <v>475.4</v>
      </c>
      <c r="W501">
        <v>442.2</v>
      </c>
      <c r="X501">
        <v>458.9</v>
      </c>
      <c r="Y501">
        <v>492.5</v>
      </c>
      <c r="Z501">
        <v>448.2</v>
      </c>
      <c r="AA501">
        <v>493.6</v>
      </c>
      <c r="AB501">
        <v>514.6</v>
      </c>
      <c r="AC501">
        <v>439.9</v>
      </c>
      <c r="AD501">
        <v>500.8</v>
      </c>
      <c r="AE501">
        <v>396</v>
      </c>
      <c r="AF501">
        <v>437.8</v>
      </c>
      <c r="AG501">
        <v>462.4</v>
      </c>
      <c r="AH501">
        <v>444.4</v>
      </c>
      <c r="AI501">
        <v>367.4</v>
      </c>
      <c r="AJ501">
        <v>447.6</v>
      </c>
      <c r="AK501">
        <v>402.7</v>
      </c>
    </row>
    <row r="502" spans="1:37" x14ac:dyDescent="0.25">
      <c r="A502">
        <f>IF(IFERROR(MATCH(TX_UCR!$C502,NN_M!A:A,0),0)&gt;0,1,0)</f>
        <v>0</v>
      </c>
      <c r="B502">
        <f>IF(IFERROR(MATCH(TX_UCR!C502,NN_PSM!A:A,0),0)&gt;0,1,0)</f>
        <v>0</v>
      </c>
      <c r="C502" t="str">
        <f t="shared" si="14"/>
        <v>Rio</v>
      </c>
      <c r="D502">
        <f t="shared" si="15"/>
        <v>0</v>
      </c>
      <c r="E502" t="s">
        <v>249</v>
      </c>
      <c r="F502" t="s">
        <v>34</v>
      </c>
      <c r="G502" t="s">
        <v>321</v>
      </c>
      <c r="H502" t="s">
        <v>322</v>
      </c>
      <c r="I502" t="s">
        <v>322</v>
      </c>
      <c r="J502" t="s">
        <v>322</v>
      </c>
      <c r="K502" t="s">
        <v>322</v>
      </c>
      <c r="L502" t="s">
        <v>322</v>
      </c>
      <c r="M502" t="s">
        <v>322</v>
      </c>
      <c r="N502" t="s">
        <v>322</v>
      </c>
      <c r="O502" t="s">
        <v>322</v>
      </c>
      <c r="P502" t="s">
        <v>322</v>
      </c>
      <c r="Q502" t="s">
        <v>322</v>
      </c>
      <c r="R502" t="s">
        <v>322</v>
      </c>
      <c r="S502">
        <v>620.9</v>
      </c>
      <c r="T502">
        <v>711.3</v>
      </c>
      <c r="U502">
        <v>395.6</v>
      </c>
      <c r="V502">
        <v>351</v>
      </c>
      <c r="W502">
        <v>570.29999999999995</v>
      </c>
      <c r="X502">
        <v>451</v>
      </c>
      <c r="Y502">
        <v>586.20000000000005</v>
      </c>
      <c r="Z502">
        <v>453.2</v>
      </c>
      <c r="AA502">
        <v>454.4</v>
      </c>
      <c r="AB502">
        <v>367</v>
      </c>
      <c r="AC502">
        <v>178.1</v>
      </c>
      <c r="AD502">
        <v>383</v>
      </c>
      <c r="AE502">
        <v>404.8</v>
      </c>
      <c r="AF502">
        <v>317.60000000000002</v>
      </c>
      <c r="AG502">
        <v>281.89999999999998</v>
      </c>
      <c r="AH502">
        <v>290.3</v>
      </c>
      <c r="AI502">
        <v>169.3</v>
      </c>
      <c r="AJ502">
        <v>314.89999999999998</v>
      </c>
      <c r="AK502">
        <v>241.7</v>
      </c>
    </row>
    <row r="503" spans="1:37" x14ac:dyDescent="0.25">
      <c r="A503">
        <f>IF(IFERROR(MATCH(TX_UCR!$C503,NN_M!A:A,0),0)&gt;0,1,0)</f>
        <v>0</v>
      </c>
      <c r="B503">
        <f>IF(IFERROR(MATCH(TX_UCR!C503,NN_PSM!A:A,0),0)&gt;0,1,0)</f>
        <v>0</v>
      </c>
      <c r="C503" t="str">
        <f t="shared" si="14"/>
        <v>Robinson</v>
      </c>
      <c r="D503">
        <f t="shared" si="15"/>
        <v>0</v>
      </c>
      <c r="E503" t="s">
        <v>250</v>
      </c>
      <c r="F503" t="s">
        <v>34</v>
      </c>
      <c r="G503" t="s">
        <v>321</v>
      </c>
      <c r="H503">
        <v>107.5</v>
      </c>
      <c r="I503">
        <v>14.8</v>
      </c>
      <c r="J503">
        <v>107.2</v>
      </c>
      <c r="K503">
        <v>305.3</v>
      </c>
      <c r="L503">
        <v>464.5</v>
      </c>
      <c r="M503">
        <v>295.3</v>
      </c>
      <c r="N503">
        <v>247.9</v>
      </c>
      <c r="O503">
        <v>527.70000000000005</v>
      </c>
      <c r="P503">
        <v>372.9</v>
      </c>
      <c r="Q503">
        <v>325.2</v>
      </c>
      <c r="R503">
        <v>134.4</v>
      </c>
      <c r="S503">
        <v>144.69999999999999</v>
      </c>
      <c r="T503">
        <v>142.4</v>
      </c>
      <c r="U503">
        <v>98.9</v>
      </c>
      <c r="V503">
        <v>120.8</v>
      </c>
      <c r="W503">
        <v>140.19999999999999</v>
      </c>
      <c r="X503">
        <v>224.4</v>
      </c>
      <c r="Y503">
        <v>183.1</v>
      </c>
      <c r="Z503">
        <v>179.7</v>
      </c>
      <c r="AA503">
        <v>210.9</v>
      </c>
      <c r="AB503">
        <v>225.9</v>
      </c>
      <c r="AC503">
        <v>128.80000000000001</v>
      </c>
      <c r="AD503">
        <v>139.80000000000001</v>
      </c>
      <c r="AE503">
        <v>270.3</v>
      </c>
      <c r="AF503">
        <v>141</v>
      </c>
      <c r="AG503">
        <v>76.099999999999994</v>
      </c>
      <c r="AH503">
        <v>83.9</v>
      </c>
      <c r="AI503">
        <v>83</v>
      </c>
      <c r="AJ503">
        <v>169.1</v>
      </c>
      <c r="AK503">
        <v>252.4</v>
      </c>
    </row>
    <row r="504" spans="1:37" x14ac:dyDescent="0.25">
      <c r="A504">
        <f>IF(IFERROR(MATCH(TX_UCR!$C504,NN_M!A:A,0),0)&gt;0,1,0)</f>
        <v>0</v>
      </c>
      <c r="B504">
        <f>IF(IFERROR(MATCH(TX_UCR!C504,NN_PSM!A:A,0),0)&gt;0,1,0)</f>
        <v>0</v>
      </c>
      <c r="C504" t="str">
        <f t="shared" si="14"/>
        <v>Robstown</v>
      </c>
      <c r="D504">
        <f t="shared" si="15"/>
        <v>0</v>
      </c>
      <c r="E504" t="s">
        <v>251</v>
      </c>
      <c r="F504" t="s">
        <v>34</v>
      </c>
      <c r="G504" t="s">
        <v>321</v>
      </c>
      <c r="H504">
        <v>216.2</v>
      </c>
      <c r="I504">
        <v>330.9</v>
      </c>
      <c r="J504">
        <v>345.7</v>
      </c>
      <c r="K504">
        <v>365.7</v>
      </c>
      <c r="L504">
        <v>461.6</v>
      </c>
      <c r="M504">
        <v>404.7</v>
      </c>
      <c r="N504">
        <v>335.3</v>
      </c>
      <c r="O504">
        <v>584.1</v>
      </c>
      <c r="P504">
        <v>425.8</v>
      </c>
      <c r="Q504">
        <v>586.4</v>
      </c>
      <c r="R504">
        <v>494.8</v>
      </c>
      <c r="S504">
        <v>506</v>
      </c>
      <c r="T504" t="s">
        <v>322</v>
      </c>
      <c r="U504" t="s">
        <v>322</v>
      </c>
      <c r="V504">
        <v>360.8</v>
      </c>
      <c r="W504">
        <v>369.3</v>
      </c>
      <c r="X504">
        <v>560.79999999999995</v>
      </c>
      <c r="Y504">
        <v>797.4</v>
      </c>
      <c r="Z504">
        <v>328</v>
      </c>
      <c r="AA504">
        <v>420.3</v>
      </c>
      <c r="AB504">
        <v>647.4</v>
      </c>
      <c r="AC504">
        <v>296</v>
      </c>
      <c r="AD504">
        <v>631</v>
      </c>
      <c r="AE504">
        <v>181.3</v>
      </c>
      <c r="AF504">
        <v>181.7</v>
      </c>
      <c r="AG504">
        <v>574.6</v>
      </c>
      <c r="AH504">
        <v>179</v>
      </c>
      <c r="AI504">
        <v>178.5</v>
      </c>
      <c r="AJ504">
        <v>128.6</v>
      </c>
      <c r="AK504" s="2">
        <v>1132.7</v>
      </c>
    </row>
    <row r="505" spans="1:37" x14ac:dyDescent="0.25">
      <c r="A505">
        <f>IF(IFERROR(MATCH(TX_UCR!$C505,NN_M!A:A,0),0)&gt;0,1,0)</f>
        <v>0</v>
      </c>
      <c r="B505">
        <f>IF(IFERROR(MATCH(TX_UCR!C505,NN_PSM!A:A,0),0)&gt;0,1,0)</f>
        <v>0</v>
      </c>
      <c r="C505" t="str">
        <f t="shared" si="14"/>
        <v>Rockport</v>
      </c>
      <c r="D505">
        <f t="shared" si="15"/>
        <v>0</v>
      </c>
      <c r="E505" t="s">
        <v>252</v>
      </c>
      <c r="F505" t="s">
        <v>34</v>
      </c>
      <c r="G505" t="s">
        <v>321</v>
      </c>
      <c r="H505">
        <v>474.4</v>
      </c>
      <c r="I505" s="2">
        <v>1037</v>
      </c>
      <c r="J505">
        <v>718</v>
      </c>
      <c r="K505" s="2">
        <v>1212</v>
      </c>
      <c r="L505">
        <v>543.1</v>
      </c>
      <c r="M505" s="2">
        <v>1136.0999999999999</v>
      </c>
      <c r="N505" s="2">
        <v>2348.6</v>
      </c>
      <c r="O505" s="2">
        <v>3361</v>
      </c>
      <c r="P505" s="2">
        <v>3135</v>
      </c>
      <c r="Q505">
        <v>741.3</v>
      </c>
      <c r="R505">
        <v>472.1</v>
      </c>
      <c r="S505">
        <v>462.2</v>
      </c>
      <c r="T505">
        <v>303.2</v>
      </c>
      <c r="U505">
        <v>279.8</v>
      </c>
      <c r="V505">
        <v>329</v>
      </c>
      <c r="W505">
        <v>162.5</v>
      </c>
      <c r="X505">
        <v>304.5</v>
      </c>
      <c r="Y505">
        <v>337</v>
      </c>
      <c r="Z505">
        <v>204.4</v>
      </c>
      <c r="AA505">
        <v>278.7</v>
      </c>
      <c r="AB505">
        <v>328.2</v>
      </c>
      <c r="AC505">
        <v>333.4</v>
      </c>
      <c r="AD505">
        <v>137.4</v>
      </c>
      <c r="AE505">
        <v>197.5</v>
      </c>
      <c r="AF505">
        <v>179.5</v>
      </c>
      <c r="AG505">
        <v>159.69999999999999</v>
      </c>
      <c r="AH505">
        <v>189.9</v>
      </c>
      <c r="AI505">
        <v>367.6</v>
      </c>
      <c r="AJ505">
        <v>345.7</v>
      </c>
      <c r="AK505">
        <v>303.7</v>
      </c>
    </row>
    <row r="506" spans="1:37" x14ac:dyDescent="0.25">
      <c r="A506">
        <f>IF(IFERROR(MATCH(TX_UCR!$C506,NN_M!A:A,0),0)&gt;0,1,0)</f>
        <v>0</v>
      </c>
      <c r="B506">
        <f>IF(IFERROR(MATCH(TX_UCR!C506,NN_PSM!A:A,0),0)&gt;0,1,0)</f>
        <v>0</v>
      </c>
      <c r="C506" t="str">
        <f t="shared" si="14"/>
        <v>Rockwall</v>
      </c>
      <c r="D506">
        <f t="shared" si="15"/>
        <v>0</v>
      </c>
      <c r="E506" t="s">
        <v>253</v>
      </c>
      <c r="F506" t="s">
        <v>34</v>
      </c>
      <c r="G506" t="s">
        <v>321</v>
      </c>
      <c r="H506">
        <v>267.8</v>
      </c>
      <c r="I506">
        <v>356.6</v>
      </c>
      <c r="J506">
        <v>299.10000000000002</v>
      </c>
      <c r="K506">
        <v>257</v>
      </c>
      <c r="L506">
        <v>128.4</v>
      </c>
      <c r="M506">
        <v>152.6</v>
      </c>
      <c r="N506">
        <v>270.8</v>
      </c>
      <c r="O506">
        <v>321.2</v>
      </c>
      <c r="P506">
        <v>438.9</v>
      </c>
      <c r="Q506">
        <v>180.1</v>
      </c>
      <c r="R506">
        <v>193.5</v>
      </c>
      <c r="S506">
        <v>224.5</v>
      </c>
      <c r="T506">
        <v>138.1</v>
      </c>
      <c r="U506">
        <v>184.1</v>
      </c>
      <c r="V506">
        <v>201.3</v>
      </c>
      <c r="W506">
        <v>166.9</v>
      </c>
      <c r="X506">
        <v>233.9</v>
      </c>
      <c r="Y506">
        <v>207.7</v>
      </c>
      <c r="Z506">
        <v>132.30000000000001</v>
      </c>
      <c r="AA506">
        <v>163.80000000000001</v>
      </c>
      <c r="AB506">
        <v>191.6</v>
      </c>
      <c r="AC506">
        <v>212</v>
      </c>
      <c r="AD506">
        <v>103.2</v>
      </c>
      <c r="AE506">
        <v>139.9</v>
      </c>
      <c r="AF506">
        <v>121.5</v>
      </c>
      <c r="AG506">
        <v>69.400000000000006</v>
      </c>
      <c r="AH506">
        <v>122.8</v>
      </c>
      <c r="AI506">
        <v>106</v>
      </c>
      <c r="AJ506">
        <v>61.5</v>
      </c>
      <c r="AK506">
        <v>98.3</v>
      </c>
    </row>
    <row r="507" spans="1:37" x14ac:dyDescent="0.25">
      <c r="A507">
        <f>IF(IFERROR(MATCH(TX_UCR!$C507,NN_M!A:A,0),0)&gt;0,1,0)</f>
        <v>0</v>
      </c>
      <c r="B507">
        <f>IF(IFERROR(MATCH(TX_UCR!C507,NN_PSM!A:A,0),0)&gt;0,1,0)</f>
        <v>0</v>
      </c>
      <c r="C507" t="str">
        <f t="shared" si="14"/>
        <v>Rosenberg</v>
      </c>
      <c r="D507">
        <f t="shared" si="15"/>
        <v>0</v>
      </c>
      <c r="E507" t="s">
        <v>254</v>
      </c>
      <c r="F507" t="s">
        <v>34</v>
      </c>
      <c r="G507" t="s">
        <v>321</v>
      </c>
      <c r="H507">
        <v>843.5</v>
      </c>
      <c r="I507">
        <v>878.6</v>
      </c>
      <c r="J507" s="2">
        <v>1065.4000000000001</v>
      </c>
      <c r="K507" s="2">
        <v>1041.0999999999999</v>
      </c>
      <c r="L507">
        <v>999.6</v>
      </c>
      <c r="M507" s="2">
        <v>1194.0999999999999</v>
      </c>
      <c r="N507" s="2">
        <v>1154.5999999999999</v>
      </c>
      <c r="O507" s="2">
        <v>1239.5</v>
      </c>
      <c r="P507" s="2">
        <v>1217.8</v>
      </c>
      <c r="Q507" s="2">
        <v>1108.5</v>
      </c>
      <c r="R507">
        <v>893.7</v>
      </c>
      <c r="S507">
        <v>973</v>
      </c>
      <c r="T507">
        <v>918</v>
      </c>
      <c r="U507">
        <v>615</v>
      </c>
      <c r="V507">
        <v>552.5</v>
      </c>
      <c r="W507">
        <v>594.79999999999995</v>
      </c>
      <c r="X507">
        <v>504.3</v>
      </c>
      <c r="Y507">
        <v>493.8</v>
      </c>
      <c r="Z507">
        <v>522.5</v>
      </c>
      <c r="AA507">
        <v>778.1</v>
      </c>
      <c r="AB507">
        <v>410.6</v>
      </c>
      <c r="AC507">
        <v>250.2</v>
      </c>
      <c r="AD507">
        <v>289.8</v>
      </c>
      <c r="AE507">
        <v>253.8</v>
      </c>
      <c r="AF507">
        <v>186.6</v>
      </c>
      <c r="AG507">
        <v>297.2</v>
      </c>
      <c r="AH507">
        <v>217.5</v>
      </c>
      <c r="AI507">
        <v>251.3</v>
      </c>
      <c r="AJ507">
        <v>293.2</v>
      </c>
      <c r="AK507">
        <v>273.8</v>
      </c>
    </row>
    <row r="508" spans="1:37" x14ac:dyDescent="0.25">
      <c r="A508">
        <f>IF(IFERROR(MATCH(TX_UCR!$C508,NN_M!A:A,0),0)&gt;0,1,0)</f>
        <v>0</v>
      </c>
      <c r="B508">
        <f>IF(IFERROR(MATCH(TX_UCR!C508,NN_PSM!A:A,0),0)&gt;0,1,0)</f>
        <v>0</v>
      </c>
      <c r="C508" t="str">
        <f t="shared" si="14"/>
        <v>Round</v>
      </c>
      <c r="D508">
        <f t="shared" si="15"/>
        <v>0</v>
      </c>
      <c r="E508" t="s">
        <v>255</v>
      </c>
      <c r="F508" t="s">
        <v>34</v>
      </c>
      <c r="G508" t="s">
        <v>321</v>
      </c>
      <c r="H508">
        <v>410.4</v>
      </c>
      <c r="I508">
        <v>663.8</v>
      </c>
      <c r="J508">
        <v>471</v>
      </c>
      <c r="K508">
        <v>534.5</v>
      </c>
      <c r="L508">
        <v>491.9</v>
      </c>
      <c r="M508">
        <v>381.6</v>
      </c>
      <c r="N508">
        <v>392.6</v>
      </c>
      <c r="O508">
        <v>958.3</v>
      </c>
      <c r="P508">
        <v>218.5</v>
      </c>
      <c r="Q508">
        <v>255.6</v>
      </c>
      <c r="R508">
        <v>194.2</v>
      </c>
      <c r="S508">
        <v>213.3</v>
      </c>
      <c r="T508">
        <v>216.8</v>
      </c>
      <c r="U508">
        <v>197.9</v>
      </c>
      <c r="V508">
        <v>147.80000000000001</v>
      </c>
      <c r="W508">
        <v>189.7</v>
      </c>
      <c r="X508">
        <v>172.7</v>
      </c>
      <c r="Y508">
        <v>181.7</v>
      </c>
      <c r="Z508" t="s">
        <v>322</v>
      </c>
      <c r="AA508">
        <v>118.6</v>
      </c>
      <c r="AB508">
        <v>145.1</v>
      </c>
      <c r="AC508">
        <v>117.2</v>
      </c>
      <c r="AD508">
        <v>114.6</v>
      </c>
      <c r="AE508">
        <v>125</v>
      </c>
      <c r="AF508">
        <v>115.8</v>
      </c>
      <c r="AG508">
        <v>116.1</v>
      </c>
      <c r="AH508">
        <v>112.8</v>
      </c>
      <c r="AI508">
        <v>132.69999999999999</v>
      </c>
      <c r="AJ508">
        <v>137.19999999999999</v>
      </c>
      <c r="AK508">
        <v>124.8</v>
      </c>
    </row>
    <row r="509" spans="1:37" x14ac:dyDescent="0.25">
      <c r="A509">
        <f>IF(IFERROR(MATCH(TX_UCR!$C509,NN_M!A:A,0),0)&gt;0,1,0)</f>
        <v>0</v>
      </c>
      <c r="B509">
        <f>IF(IFERROR(MATCH(TX_UCR!C509,NN_PSM!A:A,0),0)&gt;0,1,0)</f>
        <v>0</v>
      </c>
      <c r="C509" t="str">
        <f t="shared" si="14"/>
        <v>Rowlett</v>
      </c>
      <c r="D509">
        <f t="shared" si="15"/>
        <v>0</v>
      </c>
      <c r="E509" t="s">
        <v>256</v>
      </c>
      <c r="F509" t="s">
        <v>34</v>
      </c>
      <c r="G509" t="s">
        <v>321</v>
      </c>
      <c r="H509">
        <v>203</v>
      </c>
      <c r="I509">
        <v>589.20000000000005</v>
      </c>
      <c r="J509">
        <v>180.7</v>
      </c>
      <c r="K509">
        <v>264.7</v>
      </c>
      <c r="L509">
        <v>200.6</v>
      </c>
      <c r="M509">
        <v>232.2</v>
      </c>
      <c r="N509">
        <v>252.6</v>
      </c>
      <c r="O509">
        <v>393</v>
      </c>
      <c r="P509">
        <v>425.9</v>
      </c>
      <c r="Q509">
        <v>229.7</v>
      </c>
      <c r="R509">
        <v>255.3</v>
      </c>
      <c r="S509">
        <v>188.8</v>
      </c>
      <c r="T509">
        <v>228.4</v>
      </c>
      <c r="U509">
        <v>183.2</v>
      </c>
      <c r="V509">
        <v>164.2</v>
      </c>
      <c r="W509">
        <v>143.80000000000001</v>
      </c>
      <c r="X509">
        <v>164.8</v>
      </c>
      <c r="Y509">
        <v>103.3</v>
      </c>
      <c r="Z509">
        <v>108.5</v>
      </c>
      <c r="AA509">
        <v>136.6</v>
      </c>
      <c r="AB509">
        <v>128.6</v>
      </c>
      <c r="AC509">
        <v>117.8</v>
      </c>
      <c r="AD509">
        <v>129.4</v>
      </c>
      <c r="AE509">
        <v>133.30000000000001</v>
      </c>
      <c r="AF509">
        <v>106.8</v>
      </c>
      <c r="AG509">
        <v>135.19999999999999</v>
      </c>
      <c r="AH509">
        <v>113.3</v>
      </c>
      <c r="AI509">
        <v>121.7</v>
      </c>
      <c r="AJ509">
        <v>144.4</v>
      </c>
      <c r="AK509">
        <v>126.6</v>
      </c>
    </row>
    <row r="510" spans="1:37" x14ac:dyDescent="0.25">
      <c r="A510">
        <f>IF(IFERROR(MATCH(TX_UCR!$C510,NN_M!A:A,0),0)&gt;0,1,0)</f>
        <v>0</v>
      </c>
      <c r="B510">
        <f>IF(IFERROR(MATCH(TX_UCR!C510,NN_PSM!A:A,0),0)&gt;0,1,0)</f>
        <v>0</v>
      </c>
      <c r="C510" t="str">
        <f t="shared" si="14"/>
        <v>Royse</v>
      </c>
      <c r="D510">
        <f t="shared" si="15"/>
        <v>0</v>
      </c>
      <c r="E510" t="s">
        <v>257</v>
      </c>
      <c r="F510" t="s">
        <v>34</v>
      </c>
      <c r="G510" t="s">
        <v>321</v>
      </c>
      <c r="H510">
        <v>241.4</v>
      </c>
      <c r="I510">
        <v>479.2</v>
      </c>
      <c r="J510">
        <v>247.3</v>
      </c>
      <c r="K510">
        <v>385</v>
      </c>
      <c r="L510">
        <v>178.3</v>
      </c>
      <c r="M510">
        <v>408</v>
      </c>
      <c r="N510">
        <v>444</v>
      </c>
      <c r="O510" s="2">
        <v>1222.2</v>
      </c>
      <c r="P510">
        <v>800.6</v>
      </c>
      <c r="Q510">
        <v>589.4</v>
      </c>
      <c r="R510">
        <v>280.8</v>
      </c>
      <c r="S510">
        <v>618.79999999999995</v>
      </c>
      <c r="T510">
        <v>338.3</v>
      </c>
      <c r="U510">
        <v>205.5</v>
      </c>
      <c r="V510">
        <v>103.6</v>
      </c>
      <c r="W510">
        <v>101.5</v>
      </c>
      <c r="X510">
        <v>363.8</v>
      </c>
      <c r="Y510">
        <v>129.5</v>
      </c>
      <c r="Z510">
        <v>220.1</v>
      </c>
      <c r="AA510">
        <v>95.3</v>
      </c>
      <c r="AB510">
        <v>80.8</v>
      </c>
      <c r="AC510">
        <v>139.19999999999999</v>
      </c>
      <c r="AD510">
        <v>581.29999999999995</v>
      </c>
      <c r="AE510">
        <v>396</v>
      </c>
      <c r="AF510">
        <v>223.8</v>
      </c>
      <c r="AG510">
        <v>320.89999999999998</v>
      </c>
      <c r="AH510">
        <v>251.4</v>
      </c>
      <c r="AI510">
        <v>61</v>
      </c>
      <c r="AJ510">
        <v>79</v>
      </c>
      <c r="AK510">
        <v>104.9</v>
      </c>
    </row>
    <row r="511" spans="1:37" x14ac:dyDescent="0.25">
      <c r="A511">
        <f>IF(IFERROR(MATCH(TX_UCR!$C511,NN_M!A:A,0),0)&gt;0,1,0)</f>
        <v>0</v>
      </c>
      <c r="B511">
        <f>IF(IFERROR(MATCH(TX_UCR!C511,NN_PSM!A:A,0),0)&gt;0,1,0)</f>
        <v>0</v>
      </c>
      <c r="C511" t="str">
        <f t="shared" si="14"/>
        <v>Rusk</v>
      </c>
      <c r="D511">
        <f t="shared" si="15"/>
        <v>1</v>
      </c>
      <c r="E511" t="s">
        <v>258</v>
      </c>
      <c r="F511" t="s">
        <v>34</v>
      </c>
      <c r="G511" t="s">
        <v>321</v>
      </c>
    </row>
    <row r="512" spans="1:37" x14ac:dyDescent="0.25">
      <c r="A512">
        <f>IF(IFERROR(MATCH(TX_UCR!$C512,NN_M!A:A,0),0)&gt;0,1,0)</f>
        <v>0</v>
      </c>
      <c r="B512">
        <f>IF(IFERROR(MATCH(TX_UCR!C512,NN_PSM!A:A,0),0)&gt;0,1,0)</f>
        <v>0</v>
      </c>
      <c r="C512" t="str">
        <f t="shared" si="14"/>
        <v>Sachse</v>
      </c>
      <c r="D512">
        <f t="shared" si="15"/>
        <v>0</v>
      </c>
      <c r="E512" t="s">
        <v>259</v>
      </c>
      <c r="F512" t="s">
        <v>34</v>
      </c>
      <c r="G512" t="s">
        <v>321</v>
      </c>
      <c r="H512">
        <v>48.6</v>
      </c>
      <c r="I512">
        <v>290.3</v>
      </c>
      <c r="J512">
        <v>999.4</v>
      </c>
      <c r="K512">
        <v>793</v>
      </c>
      <c r="L512">
        <v>334.7</v>
      </c>
      <c r="M512">
        <v>149.6</v>
      </c>
      <c r="N512">
        <v>256.5</v>
      </c>
      <c r="O512">
        <v>270</v>
      </c>
      <c r="P512">
        <v>78.2</v>
      </c>
      <c r="Q512">
        <v>107.5</v>
      </c>
      <c r="R512">
        <v>231</v>
      </c>
      <c r="S512">
        <v>151.30000000000001</v>
      </c>
      <c r="T512">
        <v>74.5</v>
      </c>
      <c r="U512">
        <v>191.7</v>
      </c>
      <c r="V512">
        <v>133.4</v>
      </c>
      <c r="W512">
        <v>71.8</v>
      </c>
      <c r="X512">
        <v>160.4</v>
      </c>
      <c r="Y512">
        <v>216</v>
      </c>
      <c r="Z512">
        <v>136.19999999999999</v>
      </c>
      <c r="AA512">
        <v>101.4</v>
      </c>
      <c r="AB512">
        <v>128.5</v>
      </c>
      <c r="AC512">
        <v>62.9</v>
      </c>
      <c r="AD512">
        <v>110.4</v>
      </c>
      <c r="AE512">
        <v>106.9</v>
      </c>
      <c r="AF512">
        <v>65</v>
      </c>
      <c r="AG512">
        <v>59</v>
      </c>
      <c r="AH512">
        <v>67.400000000000006</v>
      </c>
      <c r="AI512">
        <v>108.6</v>
      </c>
      <c r="AJ512">
        <v>63.7</v>
      </c>
      <c r="AK512">
        <v>80.2</v>
      </c>
    </row>
    <row r="513" spans="1:37" x14ac:dyDescent="0.25">
      <c r="A513">
        <f>IF(IFERROR(MATCH(TX_UCR!$C513,NN_M!A:A,0),0)&gt;0,1,0)</f>
        <v>0</v>
      </c>
      <c r="B513">
        <f>IF(IFERROR(MATCH(TX_UCR!C513,NN_PSM!A:A,0),0)&gt;0,1,0)</f>
        <v>0</v>
      </c>
      <c r="C513" t="str">
        <f t="shared" si="14"/>
        <v>Saginaw</v>
      </c>
      <c r="D513">
        <f t="shared" si="15"/>
        <v>0</v>
      </c>
      <c r="E513" t="s">
        <v>260</v>
      </c>
      <c r="F513" t="s">
        <v>34</v>
      </c>
      <c r="G513" t="s">
        <v>321</v>
      </c>
      <c r="H513">
        <v>87.1</v>
      </c>
      <c r="I513">
        <v>66.7</v>
      </c>
      <c r="J513">
        <v>235</v>
      </c>
      <c r="K513">
        <v>130.4</v>
      </c>
      <c r="L513">
        <v>63.5</v>
      </c>
      <c r="M513">
        <v>140.30000000000001</v>
      </c>
      <c r="N513">
        <v>91.6</v>
      </c>
      <c r="O513">
        <v>146.30000000000001</v>
      </c>
      <c r="P513">
        <v>253.9</v>
      </c>
      <c r="Q513">
        <v>281.60000000000002</v>
      </c>
      <c r="R513">
        <v>406.8</v>
      </c>
      <c r="S513">
        <v>282.89999999999998</v>
      </c>
      <c r="T513">
        <v>226.9</v>
      </c>
      <c r="U513">
        <v>252.1</v>
      </c>
      <c r="V513">
        <v>228.1</v>
      </c>
      <c r="W513">
        <v>290.89999999999998</v>
      </c>
      <c r="X513">
        <v>237.1</v>
      </c>
      <c r="Y513">
        <v>123.8</v>
      </c>
      <c r="Z513">
        <v>185.6</v>
      </c>
      <c r="AA513">
        <v>250</v>
      </c>
      <c r="AB513">
        <v>215.7</v>
      </c>
      <c r="AC513">
        <v>175.8</v>
      </c>
      <c r="AD513">
        <v>186.7</v>
      </c>
      <c r="AE513">
        <v>255.2</v>
      </c>
      <c r="AF513">
        <v>238.5</v>
      </c>
      <c r="AG513">
        <v>227.2</v>
      </c>
      <c r="AH513">
        <v>207.7</v>
      </c>
      <c r="AI513">
        <v>170.2</v>
      </c>
      <c r="AJ513">
        <v>249.9</v>
      </c>
      <c r="AK513">
        <v>226.8</v>
      </c>
    </row>
    <row r="514" spans="1:37" x14ac:dyDescent="0.25">
      <c r="A514">
        <f>IF(IFERROR(MATCH(TX_UCR!$C514,NN_M!A:A,0),0)&gt;0,1,0)</f>
        <v>0</v>
      </c>
      <c r="B514">
        <f>IF(IFERROR(MATCH(TX_UCR!C514,NN_PSM!A:A,0),0)&gt;0,1,0)</f>
        <v>0</v>
      </c>
      <c r="C514" t="str">
        <f t="shared" si="14"/>
        <v>San</v>
      </c>
      <c r="D514">
        <f t="shared" si="15"/>
        <v>0</v>
      </c>
      <c r="E514" t="s">
        <v>261</v>
      </c>
      <c r="F514" t="s">
        <v>34</v>
      </c>
      <c r="G514" t="s">
        <v>321</v>
      </c>
      <c r="H514">
        <v>476</v>
      </c>
      <c r="I514">
        <v>467</v>
      </c>
      <c r="J514">
        <v>397.4</v>
      </c>
      <c r="K514">
        <v>463.8</v>
      </c>
      <c r="L514">
        <v>576.4</v>
      </c>
      <c r="M514">
        <v>610.79999999999995</v>
      </c>
      <c r="N514">
        <v>573.70000000000005</v>
      </c>
      <c r="O514">
        <v>644.6</v>
      </c>
      <c r="P514">
        <v>527.4</v>
      </c>
      <c r="Q514">
        <v>552.1</v>
      </c>
      <c r="R514">
        <v>443.6</v>
      </c>
      <c r="S514">
        <v>490.5</v>
      </c>
      <c r="T514">
        <v>429.4</v>
      </c>
      <c r="U514">
        <v>366.3</v>
      </c>
      <c r="V514">
        <v>403.3</v>
      </c>
      <c r="W514">
        <v>385.6</v>
      </c>
      <c r="X514">
        <v>516.29999999999995</v>
      </c>
      <c r="Y514">
        <v>426.5</v>
      </c>
      <c r="Z514">
        <v>465.2</v>
      </c>
      <c r="AA514">
        <v>441.8</v>
      </c>
      <c r="AB514">
        <v>418.7</v>
      </c>
      <c r="AC514">
        <v>438.6</v>
      </c>
      <c r="AD514">
        <v>412.3</v>
      </c>
      <c r="AE514">
        <v>408.9</v>
      </c>
      <c r="AF514">
        <v>395.6</v>
      </c>
      <c r="AG514">
        <v>299.39999999999998</v>
      </c>
      <c r="AH514">
        <v>262.7</v>
      </c>
      <c r="AI514">
        <v>280.3</v>
      </c>
      <c r="AJ514">
        <v>279.3</v>
      </c>
      <c r="AK514">
        <v>332.1</v>
      </c>
    </row>
    <row r="515" spans="1:37" x14ac:dyDescent="0.25">
      <c r="A515">
        <f>IF(IFERROR(MATCH(TX_UCR!$C515,NN_M!A:A,0),0)&gt;0,1,0)</f>
        <v>0</v>
      </c>
      <c r="B515">
        <f>IF(IFERROR(MATCH(TX_UCR!C515,NN_PSM!A:A,0),0)&gt;0,1,0)</f>
        <v>0</v>
      </c>
      <c r="C515" t="str">
        <f t="shared" ref="C515:C578" si="16">LEFT(E515,FIND(" ",E515,1)-1)</f>
        <v>San</v>
      </c>
      <c r="D515">
        <f t="shared" ref="D515:D578" si="17">IF(IFERROR(FIND("County",E515),0)&gt;0,1,0)</f>
        <v>0</v>
      </c>
      <c r="E515" t="s">
        <v>262</v>
      </c>
      <c r="F515" t="s">
        <v>34</v>
      </c>
      <c r="G515" t="s">
        <v>321</v>
      </c>
      <c r="H515">
        <v>625</v>
      </c>
      <c r="I515">
        <v>709.3</v>
      </c>
      <c r="J515">
        <v>662</v>
      </c>
      <c r="K515">
        <v>563.5</v>
      </c>
      <c r="L515">
        <v>553.1</v>
      </c>
      <c r="M515">
        <v>612.20000000000005</v>
      </c>
      <c r="N515">
        <v>792.2</v>
      </c>
      <c r="O515">
        <v>733</v>
      </c>
      <c r="P515">
        <v>682.4</v>
      </c>
      <c r="Q515">
        <v>647.20000000000005</v>
      </c>
      <c r="R515">
        <v>517.9</v>
      </c>
      <c r="S515">
        <v>464.1</v>
      </c>
      <c r="T515">
        <v>401.7</v>
      </c>
      <c r="U515">
        <v>451.4</v>
      </c>
      <c r="V515">
        <v>561</v>
      </c>
      <c r="W515">
        <v>690.9</v>
      </c>
      <c r="X515">
        <v>815.5</v>
      </c>
      <c r="Y515">
        <v>817.1</v>
      </c>
      <c r="Z515">
        <v>598</v>
      </c>
      <c r="AA515">
        <v>635.20000000000005</v>
      </c>
      <c r="AB515">
        <v>637.20000000000005</v>
      </c>
      <c r="AC515">
        <v>617.4</v>
      </c>
      <c r="AD515">
        <v>556.4</v>
      </c>
      <c r="AE515">
        <v>717.8</v>
      </c>
      <c r="AF515">
        <v>570.9</v>
      </c>
      <c r="AG515">
        <v>635.4</v>
      </c>
      <c r="AH515">
        <v>519.29999999999995</v>
      </c>
      <c r="AI515">
        <v>503.1</v>
      </c>
      <c r="AJ515">
        <v>630.70000000000005</v>
      </c>
      <c r="AK515">
        <v>539.29999999999995</v>
      </c>
    </row>
    <row r="516" spans="1:37" x14ac:dyDescent="0.25">
      <c r="A516">
        <f>IF(IFERROR(MATCH(TX_UCR!$C516,NN_M!A:A,0),0)&gt;0,1,0)</f>
        <v>0</v>
      </c>
      <c r="B516">
        <f>IF(IFERROR(MATCH(TX_UCR!C516,NN_PSM!A:A,0),0)&gt;0,1,0)</f>
        <v>0</v>
      </c>
      <c r="C516" t="str">
        <f t="shared" si="16"/>
        <v>San</v>
      </c>
      <c r="D516">
        <f t="shared" si="17"/>
        <v>0</v>
      </c>
      <c r="E516" t="s">
        <v>263</v>
      </c>
      <c r="F516" t="s">
        <v>34</v>
      </c>
      <c r="G516" t="s">
        <v>321</v>
      </c>
      <c r="H516">
        <v>222.8</v>
      </c>
      <c r="I516">
        <v>463.1</v>
      </c>
      <c r="J516">
        <v>357.7</v>
      </c>
      <c r="K516">
        <v>279.39999999999998</v>
      </c>
      <c r="L516">
        <v>442.9</v>
      </c>
      <c r="M516">
        <v>382.6</v>
      </c>
      <c r="N516">
        <v>398.9</v>
      </c>
      <c r="O516">
        <v>435.1</v>
      </c>
      <c r="P516">
        <v>576.5</v>
      </c>
      <c r="Q516">
        <v>432</v>
      </c>
      <c r="R516">
        <v>509.3</v>
      </c>
      <c r="S516">
        <v>486.2</v>
      </c>
      <c r="T516">
        <v>336.6</v>
      </c>
      <c r="U516">
        <v>325.7</v>
      </c>
      <c r="V516">
        <v>295.89999999999998</v>
      </c>
      <c r="W516">
        <v>196.2</v>
      </c>
      <c r="X516">
        <v>296.10000000000002</v>
      </c>
      <c r="Y516">
        <v>175.6</v>
      </c>
      <c r="Z516">
        <v>245.5</v>
      </c>
      <c r="AA516">
        <v>361.6</v>
      </c>
      <c r="AB516">
        <v>375.2</v>
      </c>
      <c r="AC516">
        <v>299.2</v>
      </c>
      <c r="AD516">
        <v>254.5</v>
      </c>
      <c r="AE516">
        <v>350.7</v>
      </c>
      <c r="AF516">
        <v>254.2</v>
      </c>
      <c r="AG516">
        <v>321.60000000000002</v>
      </c>
      <c r="AH516">
        <v>359.5</v>
      </c>
      <c r="AI516">
        <v>282.89999999999998</v>
      </c>
      <c r="AJ516" t="s">
        <v>322</v>
      </c>
      <c r="AK516">
        <v>278.8</v>
      </c>
    </row>
    <row r="517" spans="1:37" x14ac:dyDescent="0.25">
      <c r="A517">
        <f>IF(IFERROR(MATCH(TX_UCR!$C517,NN_M!A:A,0),0)&gt;0,1,0)</f>
        <v>0</v>
      </c>
      <c r="B517">
        <f>IF(IFERROR(MATCH(TX_UCR!C517,NN_PSM!A:A,0),0)&gt;0,1,0)</f>
        <v>0</v>
      </c>
      <c r="C517" t="str">
        <f t="shared" si="16"/>
        <v>San</v>
      </c>
      <c r="D517">
        <f t="shared" si="17"/>
        <v>1</v>
      </c>
      <c r="E517" t="s">
        <v>264</v>
      </c>
      <c r="F517" t="s">
        <v>34</v>
      </c>
      <c r="G517" t="s">
        <v>321</v>
      </c>
      <c r="V517" t="s">
        <v>322</v>
      </c>
    </row>
    <row r="518" spans="1:37" x14ac:dyDescent="0.25">
      <c r="A518">
        <f>IF(IFERROR(MATCH(TX_UCR!$C518,NN_M!A:A,0),0)&gt;0,1,0)</f>
        <v>0</v>
      </c>
      <c r="B518">
        <f>IF(IFERROR(MATCH(TX_UCR!C518,NN_PSM!A:A,0),0)&gt;0,1,0)</f>
        <v>0</v>
      </c>
      <c r="C518" t="str">
        <f t="shared" si="16"/>
        <v>San</v>
      </c>
      <c r="D518">
        <f t="shared" si="17"/>
        <v>0</v>
      </c>
      <c r="E518" t="s">
        <v>265</v>
      </c>
      <c r="F518" t="s">
        <v>34</v>
      </c>
      <c r="G518" t="s">
        <v>321</v>
      </c>
      <c r="H518">
        <v>266.7</v>
      </c>
      <c r="I518">
        <v>144</v>
      </c>
      <c r="J518">
        <v>143.19999999999999</v>
      </c>
      <c r="K518">
        <v>348.4</v>
      </c>
      <c r="L518">
        <v>670.6</v>
      </c>
      <c r="M518">
        <v>896.9</v>
      </c>
      <c r="N518">
        <v>335</v>
      </c>
      <c r="O518">
        <v>409.3</v>
      </c>
      <c r="P518">
        <v>344.8</v>
      </c>
      <c r="Q518">
        <v>503.3</v>
      </c>
      <c r="R518">
        <v>412.4</v>
      </c>
      <c r="S518">
        <v>425.7</v>
      </c>
      <c r="T518">
        <v>585</v>
      </c>
      <c r="U518">
        <v>370.6</v>
      </c>
      <c r="V518" t="s">
        <v>322</v>
      </c>
      <c r="W518" t="s">
        <v>322</v>
      </c>
      <c r="X518">
        <v>320.60000000000002</v>
      </c>
      <c r="Y518">
        <v>288.39999999999998</v>
      </c>
      <c r="Z518" t="s">
        <v>322</v>
      </c>
      <c r="AA518">
        <v>616.1</v>
      </c>
      <c r="AB518">
        <v>492.9</v>
      </c>
      <c r="AC518">
        <v>328.6</v>
      </c>
      <c r="AD518">
        <v>304.10000000000002</v>
      </c>
      <c r="AE518">
        <v>375.3</v>
      </c>
      <c r="AF518">
        <v>518.70000000000005</v>
      </c>
      <c r="AG518">
        <v>658.7</v>
      </c>
      <c r="AH518">
        <v>734.8</v>
      </c>
      <c r="AI518">
        <v>567.9</v>
      </c>
      <c r="AJ518">
        <v>536.70000000000005</v>
      </c>
      <c r="AK518">
        <v>541.9</v>
      </c>
    </row>
    <row r="519" spans="1:37" x14ac:dyDescent="0.25">
      <c r="A519">
        <f>IF(IFERROR(MATCH(TX_UCR!$C519,NN_M!A:A,0),0)&gt;0,1,0)</f>
        <v>0</v>
      </c>
      <c r="B519">
        <f>IF(IFERROR(MATCH(TX_UCR!C519,NN_PSM!A:A,0),0)&gt;0,1,0)</f>
        <v>0</v>
      </c>
      <c r="C519" t="str">
        <f t="shared" si="16"/>
        <v>San</v>
      </c>
      <c r="D519">
        <f t="shared" si="17"/>
        <v>0</v>
      </c>
      <c r="E519" t="s">
        <v>266</v>
      </c>
      <c r="F519" t="s">
        <v>34</v>
      </c>
      <c r="G519" t="s">
        <v>321</v>
      </c>
      <c r="H519">
        <v>601.29999999999995</v>
      </c>
      <c r="I519">
        <v>758</v>
      </c>
      <c r="J519">
        <v>689.2</v>
      </c>
      <c r="K519">
        <v>544.9</v>
      </c>
      <c r="L519">
        <v>504.1</v>
      </c>
      <c r="M519">
        <v>643.6</v>
      </c>
      <c r="N519">
        <v>568.9</v>
      </c>
      <c r="O519">
        <v>615.9</v>
      </c>
      <c r="P519">
        <v>485.5</v>
      </c>
      <c r="Q519">
        <v>564.4</v>
      </c>
      <c r="R519">
        <v>408.2</v>
      </c>
      <c r="S519">
        <v>486.3</v>
      </c>
      <c r="T519">
        <v>478.5</v>
      </c>
      <c r="U519">
        <v>452.8</v>
      </c>
      <c r="V519">
        <v>347</v>
      </c>
      <c r="W519">
        <v>521.1</v>
      </c>
      <c r="X519">
        <v>351.9</v>
      </c>
      <c r="Y519">
        <v>405.2</v>
      </c>
      <c r="Z519">
        <v>305.3</v>
      </c>
      <c r="AA519">
        <v>297.3</v>
      </c>
      <c r="AB519">
        <v>343.9</v>
      </c>
      <c r="AC519">
        <v>354.3</v>
      </c>
      <c r="AD519">
        <v>343</v>
      </c>
      <c r="AE519">
        <v>306.8</v>
      </c>
      <c r="AF519">
        <v>329.8</v>
      </c>
      <c r="AG519">
        <v>338.6</v>
      </c>
      <c r="AH519">
        <v>346.9</v>
      </c>
      <c r="AI519">
        <v>346.1</v>
      </c>
      <c r="AJ519">
        <v>424.8</v>
      </c>
      <c r="AK519">
        <v>317.89999999999998</v>
      </c>
    </row>
    <row r="520" spans="1:37" x14ac:dyDescent="0.25">
      <c r="A520">
        <f>IF(IFERROR(MATCH(TX_UCR!$C520,NN_M!A:A,0),0)&gt;0,1,0)</f>
        <v>0</v>
      </c>
      <c r="B520">
        <f>IF(IFERROR(MATCH(TX_UCR!C520,NN_PSM!A:A,0),0)&gt;0,1,0)</f>
        <v>0</v>
      </c>
      <c r="C520" t="str">
        <f t="shared" si="16"/>
        <v>Santa</v>
      </c>
      <c r="D520">
        <f t="shared" si="17"/>
        <v>0</v>
      </c>
      <c r="E520" t="s">
        <v>267</v>
      </c>
      <c r="F520" t="s">
        <v>34</v>
      </c>
      <c r="G520" t="s">
        <v>321</v>
      </c>
      <c r="H520">
        <v>218.4</v>
      </c>
      <c r="I520">
        <v>609.4</v>
      </c>
      <c r="J520">
        <v>591.1</v>
      </c>
      <c r="K520">
        <v>475.1</v>
      </c>
      <c r="L520">
        <v>664.8</v>
      </c>
      <c r="M520">
        <v>557.6</v>
      </c>
      <c r="N520">
        <v>801.6</v>
      </c>
      <c r="O520">
        <v>388.1</v>
      </c>
      <c r="P520" s="2">
        <v>1012.4</v>
      </c>
      <c r="Q520">
        <v>491.3</v>
      </c>
      <c r="R520">
        <v>349.9</v>
      </c>
      <c r="S520">
        <v>241.8</v>
      </c>
      <c r="T520">
        <v>307.3</v>
      </c>
      <c r="U520">
        <v>174.3</v>
      </c>
      <c r="V520">
        <v>190.5</v>
      </c>
      <c r="W520">
        <v>167.6</v>
      </c>
      <c r="X520">
        <v>215.1</v>
      </c>
      <c r="Y520">
        <v>290.8</v>
      </c>
      <c r="Z520">
        <v>285</v>
      </c>
      <c r="AA520">
        <v>47.9</v>
      </c>
      <c r="AB520">
        <v>66.400000000000006</v>
      </c>
      <c r="AC520">
        <v>240.9</v>
      </c>
      <c r="AD520">
        <v>372.6</v>
      </c>
      <c r="AE520">
        <v>216.9</v>
      </c>
      <c r="AF520">
        <v>293.10000000000002</v>
      </c>
      <c r="AG520">
        <v>171.8</v>
      </c>
      <c r="AH520">
        <v>88.1</v>
      </c>
      <c r="AI520">
        <v>174.6</v>
      </c>
      <c r="AJ520">
        <v>95.5</v>
      </c>
      <c r="AK520">
        <v>173.2</v>
      </c>
    </row>
    <row r="521" spans="1:37" x14ac:dyDescent="0.25">
      <c r="A521">
        <f>IF(IFERROR(MATCH(TX_UCR!$C521,NN_M!A:A,0),0)&gt;0,1,0)</f>
        <v>0</v>
      </c>
      <c r="B521">
        <f>IF(IFERROR(MATCH(TX_UCR!C521,NN_PSM!A:A,0),0)&gt;0,1,0)</f>
        <v>0</v>
      </c>
      <c r="C521" t="str">
        <f t="shared" si="16"/>
        <v>Schertz</v>
      </c>
      <c r="D521">
        <f t="shared" si="17"/>
        <v>0</v>
      </c>
      <c r="E521" t="s">
        <v>268</v>
      </c>
      <c r="F521" t="s">
        <v>34</v>
      </c>
      <c r="G521" t="s">
        <v>321</v>
      </c>
      <c r="H521">
        <v>279</v>
      </c>
      <c r="I521">
        <v>177.1</v>
      </c>
      <c r="J521">
        <v>183.3</v>
      </c>
      <c r="K521">
        <v>238.2</v>
      </c>
      <c r="L521">
        <v>416.6</v>
      </c>
      <c r="M521">
        <v>397.9</v>
      </c>
      <c r="N521">
        <v>380.3</v>
      </c>
      <c r="O521">
        <v>337.3</v>
      </c>
      <c r="P521">
        <v>314.7</v>
      </c>
      <c r="Q521">
        <v>154.4</v>
      </c>
      <c r="R521">
        <v>293.8</v>
      </c>
      <c r="S521">
        <v>227.1</v>
      </c>
      <c r="T521">
        <v>245.8</v>
      </c>
      <c r="U521">
        <v>159.4</v>
      </c>
      <c r="V521">
        <v>179</v>
      </c>
      <c r="W521">
        <v>208.6</v>
      </c>
      <c r="X521">
        <v>172.6</v>
      </c>
      <c r="Y521">
        <v>194.6</v>
      </c>
      <c r="Z521">
        <v>132.80000000000001</v>
      </c>
      <c r="AA521">
        <v>178.5</v>
      </c>
      <c r="AB521">
        <v>141.80000000000001</v>
      </c>
      <c r="AC521">
        <v>273.5</v>
      </c>
      <c r="AD521">
        <v>203.3</v>
      </c>
      <c r="AE521">
        <v>264.60000000000002</v>
      </c>
      <c r="AF521">
        <v>268.89999999999998</v>
      </c>
      <c r="AG521">
        <v>225.6</v>
      </c>
      <c r="AH521">
        <v>261.5</v>
      </c>
      <c r="AI521">
        <v>194.2</v>
      </c>
      <c r="AJ521">
        <v>189.5</v>
      </c>
      <c r="AK521">
        <v>175.9</v>
      </c>
    </row>
    <row r="522" spans="1:37" x14ac:dyDescent="0.25">
      <c r="A522">
        <f>IF(IFERROR(MATCH(TX_UCR!$C522,NN_M!A:A,0),0)&gt;0,1,0)</f>
        <v>1</v>
      </c>
      <c r="B522">
        <f>IF(IFERROR(MATCH(TX_UCR!C522,NN_PSM!A:A,0),0)&gt;0,1,0)</f>
        <v>1</v>
      </c>
      <c r="C522" t="str">
        <f t="shared" si="16"/>
        <v>Seabrook</v>
      </c>
      <c r="D522">
        <f t="shared" si="17"/>
        <v>0</v>
      </c>
      <c r="E522" t="s">
        <v>269</v>
      </c>
      <c r="F522" t="s">
        <v>34</v>
      </c>
      <c r="G522" t="s">
        <v>321</v>
      </c>
      <c r="H522">
        <v>474.1</v>
      </c>
      <c r="I522">
        <v>960.8</v>
      </c>
      <c r="J522">
        <v>274.3</v>
      </c>
      <c r="K522">
        <v>691.7</v>
      </c>
      <c r="L522">
        <v>327.7</v>
      </c>
      <c r="M522">
        <v>209.4</v>
      </c>
      <c r="N522">
        <v>322.2</v>
      </c>
      <c r="O522">
        <v>475</v>
      </c>
      <c r="P522">
        <v>391.4</v>
      </c>
      <c r="Q522">
        <v>503.2</v>
      </c>
      <c r="R522">
        <v>247.6</v>
      </c>
      <c r="S522">
        <v>267.89999999999998</v>
      </c>
      <c r="T522">
        <v>276.2</v>
      </c>
      <c r="U522">
        <v>258.10000000000002</v>
      </c>
      <c r="V522">
        <v>161</v>
      </c>
      <c r="W522">
        <v>148.30000000000001</v>
      </c>
      <c r="X522">
        <v>352.1</v>
      </c>
      <c r="Y522">
        <v>263.60000000000002</v>
      </c>
      <c r="Z522">
        <v>174.2</v>
      </c>
      <c r="AA522">
        <v>263.5</v>
      </c>
      <c r="AB522">
        <v>226.6</v>
      </c>
      <c r="AC522">
        <v>294.2</v>
      </c>
      <c r="AD522">
        <v>331.9</v>
      </c>
      <c r="AE522">
        <v>170.1</v>
      </c>
      <c r="AF522">
        <v>118.9</v>
      </c>
      <c r="AG522">
        <v>167.3</v>
      </c>
      <c r="AH522">
        <v>57.4</v>
      </c>
      <c r="AI522">
        <v>64.5</v>
      </c>
      <c r="AJ522">
        <v>135.1</v>
      </c>
      <c r="AK522">
        <v>70.2</v>
      </c>
    </row>
    <row r="523" spans="1:37" x14ac:dyDescent="0.25">
      <c r="A523">
        <f>IF(IFERROR(MATCH(TX_UCR!$C523,NN_M!A:A,0),0)&gt;0,1,0)</f>
        <v>0</v>
      </c>
      <c r="B523">
        <f>IF(IFERROR(MATCH(TX_UCR!C523,NN_PSM!A:A,0),0)&gt;0,1,0)</f>
        <v>0</v>
      </c>
      <c r="C523" t="str">
        <f t="shared" si="16"/>
        <v>Seagoville</v>
      </c>
      <c r="D523">
        <f t="shared" si="17"/>
        <v>0</v>
      </c>
      <c r="E523" t="s">
        <v>270</v>
      </c>
      <c r="F523" t="s">
        <v>34</v>
      </c>
      <c r="G523" t="s">
        <v>321</v>
      </c>
      <c r="H523">
        <v>460.2</v>
      </c>
      <c r="I523">
        <v>632.9</v>
      </c>
      <c r="J523">
        <v>594</v>
      </c>
      <c r="K523">
        <v>289.39999999999998</v>
      </c>
      <c r="L523">
        <v>481.9</v>
      </c>
      <c r="M523">
        <v>457.1</v>
      </c>
      <c r="N523">
        <v>742.4</v>
      </c>
      <c r="O523">
        <v>729.5</v>
      </c>
      <c r="P523">
        <v>822.1</v>
      </c>
      <c r="Q523">
        <v>757.4</v>
      </c>
      <c r="R523">
        <v>995.5</v>
      </c>
      <c r="S523">
        <v>613.9</v>
      </c>
      <c r="T523">
        <v>377.6</v>
      </c>
      <c r="U523">
        <v>570.20000000000005</v>
      </c>
      <c r="V523">
        <v>453.6</v>
      </c>
      <c r="W523">
        <v>397.3</v>
      </c>
      <c r="X523">
        <v>316.2</v>
      </c>
      <c r="Y523">
        <v>451.2</v>
      </c>
      <c r="Z523">
        <v>497.1</v>
      </c>
      <c r="AA523">
        <v>482</v>
      </c>
      <c r="AB523">
        <v>497.6</v>
      </c>
      <c r="AC523">
        <v>332.5</v>
      </c>
      <c r="AD523">
        <v>392.9</v>
      </c>
      <c r="AE523">
        <v>244.4</v>
      </c>
      <c r="AF523">
        <v>272</v>
      </c>
      <c r="AG523">
        <v>87.6</v>
      </c>
      <c r="AH523">
        <v>99</v>
      </c>
      <c r="AI523">
        <v>97.9</v>
      </c>
      <c r="AJ523">
        <v>51.1</v>
      </c>
      <c r="AK523">
        <v>140.5</v>
      </c>
    </row>
    <row r="524" spans="1:37" x14ac:dyDescent="0.25">
      <c r="A524">
        <f>IF(IFERROR(MATCH(TX_UCR!$C524,NN_M!A:A,0),0)&gt;0,1,0)</f>
        <v>0</v>
      </c>
      <c r="B524">
        <f>IF(IFERROR(MATCH(TX_UCR!C524,NN_PSM!A:A,0),0)&gt;0,1,0)</f>
        <v>0</v>
      </c>
      <c r="C524" t="str">
        <f t="shared" si="16"/>
        <v>Seguin</v>
      </c>
      <c r="D524">
        <f t="shared" si="17"/>
        <v>0</v>
      </c>
      <c r="E524" t="s">
        <v>271</v>
      </c>
      <c r="F524" t="s">
        <v>34</v>
      </c>
      <c r="G524" t="s">
        <v>321</v>
      </c>
      <c r="H524">
        <v>821</v>
      </c>
      <c r="I524" s="2">
        <v>1404.4</v>
      </c>
      <c r="J524">
        <v>825.6</v>
      </c>
      <c r="K524" s="2">
        <v>1263.4000000000001</v>
      </c>
      <c r="L524">
        <v>822.7</v>
      </c>
      <c r="M524" s="2">
        <v>1023.7</v>
      </c>
      <c r="N524" s="2">
        <v>1012.7</v>
      </c>
      <c r="O524">
        <v>643</v>
      </c>
      <c r="P524">
        <v>795.1</v>
      </c>
      <c r="Q524">
        <v>669.4</v>
      </c>
      <c r="R524">
        <v>528.70000000000005</v>
      </c>
      <c r="S524">
        <v>411.1</v>
      </c>
      <c r="T524">
        <v>357</v>
      </c>
      <c r="U524">
        <v>332.1</v>
      </c>
      <c r="V524">
        <v>335.9</v>
      </c>
      <c r="W524">
        <v>436.1</v>
      </c>
      <c r="X524">
        <v>502</v>
      </c>
      <c r="Y524">
        <v>443.7</v>
      </c>
      <c r="Z524">
        <v>437.3</v>
      </c>
      <c r="AA524">
        <v>449.6</v>
      </c>
      <c r="AB524">
        <v>304.8</v>
      </c>
      <c r="AC524">
        <v>236.8</v>
      </c>
      <c r="AD524">
        <v>250</v>
      </c>
      <c r="AE524">
        <v>482</v>
      </c>
      <c r="AF524">
        <v>434.4</v>
      </c>
      <c r="AG524">
        <v>436.9</v>
      </c>
      <c r="AH524">
        <v>334.6</v>
      </c>
      <c r="AI524">
        <v>227.9</v>
      </c>
      <c r="AJ524">
        <v>229</v>
      </c>
      <c r="AK524">
        <v>351.4</v>
      </c>
    </row>
    <row r="525" spans="1:37" x14ac:dyDescent="0.25">
      <c r="A525">
        <f>IF(IFERROR(MATCH(TX_UCR!$C525,NN_M!A:A,0),0)&gt;0,1,0)</f>
        <v>0</v>
      </c>
      <c r="B525">
        <f>IF(IFERROR(MATCH(TX_UCR!C525,NN_PSM!A:A,0),0)&gt;0,1,0)</f>
        <v>0</v>
      </c>
      <c r="C525" t="str">
        <f t="shared" si="16"/>
        <v>Sherman</v>
      </c>
      <c r="D525">
        <f t="shared" si="17"/>
        <v>0</v>
      </c>
      <c r="E525" t="s">
        <v>272</v>
      </c>
      <c r="F525" t="s">
        <v>34</v>
      </c>
      <c r="G525" t="s">
        <v>321</v>
      </c>
      <c r="H525">
        <v>396.1</v>
      </c>
      <c r="I525">
        <v>512.70000000000005</v>
      </c>
      <c r="J525">
        <v>608.20000000000005</v>
      </c>
      <c r="K525">
        <v>760.9</v>
      </c>
      <c r="L525">
        <v>492</v>
      </c>
      <c r="M525">
        <v>702.5</v>
      </c>
      <c r="N525">
        <v>703.3</v>
      </c>
      <c r="O525">
        <v>587.6</v>
      </c>
      <c r="P525">
        <v>730.3</v>
      </c>
      <c r="Q525">
        <v>694.9</v>
      </c>
      <c r="R525">
        <v>883.9</v>
      </c>
      <c r="S525">
        <v>789</v>
      </c>
      <c r="T525">
        <v>632.5</v>
      </c>
      <c r="U525">
        <v>512.9</v>
      </c>
      <c r="V525">
        <v>527</v>
      </c>
      <c r="W525">
        <v>564.4</v>
      </c>
      <c r="X525">
        <v>694</v>
      </c>
      <c r="Y525">
        <v>491.2</v>
      </c>
      <c r="Z525">
        <v>462.2</v>
      </c>
      <c r="AA525">
        <v>393.3</v>
      </c>
      <c r="AB525">
        <v>427.6</v>
      </c>
      <c r="AC525">
        <v>404.4</v>
      </c>
      <c r="AD525">
        <v>384.4</v>
      </c>
      <c r="AE525">
        <v>402.2</v>
      </c>
      <c r="AF525">
        <v>486.8</v>
      </c>
      <c r="AG525">
        <v>467.3</v>
      </c>
      <c r="AH525">
        <v>401.7</v>
      </c>
      <c r="AI525">
        <v>354</v>
      </c>
      <c r="AJ525">
        <v>304.7</v>
      </c>
      <c r="AK525">
        <v>359.3</v>
      </c>
    </row>
    <row r="526" spans="1:37" x14ac:dyDescent="0.25">
      <c r="A526">
        <f>IF(IFERROR(MATCH(TX_UCR!$C526,NN_M!A:A,0),0)&gt;0,1,0)</f>
        <v>0</v>
      </c>
      <c r="B526">
        <f>IF(IFERROR(MATCH(TX_UCR!C526,NN_PSM!A:A,0),0)&gt;0,1,0)</f>
        <v>0</v>
      </c>
      <c r="C526" t="str">
        <f t="shared" si="16"/>
        <v>Smith</v>
      </c>
      <c r="D526">
        <f t="shared" si="17"/>
        <v>1</v>
      </c>
      <c r="E526" t="s">
        <v>273</v>
      </c>
      <c r="F526" t="s">
        <v>34</v>
      </c>
      <c r="G526" t="s">
        <v>321</v>
      </c>
    </row>
    <row r="527" spans="1:37" x14ac:dyDescent="0.25">
      <c r="A527">
        <f>IF(IFERROR(MATCH(TX_UCR!$C527,NN_M!A:A,0),0)&gt;0,1,0)</f>
        <v>0</v>
      </c>
      <c r="B527">
        <f>IF(IFERROR(MATCH(TX_UCR!C527,NN_PSM!A:A,0),0)&gt;0,1,0)</f>
        <v>0</v>
      </c>
      <c r="C527" t="str">
        <f t="shared" si="16"/>
        <v>Snyder</v>
      </c>
      <c r="D527">
        <f t="shared" si="17"/>
        <v>0</v>
      </c>
      <c r="E527" t="s">
        <v>274</v>
      </c>
      <c r="F527" t="s">
        <v>34</v>
      </c>
      <c r="G527" t="s">
        <v>321</v>
      </c>
      <c r="H527">
        <v>182.7</v>
      </c>
      <c r="I527">
        <v>284.2</v>
      </c>
      <c r="J527">
        <v>164.5</v>
      </c>
      <c r="K527">
        <v>231.2</v>
      </c>
      <c r="L527">
        <v>222.3</v>
      </c>
      <c r="M527">
        <v>393.6</v>
      </c>
      <c r="N527">
        <v>305.10000000000002</v>
      </c>
      <c r="O527">
        <v>331.4</v>
      </c>
      <c r="P527">
        <v>732.9</v>
      </c>
      <c r="Q527">
        <v>340.2</v>
      </c>
      <c r="R527">
        <v>274.5</v>
      </c>
      <c r="S527">
        <v>300.3</v>
      </c>
      <c r="T527">
        <v>202.2</v>
      </c>
      <c r="U527">
        <v>237.7</v>
      </c>
      <c r="V527">
        <v>325.7</v>
      </c>
      <c r="W527">
        <v>287.5</v>
      </c>
      <c r="X527">
        <v>126.9</v>
      </c>
      <c r="Y527">
        <v>124.3</v>
      </c>
      <c r="Z527">
        <v>397.1</v>
      </c>
      <c r="AA527">
        <v>382.7</v>
      </c>
      <c r="AB527">
        <v>532</v>
      </c>
      <c r="AC527">
        <v>726.1</v>
      </c>
      <c r="AD527">
        <v>910</v>
      </c>
      <c r="AE527" s="2">
        <v>1209.4000000000001</v>
      </c>
      <c r="AF527" s="2">
        <v>1233.5999999999999</v>
      </c>
      <c r="AG527" s="2">
        <v>1178.4000000000001</v>
      </c>
      <c r="AH527">
        <v>594.5</v>
      </c>
      <c r="AI527">
        <v>448.6</v>
      </c>
      <c r="AJ527">
        <v>654.5</v>
      </c>
      <c r="AK527">
        <v>646</v>
      </c>
    </row>
    <row r="528" spans="1:37" x14ac:dyDescent="0.25">
      <c r="A528">
        <f>IF(IFERROR(MATCH(TX_UCR!$C528,NN_M!A:A,0),0)&gt;0,1,0)</f>
        <v>0</v>
      </c>
      <c r="B528">
        <f>IF(IFERROR(MATCH(TX_UCR!C528,NN_PSM!A:A,0),0)&gt;0,1,0)</f>
        <v>0</v>
      </c>
      <c r="C528" t="str">
        <f t="shared" si="16"/>
        <v>Socorro</v>
      </c>
      <c r="D528">
        <f t="shared" si="17"/>
        <v>0</v>
      </c>
      <c r="E528" t="s">
        <v>275</v>
      </c>
      <c r="F528" t="s">
        <v>34</v>
      </c>
      <c r="G528" t="s">
        <v>321</v>
      </c>
      <c r="H528" t="s">
        <v>322</v>
      </c>
      <c r="I528" t="s">
        <v>322</v>
      </c>
      <c r="J528" t="s">
        <v>322</v>
      </c>
      <c r="K528" t="s">
        <v>322</v>
      </c>
      <c r="L528" t="s">
        <v>322</v>
      </c>
      <c r="M528" t="s">
        <v>322</v>
      </c>
      <c r="N528" t="s">
        <v>322</v>
      </c>
      <c r="O528" t="s">
        <v>322</v>
      </c>
      <c r="P528" t="s">
        <v>322</v>
      </c>
      <c r="Q528" t="s">
        <v>322</v>
      </c>
      <c r="R528">
        <v>251.3</v>
      </c>
      <c r="S528">
        <v>307.5</v>
      </c>
      <c r="T528">
        <v>348.9</v>
      </c>
      <c r="U528">
        <v>181.5</v>
      </c>
      <c r="V528">
        <v>149.19999999999999</v>
      </c>
      <c r="W528">
        <v>140</v>
      </c>
      <c r="X528">
        <v>435.8</v>
      </c>
      <c r="Y528">
        <v>172.8</v>
      </c>
      <c r="Z528">
        <v>232.4</v>
      </c>
      <c r="AA528">
        <v>251.6</v>
      </c>
      <c r="AB528">
        <v>287.8</v>
      </c>
      <c r="AC528">
        <v>350.5</v>
      </c>
      <c r="AD528">
        <v>345.1</v>
      </c>
      <c r="AE528">
        <v>249.7</v>
      </c>
      <c r="AF528">
        <v>319.8</v>
      </c>
      <c r="AG528">
        <v>284.3</v>
      </c>
      <c r="AH528">
        <v>174.4</v>
      </c>
      <c r="AI528">
        <v>165</v>
      </c>
      <c r="AJ528">
        <v>176.3</v>
      </c>
      <c r="AK528">
        <v>128.69999999999999</v>
      </c>
    </row>
    <row r="529" spans="1:37" x14ac:dyDescent="0.25">
      <c r="A529">
        <f>IF(IFERROR(MATCH(TX_UCR!$C529,NN_M!A:A,0),0)&gt;0,1,0)</f>
        <v>0</v>
      </c>
      <c r="B529">
        <f>IF(IFERROR(MATCH(TX_UCR!C529,NN_PSM!A:A,0),0)&gt;0,1,0)</f>
        <v>0</v>
      </c>
      <c r="C529" t="str">
        <f t="shared" si="16"/>
        <v>South</v>
      </c>
      <c r="D529">
        <f t="shared" si="17"/>
        <v>0</v>
      </c>
      <c r="E529" t="s">
        <v>276</v>
      </c>
      <c r="F529" t="s">
        <v>34</v>
      </c>
      <c r="G529" t="s">
        <v>321</v>
      </c>
      <c r="H529">
        <v>377.3</v>
      </c>
      <c r="I529">
        <v>376.1</v>
      </c>
      <c r="J529">
        <v>309.39999999999998</v>
      </c>
      <c r="K529">
        <v>436.9</v>
      </c>
      <c r="L529">
        <v>472.5</v>
      </c>
      <c r="M529">
        <v>640.5</v>
      </c>
      <c r="N529">
        <v>606.5</v>
      </c>
      <c r="O529">
        <v>433.4</v>
      </c>
      <c r="P529">
        <v>304.3</v>
      </c>
      <c r="Q529">
        <v>525.70000000000005</v>
      </c>
      <c r="R529">
        <v>566.4</v>
      </c>
      <c r="S529">
        <v>541.5</v>
      </c>
      <c r="T529">
        <v>507.1</v>
      </c>
      <c r="U529">
        <v>483.1</v>
      </c>
      <c r="V529">
        <v>511</v>
      </c>
      <c r="W529">
        <v>486.3</v>
      </c>
      <c r="X529">
        <v>444.7</v>
      </c>
      <c r="Y529">
        <v>695.4</v>
      </c>
      <c r="Z529">
        <v>768.6</v>
      </c>
      <c r="AA529">
        <v>600.20000000000005</v>
      </c>
      <c r="AB529">
        <v>667.9</v>
      </c>
      <c r="AC529">
        <v>743.4</v>
      </c>
      <c r="AD529">
        <v>648.4</v>
      </c>
      <c r="AE529">
        <v>763.8</v>
      </c>
      <c r="AF529">
        <v>639.9</v>
      </c>
      <c r="AG529">
        <v>665.4</v>
      </c>
      <c r="AH529">
        <v>680.5</v>
      </c>
      <c r="AI529">
        <v>511</v>
      </c>
      <c r="AJ529">
        <v>527.4</v>
      </c>
      <c r="AK529">
        <v>463</v>
      </c>
    </row>
    <row r="530" spans="1:37" x14ac:dyDescent="0.25">
      <c r="A530">
        <f>IF(IFERROR(MATCH(TX_UCR!$C530,NN_M!A:A,0),0)&gt;0,1,0)</f>
        <v>0</v>
      </c>
      <c r="B530">
        <f>IF(IFERROR(MATCH(TX_UCR!C530,NN_PSM!A:A,0),0)&gt;0,1,0)</f>
        <v>0</v>
      </c>
      <c r="C530" t="str">
        <f t="shared" si="16"/>
        <v>Southlake</v>
      </c>
      <c r="D530">
        <f t="shared" si="17"/>
        <v>0</v>
      </c>
      <c r="E530" t="s">
        <v>277</v>
      </c>
      <c r="F530" t="s">
        <v>34</v>
      </c>
      <c r="G530" t="s">
        <v>321</v>
      </c>
      <c r="H530">
        <v>166</v>
      </c>
      <c r="I530">
        <v>504.2</v>
      </c>
      <c r="J530">
        <v>196.5</v>
      </c>
      <c r="K530">
        <v>196.3</v>
      </c>
      <c r="L530">
        <v>248.2</v>
      </c>
      <c r="M530">
        <v>424.6</v>
      </c>
      <c r="N530">
        <v>332.6</v>
      </c>
      <c r="O530">
        <v>326.89999999999998</v>
      </c>
      <c r="P530">
        <v>186.6</v>
      </c>
      <c r="Q530">
        <v>274.60000000000002</v>
      </c>
      <c r="R530">
        <v>222.6</v>
      </c>
      <c r="S530">
        <v>210.1</v>
      </c>
      <c r="T530">
        <v>291.10000000000002</v>
      </c>
      <c r="U530">
        <v>412.8</v>
      </c>
      <c r="V530">
        <v>238.2</v>
      </c>
      <c r="W530">
        <v>97.6</v>
      </c>
      <c r="X530">
        <v>54.5</v>
      </c>
      <c r="Y530">
        <v>80.099999999999994</v>
      </c>
      <c r="Z530">
        <v>41.4</v>
      </c>
      <c r="AA530">
        <v>61</v>
      </c>
      <c r="AB530">
        <v>40.200000000000003</v>
      </c>
      <c r="AC530">
        <v>50.8</v>
      </c>
      <c r="AD530">
        <v>45.5</v>
      </c>
      <c r="AE530">
        <v>48.4</v>
      </c>
      <c r="AF530">
        <v>47.8</v>
      </c>
      <c r="AG530">
        <v>60.2</v>
      </c>
      <c r="AH530">
        <v>29.5</v>
      </c>
      <c r="AI530">
        <v>36.200000000000003</v>
      </c>
      <c r="AJ530">
        <v>49.9</v>
      </c>
      <c r="AK530">
        <v>24.4</v>
      </c>
    </row>
    <row r="531" spans="1:37" x14ac:dyDescent="0.25">
      <c r="A531">
        <f>IF(IFERROR(MATCH(TX_UCR!$C531,NN_M!A:A,0),0)&gt;0,1,0)</f>
        <v>0</v>
      </c>
      <c r="B531">
        <f>IF(IFERROR(MATCH(TX_UCR!C531,NN_PSM!A:A,0),0)&gt;0,1,0)</f>
        <v>0</v>
      </c>
      <c r="C531" t="str">
        <f t="shared" si="16"/>
        <v>Stafford</v>
      </c>
      <c r="D531">
        <f t="shared" si="17"/>
        <v>0</v>
      </c>
      <c r="E531" t="s">
        <v>278</v>
      </c>
      <c r="F531" t="s">
        <v>34</v>
      </c>
      <c r="G531" t="s">
        <v>321</v>
      </c>
      <c r="H531">
        <v>433.8</v>
      </c>
      <c r="I531">
        <v>720.1</v>
      </c>
      <c r="J531">
        <v>318.39999999999998</v>
      </c>
      <c r="K531">
        <v>436</v>
      </c>
      <c r="L531">
        <v>549.6</v>
      </c>
      <c r="M531">
        <v>666.9</v>
      </c>
      <c r="N531">
        <v>606.4</v>
      </c>
      <c r="O531">
        <v>687.6</v>
      </c>
      <c r="P531">
        <v>589</v>
      </c>
      <c r="Q531">
        <v>708.8</v>
      </c>
      <c r="R531">
        <v>475.3</v>
      </c>
      <c r="S531">
        <v>602.20000000000005</v>
      </c>
      <c r="T531">
        <v>467</v>
      </c>
      <c r="U531">
        <v>330.3</v>
      </c>
      <c r="V531">
        <v>329.1</v>
      </c>
      <c r="W531">
        <v>312.5</v>
      </c>
      <c r="X531">
        <v>442.7</v>
      </c>
      <c r="Y531">
        <v>348</v>
      </c>
      <c r="Z531">
        <v>422.8</v>
      </c>
      <c r="AA531">
        <v>505.3</v>
      </c>
      <c r="AB531">
        <v>539.20000000000005</v>
      </c>
      <c r="AC531">
        <v>424.8</v>
      </c>
      <c r="AD531">
        <v>479</v>
      </c>
      <c r="AE531">
        <v>324.2</v>
      </c>
      <c r="AF531">
        <v>390.2</v>
      </c>
      <c r="AG531">
        <v>463.5</v>
      </c>
      <c r="AH531">
        <v>409.6</v>
      </c>
      <c r="AI531">
        <v>418.8</v>
      </c>
      <c r="AJ531">
        <v>521.20000000000005</v>
      </c>
      <c r="AK531">
        <v>428</v>
      </c>
    </row>
    <row r="532" spans="1:37" x14ac:dyDescent="0.25">
      <c r="A532">
        <f>IF(IFERROR(MATCH(TX_UCR!$C532,NN_M!A:A,0),0)&gt;0,1,0)</f>
        <v>0</v>
      </c>
      <c r="B532">
        <f>IF(IFERROR(MATCH(TX_UCR!C532,NN_PSM!A:A,0),0)&gt;0,1,0)</f>
        <v>0</v>
      </c>
      <c r="C532" t="str">
        <f t="shared" si="16"/>
        <v>Starr</v>
      </c>
      <c r="D532">
        <f t="shared" si="17"/>
        <v>1</v>
      </c>
      <c r="E532" t="s">
        <v>279</v>
      </c>
      <c r="F532" t="s">
        <v>34</v>
      </c>
      <c r="G532" t="s">
        <v>321</v>
      </c>
    </row>
    <row r="533" spans="1:37" x14ac:dyDescent="0.25">
      <c r="A533">
        <f>IF(IFERROR(MATCH(TX_UCR!$C533,NN_M!A:A,0),0)&gt;0,1,0)</f>
        <v>0</v>
      </c>
      <c r="B533">
        <f>IF(IFERROR(MATCH(TX_UCR!C533,NN_PSM!A:A,0),0)&gt;0,1,0)</f>
        <v>0</v>
      </c>
      <c r="C533" t="str">
        <f t="shared" si="16"/>
        <v>Stephenville</v>
      </c>
      <c r="D533">
        <f t="shared" si="17"/>
        <v>0</v>
      </c>
      <c r="E533" t="s">
        <v>280</v>
      </c>
      <c r="F533" t="s">
        <v>34</v>
      </c>
      <c r="G533" t="s">
        <v>321</v>
      </c>
      <c r="H533">
        <v>68.3</v>
      </c>
      <c r="I533">
        <v>181.3</v>
      </c>
      <c r="J533">
        <v>139.80000000000001</v>
      </c>
      <c r="K533">
        <v>168.7</v>
      </c>
      <c r="L533">
        <v>171.5</v>
      </c>
      <c r="M533">
        <v>192.6</v>
      </c>
      <c r="N533">
        <v>282.8</v>
      </c>
      <c r="O533">
        <v>299.3</v>
      </c>
      <c r="P533">
        <v>65.2</v>
      </c>
      <c r="Q533">
        <v>92.4</v>
      </c>
      <c r="R533">
        <v>227.9</v>
      </c>
      <c r="S533">
        <v>182.6</v>
      </c>
      <c r="T533">
        <v>239.5</v>
      </c>
      <c r="U533">
        <v>162.80000000000001</v>
      </c>
      <c r="V533">
        <v>122.7</v>
      </c>
      <c r="W533">
        <v>154.1</v>
      </c>
      <c r="X533">
        <v>118</v>
      </c>
      <c r="Y533">
        <v>160.4</v>
      </c>
      <c r="Z533">
        <v>158.69999999999999</v>
      </c>
      <c r="AA533">
        <v>239.1</v>
      </c>
      <c r="AB533">
        <v>319.10000000000002</v>
      </c>
      <c r="AC533">
        <v>213.4</v>
      </c>
      <c r="AD533">
        <v>314.39999999999998</v>
      </c>
      <c r="AE533">
        <v>271.5</v>
      </c>
      <c r="AF533">
        <v>309</v>
      </c>
      <c r="AG533">
        <v>257</v>
      </c>
      <c r="AH533">
        <v>143</v>
      </c>
      <c r="AI533">
        <v>188.5</v>
      </c>
      <c r="AJ533">
        <v>145.19999999999999</v>
      </c>
      <c r="AK533">
        <v>190</v>
      </c>
    </row>
    <row r="534" spans="1:37" x14ac:dyDescent="0.25">
      <c r="A534">
        <f>IF(IFERROR(MATCH(TX_UCR!$C534,NN_M!A:A,0),0)&gt;0,1,0)</f>
        <v>0</v>
      </c>
      <c r="B534">
        <f>IF(IFERROR(MATCH(TX_UCR!C534,NN_PSM!A:A,0),0)&gt;0,1,0)</f>
        <v>0</v>
      </c>
      <c r="C534" t="str">
        <f t="shared" si="16"/>
        <v>Sugar</v>
      </c>
      <c r="D534">
        <f t="shared" si="17"/>
        <v>0</v>
      </c>
      <c r="E534" t="s">
        <v>281</v>
      </c>
      <c r="F534" t="s">
        <v>34</v>
      </c>
      <c r="G534" t="s">
        <v>321</v>
      </c>
      <c r="H534">
        <v>88</v>
      </c>
      <c r="I534">
        <v>122.2</v>
      </c>
      <c r="J534">
        <v>54.6</v>
      </c>
      <c r="K534">
        <v>52.2</v>
      </c>
      <c r="L534">
        <v>80</v>
      </c>
      <c r="M534">
        <v>195.7</v>
      </c>
      <c r="N534">
        <v>211.6</v>
      </c>
      <c r="O534">
        <v>192.2</v>
      </c>
      <c r="P534">
        <v>229</v>
      </c>
      <c r="Q534">
        <v>422.9</v>
      </c>
      <c r="R534">
        <v>343.4</v>
      </c>
      <c r="S534">
        <v>407.7</v>
      </c>
      <c r="T534">
        <v>382.8</v>
      </c>
      <c r="U534">
        <v>188.8</v>
      </c>
      <c r="V534">
        <v>211.5</v>
      </c>
      <c r="W534">
        <v>150</v>
      </c>
      <c r="X534">
        <v>213.1</v>
      </c>
      <c r="Y534">
        <v>273.60000000000002</v>
      </c>
      <c r="Z534">
        <v>221.1</v>
      </c>
      <c r="AA534">
        <v>215.3</v>
      </c>
      <c r="AB534">
        <v>156.1</v>
      </c>
      <c r="AC534">
        <v>129.69999999999999</v>
      </c>
      <c r="AD534">
        <v>121.4</v>
      </c>
      <c r="AE534">
        <v>168.8</v>
      </c>
      <c r="AF534">
        <v>136.6</v>
      </c>
      <c r="AG534">
        <v>180.2</v>
      </c>
      <c r="AH534">
        <v>119.3</v>
      </c>
      <c r="AI534">
        <v>131.4</v>
      </c>
      <c r="AJ534">
        <v>129.4</v>
      </c>
      <c r="AK534">
        <v>116.4</v>
      </c>
    </row>
    <row r="535" spans="1:37" x14ac:dyDescent="0.25">
      <c r="A535">
        <f>IF(IFERROR(MATCH(TX_UCR!$C535,NN_M!A:A,0),0)&gt;0,1,0)</f>
        <v>0</v>
      </c>
      <c r="B535">
        <f>IF(IFERROR(MATCH(TX_UCR!C535,NN_PSM!A:A,0),0)&gt;0,1,0)</f>
        <v>0</v>
      </c>
      <c r="C535" t="str">
        <f t="shared" si="16"/>
        <v>Sulphur</v>
      </c>
      <c r="D535">
        <f t="shared" si="17"/>
        <v>0</v>
      </c>
      <c r="E535" t="s">
        <v>282</v>
      </c>
      <c r="F535" t="s">
        <v>34</v>
      </c>
      <c r="G535" t="s">
        <v>321</v>
      </c>
      <c r="H535">
        <v>195.3</v>
      </c>
      <c r="I535">
        <v>270.5</v>
      </c>
      <c r="J535">
        <v>386.4</v>
      </c>
      <c r="K535">
        <v>433.2</v>
      </c>
      <c r="L535">
        <v>630.4</v>
      </c>
      <c r="M535">
        <v>668.5</v>
      </c>
      <c r="N535">
        <v>940</v>
      </c>
      <c r="O535">
        <v>875.8</v>
      </c>
      <c r="P535" s="2">
        <v>1255.8</v>
      </c>
      <c r="Q535" s="2">
        <v>1204.7</v>
      </c>
      <c r="R535">
        <v>979.1</v>
      </c>
      <c r="S535">
        <v>687.5</v>
      </c>
      <c r="T535">
        <v>474.9</v>
      </c>
      <c r="U535">
        <v>376.3</v>
      </c>
      <c r="V535">
        <v>465.4</v>
      </c>
      <c r="W535">
        <v>378</v>
      </c>
      <c r="X535">
        <v>329.3</v>
      </c>
      <c r="Y535">
        <v>236.9</v>
      </c>
      <c r="Z535">
        <v>262.8</v>
      </c>
      <c r="AA535">
        <v>272.7</v>
      </c>
      <c r="AB535">
        <v>260.89999999999998</v>
      </c>
      <c r="AC535">
        <v>185.2</v>
      </c>
      <c r="AD535">
        <v>194.9</v>
      </c>
      <c r="AE535">
        <v>342.1</v>
      </c>
      <c r="AF535">
        <v>250.6</v>
      </c>
      <c r="AG535">
        <v>278.3</v>
      </c>
      <c r="AH535">
        <v>202.9</v>
      </c>
      <c r="AI535">
        <v>247.2</v>
      </c>
      <c r="AJ535">
        <v>160.1</v>
      </c>
      <c r="AK535">
        <v>225.5</v>
      </c>
    </row>
    <row r="536" spans="1:37" x14ac:dyDescent="0.25">
      <c r="A536">
        <f>IF(IFERROR(MATCH(TX_UCR!$C536,NN_M!A:A,0),0)&gt;0,1,0)</f>
        <v>0</v>
      </c>
      <c r="B536">
        <f>IF(IFERROR(MATCH(TX_UCR!C536,NN_PSM!A:A,0),0)&gt;0,1,0)</f>
        <v>0</v>
      </c>
      <c r="C536" t="str">
        <f t="shared" si="16"/>
        <v>Sweetwater</v>
      </c>
      <c r="D536">
        <f t="shared" si="17"/>
        <v>0</v>
      </c>
      <c r="E536" t="s">
        <v>283</v>
      </c>
      <c r="F536" t="s">
        <v>34</v>
      </c>
      <c r="G536" t="s">
        <v>321</v>
      </c>
      <c r="H536">
        <v>270.10000000000002</v>
      </c>
      <c r="I536">
        <v>602</v>
      </c>
      <c r="J536">
        <v>764.9</v>
      </c>
      <c r="K536">
        <v>525.29999999999995</v>
      </c>
      <c r="L536">
        <v>330.9</v>
      </c>
      <c r="M536">
        <v>417.8</v>
      </c>
      <c r="N536">
        <v>589.1</v>
      </c>
      <c r="O536">
        <v>562.79999999999995</v>
      </c>
      <c r="P536">
        <v>956.5</v>
      </c>
      <c r="Q536">
        <v>699.7</v>
      </c>
      <c r="R536">
        <v>704.7</v>
      </c>
      <c r="S536">
        <v>545.4</v>
      </c>
      <c r="T536">
        <v>426.2</v>
      </c>
      <c r="U536">
        <v>424.8</v>
      </c>
      <c r="V536" t="s">
        <v>322</v>
      </c>
      <c r="W536" t="s">
        <v>322</v>
      </c>
      <c r="X536" t="s">
        <v>322</v>
      </c>
      <c r="Y536">
        <v>360.6</v>
      </c>
      <c r="Z536">
        <v>333.1</v>
      </c>
      <c r="AA536">
        <v>252.8</v>
      </c>
      <c r="AB536">
        <v>370.7</v>
      </c>
      <c r="AC536">
        <v>327.39999999999998</v>
      </c>
      <c r="AD536">
        <v>979.2</v>
      </c>
      <c r="AE536" s="2">
        <v>1350.7</v>
      </c>
      <c r="AF536" s="2">
        <v>1663.4</v>
      </c>
      <c r="AG536" s="2">
        <v>1292.9000000000001</v>
      </c>
      <c r="AH536">
        <v>889.1</v>
      </c>
      <c r="AI536" s="2">
        <v>1089.4000000000001</v>
      </c>
      <c r="AJ536">
        <v>782.7</v>
      </c>
      <c r="AK536" t="s">
        <v>322</v>
      </c>
    </row>
    <row r="537" spans="1:37" x14ac:dyDescent="0.25">
      <c r="A537">
        <f>IF(IFERROR(MATCH(TX_UCR!$C537,NN_M!A:A,0),0)&gt;0,1,0)</f>
        <v>0</v>
      </c>
      <c r="B537">
        <f>IF(IFERROR(MATCH(TX_UCR!C537,NN_PSM!A:A,0),0)&gt;0,1,0)</f>
        <v>0</v>
      </c>
      <c r="C537" t="str">
        <f t="shared" si="16"/>
        <v>Tarrant</v>
      </c>
      <c r="D537">
        <f t="shared" si="17"/>
        <v>1</v>
      </c>
      <c r="E537" t="s">
        <v>284</v>
      </c>
      <c r="F537" t="s">
        <v>34</v>
      </c>
      <c r="G537" t="s">
        <v>321</v>
      </c>
    </row>
    <row r="538" spans="1:37" x14ac:dyDescent="0.25">
      <c r="A538">
        <f>IF(IFERROR(MATCH(TX_UCR!$C538,NN_M!A:A,0),0)&gt;0,1,0)</f>
        <v>0</v>
      </c>
      <c r="B538">
        <f>IF(IFERROR(MATCH(TX_UCR!C538,NN_PSM!A:A,0),0)&gt;0,1,0)</f>
        <v>0</v>
      </c>
      <c r="C538" t="str">
        <f t="shared" si="16"/>
        <v>Taylor</v>
      </c>
      <c r="D538">
        <f t="shared" si="17"/>
        <v>0</v>
      </c>
      <c r="E538" t="s">
        <v>285</v>
      </c>
      <c r="F538" t="s">
        <v>34</v>
      </c>
      <c r="G538" t="s">
        <v>321</v>
      </c>
      <c r="H538">
        <v>372.5</v>
      </c>
      <c r="I538">
        <v>451.2</v>
      </c>
      <c r="J538">
        <v>426.8</v>
      </c>
      <c r="K538">
        <v>491.6</v>
      </c>
      <c r="L538">
        <v>543.1</v>
      </c>
      <c r="M538">
        <v>540.4</v>
      </c>
      <c r="N538">
        <v>708.4</v>
      </c>
      <c r="O538">
        <v>536.79999999999995</v>
      </c>
      <c r="P538">
        <v>751.3</v>
      </c>
      <c r="Q538">
        <v>923.4</v>
      </c>
      <c r="R538">
        <v>801.7</v>
      </c>
      <c r="S538">
        <v>689.7</v>
      </c>
      <c r="T538">
        <v>444.7</v>
      </c>
      <c r="U538">
        <v>207</v>
      </c>
      <c r="V538">
        <v>201.3</v>
      </c>
      <c r="W538">
        <v>405.2</v>
      </c>
      <c r="X538">
        <v>374.6</v>
      </c>
      <c r="Y538">
        <v>310.3</v>
      </c>
      <c r="Z538">
        <v>203.1</v>
      </c>
      <c r="AA538">
        <v>207.7</v>
      </c>
      <c r="AB538">
        <v>127.7</v>
      </c>
      <c r="AC538">
        <v>213.7</v>
      </c>
      <c r="AD538">
        <v>83.3</v>
      </c>
      <c r="AE538">
        <v>68.5</v>
      </c>
      <c r="AF538">
        <v>61</v>
      </c>
      <c r="AG538">
        <v>111.9</v>
      </c>
      <c r="AH538">
        <v>116</v>
      </c>
      <c r="AI538">
        <v>141.6</v>
      </c>
      <c r="AJ538">
        <v>183.9</v>
      </c>
      <c r="AK538">
        <v>370.8</v>
      </c>
    </row>
    <row r="539" spans="1:37" x14ac:dyDescent="0.25">
      <c r="A539">
        <f>IF(IFERROR(MATCH(TX_UCR!$C539,NN_M!A:A,0),0)&gt;0,1,0)</f>
        <v>0</v>
      </c>
      <c r="B539">
        <f>IF(IFERROR(MATCH(TX_UCR!C539,NN_PSM!A:A,0),0)&gt;0,1,0)</f>
        <v>0</v>
      </c>
      <c r="C539" t="str">
        <f t="shared" si="16"/>
        <v>Temple</v>
      </c>
      <c r="D539">
        <f t="shared" si="17"/>
        <v>0</v>
      </c>
      <c r="E539" t="s">
        <v>286</v>
      </c>
      <c r="F539" t="s">
        <v>34</v>
      </c>
      <c r="G539" t="s">
        <v>321</v>
      </c>
      <c r="H539">
        <v>310.7</v>
      </c>
      <c r="I539">
        <v>366</v>
      </c>
      <c r="J539">
        <v>454.4</v>
      </c>
      <c r="K539">
        <v>476.9</v>
      </c>
      <c r="L539">
        <v>563.4</v>
      </c>
      <c r="M539">
        <v>902.2</v>
      </c>
      <c r="N539" s="2">
        <v>1153.0999999999999</v>
      </c>
      <c r="O539" s="2">
        <v>1325</v>
      </c>
      <c r="P539" s="2">
        <v>1343.8</v>
      </c>
      <c r="Q539" s="2">
        <v>1213.9000000000001</v>
      </c>
      <c r="R539">
        <v>510.7</v>
      </c>
      <c r="S539">
        <v>540.5</v>
      </c>
      <c r="T539">
        <v>401.1</v>
      </c>
      <c r="U539">
        <v>425</v>
      </c>
      <c r="V539">
        <v>390.9</v>
      </c>
      <c r="W539">
        <v>324.7</v>
      </c>
      <c r="X539">
        <v>398.2</v>
      </c>
      <c r="Y539">
        <v>407.4</v>
      </c>
      <c r="Z539">
        <v>311.10000000000002</v>
      </c>
      <c r="AA539">
        <v>286.2</v>
      </c>
      <c r="AB539">
        <v>315.89999999999998</v>
      </c>
      <c r="AC539">
        <v>335</v>
      </c>
      <c r="AD539">
        <v>372.3</v>
      </c>
      <c r="AE539">
        <v>413.2</v>
      </c>
      <c r="AF539">
        <v>298.8</v>
      </c>
      <c r="AG539">
        <v>319.2</v>
      </c>
      <c r="AH539">
        <v>274.10000000000002</v>
      </c>
      <c r="AI539">
        <v>296.2</v>
      </c>
      <c r="AJ539">
        <v>241.6</v>
      </c>
      <c r="AK539">
        <v>250.5</v>
      </c>
    </row>
    <row r="540" spans="1:37" x14ac:dyDescent="0.25">
      <c r="A540">
        <f>IF(IFERROR(MATCH(TX_UCR!$C540,NN_M!A:A,0),0)&gt;0,1,0)</f>
        <v>0</v>
      </c>
      <c r="B540">
        <f>IF(IFERROR(MATCH(TX_UCR!C540,NN_PSM!A:A,0),0)&gt;0,1,0)</f>
        <v>0</v>
      </c>
      <c r="C540" t="str">
        <f t="shared" si="16"/>
        <v>Terrell</v>
      </c>
      <c r="D540">
        <f t="shared" si="17"/>
        <v>0</v>
      </c>
      <c r="E540" t="s">
        <v>287</v>
      </c>
      <c r="F540" t="s">
        <v>34</v>
      </c>
      <c r="G540" t="s">
        <v>321</v>
      </c>
      <c r="H540">
        <v>470.4</v>
      </c>
      <c r="I540">
        <v>549.5</v>
      </c>
      <c r="J540">
        <v>679.8</v>
      </c>
      <c r="K540">
        <v>780.4</v>
      </c>
      <c r="L540" s="2">
        <v>1047.9000000000001</v>
      </c>
      <c r="M540" s="2">
        <v>1369.1</v>
      </c>
      <c r="N540" s="2">
        <v>1364.1</v>
      </c>
      <c r="O540" s="2">
        <v>1355.8</v>
      </c>
      <c r="P540">
        <v>864.5</v>
      </c>
      <c r="Q540">
        <v>863.2</v>
      </c>
      <c r="R540">
        <v>753.3</v>
      </c>
      <c r="S540">
        <v>582.6</v>
      </c>
      <c r="T540">
        <v>486.2</v>
      </c>
      <c r="U540">
        <v>826.6</v>
      </c>
      <c r="V540" s="2">
        <v>1264.7</v>
      </c>
      <c r="W540" s="2">
        <v>1594.9</v>
      </c>
      <c r="X540" s="2">
        <v>1408.6</v>
      </c>
      <c r="Y540" s="2">
        <v>1618.4</v>
      </c>
      <c r="Z540" s="2">
        <v>1118.2</v>
      </c>
      <c r="AA540">
        <v>542.5</v>
      </c>
      <c r="AB540">
        <v>814.3</v>
      </c>
      <c r="AC540" s="2">
        <v>1029.4000000000001</v>
      </c>
      <c r="AD540">
        <v>771.9</v>
      </c>
      <c r="AE540">
        <v>512.1</v>
      </c>
      <c r="AF540">
        <v>630.5</v>
      </c>
      <c r="AG540">
        <v>765</v>
      </c>
      <c r="AH540">
        <v>427.3</v>
      </c>
      <c r="AI540">
        <v>391.4</v>
      </c>
      <c r="AJ540">
        <v>480.5</v>
      </c>
      <c r="AK540">
        <v>558.70000000000005</v>
      </c>
    </row>
    <row r="541" spans="1:37" x14ac:dyDescent="0.25">
      <c r="A541">
        <f>IF(IFERROR(MATCH(TX_UCR!$C541,NN_M!A:A,0),0)&gt;0,1,0)</f>
        <v>0</v>
      </c>
      <c r="B541">
        <f>IF(IFERROR(MATCH(TX_UCR!C541,NN_PSM!A:A,0),0)&gt;0,1,0)</f>
        <v>0</v>
      </c>
      <c r="C541" t="str">
        <f t="shared" si="16"/>
        <v>Texarkana</v>
      </c>
      <c r="D541">
        <f t="shared" si="17"/>
        <v>0</v>
      </c>
      <c r="E541" t="s">
        <v>288</v>
      </c>
      <c r="F541" t="s">
        <v>34</v>
      </c>
      <c r="G541" t="s">
        <v>321</v>
      </c>
      <c r="H541">
        <v>734.3</v>
      </c>
      <c r="I541">
        <v>733.9</v>
      </c>
      <c r="J541">
        <v>785.8</v>
      </c>
      <c r="K541">
        <v>543.79999999999995</v>
      </c>
      <c r="L541">
        <v>748.3</v>
      </c>
      <c r="M541">
        <v>950.8</v>
      </c>
      <c r="N541" s="2">
        <v>1107.3</v>
      </c>
      <c r="O541" s="2">
        <v>1388.9</v>
      </c>
      <c r="P541" s="2">
        <v>1462.4</v>
      </c>
      <c r="Q541" s="2">
        <v>1129.3</v>
      </c>
      <c r="R541">
        <v>982.7</v>
      </c>
      <c r="S541" s="2">
        <v>1033</v>
      </c>
      <c r="T541">
        <v>926.2</v>
      </c>
      <c r="U541">
        <v>892.9</v>
      </c>
      <c r="V541">
        <v>861</v>
      </c>
      <c r="W541">
        <v>908.5</v>
      </c>
      <c r="X541" s="2">
        <v>1099.2</v>
      </c>
      <c r="Y541">
        <v>993.7</v>
      </c>
      <c r="Z541" s="2">
        <v>1144</v>
      </c>
      <c r="AA541" s="2">
        <v>1249</v>
      </c>
      <c r="AB541" s="2">
        <v>1386</v>
      </c>
      <c r="AC541" s="2">
        <v>1256.8</v>
      </c>
      <c r="AD541" s="2">
        <v>1396.4</v>
      </c>
      <c r="AE541" s="2">
        <v>1286.5</v>
      </c>
      <c r="AF541" s="2">
        <v>1507.7</v>
      </c>
      <c r="AG541" s="2">
        <v>1447.4</v>
      </c>
      <c r="AH541" s="2">
        <v>1258.8</v>
      </c>
      <c r="AI541" s="2">
        <v>1058.0999999999999</v>
      </c>
      <c r="AJ541">
        <v>878.1</v>
      </c>
      <c r="AK541">
        <v>862.4</v>
      </c>
    </row>
    <row r="542" spans="1:37" x14ac:dyDescent="0.25">
      <c r="A542">
        <f>IF(IFERROR(MATCH(TX_UCR!$C542,NN_M!A:A,0),0)&gt;0,1,0)</f>
        <v>0</v>
      </c>
      <c r="B542">
        <f>IF(IFERROR(MATCH(TX_UCR!C542,NN_PSM!A:A,0),0)&gt;0,1,0)</f>
        <v>0</v>
      </c>
      <c r="C542" t="str">
        <f t="shared" si="16"/>
        <v>Texas</v>
      </c>
      <c r="D542">
        <f t="shared" si="17"/>
        <v>0</v>
      </c>
      <c r="E542" t="s">
        <v>289</v>
      </c>
      <c r="F542" t="s">
        <v>34</v>
      </c>
      <c r="G542" t="s">
        <v>321</v>
      </c>
      <c r="H542">
        <v>425.1</v>
      </c>
      <c r="I542">
        <v>741.6</v>
      </c>
      <c r="J542">
        <v>597.4</v>
      </c>
      <c r="K542">
        <v>882.9</v>
      </c>
      <c r="L542">
        <v>742.9</v>
      </c>
      <c r="M542">
        <v>676.1</v>
      </c>
      <c r="N542">
        <v>724.3</v>
      </c>
      <c r="O542">
        <v>704.7</v>
      </c>
      <c r="P542">
        <v>688.7</v>
      </c>
      <c r="Q542">
        <v>848.7</v>
      </c>
      <c r="R542" s="2">
        <v>1331.1</v>
      </c>
      <c r="S542" s="2">
        <v>1326.1</v>
      </c>
      <c r="T542" s="2">
        <v>1225.4000000000001</v>
      </c>
      <c r="U542" s="2">
        <v>1014.6</v>
      </c>
      <c r="V542" s="2">
        <v>1071.9000000000001</v>
      </c>
      <c r="W542" s="2">
        <v>1045.3</v>
      </c>
      <c r="X542" s="2">
        <v>1099.8</v>
      </c>
      <c r="Y542" s="2">
        <v>1316.6</v>
      </c>
      <c r="Z542" s="2">
        <v>1413.1</v>
      </c>
      <c r="AA542" s="2">
        <v>1016.9</v>
      </c>
      <c r="AB542">
        <v>431.6</v>
      </c>
      <c r="AC542">
        <v>428.3</v>
      </c>
      <c r="AD542">
        <v>660.5</v>
      </c>
      <c r="AE542">
        <v>411</v>
      </c>
      <c r="AF542">
        <v>560.20000000000005</v>
      </c>
      <c r="AG542">
        <v>432.4</v>
      </c>
      <c r="AH542">
        <v>330.1</v>
      </c>
      <c r="AI542">
        <v>318.60000000000002</v>
      </c>
      <c r="AJ542">
        <v>275.2</v>
      </c>
      <c r="AK542">
        <v>324.2</v>
      </c>
    </row>
    <row r="543" spans="1:37" x14ac:dyDescent="0.25">
      <c r="A543">
        <f>IF(IFERROR(MATCH(TX_UCR!$C543,NN_M!A:A,0),0)&gt;0,1,0)</f>
        <v>0</v>
      </c>
      <c r="B543">
        <f>IF(IFERROR(MATCH(TX_UCR!C543,NN_PSM!A:A,0),0)&gt;0,1,0)</f>
        <v>0</v>
      </c>
      <c r="C543" t="str">
        <f t="shared" si="16"/>
        <v>The</v>
      </c>
      <c r="D543">
        <f t="shared" si="17"/>
        <v>0</v>
      </c>
      <c r="E543" t="s">
        <v>290</v>
      </c>
      <c r="F543" t="s">
        <v>34</v>
      </c>
      <c r="G543" t="s">
        <v>321</v>
      </c>
      <c r="H543">
        <v>183.9</v>
      </c>
      <c r="I543">
        <v>84.3</v>
      </c>
      <c r="J543">
        <v>72.3</v>
      </c>
      <c r="K543">
        <v>69.400000000000006</v>
      </c>
      <c r="L543">
        <v>54.7</v>
      </c>
      <c r="M543">
        <v>158.30000000000001</v>
      </c>
      <c r="N543">
        <v>181.5</v>
      </c>
      <c r="O543">
        <v>161</v>
      </c>
      <c r="P543">
        <v>150.80000000000001</v>
      </c>
      <c r="Q543">
        <v>229.7</v>
      </c>
      <c r="R543">
        <v>315.10000000000002</v>
      </c>
      <c r="S543">
        <v>123.4</v>
      </c>
      <c r="T543">
        <v>75</v>
      </c>
      <c r="U543">
        <v>99.7</v>
      </c>
      <c r="V543">
        <v>229.9</v>
      </c>
      <c r="W543">
        <v>128.19999999999999</v>
      </c>
      <c r="X543">
        <v>162.19999999999999</v>
      </c>
      <c r="Y543">
        <v>176.8</v>
      </c>
      <c r="Z543">
        <v>76.3</v>
      </c>
      <c r="AA543">
        <v>83.8</v>
      </c>
      <c r="AB543">
        <v>78.599999999999994</v>
      </c>
      <c r="AC543">
        <v>84.5</v>
      </c>
      <c r="AD543">
        <v>138.6</v>
      </c>
      <c r="AE543">
        <v>125.8</v>
      </c>
      <c r="AF543">
        <v>119.2</v>
      </c>
      <c r="AG543">
        <v>145.9</v>
      </c>
      <c r="AH543">
        <v>137.5</v>
      </c>
      <c r="AI543">
        <v>99.4</v>
      </c>
      <c r="AJ543">
        <v>120.3</v>
      </c>
      <c r="AK543">
        <v>134.19999999999999</v>
      </c>
    </row>
    <row r="544" spans="1:37" x14ac:dyDescent="0.25">
      <c r="A544">
        <f>IF(IFERROR(MATCH(TX_UCR!$C544,NN_M!A:A,0),0)&gt;0,1,0)</f>
        <v>0</v>
      </c>
      <c r="B544">
        <f>IF(IFERROR(MATCH(TX_UCR!C544,NN_PSM!A:A,0),0)&gt;0,1,0)</f>
        <v>0</v>
      </c>
      <c r="C544" t="str">
        <f t="shared" si="16"/>
        <v>The</v>
      </c>
      <c r="D544">
        <f t="shared" si="17"/>
        <v>0</v>
      </c>
      <c r="E544" t="s">
        <v>291</v>
      </c>
      <c r="F544" t="s">
        <v>34</v>
      </c>
      <c r="G544" t="s">
        <v>321</v>
      </c>
      <c r="H544">
        <v>29.6</v>
      </c>
      <c r="I544">
        <v>47.3</v>
      </c>
      <c r="J544">
        <v>18.8</v>
      </c>
      <c r="K544">
        <v>96.7</v>
      </c>
      <c r="L544">
        <v>104.6</v>
      </c>
      <c r="M544">
        <v>87.1</v>
      </c>
      <c r="N544">
        <v>213.3</v>
      </c>
      <c r="O544">
        <v>251.5</v>
      </c>
      <c r="P544">
        <v>90.4</v>
      </c>
      <c r="Q544">
        <v>145.19999999999999</v>
      </c>
      <c r="R544">
        <v>79.2</v>
      </c>
      <c r="S544">
        <v>100.8</v>
      </c>
      <c r="T544">
        <v>76.3</v>
      </c>
      <c r="U544">
        <v>66.599999999999994</v>
      </c>
      <c r="V544">
        <v>73</v>
      </c>
      <c r="W544">
        <v>52.6</v>
      </c>
      <c r="X544">
        <v>77.099999999999994</v>
      </c>
      <c r="Y544">
        <v>33.6</v>
      </c>
      <c r="Z544">
        <v>58.7</v>
      </c>
      <c r="AA544">
        <v>67.3</v>
      </c>
      <c r="AB544">
        <v>84.7</v>
      </c>
      <c r="AC544">
        <v>84</v>
      </c>
      <c r="AD544">
        <v>42.7</v>
      </c>
      <c r="AE544">
        <v>75.599999999999994</v>
      </c>
      <c r="AF544">
        <v>58.2</v>
      </c>
      <c r="AG544">
        <v>27</v>
      </c>
      <c r="AH544">
        <v>79.2</v>
      </c>
      <c r="AI544">
        <v>26</v>
      </c>
      <c r="AJ544">
        <v>42.9</v>
      </c>
      <c r="AK544">
        <v>33.799999999999997</v>
      </c>
    </row>
    <row r="545" spans="1:37" x14ac:dyDescent="0.25">
      <c r="A545">
        <f>IF(IFERROR(MATCH(TX_UCR!$C545,NN_M!A:A,0),0)&gt;0,1,0)</f>
        <v>0</v>
      </c>
      <c r="B545">
        <f>IF(IFERROR(MATCH(TX_UCR!C545,NN_PSM!A:A,0),0)&gt;0,1,0)</f>
        <v>0</v>
      </c>
      <c r="C545" t="str">
        <f t="shared" si="16"/>
        <v>Tomball</v>
      </c>
      <c r="D545">
        <f t="shared" si="17"/>
        <v>0</v>
      </c>
      <c r="E545" t="s">
        <v>292</v>
      </c>
      <c r="F545" t="s">
        <v>34</v>
      </c>
      <c r="G545" t="s">
        <v>321</v>
      </c>
      <c r="H545">
        <v>661.2</v>
      </c>
      <c r="I545">
        <v>877.2</v>
      </c>
      <c r="J545">
        <v>770.3</v>
      </c>
      <c r="K545">
        <v>543.70000000000005</v>
      </c>
      <c r="L545">
        <v>492.6</v>
      </c>
      <c r="M545">
        <v>518.1</v>
      </c>
      <c r="N545">
        <v>353.6</v>
      </c>
      <c r="O545">
        <v>483.4</v>
      </c>
      <c r="P545">
        <v>662.3</v>
      </c>
      <c r="Q545">
        <v>379</v>
      </c>
      <c r="R545">
        <v>415.4</v>
      </c>
      <c r="S545">
        <v>394.3</v>
      </c>
      <c r="T545">
        <v>351.7</v>
      </c>
      <c r="U545">
        <v>415.6</v>
      </c>
      <c r="V545">
        <v>305.5</v>
      </c>
      <c r="W545">
        <v>264.10000000000002</v>
      </c>
      <c r="X545">
        <v>312</v>
      </c>
      <c r="Y545">
        <v>600.4</v>
      </c>
      <c r="Z545">
        <v>496.2</v>
      </c>
      <c r="AA545">
        <v>271.39999999999998</v>
      </c>
      <c r="AB545">
        <v>289.60000000000002</v>
      </c>
      <c r="AC545">
        <v>411</v>
      </c>
      <c r="AD545">
        <v>314.5</v>
      </c>
      <c r="AE545">
        <v>413</v>
      </c>
      <c r="AF545">
        <v>319</v>
      </c>
      <c r="AG545">
        <v>297.60000000000002</v>
      </c>
      <c r="AH545">
        <v>300.60000000000002</v>
      </c>
      <c r="AI545">
        <v>323.10000000000002</v>
      </c>
      <c r="AJ545">
        <v>281.10000000000002</v>
      </c>
      <c r="AK545">
        <v>374.5</v>
      </c>
    </row>
    <row r="546" spans="1:37" x14ac:dyDescent="0.25">
      <c r="A546">
        <f>IF(IFERROR(MATCH(TX_UCR!$C546,NN_M!A:A,0),0)&gt;0,1,0)</f>
        <v>0</v>
      </c>
      <c r="B546">
        <f>IF(IFERROR(MATCH(TX_UCR!C546,NN_PSM!A:A,0),0)&gt;0,1,0)</f>
        <v>0</v>
      </c>
      <c r="C546" t="str">
        <f t="shared" si="16"/>
        <v>Travis</v>
      </c>
      <c r="D546">
        <f t="shared" si="17"/>
        <v>1</v>
      </c>
      <c r="E546" t="s">
        <v>293</v>
      </c>
      <c r="F546" t="s">
        <v>34</v>
      </c>
      <c r="G546" t="s">
        <v>321</v>
      </c>
    </row>
    <row r="547" spans="1:37" x14ac:dyDescent="0.25">
      <c r="A547">
        <f>IF(IFERROR(MATCH(TX_UCR!$C547,NN_M!A:A,0),0)&gt;0,1,0)</f>
        <v>0</v>
      </c>
      <c r="B547">
        <f>IF(IFERROR(MATCH(TX_UCR!C547,NN_PSM!A:A,0),0)&gt;0,1,0)</f>
        <v>0</v>
      </c>
      <c r="C547" t="str">
        <f t="shared" si="16"/>
        <v>Trophy</v>
      </c>
      <c r="D547">
        <f t="shared" si="17"/>
        <v>0</v>
      </c>
      <c r="E547" t="s">
        <v>294</v>
      </c>
      <c r="F547" t="s">
        <v>34</v>
      </c>
      <c r="G547" t="s">
        <v>321</v>
      </c>
      <c r="H547" t="s">
        <v>322</v>
      </c>
      <c r="I547" t="s">
        <v>322</v>
      </c>
      <c r="J547" t="s">
        <v>322</v>
      </c>
      <c r="K547" t="s">
        <v>322</v>
      </c>
      <c r="L547" t="s">
        <v>322</v>
      </c>
      <c r="M547" t="s">
        <v>322</v>
      </c>
      <c r="N547" t="s">
        <v>322</v>
      </c>
      <c r="O547">
        <v>0</v>
      </c>
      <c r="P547">
        <v>45.9</v>
      </c>
      <c r="Q547">
        <v>247.8</v>
      </c>
      <c r="R547">
        <v>125.3</v>
      </c>
      <c r="S547">
        <v>20.399999999999999</v>
      </c>
      <c r="T547">
        <v>60.4</v>
      </c>
      <c r="U547">
        <v>39.1</v>
      </c>
      <c r="V547">
        <v>128.5</v>
      </c>
      <c r="W547">
        <v>189</v>
      </c>
      <c r="X547">
        <v>0</v>
      </c>
      <c r="Y547">
        <v>75.400000000000006</v>
      </c>
      <c r="Z547">
        <v>182.2</v>
      </c>
      <c r="AA547">
        <v>68.400000000000006</v>
      </c>
      <c r="AB547">
        <v>67.7</v>
      </c>
      <c r="AC547">
        <v>39.799999999999997</v>
      </c>
      <c r="AD547">
        <v>63.8</v>
      </c>
      <c r="AE547">
        <v>0</v>
      </c>
      <c r="AF547">
        <v>72.5</v>
      </c>
      <c r="AG547">
        <v>62.3</v>
      </c>
      <c r="AH547">
        <v>73.2</v>
      </c>
      <c r="AI547">
        <v>11.9</v>
      </c>
      <c r="AJ547">
        <v>88.5</v>
      </c>
      <c r="AK547">
        <v>62.9</v>
      </c>
    </row>
    <row r="548" spans="1:37" x14ac:dyDescent="0.25">
      <c r="A548">
        <f>IF(IFERROR(MATCH(TX_UCR!$C548,NN_M!A:A,0),0)&gt;0,1,0)</f>
        <v>0</v>
      </c>
      <c r="B548">
        <f>IF(IFERROR(MATCH(TX_UCR!C548,NN_PSM!A:A,0),0)&gt;0,1,0)</f>
        <v>0</v>
      </c>
      <c r="C548" t="str">
        <f t="shared" si="16"/>
        <v>Tyler</v>
      </c>
      <c r="D548">
        <f t="shared" si="17"/>
        <v>0</v>
      </c>
      <c r="E548" t="s">
        <v>295</v>
      </c>
      <c r="F548" t="s">
        <v>34</v>
      </c>
      <c r="G548" t="s">
        <v>321</v>
      </c>
      <c r="H548">
        <v>573.20000000000005</v>
      </c>
      <c r="I548">
        <v>756</v>
      </c>
      <c r="J548">
        <v>734.9</v>
      </c>
      <c r="K548">
        <v>794.3</v>
      </c>
      <c r="L548">
        <v>788.9</v>
      </c>
      <c r="M548">
        <v>860.2</v>
      </c>
      <c r="N548">
        <v>973.3</v>
      </c>
      <c r="O548" s="2">
        <v>1225.4000000000001</v>
      </c>
      <c r="P548" s="2">
        <v>1190.3</v>
      </c>
      <c r="Q548" s="2">
        <v>1472</v>
      </c>
      <c r="R548">
        <v>862.9</v>
      </c>
      <c r="S548">
        <v>754.8</v>
      </c>
      <c r="T548">
        <v>610.70000000000005</v>
      </c>
      <c r="U548">
        <v>621.79999999999995</v>
      </c>
      <c r="V548" t="s">
        <v>322</v>
      </c>
      <c r="W548">
        <v>762.7</v>
      </c>
      <c r="X548" t="s">
        <v>322</v>
      </c>
      <c r="Y548">
        <v>737.1</v>
      </c>
      <c r="Z548">
        <v>811.2</v>
      </c>
      <c r="AA548">
        <v>602.5</v>
      </c>
      <c r="AB548">
        <v>630.6</v>
      </c>
      <c r="AC548">
        <v>595.5</v>
      </c>
      <c r="AD548">
        <v>682</v>
      </c>
      <c r="AE548">
        <v>647.70000000000005</v>
      </c>
      <c r="AF548">
        <v>532.79999999999995</v>
      </c>
      <c r="AG548">
        <v>677</v>
      </c>
      <c r="AH548">
        <v>508.4</v>
      </c>
      <c r="AI548">
        <v>536.79999999999995</v>
      </c>
      <c r="AJ548">
        <v>375.9</v>
      </c>
      <c r="AK548">
        <v>462.5</v>
      </c>
    </row>
    <row r="549" spans="1:37" x14ac:dyDescent="0.25">
      <c r="A549">
        <f>IF(IFERROR(MATCH(TX_UCR!$C549,NN_M!A:A,0),0)&gt;0,1,0)</f>
        <v>0</v>
      </c>
      <c r="B549">
        <f>IF(IFERROR(MATCH(TX_UCR!C549,NN_PSM!A:A,0),0)&gt;0,1,0)</f>
        <v>0</v>
      </c>
      <c r="C549" t="str">
        <f t="shared" si="16"/>
        <v>Universal</v>
      </c>
      <c r="D549">
        <f t="shared" si="17"/>
        <v>0</v>
      </c>
      <c r="E549" t="s">
        <v>296</v>
      </c>
      <c r="F549" t="s">
        <v>34</v>
      </c>
      <c r="G549" t="s">
        <v>321</v>
      </c>
      <c r="H549">
        <v>333.7</v>
      </c>
      <c r="I549">
        <v>295.5</v>
      </c>
      <c r="J549">
        <v>298.2</v>
      </c>
      <c r="K549">
        <v>262.39999999999998</v>
      </c>
      <c r="L549">
        <v>341.2</v>
      </c>
      <c r="M549">
        <v>543.79999999999995</v>
      </c>
      <c r="N549">
        <v>614.9</v>
      </c>
      <c r="O549">
        <v>766.3</v>
      </c>
      <c r="P549">
        <v>863.2</v>
      </c>
      <c r="Q549">
        <v>395.3</v>
      </c>
      <c r="R549">
        <v>705.4</v>
      </c>
      <c r="S549">
        <v>394.6</v>
      </c>
      <c r="T549">
        <v>429.9</v>
      </c>
      <c r="U549">
        <v>414.9</v>
      </c>
      <c r="V549">
        <v>333.9</v>
      </c>
      <c r="W549" t="s">
        <v>322</v>
      </c>
      <c r="X549">
        <v>592.70000000000005</v>
      </c>
      <c r="Y549">
        <v>303</v>
      </c>
      <c r="Z549">
        <v>215.6</v>
      </c>
      <c r="AA549">
        <v>229.5</v>
      </c>
      <c r="AB549">
        <v>217.6</v>
      </c>
      <c r="AC549">
        <v>175.2</v>
      </c>
      <c r="AD549">
        <v>202.9</v>
      </c>
      <c r="AE549">
        <v>255</v>
      </c>
      <c r="AF549">
        <v>271</v>
      </c>
      <c r="AG549">
        <v>377.8</v>
      </c>
      <c r="AH549">
        <v>280.10000000000002</v>
      </c>
      <c r="AI549">
        <v>363.2</v>
      </c>
      <c r="AJ549">
        <v>268.8</v>
      </c>
      <c r="AK549">
        <v>229.9</v>
      </c>
    </row>
    <row r="550" spans="1:37" x14ac:dyDescent="0.25">
      <c r="A550">
        <f>IF(IFERROR(MATCH(TX_UCR!$C550,NN_M!A:A,0),0)&gt;0,1,0)</f>
        <v>0</v>
      </c>
      <c r="B550">
        <f>IF(IFERROR(MATCH(TX_UCR!C550,NN_PSM!A:A,0),0)&gt;0,1,0)</f>
        <v>0</v>
      </c>
      <c r="C550" t="str">
        <f t="shared" si="16"/>
        <v>Upshur</v>
      </c>
      <c r="D550">
        <f t="shared" si="17"/>
        <v>1</v>
      </c>
      <c r="E550" t="s">
        <v>297</v>
      </c>
      <c r="F550" t="s">
        <v>34</v>
      </c>
      <c r="G550" t="s">
        <v>321</v>
      </c>
    </row>
    <row r="551" spans="1:37" x14ac:dyDescent="0.25">
      <c r="A551">
        <f>IF(IFERROR(MATCH(TX_UCR!$C551,NN_M!A:A,0),0)&gt;0,1,0)</f>
        <v>0</v>
      </c>
      <c r="B551">
        <f>IF(IFERROR(MATCH(TX_UCR!C551,NN_PSM!A:A,0),0)&gt;0,1,0)</f>
        <v>0</v>
      </c>
      <c r="C551" t="str">
        <f t="shared" si="16"/>
        <v>Uvalde</v>
      </c>
      <c r="D551">
        <f t="shared" si="17"/>
        <v>0</v>
      </c>
      <c r="E551" t="s">
        <v>298</v>
      </c>
      <c r="F551" t="s">
        <v>34</v>
      </c>
      <c r="G551" t="s">
        <v>321</v>
      </c>
      <c r="H551">
        <v>211.6</v>
      </c>
      <c r="I551">
        <v>160.69999999999999</v>
      </c>
      <c r="J551">
        <v>370</v>
      </c>
      <c r="K551">
        <v>302.7</v>
      </c>
      <c r="L551">
        <v>366.4</v>
      </c>
      <c r="M551">
        <v>468.5</v>
      </c>
      <c r="N551">
        <v>299.10000000000002</v>
      </c>
      <c r="O551">
        <v>274.3</v>
      </c>
      <c r="P551">
        <v>346</v>
      </c>
      <c r="Q551">
        <v>320.60000000000002</v>
      </c>
      <c r="R551">
        <v>377.2</v>
      </c>
      <c r="S551">
        <v>486.2</v>
      </c>
      <c r="T551">
        <v>387.6</v>
      </c>
      <c r="U551">
        <v>288.7</v>
      </c>
      <c r="V551">
        <v>358.7</v>
      </c>
      <c r="W551">
        <v>616.29999999999995</v>
      </c>
      <c r="X551">
        <v>484.7</v>
      </c>
      <c r="Y551">
        <v>423.2</v>
      </c>
      <c r="Z551">
        <v>369.8</v>
      </c>
      <c r="AA551">
        <v>348</v>
      </c>
      <c r="AB551">
        <v>630.29999999999995</v>
      </c>
      <c r="AC551">
        <v>502.8</v>
      </c>
      <c r="AD551">
        <v>524.29999999999995</v>
      </c>
      <c r="AE551">
        <v>528.79999999999995</v>
      </c>
      <c r="AF551">
        <v>426.7</v>
      </c>
      <c r="AG551">
        <v>247.6</v>
      </c>
      <c r="AH551">
        <v>217.6</v>
      </c>
      <c r="AI551">
        <v>466.9</v>
      </c>
      <c r="AJ551">
        <v>641.29999999999995</v>
      </c>
      <c r="AK551">
        <v>457</v>
      </c>
    </row>
    <row r="552" spans="1:37" x14ac:dyDescent="0.25">
      <c r="A552">
        <f>IF(IFERROR(MATCH(TX_UCR!$C552,NN_M!A:A,0),0)&gt;0,1,0)</f>
        <v>0</v>
      </c>
      <c r="B552">
        <f>IF(IFERROR(MATCH(TX_UCR!C552,NN_PSM!A:A,0),0)&gt;0,1,0)</f>
        <v>0</v>
      </c>
      <c r="C552" t="str">
        <f t="shared" si="16"/>
        <v>Van</v>
      </c>
      <c r="D552">
        <f t="shared" si="17"/>
        <v>1</v>
      </c>
      <c r="E552" t="s">
        <v>299</v>
      </c>
      <c r="F552" t="s">
        <v>34</v>
      </c>
      <c r="G552" t="s">
        <v>321</v>
      </c>
    </row>
    <row r="553" spans="1:37" x14ac:dyDescent="0.25">
      <c r="A553">
        <f>IF(IFERROR(MATCH(TX_UCR!$C553,NN_M!A:A,0),0)&gt;0,1,0)</f>
        <v>0</v>
      </c>
      <c r="B553">
        <f>IF(IFERROR(MATCH(TX_UCR!C553,NN_PSM!A:A,0),0)&gt;0,1,0)</f>
        <v>0</v>
      </c>
      <c r="C553" t="str">
        <f t="shared" si="16"/>
        <v>Vernon</v>
      </c>
      <c r="D553">
        <f t="shared" si="17"/>
        <v>0</v>
      </c>
      <c r="E553" t="s">
        <v>300</v>
      </c>
      <c r="F553" t="s">
        <v>34</v>
      </c>
      <c r="G553" t="s">
        <v>321</v>
      </c>
      <c r="H553">
        <v>357.1</v>
      </c>
      <c r="I553">
        <v>566.6</v>
      </c>
      <c r="J553">
        <v>603.29999999999995</v>
      </c>
      <c r="K553">
        <v>755.4</v>
      </c>
      <c r="L553">
        <v>729.3</v>
      </c>
      <c r="M553">
        <v>891.6</v>
      </c>
      <c r="N553" s="2">
        <v>1607.2</v>
      </c>
      <c r="O553" s="2">
        <v>2084.5</v>
      </c>
      <c r="P553" s="2">
        <v>2459.9</v>
      </c>
      <c r="Q553">
        <v>667.2</v>
      </c>
      <c r="R553">
        <v>384.8</v>
      </c>
      <c r="S553">
        <v>262.10000000000002</v>
      </c>
      <c r="T553">
        <v>354.6</v>
      </c>
      <c r="U553">
        <v>531.5</v>
      </c>
      <c r="V553">
        <v>987.3</v>
      </c>
      <c r="W553">
        <v>437.4</v>
      </c>
      <c r="X553">
        <v>494.8</v>
      </c>
      <c r="Y553">
        <v>353.1</v>
      </c>
      <c r="Z553">
        <v>873.8</v>
      </c>
      <c r="AA553">
        <v>541.29999999999995</v>
      </c>
      <c r="AB553">
        <v>801.8</v>
      </c>
      <c r="AC553">
        <v>649.6</v>
      </c>
      <c r="AD553">
        <v>627.20000000000005</v>
      </c>
      <c r="AE553">
        <v>400.1</v>
      </c>
      <c r="AF553">
        <v>405.6</v>
      </c>
      <c r="AG553">
        <v>554.4</v>
      </c>
      <c r="AH553">
        <v>525.20000000000005</v>
      </c>
      <c r="AI553">
        <v>497.3</v>
      </c>
      <c r="AJ553">
        <v>345.7</v>
      </c>
      <c r="AK553">
        <v>217.2</v>
      </c>
    </row>
    <row r="554" spans="1:37" x14ac:dyDescent="0.25">
      <c r="A554">
        <f>IF(IFERROR(MATCH(TX_UCR!$C554,NN_M!A:A,0),0)&gt;0,1,0)</f>
        <v>0</v>
      </c>
      <c r="B554">
        <f>IF(IFERROR(MATCH(TX_UCR!C554,NN_PSM!A:A,0),0)&gt;0,1,0)</f>
        <v>0</v>
      </c>
      <c r="C554" t="str">
        <f t="shared" si="16"/>
        <v>Victoria</v>
      </c>
      <c r="D554">
        <f t="shared" si="17"/>
        <v>1</v>
      </c>
      <c r="E554" t="s">
        <v>301</v>
      </c>
      <c r="F554" t="s">
        <v>34</v>
      </c>
      <c r="G554" t="s">
        <v>321</v>
      </c>
    </row>
    <row r="555" spans="1:37" x14ac:dyDescent="0.25">
      <c r="A555">
        <f>IF(IFERROR(MATCH(TX_UCR!$C555,NN_M!A:A,0),0)&gt;0,1,0)</f>
        <v>0</v>
      </c>
      <c r="B555">
        <f>IF(IFERROR(MATCH(TX_UCR!C555,NN_PSM!A:A,0),0)&gt;0,1,0)</f>
        <v>0</v>
      </c>
      <c r="C555" t="str">
        <f t="shared" si="16"/>
        <v>Victoria</v>
      </c>
      <c r="D555">
        <f t="shared" si="17"/>
        <v>0</v>
      </c>
      <c r="E555" t="s">
        <v>302</v>
      </c>
      <c r="F555" t="s">
        <v>34</v>
      </c>
      <c r="G555" t="s">
        <v>321</v>
      </c>
      <c r="H555">
        <v>557.20000000000005</v>
      </c>
      <c r="I555">
        <v>693.9</v>
      </c>
      <c r="J555">
        <v>761.4</v>
      </c>
      <c r="K555">
        <v>789.3</v>
      </c>
      <c r="L555">
        <v>720</v>
      </c>
      <c r="M555">
        <v>975</v>
      </c>
      <c r="N555" s="2">
        <v>1255.0999999999999</v>
      </c>
      <c r="O555" s="2">
        <v>1203.5999999999999</v>
      </c>
      <c r="P555">
        <v>984.3</v>
      </c>
      <c r="Q555" s="2">
        <v>1108.3</v>
      </c>
      <c r="R555">
        <v>998</v>
      </c>
      <c r="S555">
        <v>946.8</v>
      </c>
      <c r="T555">
        <v>853.6</v>
      </c>
      <c r="U555">
        <v>686.2</v>
      </c>
      <c r="V555">
        <v>704.1</v>
      </c>
      <c r="W555">
        <v>729.3</v>
      </c>
      <c r="X555">
        <v>709.9</v>
      </c>
      <c r="Y555">
        <v>755.1</v>
      </c>
      <c r="Z555">
        <v>851.9</v>
      </c>
      <c r="AA555">
        <v>666.2</v>
      </c>
      <c r="AB555">
        <v>478.5</v>
      </c>
      <c r="AC555">
        <v>530.4</v>
      </c>
      <c r="AD555">
        <v>554.5</v>
      </c>
      <c r="AE555">
        <v>696.4</v>
      </c>
      <c r="AF555">
        <v>686.4</v>
      </c>
      <c r="AG555">
        <v>619.9</v>
      </c>
      <c r="AH555">
        <v>613.4</v>
      </c>
      <c r="AI555">
        <v>632.1</v>
      </c>
      <c r="AJ555">
        <v>611</v>
      </c>
      <c r="AK555">
        <v>515.79999999999995</v>
      </c>
    </row>
    <row r="556" spans="1:37" x14ac:dyDescent="0.25">
      <c r="A556">
        <f>IF(IFERROR(MATCH(TX_UCR!$C556,NN_M!A:A,0),0)&gt;0,1,0)</f>
        <v>0</v>
      </c>
      <c r="B556">
        <f>IF(IFERROR(MATCH(TX_UCR!C556,NN_PSM!A:A,0),0)&gt;0,1,0)</f>
        <v>0</v>
      </c>
      <c r="C556" t="str">
        <f t="shared" si="16"/>
        <v>Vidor</v>
      </c>
      <c r="D556">
        <f t="shared" si="17"/>
        <v>0</v>
      </c>
      <c r="E556" t="s">
        <v>303</v>
      </c>
      <c r="F556" t="s">
        <v>34</v>
      </c>
      <c r="G556" t="s">
        <v>321</v>
      </c>
      <c r="H556">
        <v>298.60000000000002</v>
      </c>
      <c r="I556">
        <v>306.5</v>
      </c>
      <c r="J556">
        <v>210.9</v>
      </c>
      <c r="K556">
        <v>128.19999999999999</v>
      </c>
      <c r="L556">
        <v>171.3</v>
      </c>
      <c r="M556">
        <v>246.9</v>
      </c>
      <c r="N556">
        <v>197</v>
      </c>
      <c r="O556">
        <v>272.8</v>
      </c>
      <c r="P556">
        <v>268.2</v>
      </c>
      <c r="Q556">
        <v>271.60000000000002</v>
      </c>
      <c r="R556">
        <v>319.8</v>
      </c>
      <c r="S556">
        <v>313.10000000000002</v>
      </c>
      <c r="T556">
        <v>516.20000000000005</v>
      </c>
      <c r="U556">
        <v>435.2</v>
      </c>
      <c r="V556">
        <v>296.89999999999998</v>
      </c>
      <c r="W556">
        <v>428.3</v>
      </c>
      <c r="X556">
        <v>401.7</v>
      </c>
      <c r="Y556">
        <v>343.1</v>
      </c>
      <c r="Z556">
        <v>287.5</v>
      </c>
      <c r="AA556">
        <v>383.5</v>
      </c>
      <c r="AB556">
        <v>191.7</v>
      </c>
      <c r="AC556">
        <v>318.7</v>
      </c>
      <c r="AD556">
        <v>430.2</v>
      </c>
      <c r="AE556">
        <v>366.9</v>
      </c>
      <c r="AF556">
        <v>353.8</v>
      </c>
      <c r="AG556">
        <v>397</v>
      </c>
      <c r="AH556">
        <v>499.9</v>
      </c>
      <c r="AI556">
        <v>346.3</v>
      </c>
      <c r="AJ556">
        <v>528</v>
      </c>
      <c r="AK556">
        <v>474.7</v>
      </c>
    </row>
    <row r="557" spans="1:37" x14ac:dyDescent="0.25">
      <c r="A557">
        <f>IF(IFERROR(MATCH(TX_UCR!$C557,NN_M!A:A,0),0)&gt;0,1,0)</f>
        <v>0</v>
      </c>
      <c r="B557">
        <f>IF(IFERROR(MATCH(TX_UCR!C557,NN_PSM!A:A,0),0)&gt;0,1,0)</f>
        <v>0</v>
      </c>
      <c r="C557" t="str">
        <f t="shared" si="16"/>
        <v>Walker</v>
      </c>
      <c r="D557">
        <f t="shared" si="17"/>
        <v>1</v>
      </c>
      <c r="E557" t="s">
        <v>304</v>
      </c>
      <c r="F557" t="s">
        <v>34</v>
      </c>
      <c r="G557" t="s">
        <v>321</v>
      </c>
    </row>
    <row r="558" spans="1:37" x14ac:dyDescent="0.25">
      <c r="A558">
        <f>IF(IFERROR(MATCH(TX_UCR!$C558,NN_M!A:A,0),0)&gt;0,1,0)</f>
        <v>0</v>
      </c>
      <c r="B558">
        <f>IF(IFERROR(MATCH(TX_UCR!C558,NN_PSM!A:A,0),0)&gt;0,1,0)</f>
        <v>0</v>
      </c>
      <c r="C558" t="str">
        <f t="shared" si="16"/>
        <v>Waller</v>
      </c>
      <c r="D558">
        <f t="shared" si="17"/>
        <v>1</v>
      </c>
      <c r="E558" t="s">
        <v>305</v>
      </c>
      <c r="F558" t="s">
        <v>34</v>
      </c>
      <c r="G558" t="s">
        <v>321</v>
      </c>
    </row>
    <row r="559" spans="1:37" x14ac:dyDescent="0.25">
      <c r="A559">
        <f>IF(IFERROR(MATCH(TX_UCR!$C559,NN_M!A:A,0),0)&gt;0,1,0)</f>
        <v>0</v>
      </c>
      <c r="B559">
        <f>IF(IFERROR(MATCH(TX_UCR!C559,NN_PSM!A:A,0),0)&gt;0,1,0)</f>
        <v>0</v>
      </c>
      <c r="C559" t="str">
        <f t="shared" si="16"/>
        <v>Watauga</v>
      </c>
      <c r="D559">
        <f t="shared" si="17"/>
        <v>0</v>
      </c>
      <c r="E559" t="s">
        <v>306</v>
      </c>
      <c r="F559" t="s">
        <v>34</v>
      </c>
      <c r="G559" t="s">
        <v>321</v>
      </c>
      <c r="H559">
        <v>163.80000000000001</v>
      </c>
      <c r="I559">
        <v>176.8</v>
      </c>
      <c r="J559">
        <v>201.6</v>
      </c>
      <c r="K559">
        <v>191.5</v>
      </c>
      <c r="L559">
        <v>45.6</v>
      </c>
      <c r="M559">
        <v>80</v>
      </c>
      <c r="N559">
        <v>122.3</v>
      </c>
      <c r="O559">
        <v>211.6</v>
      </c>
      <c r="P559">
        <v>184.6</v>
      </c>
      <c r="Q559">
        <v>220.9</v>
      </c>
      <c r="R559">
        <v>118.6</v>
      </c>
      <c r="S559">
        <v>120.2</v>
      </c>
      <c r="T559">
        <v>114.2</v>
      </c>
      <c r="U559">
        <v>119.2</v>
      </c>
      <c r="V559">
        <v>140.1</v>
      </c>
      <c r="W559">
        <v>168.9</v>
      </c>
      <c r="X559">
        <v>133.9</v>
      </c>
      <c r="Y559">
        <v>336.5</v>
      </c>
      <c r="Z559">
        <v>223.3</v>
      </c>
      <c r="AA559">
        <v>275.10000000000002</v>
      </c>
      <c r="AB559">
        <v>228.8</v>
      </c>
      <c r="AC559">
        <v>218.9</v>
      </c>
      <c r="AD559">
        <v>288.3</v>
      </c>
      <c r="AE559">
        <v>331.8</v>
      </c>
      <c r="AF559">
        <v>420.9</v>
      </c>
      <c r="AG559">
        <v>255.4</v>
      </c>
      <c r="AH559">
        <v>387.6</v>
      </c>
      <c r="AI559">
        <v>188.6</v>
      </c>
      <c r="AJ559">
        <v>90.9</v>
      </c>
      <c r="AK559">
        <v>94.5</v>
      </c>
    </row>
    <row r="560" spans="1:37" x14ac:dyDescent="0.25">
      <c r="A560">
        <f>IF(IFERROR(MATCH(TX_UCR!$C560,NN_M!A:A,0),0)&gt;0,1,0)</f>
        <v>0</v>
      </c>
      <c r="B560">
        <f>IF(IFERROR(MATCH(TX_UCR!C560,NN_PSM!A:A,0),0)&gt;0,1,0)</f>
        <v>0</v>
      </c>
      <c r="C560" t="str">
        <f t="shared" si="16"/>
        <v>Waxahachie</v>
      </c>
      <c r="D560">
        <f t="shared" si="17"/>
        <v>0</v>
      </c>
      <c r="E560" t="s">
        <v>307</v>
      </c>
      <c r="F560" t="s">
        <v>34</v>
      </c>
      <c r="G560" t="s">
        <v>321</v>
      </c>
      <c r="H560">
        <v>597.6</v>
      </c>
      <c r="I560">
        <v>736</v>
      </c>
      <c r="J560">
        <v>501.4</v>
      </c>
      <c r="K560">
        <v>350.9</v>
      </c>
      <c r="L560">
        <v>997.9</v>
      </c>
      <c r="M560">
        <v>946.7</v>
      </c>
      <c r="N560" s="2">
        <v>1147.9000000000001</v>
      </c>
      <c r="O560" s="2">
        <v>1085.5999999999999</v>
      </c>
      <c r="P560">
        <v>701.2</v>
      </c>
      <c r="Q560">
        <v>718.6</v>
      </c>
      <c r="R560">
        <v>440.7</v>
      </c>
      <c r="S560">
        <v>426.5</v>
      </c>
      <c r="T560">
        <v>569.29999999999995</v>
      </c>
      <c r="U560">
        <v>360</v>
      </c>
      <c r="V560" t="s">
        <v>322</v>
      </c>
      <c r="W560">
        <v>224</v>
      </c>
      <c r="X560">
        <v>410.7</v>
      </c>
      <c r="Y560">
        <v>277</v>
      </c>
      <c r="Z560">
        <v>294.60000000000002</v>
      </c>
      <c r="AA560">
        <v>386.6</v>
      </c>
      <c r="AB560">
        <v>450.9</v>
      </c>
      <c r="AC560">
        <v>397.3</v>
      </c>
      <c r="AD560">
        <v>429.1</v>
      </c>
      <c r="AE560">
        <v>423.3</v>
      </c>
      <c r="AF560">
        <v>358.4</v>
      </c>
      <c r="AG560">
        <v>276.8</v>
      </c>
      <c r="AH560">
        <v>241.4</v>
      </c>
      <c r="AI560">
        <v>146.69999999999999</v>
      </c>
      <c r="AJ560">
        <v>104.7</v>
      </c>
      <c r="AK560">
        <v>90.5</v>
      </c>
    </row>
    <row r="561" spans="1:37" x14ac:dyDescent="0.25">
      <c r="A561">
        <f>IF(IFERROR(MATCH(TX_UCR!$C561,NN_M!A:A,0),0)&gt;0,1,0)</f>
        <v>0</v>
      </c>
      <c r="B561">
        <f>IF(IFERROR(MATCH(TX_UCR!C561,NN_PSM!A:A,0),0)&gt;0,1,0)</f>
        <v>0</v>
      </c>
      <c r="C561" t="str">
        <f t="shared" si="16"/>
        <v>Weatherford</v>
      </c>
      <c r="D561">
        <f t="shared" si="17"/>
        <v>0</v>
      </c>
      <c r="E561" t="s">
        <v>308</v>
      </c>
      <c r="F561" t="s">
        <v>34</v>
      </c>
      <c r="G561" t="s">
        <v>321</v>
      </c>
      <c r="H561">
        <v>284.60000000000002</v>
      </c>
      <c r="I561">
        <v>293.3</v>
      </c>
      <c r="J561">
        <v>351.6</v>
      </c>
      <c r="K561">
        <v>199</v>
      </c>
      <c r="L561">
        <v>250.9</v>
      </c>
      <c r="M561">
        <v>547.1</v>
      </c>
      <c r="N561">
        <v>509.3</v>
      </c>
      <c r="O561">
        <v>377</v>
      </c>
      <c r="P561">
        <v>425.5</v>
      </c>
      <c r="Q561">
        <v>675.3</v>
      </c>
      <c r="R561">
        <v>290.39999999999998</v>
      </c>
      <c r="S561">
        <v>209.2</v>
      </c>
      <c r="T561">
        <v>195.3</v>
      </c>
      <c r="U561">
        <v>141.69999999999999</v>
      </c>
      <c r="V561">
        <v>185.8</v>
      </c>
      <c r="W561">
        <v>157.9</v>
      </c>
      <c r="X561">
        <v>211</v>
      </c>
      <c r="Y561">
        <v>216.7</v>
      </c>
      <c r="Z561">
        <v>162.4</v>
      </c>
      <c r="AA561">
        <v>243.3</v>
      </c>
      <c r="AB561">
        <v>215.8</v>
      </c>
      <c r="AC561">
        <v>241.9</v>
      </c>
      <c r="AD561">
        <v>168.6</v>
      </c>
      <c r="AE561">
        <v>179.8</v>
      </c>
      <c r="AF561">
        <v>155.4</v>
      </c>
      <c r="AG561">
        <v>245.5</v>
      </c>
      <c r="AH561">
        <v>151.30000000000001</v>
      </c>
      <c r="AI561">
        <v>134.9</v>
      </c>
      <c r="AJ561">
        <v>26.2</v>
      </c>
      <c r="AK561">
        <v>171.4</v>
      </c>
    </row>
    <row r="562" spans="1:37" x14ac:dyDescent="0.25">
      <c r="A562">
        <f>IF(IFERROR(MATCH(TX_UCR!$C562,NN_M!A:A,0),0)&gt;0,1,0)</f>
        <v>1</v>
      </c>
      <c r="B562">
        <f>IF(IFERROR(MATCH(TX_UCR!C562,NN_PSM!A:A,0),0)&gt;0,1,0)</f>
        <v>0</v>
      </c>
      <c r="C562" t="str">
        <f t="shared" si="16"/>
        <v>Webster</v>
      </c>
      <c r="D562">
        <f t="shared" si="17"/>
        <v>0</v>
      </c>
      <c r="E562" t="s">
        <v>309</v>
      </c>
      <c r="F562" t="s">
        <v>34</v>
      </c>
      <c r="G562" t="s">
        <v>321</v>
      </c>
      <c r="H562">
        <v>826.7</v>
      </c>
      <c r="I562">
        <v>958.2</v>
      </c>
      <c r="J562" s="2">
        <v>1314.1</v>
      </c>
      <c r="K562" s="2">
        <v>1195.9000000000001</v>
      </c>
      <c r="L562" s="2">
        <v>1140</v>
      </c>
      <c r="M562">
        <v>684.1</v>
      </c>
      <c r="N562">
        <v>607.1</v>
      </c>
      <c r="O562">
        <v>864</v>
      </c>
      <c r="P562">
        <v>867.5</v>
      </c>
      <c r="Q562">
        <v>613.6</v>
      </c>
      <c r="R562">
        <v>775.7</v>
      </c>
      <c r="S562">
        <v>623.1</v>
      </c>
      <c r="T562">
        <v>747.3</v>
      </c>
      <c r="U562">
        <v>885.6</v>
      </c>
      <c r="V562">
        <v>552.9</v>
      </c>
      <c r="W562">
        <v>781.7</v>
      </c>
      <c r="X562">
        <v>484.4</v>
      </c>
      <c r="Y562">
        <v>664.1</v>
      </c>
      <c r="Z562">
        <v>924.7</v>
      </c>
      <c r="AA562">
        <v>693.7</v>
      </c>
      <c r="AB562">
        <v>773.4</v>
      </c>
      <c r="AC562">
        <v>714.1</v>
      </c>
      <c r="AD562">
        <v>456.8</v>
      </c>
      <c r="AE562">
        <v>461</v>
      </c>
      <c r="AF562">
        <v>423.3</v>
      </c>
      <c r="AG562">
        <v>394.2</v>
      </c>
      <c r="AH562">
        <v>461.4</v>
      </c>
      <c r="AI562">
        <v>398.9</v>
      </c>
      <c r="AJ562">
        <v>413.8</v>
      </c>
      <c r="AK562">
        <v>252.3</v>
      </c>
    </row>
    <row r="563" spans="1:37" x14ac:dyDescent="0.25">
      <c r="A563">
        <f>IF(IFERROR(MATCH(TX_UCR!$C563,NN_M!A:A,0),0)&gt;0,1,0)</f>
        <v>0</v>
      </c>
      <c r="B563">
        <f>IF(IFERROR(MATCH(TX_UCR!C563,NN_PSM!A:A,0),0)&gt;0,1,0)</f>
        <v>0</v>
      </c>
      <c r="C563" t="str">
        <f t="shared" si="16"/>
        <v>Weslaco</v>
      </c>
      <c r="D563">
        <f t="shared" si="17"/>
        <v>0</v>
      </c>
      <c r="E563" t="s">
        <v>310</v>
      </c>
      <c r="F563" t="s">
        <v>34</v>
      </c>
      <c r="G563" t="s">
        <v>321</v>
      </c>
      <c r="H563">
        <v>358.8</v>
      </c>
      <c r="I563">
        <v>426.8</v>
      </c>
      <c r="J563">
        <v>354.1</v>
      </c>
      <c r="K563">
        <v>764.4</v>
      </c>
      <c r="L563">
        <v>485.9</v>
      </c>
      <c r="M563">
        <v>571.4</v>
      </c>
      <c r="N563">
        <v>456.5</v>
      </c>
      <c r="O563">
        <v>492.6</v>
      </c>
      <c r="P563">
        <v>520.1</v>
      </c>
      <c r="Q563">
        <v>596</v>
      </c>
      <c r="R563">
        <v>689.8</v>
      </c>
      <c r="S563">
        <v>568.5</v>
      </c>
      <c r="T563">
        <v>589.4</v>
      </c>
      <c r="U563">
        <v>522.79999999999995</v>
      </c>
      <c r="V563">
        <v>392.5</v>
      </c>
      <c r="W563">
        <v>449.2</v>
      </c>
      <c r="X563">
        <v>515.5</v>
      </c>
      <c r="Y563">
        <v>526.1</v>
      </c>
      <c r="Z563">
        <v>423.1</v>
      </c>
      <c r="AA563">
        <v>426.8</v>
      </c>
      <c r="AB563">
        <v>455.8</v>
      </c>
      <c r="AC563">
        <v>473.2</v>
      </c>
      <c r="AD563">
        <v>415.8</v>
      </c>
      <c r="AE563">
        <v>489.5</v>
      </c>
      <c r="AF563">
        <v>653</v>
      </c>
      <c r="AG563">
        <v>549.5</v>
      </c>
      <c r="AH563">
        <v>422.8</v>
      </c>
      <c r="AI563" s="2">
        <v>1100.0999999999999</v>
      </c>
      <c r="AJ563" s="2">
        <v>1044.4000000000001</v>
      </c>
      <c r="AK563" s="2">
        <v>1206.7</v>
      </c>
    </row>
    <row r="564" spans="1:37" x14ac:dyDescent="0.25">
      <c r="A564">
        <f>IF(IFERROR(MATCH(TX_UCR!$C564,NN_M!A:A,0),0)&gt;0,1,0)</f>
        <v>0</v>
      </c>
      <c r="B564">
        <f>IF(IFERROR(MATCH(TX_UCR!C564,NN_PSM!A:A,0),0)&gt;0,1,0)</f>
        <v>0</v>
      </c>
      <c r="C564" t="str">
        <f t="shared" si="16"/>
        <v>West</v>
      </c>
      <c r="D564">
        <f t="shared" si="17"/>
        <v>0</v>
      </c>
      <c r="E564" t="s">
        <v>311</v>
      </c>
      <c r="F564" t="s">
        <v>34</v>
      </c>
      <c r="G564" t="s">
        <v>321</v>
      </c>
      <c r="H564">
        <v>174.6</v>
      </c>
      <c r="I564">
        <v>192.2</v>
      </c>
      <c r="J564">
        <v>74.5</v>
      </c>
      <c r="K564">
        <v>120.2</v>
      </c>
      <c r="L564">
        <v>142.1</v>
      </c>
      <c r="M564">
        <v>123.8</v>
      </c>
      <c r="N564">
        <v>121.3</v>
      </c>
      <c r="O564">
        <v>126.6</v>
      </c>
      <c r="P564">
        <v>116</v>
      </c>
      <c r="Q564">
        <v>113.8</v>
      </c>
      <c r="R564">
        <v>56.7</v>
      </c>
      <c r="S564">
        <v>111</v>
      </c>
      <c r="T564">
        <v>116</v>
      </c>
      <c r="U564">
        <v>91.3</v>
      </c>
      <c r="V564">
        <v>104.9</v>
      </c>
      <c r="W564">
        <v>49.3</v>
      </c>
      <c r="X564">
        <v>48.2</v>
      </c>
      <c r="Y564">
        <v>40.4</v>
      </c>
      <c r="Z564">
        <v>79.3</v>
      </c>
      <c r="AA564">
        <v>85.8</v>
      </c>
      <c r="AB564">
        <v>86.3</v>
      </c>
      <c r="AC564">
        <v>32.700000000000003</v>
      </c>
      <c r="AD564">
        <v>65.599999999999994</v>
      </c>
      <c r="AE564">
        <v>70.599999999999994</v>
      </c>
      <c r="AF564">
        <v>25.4</v>
      </c>
      <c r="AG564">
        <v>27.1</v>
      </c>
      <c r="AH564">
        <v>53</v>
      </c>
      <c r="AI564">
        <v>84.8</v>
      </c>
      <c r="AJ564">
        <v>32.6</v>
      </c>
      <c r="AK564">
        <v>12.9</v>
      </c>
    </row>
    <row r="565" spans="1:37" x14ac:dyDescent="0.25">
      <c r="A565">
        <f>IF(IFERROR(MATCH(TX_UCR!$C565,NN_M!A:A,0),0)&gt;0,1,0)</f>
        <v>0</v>
      </c>
      <c r="B565">
        <f>IF(IFERROR(MATCH(TX_UCR!C565,NN_PSM!A:A,0),0)&gt;0,1,0)</f>
        <v>0</v>
      </c>
      <c r="C565" t="str">
        <f t="shared" si="16"/>
        <v>White</v>
      </c>
      <c r="D565">
        <f t="shared" si="17"/>
        <v>0</v>
      </c>
      <c r="E565" t="s">
        <v>312</v>
      </c>
      <c r="F565" t="s">
        <v>34</v>
      </c>
      <c r="G565" t="s">
        <v>321</v>
      </c>
      <c r="H565">
        <v>98.6</v>
      </c>
      <c r="I565">
        <v>147.5</v>
      </c>
      <c r="J565">
        <v>211.1</v>
      </c>
      <c r="K565">
        <v>205.2</v>
      </c>
      <c r="L565">
        <v>99</v>
      </c>
      <c r="M565">
        <v>245.6</v>
      </c>
      <c r="N565">
        <v>278.39999999999998</v>
      </c>
      <c r="O565">
        <v>385.5</v>
      </c>
      <c r="P565">
        <v>410.2</v>
      </c>
      <c r="Q565">
        <v>272.39999999999998</v>
      </c>
      <c r="R565">
        <v>380.7</v>
      </c>
      <c r="S565">
        <v>442.5</v>
      </c>
      <c r="T565">
        <v>716.2</v>
      </c>
      <c r="U565">
        <v>344.9</v>
      </c>
      <c r="V565">
        <v>346</v>
      </c>
      <c r="W565">
        <v>492.2</v>
      </c>
      <c r="X565">
        <v>290.10000000000002</v>
      </c>
      <c r="Y565">
        <v>264.7</v>
      </c>
      <c r="Z565">
        <v>201.4</v>
      </c>
      <c r="AA565">
        <v>252.9</v>
      </c>
      <c r="AB565">
        <v>402.3</v>
      </c>
      <c r="AC565">
        <v>216.3</v>
      </c>
      <c r="AD565">
        <v>242.1</v>
      </c>
      <c r="AE565">
        <v>171.5</v>
      </c>
      <c r="AF565">
        <v>273.2</v>
      </c>
      <c r="AG565">
        <v>254.4</v>
      </c>
      <c r="AH565">
        <v>328.2</v>
      </c>
      <c r="AI565">
        <v>179.5</v>
      </c>
      <c r="AJ565">
        <v>143.69999999999999</v>
      </c>
      <c r="AK565">
        <v>178</v>
      </c>
    </row>
    <row r="566" spans="1:37" x14ac:dyDescent="0.25">
      <c r="A566">
        <f>IF(IFERROR(MATCH(TX_UCR!$C566,NN_M!A:A,0),0)&gt;0,1,0)</f>
        <v>0</v>
      </c>
      <c r="B566">
        <f>IF(IFERROR(MATCH(TX_UCR!C566,NN_PSM!A:A,0),0)&gt;0,1,0)</f>
        <v>0</v>
      </c>
      <c r="C566" t="str">
        <f t="shared" si="16"/>
        <v>Wichita</v>
      </c>
      <c r="D566">
        <f t="shared" si="17"/>
        <v>0</v>
      </c>
      <c r="E566" t="s">
        <v>313</v>
      </c>
      <c r="F566" t="s">
        <v>34</v>
      </c>
      <c r="G566" t="s">
        <v>321</v>
      </c>
      <c r="H566">
        <v>606.4</v>
      </c>
      <c r="I566">
        <v>648.29999999999995</v>
      </c>
      <c r="J566">
        <v>650.20000000000005</v>
      </c>
      <c r="K566">
        <v>732.7</v>
      </c>
      <c r="L566">
        <v>757.4</v>
      </c>
      <c r="M566">
        <v>899.7</v>
      </c>
      <c r="N566">
        <v>968.3</v>
      </c>
      <c r="O566" s="2">
        <v>1024.0999999999999</v>
      </c>
      <c r="P566">
        <v>857.7</v>
      </c>
      <c r="Q566">
        <v>980.2</v>
      </c>
      <c r="R566">
        <v>864.4</v>
      </c>
      <c r="S566">
        <v>862.9</v>
      </c>
      <c r="T566">
        <v>725.3</v>
      </c>
      <c r="U566">
        <v>714.2</v>
      </c>
      <c r="V566">
        <v>608</v>
      </c>
      <c r="W566">
        <v>562.4</v>
      </c>
      <c r="X566">
        <v>817.4</v>
      </c>
      <c r="Y566">
        <v>917</v>
      </c>
      <c r="Z566" s="2">
        <v>1035.0999999999999</v>
      </c>
      <c r="AA566" s="2">
        <v>1134.9000000000001</v>
      </c>
      <c r="AB566">
        <v>714.5</v>
      </c>
      <c r="AC566">
        <v>478.2</v>
      </c>
      <c r="AD566">
        <v>583.5</v>
      </c>
      <c r="AE566">
        <v>550</v>
      </c>
      <c r="AF566">
        <v>515.4</v>
      </c>
      <c r="AG566">
        <v>442.8</v>
      </c>
      <c r="AH566">
        <v>430</v>
      </c>
      <c r="AI566">
        <v>450.3</v>
      </c>
      <c r="AJ566">
        <v>383.7</v>
      </c>
      <c r="AK566">
        <v>405.9</v>
      </c>
    </row>
    <row r="567" spans="1:37" x14ac:dyDescent="0.25">
      <c r="A567">
        <f>IF(IFERROR(MATCH(TX_UCR!$C567,NN_M!A:A,0),0)&gt;0,1,0)</f>
        <v>0</v>
      </c>
      <c r="B567">
        <f>IF(IFERROR(MATCH(TX_UCR!C567,NN_PSM!A:A,0),0)&gt;0,1,0)</f>
        <v>0</v>
      </c>
      <c r="C567" t="str">
        <f t="shared" si="16"/>
        <v>Williamson</v>
      </c>
      <c r="D567">
        <f t="shared" si="17"/>
        <v>1</v>
      </c>
      <c r="E567" t="s">
        <v>314</v>
      </c>
      <c r="F567" t="s">
        <v>34</v>
      </c>
      <c r="G567" t="s">
        <v>321</v>
      </c>
    </row>
    <row r="568" spans="1:37" x14ac:dyDescent="0.25">
      <c r="A568">
        <f>IF(IFERROR(MATCH(TX_UCR!$C568,NN_M!A:A,0),0)&gt;0,1,0)</f>
        <v>0</v>
      </c>
      <c r="B568">
        <f>IF(IFERROR(MATCH(TX_UCR!C568,NN_PSM!A:A,0),0)&gt;0,1,0)</f>
        <v>0</v>
      </c>
      <c r="C568" t="str">
        <f t="shared" si="16"/>
        <v>Wilson</v>
      </c>
      <c r="D568">
        <f t="shared" si="17"/>
        <v>1</v>
      </c>
      <c r="E568" t="s">
        <v>315</v>
      </c>
      <c r="F568" t="s">
        <v>34</v>
      </c>
      <c r="G568" t="s">
        <v>321</v>
      </c>
    </row>
    <row r="569" spans="1:37" x14ac:dyDescent="0.25">
      <c r="A569">
        <f>IF(IFERROR(MATCH(TX_UCR!$C569,NN_M!A:A,0),0)&gt;0,1,0)</f>
        <v>0</v>
      </c>
      <c r="B569">
        <f>IF(IFERROR(MATCH(TX_UCR!C569,NN_PSM!A:A,0),0)&gt;0,1,0)</f>
        <v>0</v>
      </c>
      <c r="C569" t="str">
        <f t="shared" si="16"/>
        <v>Wise</v>
      </c>
      <c r="D569">
        <f t="shared" si="17"/>
        <v>1</v>
      </c>
      <c r="E569" t="s">
        <v>316</v>
      </c>
      <c r="F569" t="s">
        <v>34</v>
      </c>
      <c r="G569" t="s">
        <v>321</v>
      </c>
    </row>
    <row r="570" spans="1:37" x14ac:dyDescent="0.25">
      <c r="A570">
        <f>IF(IFERROR(MATCH(TX_UCR!$C570,NN_M!A:A,0),0)&gt;0,1,0)</f>
        <v>0</v>
      </c>
      <c r="B570">
        <f>IF(IFERROR(MATCH(TX_UCR!C570,NN_PSM!A:A,0),0)&gt;0,1,0)</f>
        <v>0</v>
      </c>
      <c r="C570" t="str">
        <f t="shared" si="16"/>
        <v>Wood</v>
      </c>
      <c r="D570">
        <f t="shared" si="17"/>
        <v>1</v>
      </c>
      <c r="E570" t="s">
        <v>317</v>
      </c>
      <c r="F570" t="s">
        <v>34</v>
      </c>
      <c r="G570" t="s">
        <v>321</v>
      </c>
    </row>
    <row r="571" spans="1:37" x14ac:dyDescent="0.25">
      <c r="A571">
        <f>IF(IFERROR(MATCH(TX_UCR!$C571,NN_M!A:A,0),0)&gt;0,1,0)</f>
        <v>0</v>
      </c>
      <c r="B571">
        <f>IF(IFERROR(MATCH(TX_UCR!C571,NN_PSM!A:A,0),0)&gt;0,1,0)</f>
        <v>0</v>
      </c>
      <c r="C571" t="str">
        <f t="shared" si="16"/>
        <v>Wylie</v>
      </c>
      <c r="D571">
        <f t="shared" si="17"/>
        <v>0</v>
      </c>
      <c r="E571" t="s">
        <v>318</v>
      </c>
      <c r="F571" t="s">
        <v>34</v>
      </c>
      <c r="G571" t="s">
        <v>321</v>
      </c>
      <c r="H571">
        <v>153.1</v>
      </c>
      <c r="I571">
        <v>699.8</v>
      </c>
      <c r="J571">
        <v>244.3</v>
      </c>
      <c r="K571">
        <v>158</v>
      </c>
      <c r="L571">
        <v>105.7</v>
      </c>
      <c r="M571">
        <v>195</v>
      </c>
      <c r="N571">
        <v>146.1</v>
      </c>
      <c r="O571">
        <v>143.5</v>
      </c>
      <c r="P571">
        <v>177.2</v>
      </c>
      <c r="Q571">
        <v>255.6</v>
      </c>
      <c r="R571">
        <v>217.3</v>
      </c>
      <c r="S571">
        <v>251.4</v>
      </c>
      <c r="T571">
        <v>266.39999999999998</v>
      </c>
      <c r="U571">
        <v>210</v>
      </c>
      <c r="V571" t="s">
        <v>322</v>
      </c>
      <c r="W571">
        <v>350.3</v>
      </c>
      <c r="X571">
        <v>258.5</v>
      </c>
      <c r="Y571">
        <v>158.19999999999999</v>
      </c>
      <c r="Z571">
        <v>139.30000000000001</v>
      </c>
      <c r="AA571">
        <v>172.1</v>
      </c>
      <c r="AB571">
        <v>133.80000000000001</v>
      </c>
      <c r="AC571">
        <v>93.7</v>
      </c>
      <c r="AD571">
        <v>126.4</v>
      </c>
      <c r="AE571">
        <v>121.5</v>
      </c>
      <c r="AF571">
        <v>66.900000000000006</v>
      </c>
      <c r="AG571">
        <v>84.5</v>
      </c>
      <c r="AH571">
        <v>85.1</v>
      </c>
      <c r="AI571">
        <v>64.2</v>
      </c>
      <c r="AJ571">
        <v>73.099999999999994</v>
      </c>
      <c r="AK571">
        <v>108.1</v>
      </c>
    </row>
    <row r="572" spans="1:37" x14ac:dyDescent="0.25">
      <c r="A572">
        <f>IF(IFERROR(MATCH(TX_UCR!$C572,NN_M!A:A,0),0)&gt;0,1,0)</f>
        <v>1</v>
      </c>
      <c r="B572">
        <f>IF(IFERROR(MATCH(TX_UCR!C572,NN_PSM!A:A,0),0)&gt;0,1,0)</f>
        <v>1</v>
      </c>
      <c r="C572" t="str">
        <f>E572</f>
        <v>Prosper</v>
      </c>
      <c r="D572">
        <f t="shared" si="17"/>
        <v>0</v>
      </c>
      <c r="E572" t="s">
        <v>319</v>
      </c>
      <c r="F572" t="s">
        <v>34</v>
      </c>
      <c r="G572" t="s">
        <v>321</v>
      </c>
      <c r="H572" t="s">
        <v>322</v>
      </c>
      <c r="I572" t="s">
        <v>322</v>
      </c>
      <c r="J572" t="s">
        <v>322</v>
      </c>
      <c r="K572" t="s">
        <v>322</v>
      </c>
      <c r="L572" t="s">
        <v>322</v>
      </c>
      <c r="M572" t="s">
        <v>322</v>
      </c>
      <c r="N572" t="s">
        <v>322</v>
      </c>
      <c r="O572" t="s">
        <v>322</v>
      </c>
      <c r="P572" t="s">
        <v>322</v>
      </c>
      <c r="Q572" t="s">
        <v>322</v>
      </c>
      <c r="R572" t="s">
        <v>322</v>
      </c>
      <c r="S572" t="s">
        <v>322</v>
      </c>
      <c r="T572" t="s">
        <v>322</v>
      </c>
      <c r="U572" t="s">
        <v>322</v>
      </c>
      <c r="V572" t="s">
        <v>322</v>
      </c>
      <c r="W572" t="s">
        <v>322</v>
      </c>
      <c r="X572" t="s">
        <v>322</v>
      </c>
      <c r="Y572" t="s">
        <v>322</v>
      </c>
      <c r="Z572">
        <v>263.89999999999998</v>
      </c>
      <c r="AA572">
        <v>269.5</v>
      </c>
      <c r="AB572">
        <v>56.2</v>
      </c>
      <c r="AC572">
        <v>46.2</v>
      </c>
      <c r="AD572">
        <v>0</v>
      </c>
      <c r="AE572">
        <v>0</v>
      </c>
      <c r="AF572">
        <v>25</v>
      </c>
      <c r="AG572">
        <v>53.1</v>
      </c>
      <c r="AH572">
        <v>135.1</v>
      </c>
      <c r="AI572">
        <v>99.6</v>
      </c>
      <c r="AJ572">
        <v>96</v>
      </c>
      <c r="AK572">
        <v>122.2</v>
      </c>
    </row>
    <row r="573" spans="1:37" x14ac:dyDescent="0.25">
      <c r="A573">
        <f>IF(IFERROR(MATCH(TX_UCR!$C573,NN_M!A:A,0),0)&gt;0,1,0)</f>
        <v>0</v>
      </c>
      <c r="B573">
        <f>IF(IFERROR(MATCH(TX_UCR!C573,NN_PSM!A:A,0),0)&gt;0,1,0)</f>
        <v>0</v>
      </c>
      <c r="C573" t="str">
        <f>E573</f>
        <v>Buda</v>
      </c>
      <c r="D573">
        <f t="shared" si="17"/>
        <v>0</v>
      </c>
      <c r="E573" t="s">
        <v>320</v>
      </c>
      <c r="F573" t="s">
        <v>34</v>
      </c>
      <c r="G573" t="s">
        <v>321</v>
      </c>
      <c r="H573" t="s">
        <v>322</v>
      </c>
      <c r="I573" t="s">
        <v>322</v>
      </c>
      <c r="J573" t="s">
        <v>322</v>
      </c>
      <c r="K573" t="s">
        <v>322</v>
      </c>
      <c r="L573" t="s">
        <v>322</v>
      </c>
      <c r="M573" t="s">
        <v>322</v>
      </c>
      <c r="N573" t="s">
        <v>322</v>
      </c>
      <c r="O573" t="s">
        <v>322</v>
      </c>
      <c r="P573" t="s">
        <v>322</v>
      </c>
      <c r="Q573" t="s">
        <v>322</v>
      </c>
      <c r="R573" t="s">
        <v>322</v>
      </c>
      <c r="S573" t="s">
        <v>322</v>
      </c>
      <c r="T573" t="s">
        <v>322</v>
      </c>
      <c r="U573" t="s">
        <v>322</v>
      </c>
      <c r="V573" t="s">
        <v>322</v>
      </c>
      <c r="W573" t="s">
        <v>322</v>
      </c>
      <c r="X573" t="s">
        <v>322</v>
      </c>
      <c r="Y573" t="s">
        <v>322</v>
      </c>
      <c r="Z573" t="s">
        <v>322</v>
      </c>
      <c r="AA573" t="s">
        <v>322</v>
      </c>
      <c r="AB573" t="s">
        <v>322</v>
      </c>
      <c r="AC573" t="s">
        <v>322</v>
      </c>
      <c r="AD573" t="s">
        <v>322</v>
      </c>
      <c r="AE573" t="s">
        <v>322</v>
      </c>
      <c r="AF573" t="s">
        <v>322</v>
      </c>
      <c r="AG573" t="s">
        <v>322</v>
      </c>
      <c r="AH573">
        <v>67.099999999999994</v>
      </c>
      <c r="AI573">
        <v>128.30000000000001</v>
      </c>
      <c r="AJ573">
        <v>89.1</v>
      </c>
      <c r="AK573">
        <v>118</v>
      </c>
    </row>
    <row r="574" spans="1:37" hidden="1" x14ac:dyDescent="0.25">
      <c r="A574">
        <f>IF(IFERROR(MATCH(TX_UCR!$C574,NN_M!A:A,0),0)&gt;0,1,0)</f>
        <v>0</v>
      </c>
      <c r="B574">
        <f>IF(IFERROR(MATCH(TX_UCR!C574,NN_PSM!A:A,0),0)&gt;0,1,0)</f>
        <v>0</v>
      </c>
      <c r="C574" t="str">
        <f t="shared" si="16"/>
        <v>Abilene</v>
      </c>
      <c r="D574">
        <f t="shared" si="17"/>
        <v>0</v>
      </c>
      <c r="E574" t="s">
        <v>33</v>
      </c>
      <c r="F574" t="s">
        <v>34</v>
      </c>
      <c r="G574" t="s">
        <v>323</v>
      </c>
      <c r="H574" s="1">
        <v>6156</v>
      </c>
      <c r="I574" s="1">
        <v>6929</v>
      </c>
      <c r="J574" s="1">
        <v>6957</v>
      </c>
      <c r="K574" s="1">
        <v>5933</v>
      </c>
      <c r="L574" s="1">
        <v>5955</v>
      </c>
      <c r="M574" s="1">
        <v>4825</v>
      </c>
      <c r="N574" s="1">
        <v>5581</v>
      </c>
      <c r="O574" s="1">
        <v>4551</v>
      </c>
      <c r="P574" s="1">
        <v>4584</v>
      </c>
      <c r="Q574" s="1">
        <v>5410</v>
      </c>
      <c r="R574" s="1">
        <v>5353</v>
      </c>
      <c r="S574" s="1">
        <v>5373</v>
      </c>
      <c r="T574" s="1">
        <v>5761</v>
      </c>
      <c r="U574" s="1">
        <v>5025</v>
      </c>
      <c r="V574" s="1">
        <v>4485</v>
      </c>
      <c r="W574" s="1">
        <v>4393</v>
      </c>
      <c r="X574" s="1">
        <v>4803</v>
      </c>
      <c r="Y574" s="1">
        <v>4950</v>
      </c>
      <c r="Z574" s="1">
        <v>6107</v>
      </c>
      <c r="AA574" s="1">
        <v>5881</v>
      </c>
      <c r="AB574" s="1">
        <v>5504</v>
      </c>
      <c r="AC574" s="1">
        <v>5045</v>
      </c>
      <c r="AD574" s="1">
        <v>4911</v>
      </c>
      <c r="AE574" s="1">
        <v>4500</v>
      </c>
      <c r="AF574" s="1">
        <v>4830</v>
      </c>
      <c r="AG574" s="1">
        <v>4897</v>
      </c>
      <c r="AH574" s="1">
        <v>4384</v>
      </c>
      <c r="AI574" s="1">
        <v>4393</v>
      </c>
      <c r="AJ574" s="1">
        <v>4769</v>
      </c>
      <c r="AK574" s="1">
        <v>5344</v>
      </c>
    </row>
    <row r="575" spans="1:37" hidden="1" x14ac:dyDescent="0.25">
      <c r="A575">
        <f>IF(IFERROR(MATCH(TX_UCR!$C575,NN_M!A:A,0),0)&gt;0,1,0)</f>
        <v>0</v>
      </c>
      <c r="B575">
        <f>IF(IFERROR(MATCH(TX_UCR!C575,NN_PSM!A:A,0),0)&gt;0,1,0)</f>
        <v>0</v>
      </c>
      <c r="C575" t="str">
        <f t="shared" si="16"/>
        <v>Addison</v>
      </c>
      <c r="D575">
        <f t="shared" si="17"/>
        <v>0</v>
      </c>
      <c r="E575" t="s">
        <v>36</v>
      </c>
      <c r="F575" t="s">
        <v>34</v>
      </c>
      <c r="G575" t="s">
        <v>323</v>
      </c>
      <c r="H575" s="1">
        <v>1181</v>
      </c>
      <c r="I575" s="1">
        <v>1196</v>
      </c>
      <c r="J575" s="1">
        <v>1003</v>
      </c>
      <c r="K575" s="1">
        <v>1125</v>
      </c>
      <c r="L575" s="1">
        <v>1071</v>
      </c>
      <c r="M575" s="1">
        <v>1064</v>
      </c>
      <c r="N575" s="1">
        <v>1225</v>
      </c>
      <c r="O575">
        <v>985</v>
      </c>
      <c r="P575">
        <v>969</v>
      </c>
      <c r="Q575">
        <v>920</v>
      </c>
      <c r="R575">
        <v>964</v>
      </c>
      <c r="S575">
        <v>960</v>
      </c>
      <c r="T575">
        <v>775</v>
      </c>
      <c r="U575">
        <v>867</v>
      </c>
      <c r="V575">
        <v>827</v>
      </c>
      <c r="W575">
        <v>897</v>
      </c>
      <c r="X575">
        <v>856</v>
      </c>
      <c r="Y575" s="1">
        <v>1040</v>
      </c>
      <c r="Z575" s="1">
        <v>1009</v>
      </c>
      <c r="AA575" s="1">
        <v>1102</v>
      </c>
      <c r="AB575" s="1">
        <v>1186</v>
      </c>
      <c r="AC575" s="1">
        <v>1280</v>
      </c>
      <c r="AD575" s="1">
        <v>1092</v>
      </c>
      <c r="AE575">
        <v>925</v>
      </c>
      <c r="AF575" s="1">
        <v>1019</v>
      </c>
      <c r="AG575">
        <v>862</v>
      </c>
      <c r="AH575">
        <v>898</v>
      </c>
      <c r="AI575">
        <v>769</v>
      </c>
      <c r="AJ575">
        <v>784</v>
      </c>
      <c r="AK575">
        <v>686</v>
      </c>
    </row>
    <row r="576" spans="1:37" hidden="1" x14ac:dyDescent="0.25">
      <c r="A576">
        <f>IF(IFERROR(MATCH(TX_UCR!$C576,NN_M!A:A,0),0)&gt;0,1,0)</f>
        <v>0</v>
      </c>
      <c r="B576">
        <f>IF(IFERROR(MATCH(TX_UCR!C576,NN_PSM!A:A,0),0)&gt;0,1,0)</f>
        <v>0</v>
      </c>
      <c r="C576" t="str">
        <f t="shared" si="16"/>
        <v>Alamo</v>
      </c>
      <c r="D576">
        <f t="shared" si="17"/>
        <v>0</v>
      </c>
      <c r="E576" t="s">
        <v>37</v>
      </c>
      <c r="F576" t="s">
        <v>34</v>
      </c>
      <c r="G576" t="s">
        <v>323</v>
      </c>
      <c r="H576">
        <v>232</v>
      </c>
      <c r="I576">
        <v>170</v>
      </c>
      <c r="J576">
        <v>171</v>
      </c>
      <c r="K576">
        <v>263</v>
      </c>
      <c r="L576">
        <v>383</v>
      </c>
      <c r="M576">
        <v>324</v>
      </c>
      <c r="N576">
        <v>342</v>
      </c>
      <c r="O576">
        <v>358</v>
      </c>
      <c r="P576">
        <v>272</v>
      </c>
      <c r="Q576">
        <v>324</v>
      </c>
      <c r="R576">
        <v>362</v>
      </c>
      <c r="S576">
        <v>573</v>
      </c>
      <c r="T576">
        <v>519</v>
      </c>
      <c r="U576">
        <v>542</v>
      </c>
      <c r="V576">
        <v>856</v>
      </c>
      <c r="W576" s="1">
        <v>1046</v>
      </c>
      <c r="X576">
        <v>833</v>
      </c>
      <c r="Y576">
        <v>894</v>
      </c>
      <c r="Z576">
        <v>973</v>
      </c>
      <c r="AA576" s="1">
        <v>1344</v>
      </c>
      <c r="AB576" s="1">
        <v>1345</v>
      </c>
      <c r="AC576" s="1">
        <v>1098</v>
      </c>
      <c r="AD576" s="1">
        <v>1025</v>
      </c>
      <c r="AE576" s="1">
        <v>1146</v>
      </c>
      <c r="AF576" s="1">
        <v>1444</v>
      </c>
      <c r="AG576" s="1">
        <v>1441</v>
      </c>
      <c r="AH576" s="1">
        <v>1409</v>
      </c>
      <c r="AI576" s="1">
        <v>1492</v>
      </c>
      <c r="AJ576" s="1">
        <v>1336</v>
      </c>
      <c r="AK576" s="1">
        <v>1244</v>
      </c>
    </row>
    <row r="577" spans="1:37" hidden="1" x14ac:dyDescent="0.25">
      <c r="A577">
        <f>IF(IFERROR(MATCH(TX_UCR!$C577,NN_M!A:A,0),0)&gt;0,1,0)</f>
        <v>0</v>
      </c>
      <c r="B577">
        <f>IF(IFERROR(MATCH(TX_UCR!C577,NN_PSM!A:A,0),0)&gt;0,1,0)</f>
        <v>0</v>
      </c>
      <c r="C577" t="str">
        <f t="shared" si="16"/>
        <v>Alice</v>
      </c>
      <c r="D577">
        <f t="shared" si="17"/>
        <v>0</v>
      </c>
      <c r="E577" t="s">
        <v>38</v>
      </c>
      <c r="F577" t="s">
        <v>34</v>
      </c>
      <c r="G577" t="s">
        <v>323</v>
      </c>
      <c r="H577" s="1">
        <v>1978</v>
      </c>
      <c r="I577" s="1">
        <v>2199</v>
      </c>
      <c r="J577" s="1">
        <v>2143</v>
      </c>
      <c r="K577" s="1">
        <v>1983</v>
      </c>
      <c r="L577" s="1">
        <v>1758</v>
      </c>
      <c r="M577" s="1">
        <v>1784</v>
      </c>
      <c r="N577" s="1">
        <v>1303</v>
      </c>
      <c r="O577" s="1">
        <v>1191</v>
      </c>
      <c r="P577" s="1">
        <v>1391</v>
      </c>
      <c r="Q577" s="1">
        <v>1430</v>
      </c>
      <c r="R577" s="1">
        <v>1130</v>
      </c>
      <c r="S577" s="1">
        <v>1141</v>
      </c>
      <c r="T577" s="1">
        <v>1320</v>
      </c>
      <c r="U577" s="1">
        <v>1467</v>
      </c>
      <c r="V577" s="1">
        <v>1446</v>
      </c>
      <c r="W577" s="1">
        <v>1251</v>
      </c>
      <c r="X577" s="1">
        <v>1303</v>
      </c>
      <c r="Y577" s="1">
        <v>1428</v>
      </c>
      <c r="Z577" s="1">
        <v>1810</v>
      </c>
      <c r="AA577" s="1">
        <v>2050</v>
      </c>
      <c r="AB577" s="1">
        <v>1768</v>
      </c>
      <c r="AC577" s="1">
        <v>1657</v>
      </c>
      <c r="AD577" s="1">
        <v>2082</v>
      </c>
      <c r="AE577" s="1">
        <v>1684</v>
      </c>
      <c r="AF577" s="1">
        <v>1406</v>
      </c>
      <c r="AG577" s="1">
        <v>1236</v>
      </c>
      <c r="AH577" s="1">
        <v>1153</v>
      </c>
      <c r="AI577" s="1">
        <v>1216</v>
      </c>
      <c r="AJ577" s="1">
        <v>1208</v>
      </c>
      <c r="AK577" s="1">
        <v>1029</v>
      </c>
    </row>
    <row r="578" spans="1:37" hidden="1" x14ac:dyDescent="0.25">
      <c r="A578">
        <f>IF(IFERROR(MATCH(TX_UCR!$C578,NN_M!A:A,0),0)&gt;0,1,0)</f>
        <v>1</v>
      </c>
      <c r="B578">
        <f>IF(IFERROR(MATCH(TX_UCR!C578,NN_PSM!A:A,0),0)&gt;0,1,0)</f>
        <v>1</v>
      </c>
      <c r="C578" t="str">
        <f t="shared" si="16"/>
        <v>Allen</v>
      </c>
      <c r="D578">
        <f t="shared" si="17"/>
        <v>0</v>
      </c>
      <c r="E578" t="s">
        <v>39</v>
      </c>
      <c r="F578" t="s">
        <v>34</v>
      </c>
      <c r="G578" t="s">
        <v>323</v>
      </c>
      <c r="H578">
        <v>499</v>
      </c>
      <c r="I578">
        <v>551</v>
      </c>
      <c r="J578">
        <v>621</v>
      </c>
      <c r="K578">
        <v>554</v>
      </c>
      <c r="L578">
        <v>524</v>
      </c>
      <c r="M578">
        <v>636</v>
      </c>
      <c r="N578">
        <v>893</v>
      </c>
      <c r="O578">
        <v>697</v>
      </c>
      <c r="P578">
        <v>684</v>
      </c>
      <c r="Q578">
        <v>905</v>
      </c>
      <c r="R578">
        <v>962</v>
      </c>
      <c r="S578">
        <v>921</v>
      </c>
      <c r="T578">
        <v>926</v>
      </c>
      <c r="U578" s="1">
        <v>1019</v>
      </c>
      <c r="V578" s="1">
        <v>1006</v>
      </c>
      <c r="W578" s="1">
        <v>1076</v>
      </c>
      <c r="X578" s="1">
        <v>1287</v>
      </c>
      <c r="Y578" s="1">
        <v>1435</v>
      </c>
      <c r="Z578" s="1">
        <v>1377</v>
      </c>
      <c r="AA578" s="1">
        <v>1476</v>
      </c>
      <c r="AB578" s="1">
        <v>1528</v>
      </c>
      <c r="AC578" s="1">
        <v>1872</v>
      </c>
      <c r="AD578" s="1">
        <v>1766</v>
      </c>
      <c r="AE578" s="1">
        <v>1486</v>
      </c>
      <c r="AF578" s="1">
        <v>1538</v>
      </c>
      <c r="AG578" s="1">
        <v>1619</v>
      </c>
      <c r="AH578" s="1">
        <v>1526</v>
      </c>
      <c r="AI578" s="1">
        <v>1432</v>
      </c>
      <c r="AJ578" s="1">
        <v>1200</v>
      </c>
      <c r="AK578" s="1">
        <v>1128</v>
      </c>
    </row>
    <row r="579" spans="1:37" hidden="1" x14ac:dyDescent="0.25">
      <c r="A579">
        <f>IF(IFERROR(MATCH(TX_UCR!$C579,NN_M!A:A,0),0)&gt;0,1,0)</f>
        <v>0</v>
      </c>
      <c r="B579">
        <f>IF(IFERROR(MATCH(TX_UCR!C579,NN_PSM!A:A,0),0)&gt;0,1,0)</f>
        <v>0</v>
      </c>
      <c r="C579" t="str">
        <f t="shared" ref="C579:C642" si="18">LEFT(E579,FIND(" ",E579,1)-1)</f>
        <v>Alton</v>
      </c>
      <c r="D579">
        <f t="shared" ref="D579:D642" si="19">IF(IFERROR(FIND("County",E579),0)&gt;0,1,0)</f>
        <v>0</v>
      </c>
      <c r="E579" t="s">
        <v>40</v>
      </c>
      <c r="F579" t="s">
        <v>34</v>
      </c>
      <c r="G579" t="s">
        <v>323</v>
      </c>
      <c r="H579" t="s">
        <v>322</v>
      </c>
      <c r="I579" t="s">
        <v>322</v>
      </c>
      <c r="J579" t="s">
        <v>322</v>
      </c>
      <c r="K579" t="s">
        <v>322</v>
      </c>
      <c r="L579" t="s">
        <v>322</v>
      </c>
      <c r="M579" t="s">
        <v>322</v>
      </c>
      <c r="N579" t="s">
        <v>322</v>
      </c>
      <c r="O579" t="s">
        <v>322</v>
      </c>
      <c r="P579" t="s">
        <v>322</v>
      </c>
      <c r="Q579" t="s">
        <v>322</v>
      </c>
      <c r="R579" t="s">
        <v>322</v>
      </c>
      <c r="S579" t="s">
        <v>322</v>
      </c>
      <c r="T579" t="s">
        <v>322</v>
      </c>
      <c r="U579">
        <v>88</v>
      </c>
      <c r="V579">
        <v>68</v>
      </c>
      <c r="W579">
        <v>108</v>
      </c>
      <c r="X579">
        <v>118</v>
      </c>
      <c r="Y579">
        <v>136</v>
      </c>
      <c r="Z579">
        <v>285</v>
      </c>
      <c r="AA579">
        <v>367</v>
      </c>
      <c r="AB579">
        <v>382</v>
      </c>
      <c r="AC579">
        <v>355</v>
      </c>
      <c r="AD579">
        <v>372</v>
      </c>
      <c r="AE579">
        <v>308</v>
      </c>
      <c r="AF579">
        <v>416</v>
      </c>
      <c r="AG579">
        <v>482</v>
      </c>
      <c r="AH579">
        <v>374</v>
      </c>
      <c r="AI579">
        <v>335</v>
      </c>
      <c r="AJ579">
        <v>325</v>
      </c>
      <c r="AK579">
        <v>253</v>
      </c>
    </row>
    <row r="580" spans="1:37" hidden="1" x14ac:dyDescent="0.25">
      <c r="A580">
        <f>IF(IFERROR(MATCH(TX_UCR!$C580,NN_M!A:A,0),0)&gt;0,1,0)</f>
        <v>0</v>
      </c>
      <c r="B580">
        <f>IF(IFERROR(MATCH(TX_UCR!C580,NN_PSM!A:A,0),0)&gt;0,1,0)</f>
        <v>0</v>
      </c>
      <c r="C580" t="str">
        <f t="shared" si="18"/>
        <v>Alvin</v>
      </c>
      <c r="D580">
        <f t="shared" si="19"/>
        <v>0</v>
      </c>
      <c r="E580" t="s">
        <v>41</v>
      </c>
      <c r="F580" t="s">
        <v>34</v>
      </c>
      <c r="G580" t="s">
        <v>323</v>
      </c>
      <c r="H580" s="1">
        <v>1077</v>
      </c>
      <c r="I580" s="1">
        <v>1149</v>
      </c>
      <c r="J580" s="1">
        <v>1210</v>
      </c>
      <c r="K580" s="1">
        <v>1092</v>
      </c>
      <c r="L580" s="1">
        <v>1154</v>
      </c>
      <c r="M580" s="1">
        <v>1179</v>
      </c>
      <c r="N580" s="1">
        <v>1420</v>
      </c>
      <c r="O580" s="1">
        <v>1262</v>
      </c>
      <c r="P580" s="1">
        <v>1240</v>
      </c>
      <c r="Q580">
        <v>861</v>
      </c>
      <c r="R580">
        <v>816</v>
      </c>
      <c r="S580">
        <v>796</v>
      </c>
      <c r="T580">
        <v>879</v>
      </c>
      <c r="U580">
        <v>813</v>
      </c>
      <c r="V580">
        <v>689</v>
      </c>
      <c r="W580">
        <v>820</v>
      </c>
      <c r="X580">
        <v>947</v>
      </c>
      <c r="Y580">
        <v>849</v>
      </c>
      <c r="Z580">
        <v>947</v>
      </c>
      <c r="AA580" s="1">
        <v>1027</v>
      </c>
      <c r="AB580">
        <v>848</v>
      </c>
      <c r="AC580">
        <v>664</v>
      </c>
      <c r="AD580">
        <v>715</v>
      </c>
      <c r="AE580">
        <v>892</v>
      </c>
      <c r="AF580">
        <v>692</v>
      </c>
      <c r="AG580">
        <v>744</v>
      </c>
      <c r="AH580">
        <v>758</v>
      </c>
      <c r="AI580">
        <v>675</v>
      </c>
      <c r="AJ580">
        <v>668</v>
      </c>
      <c r="AK580">
        <v>697</v>
      </c>
    </row>
    <row r="581" spans="1:37" hidden="1" x14ac:dyDescent="0.25">
      <c r="A581">
        <f>IF(IFERROR(MATCH(TX_UCR!$C581,NN_M!A:A,0),0)&gt;0,1,0)</f>
        <v>0</v>
      </c>
      <c r="B581">
        <f>IF(IFERROR(MATCH(TX_UCR!C581,NN_PSM!A:A,0),0)&gt;0,1,0)</f>
        <v>0</v>
      </c>
      <c r="C581" t="str">
        <f t="shared" si="18"/>
        <v>Amarillo</v>
      </c>
      <c r="D581">
        <f t="shared" si="19"/>
        <v>0</v>
      </c>
      <c r="E581" t="s">
        <v>42</v>
      </c>
      <c r="F581" t="s">
        <v>34</v>
      </c>
      <c r="G581" t="s">
        <v>323</v>
      </c>
      <c r="H581" s="1">
        <v>10084</v>
      </c>
      <c r="I581" s="1">
        <v>12978</v>
      </c>
      <c r="J581" s="1">
        <v>12107</v>
      </c>
      <c r="K581" s="1">
        <v>12467</v>
      </c>
      <c r="L581" s="1">
        <v>12833</v>
      </c>
      <c r="M581" s="1">
        <v>12717</v>
      </c>
      <c r="N581" s="1">
        <v>11862</v>
      </c>
      <c r="O581" s="1">
        <v>12611</v>
      </c>
      <c r="P581" s="1">
        <v>12739</v>
      </c>
      <c r="Q581" s="1">
        <v>12285</v>
      </c>
      <c r="R581" s="1">
        <v>11913</v>
      </c>
      <c r="S581" s="1">
        <v>12660</v>
      </c>
      <c r="T581" s="1">
        <v>11739</v>
      </c>
      <c r="U581" s="1">
        <v>12015</v>
      </c>
      <c r="V581" s="1">
        <v>12307</v>
      </c>
      <c r="W581" s="1">
        <v>12294</v>
      </c>
      <c r="X581" s="1">
        <v>12238</v>
      </c>
      <c r="Y581" s="1">
        <v>11998</v>
      </c>
      <c r="Z581" s="1">
        <v>11612</v>
      </c>
      <c r="AA581" s="1">
        <v>11507</v>
      </c>
      <c r="AB581" s="1">
        <v>11849</v>
      </c>
      <c r="AC581" s="1">
        <v>11073</v>
      </c>
      <c r="AD581" s="1">
        <v>11404</v>
      </c>
      <c r="AE581" s="1">
        <v>10306</v>
      </c>
      <c r="AF581" s="1">
        <v>11039</v>
      </c>
      <c r="AG581" s="1">
        <v>11091</v>
      </c>
      <c r="AH581" s="1">
        <v>9388</v>
      </c>
      <c r="AI581" s="1">
        <v>8900</v>
      </c>
      <c r="AJ581" s="1">
        <v>8235</v>
      </c>
      <c r="AK581" s="1">
        <v>9389</v>
      </c>
    </row>
    <row r="582" spans="1:37" hidden="1" x14ac:dyDescent="0.25">
      <c r="A582">
        <f>IF(IFERROR(MATCH(TX_UCR!$C582,NN_M!A:A,0),0)&gt;0,1,0)</f>
        <v>0</v>
      </c>
      <c r="B582">
        <f>IF(IFERROR(MATCH(TX_UCR!C582,NN_PSM!A:A,0),0)&gt;0,1,0)</f>
        <v>0</v>
      </c>
      <c r="C582" t="str">
        <f t="shared" si="18"/>
        <v>Anderson</v>
      </c>
      <c r="D582">
        <f t="shared" si="19"/>
        <v>1</v>
      </c>
      <c r="E582" t="s">
        <v>43</v>
      </c>
      <c r="F582" t="s">
        <v>34</v>
      </c>
      <c r="G582" t="s">
        <v>323</v>
      </c>
      <c r="H582">
        <v>410</v>
      </c>
      <c r="I582">
        <v>457</v>
      </c>
      <c r="J582">
        <v>487</v>
      </c>
      <c r="K582">
        <v>505</v>
      </c>
      <c r="L582">
        <v>466</v>
      </c>
      <c r="M582">
        <v>483</v>
      </c>
      <c r="N582">
        <v>620</v>
      </c>
      <c r="O582">
        <v>483</v>
      </c>
      <c r="P582">
        <v>376</v>
      </c>
      <c r="Q582">
        <v>349</v>
      </c>
      <c r="R582">
        <v>476</v>
      </c>
      <c r="S582">
        <v>451</v>
      </c>
      <c r="T582">
        <v>498</v>
      </c>
      <c r="U582">
        <v>366</v>
      </c>
      <c r="V582">
        <v>384</v>
      </c>
      <c r="W582">
        <v>351</v>
      </c>
      <c r="X582">
        <v>456</v>
      </c>
      <c r="Y582">
        <v>556</v>
      </c>
      <c r="Z582">
        <v>539</v>
      </c>
      <c r="AA582">
        <v>439</v>
      </c>
      <c r="AB582">
        <v>460</v>
      </c>
      <c r="AC582">
        <v>382</v>
      </c>
      <c r="AD582">
        <v>432</v>
      </c>
      <c r="AE582">
        <v>381</v>
      </c>
      <c r="AF582">
        <v>422</v>
      </c>
      <c r="AG582">
        <v>396</v>
      </c>
      <c r="AH582">
        <v>495</v>
      </c>
      <c r="AI582">
        <v>444</v>
      </c>
      <c r="AJ582">
        <v>462</v>
      </c>
      <c r="AK582">
        <v>376</v>
      </c>
    </row>
    <row r="583" spans="1:37" hidden="1" x14ac:dyDescent="0.25">
      <c r="A583">
        <f>IF(IFERROR(MATCH(TX_UCR!$C583,NN_M!A:A,0),0)&gt;0,1,0)</f>
        <v>0</v>
      </c>
      <c r="B583">
        <f>IF(IFERROR(MATCH(TX_UCR!C583,NN_PSM!A:A,0),0)&gt;0,1,0)</f>
        <v>0</v>
      </c>
      <c r="C583" t="str">
        <f t="shared" si="18"/>
        <v>Andrews</v>
      </c>
      <c r="D583">
        <f t="shared" si="19"/>
        <v>0</v>
      </c>
      <c r="E583" t="s">
        <v>44</v>
      </c>
      <c r="F583" t="s">
        <v>34</v>
      </c>
      <c r="G583" t="s">
        <v>323</v>
      </c>
      <c r="H583">
        <v>210</v>
      </c>
      <c r="I583">
        <v>262</v>
      </c>
      <c r="J583">
        <v>236</v>
      </c>
      <c r="K583">
        <v>256</v>
      </c>
      <c r="L583">
        <v>243</v>
      </c>
      <c r="M583">
        <v>297</v>
      </c>
      <c r="N583">
        <v>325</v>
      </c>
      <c r="O583">
        <v>464</v>
      </c>
      <c r="P583">
        <v>328</v>
      </c>
      <c r="Q583">
        <v>346</v>
      </c>
      <c r="R583">
        <v>369</v>
      </c>
      <c r="S583">
        <v>434</v>
      </c>
      <c r="T583">
        <v>338</v>
      </c>
      <c r="U583">
        <v>265</v>
      </c>
      <c r="V583">
        <v>272</v>
      </c>
      <c r="W583">
        <v>321</v>
      </c>
      <c r="X583">
        <v>315</v>
      </c>
      <c r="Y583">
        <v>269</v>
      </c>
      <c r="Z583">
        <v>318</v>
      </c>
      <c r="AA583">
        <v>328</v>
      </c>
      <c r="AB583">
        <v>249</v>
      </c>
      <c r="AC583">
        <v>263</v>
      </c>
      <c r="AD583">
        <v>315</v>
      </c>
      <c r="AE583">
        <v>259</v>
      </c>
      <c r="AF583">
        <v>350</v>
      </c>
      <c r="AG583">
        <v>242</v>
      </c>
      <c r="AH583">
        <v>232</v>
      </c>
      <c r="AI583">
        <v>261</v>
      </c>
      <c r="AJ583">
        <v>321</v>
      </c>
      <c r="AK583">
        <v>310</v>
      </c>
    </row>
    <row r="584" spans="1:37" hidden="1" x14ac:dyDescent="0.25">
      <c r="A584">
        <f>IF(IFERROR(MATCH(TX_UCR!$C584,NN_M!A:A,0),0)&gt;0,1,0)</f>
        <v>0</v>
      </c>
      <c r="B584">
        <f>IF(IFERROR(MATCH(TX_UCR!C584,NN_PSM!A:A,0),0)&gt;0,1,0)</f>
        <v>0</v>
      </c>
      <c r="C584" t="str">
        <f t="shared" si="18"/>
        <v>Angelina</v>
      </c>
      <c r="D584">
        <f t="shared" si="19"/>
        <v>1</v>
      </c>
      <c r="E584" t="s">
        <v>45</v>
      </c>
      <c r="F584" t="s">
        <v>34</v>
      </c>
      <c r="G584" t="s">
        <v>323</v>
      </c>
      <c r="H584">
        <v>559</v>
      </c>
      <c r="I584">
        <v>563</v>
      </c>
      <c r="J584">
        <v>617</v>
      </c>
      <c r="K584">
        <v>714</v>
      </c>
      <c r="L584">
        <v>794</v>
      </c>
      <c r="M584">
        <v>746</v>
      </c>
      <c r="N584">
        <v>763</v>
      </c>
      <c r="O584">
        <v>759</v>
      </c>
      <c r="P584">
        <v>687</v>
      </c>
      <c r="Q584">
        <v>609</v>
      </c>
      <c r="R584">
        <v>691</v>
      </c>
      <c r="S584">
        <v>694</v>
      </c>
      <c r="T584">
        <v>652</v>
      </c>
      <c r="U584">
        <v>767</v>
      </c>
      <c r="V584">
        <v>862</v>
      </c>
      <c r="W584">
        <v>926</v>
      </c>
      <c r="X584">
        <v>910</v>
      </c>
      <c r="Y584">
        <v>715</v>
      </c>
      <c r="Z584">
        <v>872</v>
      </c>
      <c r="AA584">
        <v>806</v>
      </c>
      <c r="AB584">
        <v>707</v>
      </c>
      <c r="AC584">
        <v>542</v>
      </c>
      <c r="AD584">
        <v>458</v>
      </c>
      <c r="AE584">
        <v>287</v>
      </c>
      <c r="AF584">
        <v>375</v>
      </c>
      <c r="AG584">
        <v>371</v>
      </c>
      <c r="AH584">
        <v>665</v>
      </c>
      <c r="AI584">
        <v>658</v>
      </c>
      <c r="AJ584">
        <v>826</v>
      </c>
      <c r="AK584">
        <v>691</v>
      </c>
    </row>
    <row r="585" spans="1:37" hidden="1" x14ac:dyDescent="0.25">
      <c r="A585">
        <f>IF(IFERROR(MATCH(TX_UCR!$C585,NN_M!A:A,0),0)&gt;0,1,0)</f>
        <v>0</v>
      </c>
      <c r="B585">
        <f>IF(IFERROR(MATCH(TX_UCR!C585,NN_PSM!A:A,0),0)&gt;0,1,0)</f>
        <v>0</v>
      </c>
      <c r="C585" t="str">
        <f t="shared" si="18"/>
        <v>Angleton</v>
      </c>
      <c r="D585">
        <f t="shared" si="19"/>
        <v>0</v>
      </c>
      <c r="E585" t="s">
        <v>46</v>
      </c>
      <c r="F585" t="s">
        <v>34</v>
      </c>
      <c r="G585" t="s">
        <v>323</v>
      </c>
      <c r="H585">
        <v>748</v>
      </c>
      <c r="I585">
        <v>731</v>
      </c>
      <c r="J585">
        <v>763</v>
      </c>
      <c r="K585">
        <v>833</v>
      </c>
      <c r="L585">
        <v>838</v>
      </c>
      <c r="M585">
        <v>716</v>
      </c>
      <c r="N585">
        <v>756</v>
      </c>
      <c r="O585">
        <v>730</v>
      </c>
      <c r="P585">
        <v>778</v>
      </c>
      <c r="Q585">
        <v>857</v>
      </c>
      <c r="R585">
        <v>581</v>
      </c>
      <c r="S585">
        <v>650</v>
      </c>
      <c r="T585">
        <v>618</v>
      </c>
      <c r="U585">
        <v>580</v>
      </c>
      <c r="V585">
        <v>449</v>
      </c>
      <c r="W585">
        <v>476</v>
      </c>
      <c r="X585">
        <v>559</v>
      </c>
      <c r="Y585">
        <v>517</v>
      </c>
      <c r="Z585">
        <v>484</v>
      </c>
      <c r="AA585">
        <v>523</v>
      </c>
      <c r="AB585">
        <v>525</v>
      </c>
      <c r="AC585">
        <v>570</v>
      </c>
      <c r="AD585">
        <v>544</v>
      </c>
      <c r="AE585">
        <v>582</v>
      </c>
      <c r="AF585">
        <v>577</v>
      </c>
      <c r="AG585">
        <v>500</v>
      </c>
      <c r="AH585">
        <v>437</v>
      </c>
      <c r="AI585">
        <v>601</v>
      </c>
      <c r="AJ585">
        <v>512</v>
      </c>
      <c r="AK585">
        <v>421</v>
      </c>
    </row>
    <row r="586" spans="1:37" hidden="1" x14ac:dyDescent="0.25">
      <c r="A586">
        <f>IF(IFERROR(MATCH(TX_UCR!$C586,NN_M!A:A,0),0)&gt;0,1,0)</f>
        <v>0</v>
      </c>
      <c r="B586">
        <f>IF(IFERROR(MATCH(TX_UCR!C586,NN_PSM!A:A,0),0)&gt;0,1,0)</f>
        <v>0</v>
      </c>
      <c r="C586" t="str">
        <f t="shared" si="18"/>
        <v>Arlington</v>
      </c>
      <c r="D586">
        <f t="shared" si="19"/>
        <v>0</v>
      </c>
      <c r="E586" t="s">
        <v>47</v>
      </c>
      <c r="F586" t="s">
        <v>34</v>
      </c>
      <c r="G586" t="s">
        <v>323</v>
      </c>
      <c r="H586" s="1">
        <v>18524</v>
      </c>
      <c r="I586" s="1">
        <v>18785</v>
      </c>
      <c r="J586" s="1">
        <v>18820</v>
      </c>
      <c r="K586" s="1">
        <v>20234</v>
      </c>
      <c r="L586" s="1">
        <v>20826</v>
      </c>
      <c r="M586" s="1">
        <v>20433</v>
      </c>
      <c r="N586" s="1">
        <v>23233</v>
      </c>
      <c r="O586" s="1">
        <v>21037</v>
      </c>
      <c r="P586" s="1">
        <v>17943</v>
      </c>
      <c r="Q586" s="1">
        <v>18355</v>
      </c>
      <c r="R586" s="1">
        <v>17828</v>
      </c>
      <c r="S586" s="1">
        <v>18834</v>
      </c>
      <c r="T586" s="1">
        <v>17676</v>
      </c>
      <c r="U586" s="1">
        <v>17661</v>
      </c>
      <c r="V586" s="1">
        <v>17456</v>
      </c>
      <c r="W586" s="1">
        <v>19323</v>
      </c>
      <c r="X586" s="1">
        <v>22422</v>
      </c>
      <c r="Y586" s="1">
        <v>21392</v>
      </c>
      <c r="Z586" s="1">
        <v>19921</v>
      </c>
      <c r="AA586" s="1">
        <v>19581</v>
      </c>
      <c r="AB586" s="1">
        <v>20403</v>
      </c>
      <c r="AC586" s="1">
        <v>19666</v>
      </c>
      <c r="AD586" s="1">
        <v>21079</v>
      </c>
      <c r="AE586" s="1">
        <v>20149</v>
      </c>
      <c r="AF586" s="1">
        <v>20516</v>
      </c>
      <c r="AG586" s="1">
        <v>19350</v>
      </c>
      <c r="AH586" s="1">
        <v>17208</v>
      </c>
      <c r="AI586" s="1">
        <v>15109</v>
      </c>
      <c r="AJ586" s="1">
        <v>15000</v>
      </c>
      <c r="AK586" s="1">
        <v>13462</v>
      </c>
    </row>
    <row r="587" spans="1:37" hidden="1" x14ac:dyDescent="0.25">
      <c r="A587">
        <f>IF(IFERROR(MATCH(TX_UCR!$C587,NN_M!A:A,0),0)&gt;0,1,0)</f>
        <v>0</v>
      </c>
      <c r="B587">
        <f>IF(IFERROR(MATCH(TX_UCR!C587,NN_PSM!A:A,0),0)&gt;0,1,0)</f>
        <v>0</v>
      </c>
      <c r="C587" t="str">
        <f t="shared" si="18"/>
        <v>Atacosa</v>
      </c>
      <c r="D587">
        <f t="shared" si="19"/>
        <v>1</v>
      </c>
      <c r="E587" t="s">
        <v>48</v>
      </c>
      <c r="F587" t="s">
        <v>34</v>
      </c>
      <c r="G587" t="s">
        <v>323</v>
      </c>
      <c r="H587">
        <v>243</v>
      </c>
      <c r="I587">
        <v>233</v>
      </c>
      <c r="J587">
        <v>316</v>
      </c>
      <c r="K587">
        <v>342</v>
      </c>
      <c r="L587">
        <v>297</v>
      </c>
      <c r="M587">
        <v>296</v>
      </c>
      <c r="N587">
        <v>305</v>
      </c>
      <c r="O587">
        <v>269</v>
      </c>
      <c r="P587">
        <v>247</v>
      </c>
      <c r="Q587">
        <v>243</v>
      </c>
      <c r="R587">
        <v>239</v>
      </c>
      <c r="S587">
        <v>278</v>
      </c>
      <c r="T587">
        <v>276</v>
      </c>
      <c r="U587">
        <v>268</v>
      </c>
      <c r="V587">
        <v>281</v>
      </c>
      <c r="W587">
        <v>223</v>
      </c>
      <c r="X587">
        <v>278</v>
      </c>
      <c r="Y587">
        <v>286</v>
      </c>
      <c r="Z587">
        <v>331</v>
      </c>
      <c r="AA587">
        <v>382</v>
      </c>
      <c r="AB587">
        <v>316</v>
      </c>
      <c r="AC587">
        <v>251</v>
      </c>
      <c r="AD587">
        <v>298</v>
      </c>
      <c r="AE587">
        <v>312</v>
      </c>
      <c r="AF587">
        <v>313</v>
      </c>
      <c r="AG587">
        <v>378</v>
      </c>
      <c r="AH587">
        <v>421</v>
      </c>
      <c r="AI587">
        <v>492</v>
      </c>
      <c r="AJ587" t="s">
        <v>322</v>
      </c>
      <c r="AK587" t="s">
        <v>322</v>
      </c>
    </row>
    <row r="588" spans="1:37" hidden="1" x14ac:dyDescent="0.25">
      <c r="A588">
        <f>IF(IFERROR(MATCH(TX_UCR!$C588,NN_M!A:A,0),0)&gt;0,1,0)</f>
        <v>0</v>
      </c>
      <c r="B588">
        <f>IF(IFERROR(MATCH(TX_UCR!C588,NN_PSM!A:A,0),0)&gt;0,1,0)</f>
        <v>0</v>
      </c>
      <c r="C588" t="str">
        <f t="shared" si="18"/>
        <v>Athens</v>
      </c>
      <c r="D588">
        <f t="shared" si="19"/>
        <v>0</v>
      </c>
      <c r="E588" t="s">
        <v>49</v>
      </c>
      <c r="F588" t="s">
        <v>34</v>
      </c>
      <c r="G588" t="s">
        <v>323</v>
      </c>
      <c r="H588">
        <v>899</v>
      </c>
      <c r="I588" s="1">
        <v>1096</v>
      </c>
      <c r="J588" s="1">
        <v>1053</v>
      </c>
      <c r="K588">
        <v>896</v>
      </c>
      <c r="L588">
        <v>785</v>
      </c>
      <c r="M588">
        <v>763</v>
      </c>
      <c r="N588">
        <v>714</v>
      </c>
      <c r="O588">
        <v>609</v>
      </c>
      <c r="P588">
        <v>530</v>
      </c>
      <c r="Q588">
        <v>562</v>
      </c>
      <c r="R588">
        <v>602</v>
      </c>
      <c r="S588">
        <v>697</v>
      </c>
      <c r="T588">
        <v>598</v>
      </c>
      <c r="U588">
        <v>525</v>
      </c>
      <c r="V588">
        <v>662</v>
      </c>
      <c r="W588">
        <v>665</v>
      </c>
      <c r="X588">
        <v>637</v>
      </c>
      <c r="Y588">
        <v>530</v>
      </c>
      <c r="Z588">
        <v>616</v>
      </c>
      <c r="AA588">
        <v>622</v>
      </c>
      <c r="AB588">
        <v>500</v>
      </c>
      <c r="AC588">
        <v>522</v>
      </c>
      <c r="AD588">
        <v>600</v>
      </c>
      <c r="AE588">
        <v>583</v>
      </c>
      <c r="AF588">
        <v>529</v>
      </c>
      <c r="AG588">
        <v>535</v>
      </c>
      <c r="AH588">
        <v>505</v>
      </c>
      <c r="AI588">
        <v>445</v>
      </c>
      <c r="AJ588">
        <v>542</v>
      </c>
      <c r="AK588">
        <v>541</v>
      </c>
    </row>
    <row r="589" spans="1:37" hidden="1" x14ac:dyDescent="0.25">
      <c r="A589">
        <f>IF(IFERROR(MATCH(TX_UCR!$C589,NN_M!A:A,0),0)&gt;0,1,0)</f>
        <v>1</v>
      </c>
      <c r="B589">
        <f>IF(IFERROR(MATCH(TX_UCR!C589,NN_PSM!A:A,0),0)&gt;0,1,0)</f>
        <v>1</v>
      </c>
      <c r="C589" t="str">
        <f t="shared" si="18"/>
        <v>Austin</v>
      </c>
      <c r="D589">
        <f t="shared" si="19"/>
        <v>0</v>
      </c>
      <c r="E589" t="s">
        <v>50</v>
      </c>
      <c r="F589" t="s">
        <v>34</v>
      </c>
      <c r="G589" t="s">
        <v>323</v>
      </c>
      <c r="H589" s="1">
        <v>36681</v>
      </c>
      <c r="I589" s="1">
        <v>43189</v>
      </c>
      <c r="J589" s="1">
        <v>42025</v>
      </c>
      <c r="K589" s="1">
        <v>48165</v>
      </c>
      <c r="L589" s="1">
        <v>47423</v>
      </c>
      <c r="M589" s="1">
        <v>51217</v>
      </c>
      <c r="N589" s="1">
        <v>50747</v>
      </c>
      <c r="O589" s="1">
        <v>50114</v>
      </c>
      <c r="P589" s="1">
        <v>48457</v>
      </c>
      <c r="Q589" s="1">
        <v>37383</v>
      </c>
      <c r="R589" s="1">
        <v>38536</v>
      </c>
      <c r="S589" s="1">
        <v>38457</v>
      </c>
      <c r="T589" s="1">
        <v>39461</v>
      </c>
      <c r="U589" s="1">
        <v>36168</v>
      </c>
      <c r="V589" s="1">
        <v>35900</v>
      </c>
      <c r="W589" s="1">
        <v>35881</v>
      </c>
      <c r="X589" s="1">
        <v>40255</v>
      </c>
      <c r="Y589" s="1">
        <v>39776</v>
      </c>
      <c r="Z589" s="1">
        <v>42270</v>
      </c>
      <c r="AA589" s="1">
        <v>41384</v>
      </c>
      <c r="AB589" s="1">
        <v>41668</v>
      </c>
      <c r="AC589" s="1">
        <v>41573</v>
      </c>
      <c r="AD589" s="1">
        <v>45453</v>
      </c>
      <c r="AE589" s="1">
        <v>44801</v>
      </c>
      <c r="AF589" s="1">
        <v>48026</v>
      </c>
      <c r="AG589" s="1">
        <v>45826</v>
      </c>
      <c r="AH589" s="1">
        <v>42250</v>
      </c>
      <c r="AI589" s="1">
        <v>43472</v>
      </c>
      <c r="AJ589" s="1">
        <v>41667</v>
      </c>
      <c r="AK589" s="1">
        <v>37444</v>
      </c>
    </row>
    <row r="590" spans="1:37" hidden="1" x14ac:dyDescent="0.25">
      <c r="A590">
        <f>IF(IFERROR(MATCH(TX_UCR!$C590,NN_M!A:A,0),0)&gt;0,1,0)</f>
        <v>0</v>
      </c>
      <c r="B590">
        <f>IF(IFERROR(MATCH(TX_UCR!C590,NN_PSM!A:A,0),0)&gt;0,1,0)</f>
        <v>0</v>
      </c>
      <c r="C590" t="str">
        <f t="shared" si="18"/>
        <v>Azle</v>
      </c>
      <c r="D590">
        <f t="shared" si="19"/>
        <v>0</v>
      </c>
      <c r="E590" t="s">
        <v>51</v>
      </c>
      <c r="F590" t="s">
        <v>34</v>
      </c>
      <c r="G590" t="s">
        <v>323</v>
      </c>
      <c r="H590">
        <v>433</v>
      </c>
      <c r="I590">
        <v>475</v>
      </c>
      <c r="J590">
        <v>609</v>
      </c>
      <c r="K590">
        <v>606</v>
      </c>
      <c r="L590">
        <v>574</v>
      </c>
      <c r="M590">
        <v>536</v>
      </c>
      <c r="N590">
        <v>578</v>
      </c>
      <c r="O590">
        <v>564</v>
      </c>
      <c r="P590">
        <v>479</v>
      </c>
      <c r="Q590">
        <v>413</v>
      </c>
      <c r="R590">
        <v>372</v>
      </c>
      <c r="S590">
        <v>475</v>
      </c>
      <c r="T590">
        <v>500</v>
      </c>
      <c r="U590">
        <v>428</v>
      </c>
      <c r="V590">
        <v>328</v>
      </c>
      <c r="W590">
        <v>317</v>
      </c>
      <c r="X590">
        <v>273</v>
      </c>
      <c r="Y590">
        <v>398</v>
      </c>
      <c r="Z590">
        <v>357</v>
      </c>
      <c r="AA590">
        <v>406</v>
      </c>
      <c r="AB590">
        <v>512</v>
      </c>
      <c r="AC590">
        <v>521</v>
      </c>
      <c r="AD590">
        <v>469</v>
      </c>
      <c r="AE590">
        <v>494</v>
      </c>
      <c r="AF590">
        <v>452</v>
      </c>
      <c r="AG590">
        <v>371</v>
      </c>
      <c r="AH590">
        <v>386</v>
      </c>
      <c r="AI590">
        <v>384</v>
      </c>
      <c r="AJ590">
        <v>469</v>
      </c>
      <c r="AK590">
        <v>424</v>
      </c>
    </row>
    <row r="591" spans="1:37" hidden="1" x14ac:dyDescent="0.25">
      <c r="A591">
        <f>IF(IFERROR(MATCH(TX_UCR!$C591,NN_M!A:A,0),0)&gt;0,1,0)</f>
        <v>0</v>
      </c>
      <c r="B591">
        <f>IF(IFERROR(MATCH(TX_UCR!C591,NN_PSM!A:A,0),0)&gt;0,1,0)</f>
        <v>0</v>
      </c>
      <c r="C591" t="str">
        <f t="shared" si="18"/>
        <v>Balch</v>
      </c>
      <c r="D591">
        <f t="shared" si="19"/>
        <v>0</v>
      </c>
      <c r="E591" t="s">
        <v>52</v>
      </c>
      <c r="F591" t="s">
        <v>34</v>
      </c>
      <c r="G591" t="s">
        <v>323</v>
      </c>
      <c r="H591">
        <v>766</v>
      </c>
      <c r="I591" s="1">
        <v>1495</v>
      </c>
      <c r="J591" s="1">
        <v>1542</v>
      </c>
      <c r="K591" s="1">
        <v>1619</v>
      </c>
      <c r="L591" s="1">
        <v>1548</v>
      </c>
      <c r="M591" s="1">
        <v>1841</v>
      </c>
      <c r="N591" s="1">
        <v>1314</v>
      </c>
      <c r="O591" s="1">
        <v>1176</v>
      </c>
      <c r="P591" s="1">
        <v>1133</v>
      </c>
      <c r="Q591" s="1">
        <v>1140</v>
      </c>
      <c r="R591" s="1">
        <v>1255</v>
      </c>
      <c r="S591" s="1">
        <v>1225</v>
      </c>
      <c r="T591" s="1">
        <v>1142</v>
      </c>
      <c r="U591" s="1">
        <v>1091</v>
      </c>
      <c r="V591" s="1">
        <v>1202</v>
      </c>
      <c r="W591">
        <v>933</v>
      </c>
      <c r="X591" s="1">
        <v>1096</v>
      </c>
      <c r="Y591" s="1">
        <v>1232</v>
      </c>
      <c r="Z591" s="1">
        <v>1325</v>
      </c>
      <c r="AA591" s="1">
        <v>1268</v>
      </c>
      <c r="AB591" s="1">
        <v>1211</v>
      </c>
      <c r="AC591" s="1">
        <v>1221</v>
      </c>
      <c r="AD591" s="1">
        <v>1256</v>
      </c>
      <c r="AE591" s="1">
        <v>1679</v>
      </c>
      <c r="AF591" s="1">
        <v>1686</v>
      </c>
      <c r="AG591" s="1">
        <v>1615</v>
      </c>
      <c r="AH591" s="1">
        <v>1524</v>
      </c>
      <c r="AI591" s="1">
        <v>1382</v>
      </c>
      <c r="AJ591" s="1">
        <v>1393</v>
      </c>
      <c r="AK591" s="1">
        <v>1079</v>
      </c>
    </row>
    <row r="592" spans="1:37" hidden="1" x14ac:dyDescent="0.25">
      <c r="A592">
        <f>IF(IFERROR(MATCH(TX_UCR!$C592,NN_M!A:A,0),0)&gt;0,1,0)</f>
        <v>0</v>
      </c>
      <c r="B592">
        <f>IF(IFERROR(MATCH(TX_UCR!C592,NN_PSM!A:A,0),0)&gt;0,1,0)</f>
        <v>0</v>
      </c>
      <c r="C592" t="str">
        <f t="shared" si="18"/>
        <v>Bastrop</v>
      </c>
      <c r="D592">
        <f t="shared" si="19"/>
        <v>1</v>
      </c>
      <c r="E592" t="s">
        <v>53</v>
      </c>
      <c r="F592" t="s">
        <v>34</v>
      </c>
      <c r="G592" t="s">
        <v>323</v>
      </c>
      <c r="H592">
        <v>430</v>
      </c>
      <c r="I592">
        <v>786</v>
      </c>
      <c r="J592">
        <v>714</v>
      </c>
      <c r="K592">
        <v>728</v>
      </c>
      <c r="L592">
        <v>725</v>
      </c>
      <c r="M592">
        <v>653</v>
      </c>
      <c r="N592">
        <v>729</v>
      </c>
      <c r="O592">
        <v>659</v>
      </c>
      <c r="P592">
        <v>648</v>
      </c>
      <c r="Q592">
        <v>652</v>
      </c>
      <c r="R592">
        <v>616</v>
      </c>
      <c r="S592">
        <v>651</v>
      </c>
      <c r="T592">
        <v>740</v>
      </c>
      <c r="U592">
        <v>733</v>
      </c>
      <c r="V592">
        <v>778</v>
      </c>
      <c r="W592">
        <v>728</v>
      </c>
      <c r="X592">
        <v>969</v>
      </c>
      <c r="Y592">
        <v>995</v>
      </c>
      <c r="Z592" s="1">
        <v>1180</v>
      </c>
      <c r="AA592" s="1">
        <v>1046</v>
      </c>
      <c r="AB592" s="1">
        <v>1150</v>
      </c>
      <c r="AC592" s="1">
        <v>1007</v>
      </c>
      <c r="AD592">
        <v>981</v>
      </c>
      <c r="AE592">
        <v>870</v>
      </c>
      <c r="AF592">
        <v>927</v>
      </c>
      <c r="AG592" s="1">
        <v>1076</v>
      </c>
      <c r="AH592">
        <v>862</v>
      </c>
      <c r="AI592" s="1">
        <v>1084</v>
      </c>
      <c r="AJ592">
        <v>757</v>
      </c>
      <c r="AK592">
        <v>862</v>
      </c>
    </row>
    <row r="593" spans="1:37" hidden="1" x14ac:dyDescent="0.25">
      <c r="A593">
        <f>IF(IFERROR(MATCH(TX_UCR!$C593,NN_M!A:A,0),0)&gt;0,1,0)</f>
        <v>0</v>
      </c>
      <c r="B593">
        <f>IF(IFERROR(MATCH(TX_UCR!C593,NN_PSM!A:A,0),0)&gt;0,1,0)</f>
        <v>0</v>
      </c>
      <c r="C593" t="str">
        <f t="shared" si="18"/>
        <v>Bay</v>
      </c>
      <c r="D593">
        <f t="shared" si="19"/>
        <v>0</v>
      </c>
      <c r="E593" t="s">
        <v>54</v>
      </c>
      <c r="F593" t="s">
        <v>34</v>
      </c>
      <c r="G593" t="s">
        <v>323</v>
      </c>
      <c r="H593" s="1">
        <v>1305</v>
      </c>
      <c r="I593" s="1">
        <v>1442</v>
      </c>
      <c r="J593" s="1">
        <v>1611</v>
      </c>
      <c r="K593" s="1">
        <v>1561</v>
      </c>
      <c r="L593" s="1">
        <v>1389</v>
      </c>
      <c r="M593" s="1">
        <v>1653</v>
      </c>
      <c r="N593" s="1">
        <v>1962</v>
      </c>
      <c r="O593" s="1">
        <v>1734</v>
      </c>
      <c r="P593" s="1">
        <v>1825</v>
      </c>
      <c r="Q593" s="1">
        <v>1601</v>
      </c>
      <c r="R593" s="1">
        <v>1298</v>
      </c>
      <c r="S593" s="1">
        <v>1315</v>
      </c>
      <c r="T593" s="1">
        <v>1170</v>
      </c>
      <c r="U593">
        <v>952</v>
      </c>
      <c r="V593" s="1">
        <v>1104</v>
      </c>
      <c r="W593" s="1">
        <v>1311</v>
      </c>
      <c r="X593" s="1">
        <v>1066</v>
      </c>
      <c r="Y593" s="1">
        <v>1074</v>
      </c>
      <c r="Z593" s="1">
        <v>1164</v>
      </c>
      <c r="AA593" s="1">
        <v>1074</v>
      </c>
      <c r="AB593">
        <v>868</v>
      </c>
      <c r="AC593">
        <v>894</v>
      </c>
      <c r="AD593" s="1">
        <v>1088</v>
      </c>
      <c r="AE593">
        <v>893</v>
      </c>
      <c r="AF593">
        <v>902</v>
      </c>
      <c r="AG593">
        <v>824</v>
      </c>
      <c r="AH593">
        <v>685</v>
      </c>
      <c r="AI593">
        <v>678</v>
      </c>
      <c r="AJ593">
        <v>706</v>
      </c>
      <c r="AK593">
        <v>726</v>
      </c>
    </row>
    <row r="594" spans="1:37" hidden="1" x14ac:dyDescent="0.25">
      <c r="A594">
        <f>IF(IFERROR(MATCH(TX_UCR!$C594,NN_M!A:A,0),0)&gt;0,1,0)</f>
        <v>1</v>
      </c>
      <c r="B594">
        <f>IF(IFERROR(MATCH(TX_UCR!C594,NN_PSM!A:A,0),0)&gt;0,1,0)</f>
        <v>0</v>
      </c>
      <c r="C594" t="str">
        <f t="shared" si="18"/>
        <v>Baytown</v>
      </c>
      <c r="D594">
        <f t="shared" si="19"/>
        <v>0</v>
      </c>
      <c r="E594" t="s">
        <v>55</v>
      </c>
      <c r="F594" t="s">
        <v>34</v>
      </c>
      <c r="G594" t="s">
        <v>323</v>
      </c>
      <c r="H594" s="1">
        <v>3663</v>
      </c>
      <c r="I594" s="1">
        <v>4118</v>
      </c>
      <c r="J594" s="1">
        <v>4084</v>
      </c>
      <c r="K594" s="1">
        <v>3930</v>
      </c>
      <c r="L594" s="1">
        <v>5349</v>
      </c>
      <c r="M594" s="1">
        <v>5601</v>
      </c>
      <c r="N594" s="1">
        <v>5328</v>
      </c>
      <c r="O594" s="1">
        <v>4532</v>
      </c>
      <c r="P594" s="1">
        <v>4165</v>
      </c>
      <c r="Q594" s="1">
        <v>3620</v>
      </c>
      <c r="R594" s="1">
        <v>3606</v>
      </c>
      <c r="S594" s="1">
        <v>3835</v>
      </c>
      <c r="T594" s="1">
        <v>3555</v>
      </c>
      <c r="U594" s="1">
        <v>3139</v>
      </c>
      <c r="V594" s="1">
        <v>2980</v>
      </c>
      <c r="W594" s="1">
        <v>3016</v>
      </c>
      <c r="X594" s="1">
        <v>2827</v>
      </c>
      <c r="Y594" s="1">
        <v>3058</v>
      </c>
      <c r="Z594" s="1">
        <v>2925</v>
      </c>
      <c r="AA594" s="1">
        <v>2912</v>
      </c>
      <c r="AB594" s="1">
        <v>3042</v>
      </c>
      <c r="AC594" s="1">
        <v>3233</v>
      </c>
      <c r="AD594" s="1">
        <v>3098</v>
      </c>
      <c r="AE594" s="1">
        <v>3457</v>
      </c>
      <c r="AF594" s="1">
        <v>4001</v>
      </c>
      <c r="AG594" s="1">
        <v>3849</v>
      </c>
      <c r="AH594" s="1">
        <v>3555</v>
      </c>
      <c r="AI594" s="1">
        <v>3684</v>
      </c>
      <c r="AJ594" s="1">
        <v>3653</v>
      </c>
      <c r="AK594" s="1">
        <v>3157</v>
      </c>
    </row>
    <row r="595" spans="1:37" hidden="1" x14ac:dyDescent="0.25">
      <c r="A595">
        <f>IF(IFERROR(MATCH(TX_UCR!$C595,NN_M!A:A,0),0)&gt;0,1,0)</f>
        <v>0</v>
      </c>
      <c r="B595">
        <f>IF(IFERROR(MATCH(TX_UCR!C595,NN_PSM!A:A,0),0)&gt;0,1,0)</f>
        <v>0</v>
      </c>
      <c r="C595" t="str">
        <f t="shared" si="18"/>
        <v>Beaumont</v>
      </c>
      <c r="D595">
        <f t="shared" si="19"/>
        <v>0</v>
      </c>
      <c r="E595" t="s">
        <v>56</v>
      </c>
      <c r="F595" t="s">
        <v>34</v>
      </c>
      <c r="G595" t="s">
        <v>323</v>
      </c>
      <c r="H595" s="1">
        <v>8210</v>
      </c>
      <c r="I595" s="1">
        <v>9781</v>
      </c>
      <c r="J595" s="1">
        <v>11686</v>
      </c>
      <c r="K595" s="1">
        <v>11267</v>
      </c>
      <c r="L595" s="1">
        <v>10794</v>
      </c>
      <c r="M595" s="1">
        <v>11256</v>
      </c>
      <c r="N595" s="1">
        <v>11201</v>
      </c>
      <c r="O595" s="1">
        <v>11692</v>
      </c>
      <c r="P595" s="1">
        <v>11111</v>
      </c>
      <c r="Q595" s="1">
        <v>10335</v>
      </c>
      <c r="R595" s="1">
        <v>9951</v>
      </c>
      <c r="S595" s="1">
        <v>9057</v>
      </c>
      <c r="T595" s="1">
        <v>7973</v>
      </c>
      <c r="U595" s="1">
        <v>8068</v>
      </c>
      <c r="V595" s="1">
        <v>8759</v>
      </c>
      <c r="W595" s="1">
        <v>7170</v>
      </c>
      <c r="X595" s="1">
        <v>7731</v>
      </c>
      <c r="Y595" s="1">
        <v>9293</v>
      </c>
      <c r="Z595" s="1">
        <v>8829</v>
      </c>
      <c r="AA595" s="1">
        <v>8862</v>
      </c>
      <c r="AB595" s="1">
        <v>8320</v>
      </c>
      <c r="AC595" s="1">
        <v>6962</v>
      </c>
      <c r="AD595" s="1">
        <v>6643</v>
      </c>
      <c r="AE595" s="1">
        <v>6404</v>
      </c>
      <c r="AF595" s="1">
        <v>6331</v>
      </c>
      <c r="AG595" s="1">
        <v>5941</v>
      </c>
      <c r="AH595" s="1">
        <v>6656</v>
      </c>
      <c r="AI595" s="1">
        <v>5824</v>
      </c>
      <c r="AJ595" s="1">
        <v>6192</v>
      </c>
      <c r="AK595" s="1">
        <v>5530</v>
      </c>
    </row>
    <row r="596" spans="1:37" hidden="1" x14ac:dyDescent="0.25">
      <c r="A596">
        <f>IF(IFERROR(MATCH(TX_UCR!$C596,NN_M!A:A,0),0)&gt;0,1,0)</f>
        <v>0</v>
      </c>
      <c r="B596">
        <f>IF(IFERROR(MATCH(TX_UCR!C596,NN_PSM!A:A,0),0)&gt;0,1,0)</f>
        <v>0</v>
      </c>
      <c r="C596" t="str">
        <f t="shared" si="18"/>
        <v>Bedford</v>
      </c>
      <c r="D596">
        <f t="shared" si="19"/>
        <v>0</v>
      </c>
      <c r="E596" t="s">
        <v>57</v>
      </c>
      <c r="F596" t="s">
        <v>34</v>
      </c>
      <c r="G596" t="s">
        <v>323</v>
      </c>
      <c r="H596" s="1">
        <v>1744</v>
      </c>
      <c r="I596" s="1">
        <v>2366</v>
      </c>
      <c r="J596" s="1">
        <v>2714</v>
      </c>
      <c r="K596" s="1">
        <v>2208</v>
      </c>
      <c r="L596" s="1">
        <v>2140</v>
      </c>
      <c r="M596" s="1">
        <v>2353</v>
      </c>
      <c r="N596" s="1">
        <v>2151</v>
      </c>
      <c r="O596" s="1">
        <v>1750</v>
      </c>
      <c r="P596" s="1">
        <v>1551</v>
      </c>
      <c r="Q596" s="1">
        <v>1391</v>
      </c>
      <c r="R596" s="1">
        <v>1464</v>
      </c>
      <c r="S596" s="1">
        <v>1585</v>
      </c>
      <c r="T596" s="1">
        <v>1473</v>
      </c>
      <c r="U596" s="1">
        <v>1442</v>
      </c>
      <c r="V596" s="1">
        <v>1529</v>
      </c>
      <c r="W596" s="1">
        <v>1492</v>
      </c>
      <c r="X596" s="1">
        <v>1816</v>
      </c>
      <c r="Y596" s="1">
        <v>1826</v>
      </c>
      <c r="Z596" s="1">
        <v>1937</v>
      </c>
      <c r="AA596" s="1">
        <v>1938</v>
      </c>
      <c r="AB596" s="1">
        <v>1814</v>
      </c>
      <c r="AC596" s="1">
        <v>1612</v>
      </c>
      <c r="AD596" s="1">
        <v>1734</v>
      </c>
      <c r="AE596" s="1">
        <v>1783</v>
      </c>
      <c r="AF596" s="1">
        <v>1759</v>
      </c>
      <c r="AG596" s="1">
        <v>1766</v>
      </c>
      <c r="AH596" s="1">
        <v>1525</v>
      </c>
      <c r="AI596" s="1">
        <v>1331</v>
      </c>
      <c r="AJ596" s="1">
        <v>1349</v>
      </c>
      <c r="AK596" s="1">
        <v>1316</v>
      </c>
    </row>
    <row r="597" spans="1:37" hidden="1" x14ac:dyDescent="0.25">
      <c r="A597">
        <f>IF(IFERROR(MATCH(TX_UCR!$C597,NN_M!A:A,0),0)&gt;0,1,0)</f>
        <v>0</v>
      </c>
      <c r="B597">
        <f>IF(IFERROR(MATCH(TX_UCR!C597,NN_PSM!A:A,0),0)&gt;0,1,0)</f>
        <v>0</v>
      </c>
      <c r="C597" t="str">
        <f t="shared" si="18"/>
        <v>Beeville</v>
      </c>
      <c r="D597">
        <f t="shared" si="19"/>
        <v>0</v>
      </c>
      <c r="E597" t="s">
        <v>58</v>
      </c>
      <c r="F597" t="s">
        <v>34</v>
      </c>
      <c r="G597" t="s">
        <v>323</v>
      </c>
      <c r="H597">
        <v>656</v>
      </c>
      <c r="I597">
        <v>652</v>
      </c>
      <c r="J597">
        <v>474</v>
      </c>
      <c r="K597">
        <v>595</v>
      </c>
      <c r="L597">
        <v>908</v>
      </c>
      <c r="M597">
        <v>816</v>
      </c>
      <c r="N597">
        <v>767</v>
      </c>
      <c r="O597">
        <v>614</v>
      </c>
      <c r="P597">
        <v>679</v>
      </c>
      <c r="Q597">
        <v>821</v>
      </c>
      <c r="R597">
        <v>698</v>
      </c>
      <c r="S597">
        <v>793</v>
      </c>
      <c r="T597">
        <v>884</v>
      </c>
      <c r="U597">
        <v>662</v>
      </c>
      <c r="V597">
        <v>641</v>
      </c>
      <c r="W597">
        <v>422</v>
      </c>
      <c r="X597">
        <v>418</v>
      </c>
      <c r="Y597">
        <v>428</v>
      </c>
      <c r="Z597">
        <v>393</v>
      </c>
      <c r="AA597">
        <v>533</v>
      </c>
      <c r="AB597">
        <v>486</v>
      </c>
      <c r="AC597">
        <v>454</v>
      </c>
      <c r="AD597">
        <v>425</v>
      </c>
      <c r="AE597">
        <v>417</v>
      </c>
      <c r="AF597">
        <v>426</v>
      </c>
      <c r="AG597">
        <v>341</v>
      </c>
      <c r="AH597">
        <v>314</v>
      </c>
      <c r="AI597">
        <v>257</v>
      </c>
      <c r="AJ597">
        <v>379</v>
      </c>
      <c r="AK597">
        <v>423</v>
      </c>
    </row>
    <row r="598" spans="1:37" hidden="1" x14ac:dyDescent="0.25">
      <c r="A598">
        <f>IF(IFERROR(MATCH(TX_UCR!$C598,NN_M!A:A,0),0)&gt;0,1,0)</f>
        <v>0</v>
      </c>
      <c r="B598">
        <f>IF(IFERROR(MATCH(TX_UCR!C598,NN_PSM!A:A,0),0)&gt;0,1,0)</f>
        <v>0</v>
      </c>
      <c r="C598" t="str">
        <f t="shared" si="18"/>
        <v>Bell</v>
      </c>
      <c r="D598">
        <f t="shared" si="19"/>
        <v>1</v>
      </c>
      <c r="E598" t="s">
        <v>59</v>
      </c>
      <c r="F598" t="s">
        <v>34</v>
      </c>
      <c r="G598" t="s">
        <v>323</v>
      </c>
      <c r="H598" t="s">
        <v>322</v>
      </c>
      <c r="I598" s="1">
        <v>1041</v>
      </c>
      <c r="J598">
        <v>946</v>
      </c>
      <c r="K598">
        <v>838</v>
      </c>
      <c r="L598">
        <v>798</v>
      </c>
      <c r="M598">
        <v>755</v>
      </c>
      <c r="N598">
        <v>804</v>
      </c>
      <c r="O598">
        <v>767</v>
      </c>
      <c r="P598">
        <v>835</v>
      </c>
      <c r="Q598">
        <v>846</v>
      </c>
      <c r="R598">
        <v>915</v>
      </c>
      <c r="S598" s="1">
        <v>1097</v>
      </c>
      <c r="T598">
        <v>889</v>
      </c>
      <c r="U598" s="1">
        <v>1010</v>
      </c>
      <c r="V598">
        <v>852</v>
      </c>
      <c r="W598">
        <v>836</v>
      </c>
      <c r="X598">
        <v>837</v>
      </c>
      <c r="Y598">
        <v>629</v>
      </c>
      <c r="Z598">
        <v>887</v>
      </c>
      <c r="AA598">
        <v>851</v>
      </c>
      <c r="AB598">
        <v>794</v>
      </c>
      <c r="AC598">
        <v>938</v>
      </c>
      <c r="AD598">
        <v>791</v>
      </c>
      <c r="AE598">
        <v>883</v>
      </c>
      <c r="AF598">
        <v>753</v>
      </c>
      <c r="AG598">
        <v>837</v>
      </c>
      <c r="AH598">
        <v>761</v>
      </c>
      <c r="AI598">
        <v>706</v>
      </c>
      <c r="AJ598">
        <v>709</v>
      </c>
      <c r="AK598">
        <v>747</v>
      </c>
    </row>
    <row r="599" spans="1:37" hidden="1" x14ac:dyDescent="0.25">
      <c r="A599">
        <f>IF(IFERROR(MATCH(TX_UCR!$C599,NN_M!A:A,0),0)&gt;0,1,0)</f>
        <v>1</v>
      </c>
      <c r="B599">
        <f>IF(IFERROR(MATCH(TX_UCR!C599,NN_PSM!A:A,0),0)&gt;0,1,0)</f>
        <v>1</v>
      </c>
      <c r="C599" t="str">
        <f t="shared" si="18"/>
        <v>Bellaire</v>
      </c>
      <c r="D599">
        <f t="shared" si="19"/>
        <v>0</v>
      </c>
      <c r="E599" t="s">
        <v>60</v>
      </c>
      <c r="F599" t="s">
        <v>34</v>
      </c>
      <c r="G599" t="s">
        <v>323</v>
      </c>
      <c r="H599">
        <v>761</v>
      </c>
      <c r="I599">
        <v>654</v>
      </c>
      <c r="J599">
        <v>684</v>
      </c>
      <c r="K599">
        <v>656</v>
      </c>
      <c r="L599">
        <v>646</v>
      </c>
      <c r="M599">
        <v>659</v>
      </c>
      <c r="N599">
        <v>633</v>
      </c>
      <c r="O599">
        <v>580</v>
      </c>
      <c r="P599">
        <v>551</v>
      </c>
      <c r="Q599">
        <v>529</v>
      </c>
      <c r="R599">
        <v>412</v>
      </c>
      <c r="S599">
        <v>439</v>
      </c>
      <c r="T599">
        <v>372</v>
      </c>
      <c r="U599">
        <v>390</v>
      </c>
      <c r="V599">
        <v>451</v>
      </c>
      <c r="W599">
        <v>486</v>
      </c>
      <c r="X599">
        <v>587</v>
      </c>
      <c r="Y599">
        <v>479</v>
      </c>
      <c r="Z599">
        <v>399</v>
      </c>
      <c r="AA599">
        <v>460</v>
      </c>
      <c r="AB599">
        <v>454</v>
      </c>
      <c r="AC599">
        <v>390</v>
      </c>
      <c r="AD599">
        <v>303</v>
      </c>
      <c r="AE599">
        <v>407</v>
      </c>
      <c r="AF599">
        <v>365</v>
      </c>
      <c r="AG599">
        <v>339</v>
      </c>
      <c r="AH599">
        <v>336</v>
      </c>
      <c r="AI599">
        <v>332</v>
      </c>
      <c r="AJ599">
        <v>328</v>
      </c>
      <c r="AK599">
        <v>331</v>
      </c>
    </row>
    <row r="600" spans="1:37" hidden="1" x14ac:dyDescent="0.25">
      <c r="A600">
        <f>IF(IFERROR(MATCH(TX_UCR!$C600,NN_M!A:A,0),0)&gt;0,1,0)</f>
        <v>0</v>
      </c>
      <c r="B600">
        <f>IF(IFERROR(MATCH(TX_UCR!C600,NN_PSM!A:A,0),0)&gt;0,1,0)</f>
        <v>0</v>
      </c>
      <c r="C600" t="str">
        <f t="shared" si="18"/>
        <v>Bellmead</v>
      </c>
      <c r="D600">
        <f t="shared" si="19"/>
        <v>0</v>
      </c>
      <c r="E600" t="s">
        <v>61</v>
      </c>
      <c r="F600" t="s">
        <v>34</v>
      </c>
      <c r="G600" t="s">
        <v>323</v>
      </c>
      <c r="H600">
        <v>633</v>
      </c>
      <c r="I600">
        <v>886</v>
      </c>
      <c r="J600">
        <v>921</v>
      </c>
      <c r="K600">
        <v>766</v>
      </c>
      <c r="L600">
        <v>664</v>
      </c>
      <c r="M600">
        <v>539</v>
      </c>
      <c r="N600">
        <v>765</v>
      </c>
      <c r="O600">
        <v>644</v>
      </c>
      <c r="P600">
        <v>789</v>
      </c>
      <c r="Q600">
        <v>777</v>
      </c>
      <c r="R600">
        <v>853</v>
      </c>
      <c r="S600">
        <v>829</v>
      </c>
      <c r="T600">
        <v>994</v>
      </c>
      <c r="U600">
        <v>766</v>
      </c>
      <c r="V600">
        <v>710</v>
      </c>
      <c r="W600">
        <v>751</v>
      </c>
      <c r="X600">
        <v>856</v>
      </c>
      <c r="Y600">
        <v>724</v>
      </c>
      <c r="Z600">
        <v>930</v>
      </c>
      <c r="AA600">
        <v>996</v>
      </c>
      <c r="AB600">
        <v>946</v>
      </c>
      <c r="AC600">
        <v>727</v>
      </c>
      <c r="AD600">
        <v>906</v>
      </c>
      <c r="AE600" s="1">
        <v>1000</v>
      </c>
      <c r="AF600" s="1">
        <v>1105</v>
      </c>
      <c r="AG600" s="1">
        <v>1021</v>
      </c>
      <c r="AH600">
        <v>982</v>
      </c>
      <c r="AI600" s="1">
        <v>1152</v>
      </c>
      <c r="AJ600" s="1">
        <v>1180</v>
      </c>
      <c r="AK600" s="1">
        <v>1122</v>
      </c>
    </row>
    <row r="601" spans="1:37" hidden="1" x14ac:dyDescent="0.25">
      <c r="A601">
        <f>IF(IFERROR(MATCH(TX_UCR!$C601,NN_M!A:A,0),0)&gt;0,1,0)</f>
        <v>0</v>
      </c>
      <c r="B601">
        <f>IF(IFERROR(MATCH(TX_UCR!C601,NN_PSM!A:A,0),0)&gt;0,1,0)</f>
        <v>0</v>
      </c>
      <c r="C601" t="str">
        <f t="shared" si="18"/>
        <v>Belton</v>
      </c>
      <c r="D601">
        <f t="shared" si="19"/>
        <v>0</v>
      </c>
      <c r="E601" t="s">
        <v>62</v>
      </c>
      <c r="F601" t="s">
        <v>34</v>
      </c>
      <c r="G601" t="s">
        <v>323</v>
      </c>
      <c r="H601">
        <v>542</v>
      </c>
      <c r="I601">
        <v>653</v>
      </c>
      <c r="J601">
        <v>794</v>
      </c>
      <c r="K601">
        <v>651</v>
      </c>
      <c r="L601">
        <v>495</v>
      </c>
      <c r="M601">
        <v>450</v>
      </c>
      <c r="N601">
        <v>459</v>
      </c>
      <c r="O601">
        <v>425</v>
      </c>
      <c r="P601">
        <v>421</v>
      </c>
      <c r="Q601">
        <v>485</v>
      </c>
      <c r="R601">
        <v>419</v>
      </c>
      <c r="S601">
        <v>415</v>
      </c>
      <c r="T601">
        <v>384</v>
      </c>
      <c r="U601">
        <v>375</v>
      </c>
      <c r="V601" t="s">
        <v>322</v>
      </c>
      <c r="W601">
        <v>402</v>
      </c>
      <c r="X601">
        <v>530</v>
      </c>
      <c r="Y601">
        <v>601</v>
      </c>
      <c r="Z601">
        <v>522</v>
      </c>
      <c r="AA601">
        <v>446</v>
      </c>
      <c r="AB601">
        <v>560</v>
      </c>
      <c r="AC601">
        <v>531</v>
      </c>
      <c r="AD601">
        <v>505</v>
      </c>
      <c r="AE601">
        <v>519</v>
      </c>
      <c r="AF601">
        <v>726</v>
      </c>
      <c r="AG601">
        <v>766</v>
      </c>
      <c r="AH601">
        <v>678</v>
      </c>
      <c r="AI601">
        <v>725</v>
      </c>
      <c r="AJ601">
        <v>878</v>
      </c>
      <c r="AK601">
        <v>960</v>
      </c>
    </row>
    <row r="602" spans="1:37" hidden="1" x14ac:dyDescent="0.25">
      <c r="A602">
        <f>IF(IFERROR(MATCH(TX_UCR!$C602,NN_M!A:A,0),0)&gt;0,1,0)</f>
        <v>0</v>
      </c>
      <c r="B602">
        <f>IF(IFERROR(MATCH(TX_UCR!C602,NN_PSM!A:A,0),0)&gt;0,1,0)</f>
        <v>0</v>
      </c>
      <c r="C602" t="str">
        <f t="shared" si="18"/>
        <v>Benbrook</v>
      </c>
      <c r="D602">
        <f t="shared" si="19"/>
        <v>0</v>
      </c>
      <c r="E602" t="s">
        <v>63</v>
      </c>
      <c r="F602" t="s">
        <v>34</v>
      </c>
      <c r="G602" t="s">
        <v>323</v>
      </c>
      <c r="H602">
        <v>498</v>
      </c>
      <c r="I602">
        <v>491</v>
      </c>
      <c r="J602">
        <v>680</v>
      </c>
      <c r="K602">
        <v>585</v>
      </c>
      <c r="L602">
        <v>574</v>
      </c>
      <c r="M602">
        <v>648</v>
      </c>
      <c r="N602">
        <v>676</v>
      </c>
      <c r="O602">
        <v>498</v>
      </c>
      <c r="P602">
        <v>480</v>
      </c>
      <c r="Q602">
        <v>367</v>
      </c>
      <c r="R602">
        <v>351</v>
      </c>
      <c r="S602">
        <v>395</v>
      </c>
      <c r="T602">
        <v>380</v>
      </c>
      <c r="U602">
        <v>388</v>
      </c>
      <c r="V602">
        <v>341</v>
      </c>
      <c r="W602">
        <v>384</v>
      </c>
      <c r="X602">
        <v>524</v>
      </c>
      <c r="Y602">
        <v>458</v>
      </c>
      <c r="Z602">
        <v>506</v>
      </c>
      <c r="AA602">
        <v>552</v>
      </c>
      <c r="AB602">
        <v>530</v>
      </c>
      <c r="AC602">
        <v>522</v>
      </c>
      <c r="AD602">
        <v>519</v>
      </c>
      <c r="AE602">
        <v>416</v>
      </c>
      <c r="AF602">
        <v>488</v>
      </c>
      <c r="AG602">
        <v>448</v>
      </c>
      <c r="AH602">
        <v>533</v>
      </c>
      <c r="AI602">
        <v>440</v>
      </c>
      <c r="AJ602">
        <v>499</v>
      </c>
      <c r="AK602">
        <v>382</v>
      </c>
    </row>
    <row r="603" spans="1:37" hidden="1" x14ac:dyDescent="0.25">
      <c r="A603">
        <f>IF(IFERROR(MATCH(TX_UCR!$C603,NN_M!A:A,0),0)&gt;0,1,0)</f>
        <v>0</v>
      </c>
      <c r="B603">
        <f>IF(IFERROR(MATCH(TX_UCR!C603,NN_PSM!A:A,0),0)&gt;0,1,0)</f>
        <v>0</v>
      </c>
      <c r="C603" t="str">
        <f t="shared" si="18"/>
        <v>Bexar</v>
      </c>
      <c r="D603">
        <f t="shared" si="19"/>
        <v>1</v>
      </c>
      <c r="E603" t="s">
        <v>64</v>
      </c>
      <c r="F603" t="s">
        <v>34</v>
      </c>
      <c r="G603" t="s">
        <v>323</v>
      </c>
      <c r="H603" s="1">
        <v>7325</v>
      </c>
      <c r="I603" s="1">
        <v>7706</v>
      </c>
      <c r="J603" s="1">
        <v>8615</v>
      </c>
      <c r="K603" s="1">
        <v>9420</v>
      </c>
      <c r="L603" s="1">
        <v>8135</v>
      </c>
      <c r="M603" s="1">
        <v>7777</v>
      </c>
      <c r="N603" s="1">
        <v>7719</v>
      </c>
      <c r="O603" s="1">
        <v>7449</v>
      </c>
      <c r="P603" s="1">
        <v>7502</v>
      </c>
      <c r="Q603" s="1">
        <v>6516</v>
      </c>
      <c r="R603" s="1">
        <v>4983</v>
      </c>
      <c r="S603" s="1">
        <v>4813</v>
      </c>
      <c r="T603" s="1">
        <v>4747</v>
      </c>
      <c r="U603" s="1">
        <v>4512</v>
      </c>
      <c r="V603" s="1">
        <v>4379</v>
      </c>
      <c r="W603" s="1">
        <v>4569</v>
      </c>
      <c r="X603" s="1">
        <v>4615</v>
      </c>
      <c r="Y603" s="1">
        <v>4993</v>
      </c>
      <c r="Z603" s="1">
        <v>5140</v>
      </c>
      <c r="AA603" s="1">
        <v>5624</v>
      </c>
      <c r="AB603" s="1">
        <v>5586</v>
      </c>
      <c r="AC603" s="1">
        <v>5927</v>
      </c>
      <c r="AD603" s="1">
        <v>6737</v>
      </c>
      <c r="AE603" s="1">
        <v>7303</v>
      </c>
      <c r="AF603" s="1">
        <v>6914</v>
      </c>
      <c r="AG603" s="1">
        <v>6999</v>
      </c>
      <c r="AH603" s="1">
        <v>6668</v>
      </c>
      <c r="AI603" s="1">
        <v>6398</v>
      </c>
      <c r="AJ603" s="1">
        <v>6099</v>
      </c>
      <c r="AK603" s="1">
        <v>6058</v>
      </c>
    </row>
    <row r="604" spans="1:37" hidden="1" x14ac:dyDescent="0.25">
      <c r="A604">
        <f>IF(IFERROR(MATCH(TX_UCR!$C604,NN_M!A:A,0),0)&gt;0,1,0)</f>
        <v>0</v>
      </c>
      <c r="B604">
        <f>IF(IFERROR(MATCH(TX_UCR!C604,NN_PSM!A:A,0),0)&gt;0,1,0)</f>
        <v>0</v>
      </c>
      <c r="C604" t="str">
        <f t="shared" si="18"/>
        <v>Big</v>
      </c>
      <c r="D604">
        <f t="shared" si="19"/>
        <v>0</v>
      </c>
      <c r="E604" t="s">
        <v>65</v>
      </c>
      <c r="F604" t="s">
        <v>34</v>
      </c>
      <c r="G604" t="s">
        <v>323</v>
      </c>
      <c r="H604" s="1">
        <v>1858</v>
      </c>
      <c r="I604" s="1">
        <v>1939</v>
      </c>
      <c r="J604" s="1">
        <v>1477</v>
      </c>
      <c r="K604" s="1">
        <v>1809</v>
      </c>
      <c r="L604" s="1">
        <v>1872</v>
      </c>
      <c r="M604" s="1">
        <v>1487</v>
      </c>
      <c r="N604">
        <v>975</v>
      </c>
      <c r="O604" s="1">
        <v>1110</v>
      </c>
      <c r="P604" s="1">
        <v>1180</v>
      </c>
      <c r="Q604" s="1">
        <v>1144</v>
      </c>
      <c r="R604">
        <v>967</v>
      </c>
      <c r="S604" s="1">
        <v>1032</v>
      </c>
      <c r="T604" s="1">
        <v>1283</v>
      </c>
      <c r="U604" s="1">
        <v>1324</v>
      </c>
      <c r="V604" s="1">
        <v>1000</v>
      </c>
      <c r="W604" s="1">
        <v>1092</v>
      </c>
      <c r="X604">
        <v>945</v>
      </c>
      <c r="Y604" s="1">
        <v>1037</v>
      </c>
      <c r="Z604" s="1">
        <v>1125</v>
      </c>
      <c r="AA604">
        <v>973</v>
      </c>
      <c r="AB604">
        <v>872</v>
      </c>
      <c r="AC604" s="1">
        <v>1159</v>
      </c>
      <c r="AD604" s="1">
        <v>1616</v>
      </c>
      <c r="AE604" s="1">
        <v>1589</v>
      </c>
      <c r="AF604" s="1">
        <v>1725</v>
      </c>
      <c r="AG604" s="1">
        <v>1401</v>
      </c>
      <c r="AH604" s="1">
        <v>1035</v>
      </c>
      <c r="AI604" s="1">
        <v>1099</v>
      </c>
      <c r="AJ604" s="1">
        <v>1176</v>
      </c>
      <c r="AK604" s="1">
        <v>1333</v>
      </c>
    </row>
    <row r="605" spans="1:37" hidden="1" x14ac:dyDescent="0.25">
      <c r="A605">
        <f>IF(IFERROR(MATCH(TX_UCR!$C605,NN_M!A:A,0),0)&gt;0,1,0)</f>
        <v>0</v>
      </c>
      <c r="B605">
        <f>IF(IFERROR(MATCH(TX_UCR!C605,NN_PSM!A:A,0),0)&gt;0,1,0)</f>
        <v>0</v>
      </c>
      <c r="C605" t="str">
        <f t="shared" si="18"/>
        <v>Boerne</v>
      </c>
      <c r="D605">
        <f t="shared" si="19"/>
        <v>0</v>
      </c>
      <c r="E605" t="s">
        <v>66</v>
      </c>
      <c r="F605" t="s">
        <v>34</v>
      </c>
      <c r="G605" t="s">
        <v>323</v>
      </c>
      <c r="H605">
        <v>130</v>
      </c>
      <c r="I605">
        <v>109</v>
      </c>
      <c r="J605">
        <v>168</v>
      </c>
      <c r="K605">
        <v>152</v>
      </c>
      <c r="L605">
        <v>186</v>
      </c>
      <c r="M605">
        <v>156</v>
      </c>
      <c r="N605">
        <v>184</v>
      </c>
      <c r="O605">
        <v>234</v>
      </c>
      <c r="P605">
        <v>195</v>
      </c>
      <c r="Q605">
        <v>226</v>
      </c>
      <c r="R605">
        <v>195</v>
      </c>
      <c r="S605">
        <v>235</v>
      </c>
      <c r="T605">
        <v>229</v>
      </c>
      <c r="U605">
        <v>198</v>
      </c>
      <c r="V605">
        <v>176</v>
      </c>
      <c r="W605">
        <v>185</v>
      </c>
      <c r="X605">
        <v>185</v>
      </c>
      <c r="Y605">
        <v>234</v>
      </c>
      <c r="Z605">
        <v>288</v>
      </c>
      <c r="AA605">
        <v>214</v>
      </c>
      <c r="AB605">
        <v>238</v>
      </c>
      <c r="AC605">
        <v>218</v>
      </c>
      <c r="AD605">
        <v>246</v>
      </c>
      <c r="AE605">
        <v>308</v>
      </c>
      <c r="AF605">
        <v>301</v>
      </c>
      <c r="AG605">
        <v>261</v>
      </c>
      <c r="AH605">
        <v>277</v>
      </c>
      <c r="AI605">
        <v>352</v>
      </c>
      <c r="AJ605">
        <v>363</v>
      </c>
      <c r="AK605">
        <v>297</v>
      </c>
    </row>
    <row r="606" spans="1:37" hidden="1" x14ac:dyDescent="0.25">
      <c r="A606">
        <f>IF(IFERROR(MATCH(TX_UCR!$C606,NN_M!A:A,0),0)&gt;0,1,0)</f>
        <v>0</v>
      </c>
      <c r="B606">
        <f>IF(IFERROR(MATCH(TX_UCR!C606,NN_PSM!A:A,0),0)&gt;0,1,0)</f>
        <v>0</v>
      </c>
      <c r="C606" t="str">
        <f t="shared" si="18"/>
        <v>Borger</v>
      </c>
      <c r="D606">
        <f t="shared" si="19"/>
        <v>0</v>
      </c>
      <c r="E606" t="s">
        <v>67</v>
      </c>
      <c r="F606" t="s">
        <v>34</v>
      </c>
      <c r="G606" t="s">
        <v>323</v>
      </c>
      <c r="H606">
        <v>516</v>
      </c>
      <c r="I606">
        <v>491</v>
      </c>
      <c r="J606">
        <v>527</v>
      </c>
      <c r="K606">
        <v>534</v>
      </c>
      <c r="L606">
        <v>675</v>
      </c>
      <c r="M606">
        <v>669</v>
      </c>
      <c r="N606">
        <v>619</v>
      </c>
      <c r="O606">
        <v>547</v>
      </c>
      <c r="P606">
        <v>514</v>
      </c>
      <c r="Q606">
        <v>544</v>
      </c>
      <c r="R606">
        <v>520</v>
      </c>
      <c r="S606">
        <v>552</v>
      </c>
      <c r="T606">
        <v>662</v>
      </c>
      <c r="U606">
        <v>574</v>
      </c>
      <c r="V606">
        <v>626</v>
      </c>
      <c r="W606">
        <v>824</v>
      </c>
      <c r="X606">
        <v>829</v>
      </c>
      <c r="Y606">
        <v>765</v>
      </c>
      <c r="Z606">
        <v>746</v>
      </c>
      <c r="AA606">
        <v>897</v>
      </c>
      <c r="AB606">
        <v>926</v>
      </c>
      <c r="AC606">
        <v>878</v>
      </c>
      <c r="AD606">
        <v>843</v>
      </c>
      <c r="AE606">
        <v>569</v>
      </c>
      <c r="AF606">
        <v>683</v>
      </c>
      <c r="AG606">
        <v>633</v>
      </c>
      <c r="AH606">
        <v>512</v>
      </c>
      <c r="AI606">
        <v>573</v>
      </c>
      <c r="AJ606">
        <v>519</v>
      </c>
      <c r="AK606">
        <v>468</v>
      </c>
    </row>
    <row r="607" spans="1:37" hidden="1" x14ac:dyDescent="0.25">
      <c r="A607">
        <f>IF(IFERROR(MATCH(TX_UCR!$C607,NN_M!A:A,0),0)&gt;0,1,0)</f>
        <v>0</v>
      </c>
      <c r="B607">
        <f>IF(IFERROR(MATCH(TX_UCR!C607,NN_PSM!A:A,0),0)&gt;0,1,0)</f>
        <v>0</v>
      </c>
      <c r="C607" t="str">
        <f t="shared" si="18"/>
        <v>Bowie</v>
      </c>
      <c r="D607">
        <f t="shared" si="19"/>
        <v>1</v>
      </c>
      <c r="E607" t="s">
        <v>68</v>
      </c>
      <c r="F607" t="s">
        <v>34</v>
      </c>
      <c r="G607" t="s">
        <v>323</v>
      </c>
      <c r="H607">
        <v>626</v>
      </c>
      <c r="I607">
        <v>898</v>
      </c>
      <c r="J607">
        <v>876</v>
      </c>
      <c r="K607">
        <v>909</v>
      </c>
      <c r="L607">
        <v>719</v>
      </c>
      <c r="M607">
        <v>620</v>
      </c>
      <c r="N607">
        <v>748</v>
      </c>
      <c r="O607">
        <v>563</v>
      </c>
      <c r="P607">
        <v>600</v>
      </c>
      <c r="Q607">
        <v>626</v>
      </c>
      <c r="R607">
        <v>725</v>
      </c>
      <c r="S607">
        <v>717</v>
      </c>
      <c r="T607">
        <v>665</v>
      </c>
      <c r="U607">
        <v>566</v>
      </c>
      <c r="V607">
        <v>510</v>
      </c>
      <c r="W607">
        <v>430</v>
      </c>
      <c r="X607">
        <v>539</v>
      </c>
      <c r="Y607">
        <v>556</v>
      </c>
      <c r="Z607">
        <v>572</v>
      </c>
      <c r="AA607">
        <v>597</v>
      </c>
      <c r="AB607">
        <v>629</v>
      </c>
      <c r="AC607">
        <v>602</v>
      </c>
      <c r="AD607">
        <v>640</v>
      </c>
      <c r="AE607">
        <v>611</v>
      </c>
      <c r="AF607">
        <v>622</v>
      </c>
      <c r="AG607">
        <v>728</v>
      </c>
      <c r="AH607">
        <v>883</v>
      </c>
      <c r="AI607">
        <v>848</v>
      </c>
      <c r="AJ607">
        <v>838</v>
      </c>
      <c r="AK607">
        <v>738</v>
      </c>
    </row>
    <row r="608" spans="1:37" hidden="1" x14ac:dyDescent="0.25">
      <c r="A608">
        <f>IF(IFERROR(MATCH(TX_UCR!$C608,NN_M!A:A,0),0)&gt;0,1,0)</f>
        <v>0</v>
      </c>
      <c r="B608">
        <f>IF(IFERROR(MATCH(TX_UCR!C608,NN_PSM!A:A,0),0)&gt;0,1,0)</f>
        <v>0</v>
      </c>
      <c r="C608" t="str">
        <f t="shared" si="18"/>
        <v>Brazoria</v>
      </c>
      <c r="D608">
        <f t="shared" si="19"/>
        <v>1</v>
      </c>
      <c r="E608" t="s">
        <v>69</v>
      </c>
      <c r="F608" t="s">
        <v>34</v>
      </c>
      <c r="G608" t="s">
        <v>323</v>
      </c>
      <c r="H608" s="1">
        <v>1240</v>
      </c>
      <c r="I608" s="1">
        <v>1421</v>
      </c>
      <c r="J608" s="1">
        <v>1407</v>
      </c>
      <c r="K608" s="1">
        <v>1220</v>
      </c>
      <c r="L608" s="1">
        <v>1108</v>
      </c>
      <c r="M608" s="1">
        <v>1347</v>
      </c>
      <c r="N608" s="1">
        <v>1548</v>
      </c>
      <c r="O608" s="1">
        <v>1358</v>
      </c>
      <c r="P608" s="1">
        <v>1203</v>
      </c>
      <c r="Q608" s="1">
        <v>1205</v>
      </c>
      <c r="R608" s="1">
        <v>1313</v>
      </c>
      <c r="S608" s="1">
        <v>1318</v>
      </c>
      <c r="T608" s="1">
        <v>1245</v>
      </c>
      <c r="U608" s="1">
        <v>1188</v>
      </c>
      <c r="V608" s="1">
        <v>1221</v>
      </c>
      <c r="W608" s="1">
        <v>1243</v>
      </c>
      <c r="X608" s="1">
        <v>1400</v>
      </c>
      <c r="Y608" s="1">
        <v>1356</v>
      </c>
      <c r="Z608" s="1">
        <v>1511</v>
      </c>
      <c r="AA608" s="1">
        <v>1618</v>
      </c>
      <c r="AB608" s="1">
        <v>1797</v>
      </c>
      <c r="AC608" s="1">
        <v>1441</v>
      </c>
      <c r="AD608" s="1">
        <v>1402</v>
      </c>
      <c r="AE608" s="1">
        <v>1320</v>
      </c>
      <c r="AF608" s="1">
        <v>1347</v>
      </c>
      <c r="AG608" s="1">
        <v>1514</v>
      </c>
      <c r="AH608" s="1">
        <v>1744</v>
      </c>
      <c r="AI608" s="1">
        <v>1523</v>
      </c>
      <c r="AJ608" s="1">
        <v>1473</v>
      </c>
      <c r="AK608" s="1">
        <v>1201</v>
      </c>
    </row>
    <row r="609" spans="1:37" hidden="1" x14ac:dyDescent="0.25">
      <c r="A609">
        <f>IF(IFERROR(MATCH(TX_UCR!$C609,NN_M!A:A,0),0)&gt;0,1,0)</f>
        <v>0</v>
      </c>
      <c r="B609">
        <f>IF(IFERROR(MATCH(TX_UCR!C609,NN_PSM!A:A,0),0)&gt;0,1,0)</f>
        <v>0</v>
      </c>
      <c r="C609" t="str">
        <f t="shared" si="18"/>
        <v>Brazos</v>
      </c>
      <c r="D609">
        <f t="shared" si="19"/>
        <v>1</v>
      </c>
      <c r="E609" t="s">
        <v>70</v>
      </c>
      <c r="F609" t="s">
        <v>34</v>
      </c>
      <c r="G609" t="s">
        <v>323</v>
      </c>
      <c r="H609">
        <v>335</v>
      </c>
      <c r="I609">
        <v>408</v>
      </c>
      <c r="J609">
        <v>446</v>
      </c>
      <c r="K609">
        <v>468</v>
      </c>
      <c r="L609">
        <v>350</v>
      </c>
      <c r="M609">
        <v>286</v>
      </c>
      <c r="N609">
        <v>356</v>
      </c>
      <c r="O609">
        <v>344</v>
      </c>
      <c r="P609">
        <v>315</v>
      </c>
      <c r="Q609">
        <v>299</v>
      </c>
      <c r="R609">
        <v>325</v>
      </c>
      <c r="S609">
        <v>403</v>
      </c>
      <c r="T609">
        <v>378</v>
      </c>
      <c r="U609">
        <v>311</v>
      </c>
      <c r="V609">
        <v>332</v>
      </c>
      <c r="W609">
        <v>354</v>
      </c>
      <c r="X609">
        <v>312</v>
      </c>
      <c r="Y609">
        <v>360</v>
      </c>
      <c r="Z609">
        <v>434</v>
      </c>
      <c r="AA609">
        <v>481</v>
      </c>
      <c r="AB609">
        <v>479</v>
      </c>
      <c r="AC609">
        <v>514</v>
      </c>
      <c r="AD609">
        <v>367</v>
      </c>
      <c r="AE609">
        <v>463</v>
      </c>
      <c r="AF609">
        <v>466</v>
      </c>
      <c r="AG609">
        <v>405</v>
      </c>
      <c r="AH609">
        <v>357</v>
      </c>
      <c r="AI609">
        <v>415</v>
      </c>
      <c r="AJ609">
        <v>435</v>
      </c>
      <c r="AK609">
        <v>305</v>
      </c>
    </row>
    <row r="610" spans="1:37" hidden="1" x14ac:dyDescent="0.25">
      <c r="A610">
        <f>IF(IFERROR(MATCH(TX_UCR!$C610,NN_M!A:A,0),0)&gt;0,1,0)</f>
        <v>0</v>
      </c>
      <c r="B610">
        <f>IF(IFERROR(MATCH(TX_UCR!C610,NN_PSM!A:A,0),0)&gt;0,1,0)</f>
        <v>0</v>
      </c>
      <c r="C610" t="str">
        <f t="shared" si="18"/>
        <v>Brenham</v>
      </c>
      <c r="D610">
        <f t="shared" si="19"/>
        <v>0</v>
      </c>
      <c r="E610" t="s">
        <v>71</v>
      </c>
      <c r="F610" t="s">
        <v>34</v>
      </c>
      <c r="G610" t="s">
        <v>323</v>
      </c>
      <c r="H610">
        <v>481</v>
      </c>
      <c r="I610">
        <v>585</v>
      </c>
      <c r="J610">
        <v>593</v>
      </c>
      <c r="K610">
        <v>534</v>
      </c>
      <c r="L610">
        <v>455</v>
      </c>
      <c r="M610">
        <v>441</v>
      </c>
      <c r="N610">
        <v>725</v>
      </c>
      <c r="O610">
        <v>627</v>
      </c>
      <c r="P610">
        <v>736</v>
      </c>
      <c r="Q610">
        <v>764</v>
      </c>
      <c r="R610">
        <v>794</v>
      </c>
      <c r="S610">
        <v>811</v>
      </c>
      <c r="T610">
        <v>724</v>
      </c>
      <c r="U610">
        <v>588</v>
      </c>
      <c r="V610">
        <v>552</v>
      </c>
      <c r="W610">
        <v>790</v>
      </c>
      <c r="X610">
        <v>626</v>
      </c>
      <c r="Y610">
        <v>672</v>
      </c>
      <c r="Z610">
        <v>591</v>
      </c>
      <c r="AA610">
        <v>487</v>
      </c>
      <c r="AB610">
        <v>555</v>
      </c>
      <c r="AC610">
        <v>424</v>
      </c>
      <c r="AD610">
        <v>484</v>
      </c>
      <c r="AE610">
        <v>449</v>
      </c>
      <c r="AF610">
        <v>618</v>
      </c>
      <c r="AG610">
        <v>521</v>
      </c>
      <c r="AH610">
        <v>449</v>
      </c>
      <c r="AI610">
        <v>444</v>
      </c>
      <c r="AJ610">
        <v>430</v>
      </c>
      <c r="AK610">
        <v>487</v>
      </c>
    </row>
    <row r="611" spans="1:37" hidden="1" x14ac:dyDescent="0.25">
      <c r="A611">
        <f>IF(IFERROR(MATCH(TX_UCR!$C611,NN_M!A:A,0),0)&gt;0,1,0)</f>
        <v>0</v>
      </c>
      <c r="B611">
        <f>IF(IFERROR(MATCH(TX_UCR!C611,NN_PSM!A:A,0),0)&gt;0,1,0)</f>
        <v>0</v>
      </c>
      <c r="C611" t="str">
        <f t="shared" si="18"/>
        <v>Brownsville</v>
      </c>
      <c r="D611">
        <f t="shared" si="19"/>
        <v>0</v>
      </c>
      <c r="E611" t="s">
        <v>72</v>
      </c>
      <c r="F611" t="s">
        <v>34</v>
      </c>
      <c r="G611" t="s">
        <v>323</v>
      </c>
      <c r="H611" s="1">
        <v>7242</v>
      </c>
      <c r="I611" s="1">
        <v>7764</v>
      </c>
      <c r="J611" s="1">
        <v>8758</v>
      </c>
      <c r="K611" s="1">
        <v>9163</v>
      </c>
      <c r="L611" s="1">
        <v>9085</v>
      </c>
      <c r="M611" s="1">
        <v>8390</v>
      </c>
      <c r="N611" s="1">
        <v>8994</v>
      </c>
      <c r="O611" s="1">
        <v>9642</v>
      </c>
      <c r="P611" s="1">
        <v>10296</v>
      </c>
      <c r="Q611" s="1">
        <v>9038</v>
      </c>
      <c r="R611" s="1">
        <v>7591</v>
      </c>
      <c r="S611" s="1">
        <v>8717</v>
      </c>
      <c r="T611" s="1">
        <v>7979</v>
      </c>
      <c r="U611" s="1">
        <v>6956</v>
      </c>
      <c r="V611" s="1">
        <v>7867</v>
      </c>
      <c r="W611" s="1">
        <v>10508</v>
      </c>
      <c r="X611" s="1">
        <v>11101</v>
      </c>
      <c r="Y611" s="1">
        <v>11953</v>
      </c>
      <c r="Z611" s="1">
        <v>9590</v>
      </c>
      <c r="AA611" s="1">
        <v>8287</v>
      </c>
      <c r="AB611" s="1">
        <v>8313</v>
      </c>
      <c r="AC611" s="1">
        <v>8385</v>
      </c>
      <c r="AD611" s="1">
        <v>9474</v>
      </c>
      <c r="AE611" s="1">
        <v>10139</v>
      </c>
      <c r="AF611" s="1">
        <v>9778</v>
      </c>
      <c r="AG611" s="1">
        <v>9316</v>
      </c>
      <c r="AH611" s="1">
        <v>8187</v>
      </c>
      <c r="AI611" s="1">
        <v>8337</v>
      </c>
      <c r="AJ611" s="1">
        <v>7838</v>
      </c>
      <c r="AK611" s="1">
        <v>7505</v>
      </c>
    </row>
    <row r="612" spans="1:37" hidden="1" x14ac:dyDescent="0.25">
      <c r="A612">
        <f>IF(IFERROR(MATCH(TX_UCR!$C612,NN_M!A:A,0),0)&gt;0,1,0)</f>
        <v>0</v>
      </c>
      <c r="B612">
        <f>IF(IFERROR(MATCH(TX_UCR!C612,NN_PSM!A:A,0),0)&gt;0,1,0)</f>
        <v>0</v>
      </c>
      <c r="C612" t="str">
        <f t="shared" si="18"/>
        <v>Brownwood</v>
      </c>
      <c r="D612">
        <f t="shared" si="19"/>
        <v>0</v>
      </c>
      <c r="E612" t="s">
        <v>73</v>
      </c>
      <c r="F612" t="s">
        <v>34</v>
      </c>
      <c r="G612" t="s">
        <v>323</v>
      </c>
      <c r="H612" s="1">
        <v>1211</v>
      </c>
      <c r="I612" s="1">
        <v>1458</v>
      </c>
      <c r="J612" s="1">
        <v>1405</v>
      </c>
      <c r="K612" s="1">
        <v>1420</v>
      </c>
      <c r="L612" s="1">
        <v>1295</v>
      </c>
      <c r="M612" s="1">
        <v>1349</v>
      </c>
      <c r="N612" s="1">
        <v>1160</v>
      </c>
      <c r="O612" s="1">
        <v>1231</v>
      </c>
      <c r="P612" s="1">
        <v>1109</v>
      </c>
      <c r="Q612" s="1">
        <v>1108</v>
      </c>
      <c r="R612" s="1">
        <v>1198</v>
      </c>
      <c r="S612" s="1">
        <v>1591</v>
      </c>
      <c r="T612" s="1">
        <v>1366</v>
      </c>
      <c r="U612" s="1">
        <v>1227</v>
      </c>
      <c r="V612" s="1">
        <v>1115</v>
      </c>
      <c r="W612" s="1">
        <v>1327</v>
      </c>
      <c r="X612" s="1">
        <v>1309</v>
      </c>
      <c r="Y612" s="1">
        <v>1359</v>
      </c>
      <c r="Z612" s="1">
        <v>1434</v>
      </c>
      <c r="AA612" s="1">
        <v>1496</v>
      </c>
      <c r="AB612" s="1">
        <v>1145</v>
      </c>
      <c r="AC612" s="1">
        <v>1123</v>
      </c>
      <c r="AD612">
        <v>917</v>
      </c>
      <c r="AE612">
        <v>831</v>
      </c>
      <c r="AF612">
        <v>814</v>
      </c>
      <c r="AG612">
        <v>738</v>
      </c>
      <c r="AH612">
        <v>771</v>
      </c>
      <c r="AI612">
        <v>926</v>
      </c>
      <c r="AJ612">
        <v>828</v>
      </c>
      <c r="AK612">
        <v>787</v>
      </c>
    </row>
    <row r="613" spans="1:37" hidden="1" x14ac:dyDescent="0.25">
      <c r="A613">
        <f>IF(IFERROR(MATCH(TX_UCR!$C613,NN_M!A:A,0),0)&gt;0,1,0)</f>
        <v>0</v>
      </c>
      <c r="B613">
        <f>IF(IFERROR(MATCH(TX_UCR!C613,NN_PSM!A:A,0),0)&gt;0,1,0)</f>
        <v>0</v>
      </c>
      <c r="C613" t="str">
        <f t="shared" si="18"/>
        <v>Bryan</v>
      </c>
      <c r="D613">
        <f t="shared" si="19"/>
        <v>0</v>
      </c>
      <c r="E613" t="s">
        <v>74</v>
      </c>
      <c r="F613" t="s">
        <v>34</v>
      </c>
      <c r="G613" t="s">
        <v>323</v>
      </c>
      <c r="H613" s="1">
        <v>3723</v>
      </c>
      <c r="I613" s="1">
        <v>4110</v>
      </c>
      <c r="J613" s="1">
        <v>4103</v>
      </c>
      <c r="K613" s="1">
        <v>5169</v>
      </c>
      <c r="L613" s="1">
        <v>4549</v>
      </c>
      <c r="M613" s="1">
        <v>3842</v>
      </c>
      <c r="N613" s="1">
        <v>4169</v>
      </c>
      <c r="O613" s="1">
        <v>4010</v>
      </c>
      <c r="P613" s="1">
        <v>3856</v>
      </c>
      <c r="Q613" s="1">
        <v>3907</v>
      </c>
      <c r="R613" s="1">
        <v>3796</v>
      </c>
      <c r="S613" s="1">
        <v>4017</v>
      </c>
      <c r="T613" s="1">
        <v>3932</v>
      </c>
      <c r="U613" s="1">
        <v>3675</v>
      </c>
      <c r="V613" s="1">
        <v>3716</v>
      </c>
      <c r="W613" s="1">
        <v>4044</v>
      </c>
      <c r="X613" s="1">
        <v>3582</v>
      </c>
      <c r="Y613" s="1">
        <v>3957</v>
      </c>
      <c r="Z613" s="1">
        <v>4110</v>
      </c>
      <c r="AA613" s="1">
        <v>4320</v>
      </c>
      <c r="AB613" s="1">
        <v>4216</v>
      </c>
      <c r="AC613" s="1">
        <v>3760</v>
      </c>
      <c r="AD613" s="1">
        <v>3542</v>
      </c>
      <c r="AE613" s="1">
        <v>3665</v>
      </c>
      <c r="AF613" s="1">
        <v>4134</v>
      </c>
      <c r="AG613" s="1">
        <v>3647</v>
      </c>
      <c r="AH613" s="1">
        <v>2906</v>
      </c>
      <c r="AI613" s="1">
        <v>2473</v>
      </c>
      <c r="AJ613" s="1">
        <v>2311</v>
      </c>
      <c r="AK613" s="1">
        <v>2521</v>
      </c>
    </row>
    <row r="614" spans="1:37" hidden="1" x14ac:dyDescent="0.25">
      <c r="A614">
        <f>IF(IFERROR(MATCH(TX_UCR!$C614,NN_M!A:A,0),0)&gt;0,1,0)</f>
        <v>0</v>
      </c>
      <c r="B614">
        <f>IF(IFERROR(MATCH(TX_UCR!C614,NN_PSM!A:A,0),0)&gt;0,1,0)</f>
        <v>0</v>
      </c>
      <c r="C614" t="str">
        <f t="shared" si="18"/>
        <v>Burkburnett</v>
      </c>
      <c r="D614">
        <f t="shared" si="19"/>
        <v>0</v>
      </c>
      <c r="E614" t="s">
        <v>75</v>
      </c>
      <c r="F614" t="s">
        <v>34</v>
      </c>
      <c r="G614" t="s">
        <v>323</v>
      </c>
      <c r="H614">
        <v>274</v>
      </c>
      <c r="I614">
        <v>320</v>
      </c>
      <c r="J614">
        <v>331</v>
      </c>
      <c r="K614">
        <v>312</v>
      </c>
      <c r="L614">
        <v>329</v>
      </c>
      <c r="M614">
        <v>308</v>
      </c>
      <c r="N614">
        <v>253</v>
      </c>
      <c r="O614">
        <v>284</v>
      </c>
      <c r="P614">
        <v>279</v>
      </c>
      <c r="Q614">
        <v>309</v>
      </c>
      <c r="R614">
        <v>225</v>
      </c>
      <c r="S614">
        <v>225</v>
      </c>
      <c r="T614">
        <v>153</v>
      </c>
      <c r="U614">
        <v>144</v>
      </c>
      <c r="V614">
        <v>118</v>
      </c>
      <c r="W614">
        <v>139</v>
      </c>
      <c r="X614">
        <v>149</v>
      </c>
      <c r="Y614">
        <v>230</v>
      </c>
      <c r="Z614">
        <v>204</v>
      </c>
      <c r="AA614">
        <v>256</v>
      </c>
      <c r="AB614">
        <v>188</v>
      </c>
      <c r="AC614">
        <v>145</v>
      </c>
      <c r="AD614">
        <v>162</v>
      </c>
      <c r="AE614">
        <v>166</v>
      </c>
      <c r="AF614">
        <v>152</v>
      </c>
      <c r="AG614">
        <v>229</v>
      </c>
      <c r="AH614">
        <v>281</v>
      </c>
      <c r="AI614">
        <v>311</v>
      </c>
      <c r="AJ614">
        <v>311</v>
      </c>
      <c r="AK614">
        <v>300</v>
      </c>
    </row>
    <row r="615" spans="1:37" hidden="1" x14ac:dyDescent="0.25">
      <c r="A615">
        <f>IF(IFERROR(MATCH(TX_UCR!$C615,NN_M!A:A,0),0)&gt;0,1,0)</f>
        <v>0</v>
      </c>
      <c r="B615">
        <f>IF(IFERROR(MATCH(TX_UCR!C615,NN_PSM!A:A,0),0)&gt;0,1,0)</f>
        <v>0</v>
      </c>
      <c r="C615" t="str">
        <f t="shared" si="18"/>
        <v>Burleson</v>
      </c>
      <c r="D615">
        <f t="shared" si="19"/>
        <v>0</v>
      </c>
      <c r="E615" t="s">
        <v>76</v>
      </c>
      <c r="F615" t="s">
        <v>34</v>
      </c>
      <c r="G615" t="s">
        <v>323</v>
      </c>
      <c r="H615">
        <v>859</v>
      </c>
      <c r="I615">
        <v>844</v>
      </c>
      <c r="J615">
        <v>769</v>
      </c>
      <c r="K615">
        <v>763</v>
      </c>
      <c r="L615">
        <v>916</v>
      </c>
      <c r="M615">
        <v>922</v>
      </c>
      <c r="N615">
        <v>846</v>
      </c>
      <c r="O615">
        <v>726</v>
      </c>
      <c r="P615">
        <v>567</v>
      </c>
      <c r="Q615">
        <v>615</v>
      </c>
      <c r="R615">
        <v>613</v>
      </c>
      <c r="S615">
        <v>688</v>
      </c>
      <c r="T615">
        <v>601</v>
      </c>
      <c r="U615">
        <v>589</v>
      </c>
      <c r="V615">
        <v>644</v>
      </c>
      <c r="W615">
        <v>733</v>
      </c>
      <c r="X615">
        <v>773</v>
      </c>
      <c r="Y615" s="1">
        <v>1051</v>
      </c>
      <c r="Z615" s="1">
        <v>1203</v>
      </c>
      <c r="AA615" s="1">
        <v>1274</v>
      </c>
      <c r="AB615" s="1">
        <v>1377</v>
      </c>
      <c r="AC615" s="1">
        <v>1182</v>
      </c>
      <c r="AD615">
        <v>985</v>
      </c>
      <c r="AE615">
        <v>925</v>
      </c>
      <c r="AF615" s="1">
        <v>1127</v>
      </c>
      <c r="AG615">
        <v>963</v>
      </c>
      <c r="AH615" s="1">
        <v>1126</v>
      </c>
      <c r="AI615" s="1">
        <v>1032</v>
      </c>
      <c r="AJ615" s="1">
        <v>1003</v>
      </c>
      <c r="AK615">
        <v>914</v>
      </c>
    </row>
    <row r="616" spans="1:37" hidden="1" x14ac:dyDescent="0.25">
      <c r="A616">
        <f>IF(IFERROR(MATCH(TX_UCR!$C616,NN_M!A:A,0),0)&gt;0,1,0)</f>
        <v>0</v>
      </c>
      <c r="B616">
        <f>IF(IFERROR(MATCH(TX_UCR!C616,NN_PSM!A:A,0),0)&gt;0,1,0)</f>
        <v>0</v>
      </c>
      <c r="C616" t="str">
        <f t="shared" si="18"/>
        <v>Cameron</v>
      </c>
      <c r="D616">
        <f t="shared" si="19"/>
        <v>1</v>
      </c>
      <c r="E616" t="s">
        <v>77</v>
      </c>
      <c r="F616" t="s">
        <v>34</v>
      </c>
      <c r="G616" t="s">
        <v>323</v>
      </c>
      <c r="H616" s="1">
        <v>1283</v>
      </c>
      <c r="I616" s="1">
        <v>1496</v>
      </c>
      <c r="J616" s="1">
        <v>1361</v>
      </c>
      <c r="K616" s="1">
        <v>1513</v>
      </c>
      <c r="L616" s="1">
        <v>1629</v>
      </c>
      <c r="M616" s="1">
        <v>1618</v>
      </c>
      <c r="N616" s="1">
        <v>1884</v>
      </c>
      <c r="O616" s="1">
        <v>1618</v>
      </c>
      <c r="P616" s="1">
        <v>1652</v>
      </c>
      <c r="Q616" s="1">
        <v>1515</v>
      </c>
      <c r="R616" t="s">
        <v>322</v>
      </c>
      <c r="S616" s="1">
        <v>1069</v>
      </c>
      <c r="T616" s="1">
        <v>1764</v>
      </c>
      <c r="U616" s="1">
        <v>1591</v>
      </c>
      <c r="V616" s="1">
        <v>1457</v>
      </c>
      <c r="W616" s="1">
        <v>1535</v>
      </c>
      <c r="X616" s="1">
        <v>1497</v>
      </c>
      <c r="Y616" s="1">
        <v>1392</v>
      </c>
      <c r="Z616" s="1">
        <v>1735</v>
      </c>
      <c r="AA616" s="1">
        <v>1710</v>
      </c>
      <c r="AB616" s="1">
        <v>1774</v>
      </c>
      <c r="AC616" s="1">
        <v>1725</v>
      </c>
      <c r="AD616" s="1">
        <v>1845</v>
      </c>
      <c r="AE616" s="1">
        <v>1726</v>
      </c>
      <c r="AF616" s="1">
        <v>1817</v>
      </c>
      <c r="AG616" s="1">
        <v>1734</v>
      </c>
      <c r="AH616" s="1">
        <v>1745</v>
      </c>
      <c r="AI616" s="1">
        <v>1732</v>
      </c>
      <c r="AJ616" s="1">
        <v>1510</v>
      </c>
      <c r="AK616" s="1">
        <v>1447</v>
      </c>
    </row>
    <row r="617" spans="1:37" hidden="1" x14ac:dyDescent="0.25">
      <c r="A617">
        <f>IF(IFERROR(MATCH(TX_UCR!$C617,NN_M!A:A,0),0)&gt;0,1,0)</f>
        <v>0</v>
      </c>
      <c r="B617">
        <f>IF(IFERROR(MATCH(TX_UCR!C617,NN_PSM!A:A,0),0)&gt;0,1,0)</f>
        <v>0</v>
      </c>
      <c r="C617" t="str">
        <f t="shared" si="18"/>
        <v>Canyon</v>
      </c>
      <c r="D617">
        <f t="shared" si="19"/>
        <v>0</v>
      </c>
      <c r="E617" t="s">
        <v>78</v>
      </c>
      <c r="F617" t="s">
        <v>34</v>
      </c>
      <c r="G617" t="s">
        <v>323</v>
      </c>
      <c r="H617">
        <v>205</v>
      </c>
      <c r="I617">
        <v>232</v>
      </c>
      <c r="J617">
        <v>212</v>
      </c>
      <c r="K617">
        <v>195</v>
      </c>
      <c r="L617">
        <v>257</v>
      </c>
      <c r="M617">
        <v>210</v>
      </c>
      <c r="N617">
        <v>200</v>
      </c>
      <c r="O617">
        <v>239</v>
      </c>
      <c r="P617">
        <v>230</v>
      </c>
      <c r="Q617">
        <v>234</v>
      </c>
      <c r="R617">
        <v>207</v>
      </c>
      <c r="S617">
        <v>205</v>
      </c>
      <c r="T617">
        <v>213</v>
      </c>
      <c r="U617">
        <v>192</v>
      </c>
      <c r="V617">
        <v>205</v>
      </c>
      <c r="W617">
        <v>204</v>
      </c>
      <c r="X617">
        <v>183</v>
      </c>
      <c r="Y617">
        <v>210</v>
      </c>
      <c r="Z617">
        <v>146</v>
      </c>
      <c r="AA617">
        <v>168</v>
      </c>
      <c r="AB617">
        <v>203</v>
      </c>
      <c r="AC617">
        <v>151</v>
      </c>
      <c r="AD617">
        <v>190</v>
      </c>
      <c r="AE617">
        <v>124</v>
      </c>
      <c r="AF617">
        <v>136</v>
      </c>
      <c r="AG617">
        <v>119</v>
      </c>
      <c r="AH617">
        <v>110</v>
      </c>
      <c r="AI617">
        <v>103</v>
      </c>
      <c r="AJ617">
        <v>115</v>
      </c>
      <c r="AK617">
        <v>106</v>
      </c>
    </row>
    <row r="618" spans="1:37" hidden="1" x14ac:dyDescent="0.25">
      <c r="A618">
        <f>IF(IFERROR(MATCH(TX_UCR!$C618,NN_M!A:A,0),0)&gt;0,1,0)</f>
        <v>0</v>
      </c>
      <c r="B618">
        <f>IF(IFERROR(MATCH(TX_UCR!C618,NN_PSM!A:A,0),0)&gt;0,1,0)</f>
        <v>0</v>
      </c>
      <c r="C618" t="str">
        <f t="shared" si="18"/>
        <v>Carrollton</v>
      </c>
      <c r="D618">
        <f t="shared" si="19"/>
        <v>0</v>
      </c>
      <c r="E618" t="s">
        <v>79</v>
      </c>
      <c r="F618" t="s">
        <v>34</v>
      </c>
      <c r="G618" t="s">
        <v>323</v>
      </c>
      <c r="H618" s="1">
        <v>3094</v>
      </c>
      <c r="I618" s="1">
        <v>4398</v>
      </c>
      <c r="J618" s="1">
        <v>5259</v>
      </c>
      <c r="K618" s="1">
        <v>4959</v>
      </c>
      <c r="L618" s="1">
        <v>5074</v>
      </c>
      <c r="M618" s="1">
        <v>4997</v>
      </c>
      <c r="N618" s="1">
        <v>5401</v>
      </c>
      <c r="O618" s="1">
        <v>4821</v>
      </c>
      <c r="P618" s="1">
        <v>3768</v>
      </c>
      <c r="Q618" s="1">
        <v>3939</v>
      </c>
      <c r="R618" s="1">
        <v>3517</v>
      </c>
      <c r="S618" s="1">
        <v>3432</v>
      </c>
      <c r="T618" s="1">
        <v>3408</v>
      </c>
      <c r="U618" s="1">
        <v>3506</v>
      </c>
      <c r="V618" s="1">
        <v>3342</v>
      </c>
      <c r="W618" s="1">
        <v>3501</v>
      </c>
      <c r="X618" s="1">
        <v>3651</v>
      </c>
      <c r="Y618" s="1">
        <v>4032</v>
      </c>
      <c r="Z618" s="1">
        <v>4039</v>
      </c>
      <c r="AA618" s="1">
        <v>3810</v>
      </c>
      <c r="AB618" s="1">
        <v>4090</v>
      </c>
      <c r="AC618" s="1">
        <v>3782</v>
      </c>
      <c r="AD618" s="1">
        <v>3890</v>
      </c>
      <c r="AE618" s="1">
        <v>3935</v>
      </c>
      <c r="AF618" s="1">
        <v>4061</v>
      </c>
      <c r="AG618" s="1">
        <v>3510</v>
      </c>
      <c r="AH618" s="1">
        <v>3322</v>
      </c>
      <c r="AI618" s="1">
        <v>3414</v>
      </c>
      <c r="AJ618" s="1">
        <v>2960</v>
      </c>
      <c r="AK618" s="1">
        <v>2784</v>
      </c>
    </row>
    <row r="619" spans="1:37" hidden="1" x14ac:dyDescent="0.25">
      <c r="A619">
        <f>IF(IFERROR(MATCH(TX_UCR!$C619,NN_M!A:A,0),0)&gt;0,1,0)</f>
        <v>0</v>
      </c>
      <c r="B619">
        <f>IF(IFERROR(MATCH(TX_UCR!C619,NN_PSM!A:A,0),0)&gt;0,1,0)</f>
        <v>0</v>
      </c>
      <c r="C619" t="str">
        <f t="shared" si="18"/>
        <v>Cedar</v>
      </c>
      <c r="D619">
        <f t="shared" si="19"/>
        <v>0</v>
      </c>
      <c r="E619" t="s">
        <v>80</v>
      </c>
      <c r="F619" t="s">
        <v>34</v>
      </c>
      <c r="G619" t="s">
        <v>323</v>
      </c>
      <c r="H619">
        <v>540</v>
      </c>
      <c r="I619">
        <v>962</v>
      </c>
      <c r="J619">
        <v>855</v>
      </c>
      <c r="K619">
        <v>927</v>
      </c>
      <c r="L619">
        <v>911</v>
      </c>
      <c r="M619">
        <v>962</v>
      </c>
      <c r="N619">
        <v>960</v>
      </c>
      <c r="O619">
        <v>904</v>
      </c>
      <c r="P619">
        <v>789</v>
      </c>
      <c r="Q619">
        <v>848</v>
      </c>
      <c r="R619">
        <v>790</v>
      </c>
      <c r="S619">
        <v>799</v>
      </c>
      <c r="T619">
        <v>763</v>
      </c>
      <c r="U619">
        <v>833</v>
      </c>
      <c r="V619">
        <v>864</v>
      </c>
      <c r="W619">
        <v>994</v>
      </c>
      <c r="X619" s="1">
        <v>1264</v>
      </c>
      <c r="Y619" s="1">
        <v>1247</v>
      </c>
      <c r="Z619" s="1">
        <v>1265</v>
      </c>
      <c r="AA619" s="1">
        <v>1379</v>
      </c>
      <c r="AB619" s="1">
        <v>1427</v>
      </c>
      <c r="AC619" s="1">
        <v>1436</v>
      </c>
      <c r="AD619" s="1">
        <v>1336</v>
      </c>
      <c r="AE619" s="1">
        <v>1512</v>
      </c>
      <c r="AF619" s="1">
        <v>1693</v>
      </c>
      <c r="AG619" s="1">
        <v>1742</v>
      </c>
      <c r="AH619" s="1">
        <v>1612</v>
      </c>
      <c r="AI619" s="1">
        <v>1646</v>
      </c>
      <c r="AJ619" s="1">
        <v>1506</v>
      </c>
      <c r="AK619" s="1">
        <v>1439</v>
      </c>
    </row>
    <row r="620" spans="1:37" hidden="1" x14ac:dyDescent="0.25">
      <c r="A620">
        <f>IF(IFERROR(MATCH(TX_UCR!$C620,NN_M!A:A,0),0)&gt;0,1,0)</f>
        <v>0</v>
      </c>
      <c r="B620">
        <f>IF(IFERROR(MATCH(TX_UCR!C620,NN_PSM!A:A,0),0)&gt;0,1,0)</f>
        <v>0</v>
      </c>
      <c r="C620" t="str">
        <f t="shared" si="18"/>
        <v>Cedar</v>
      </c>
      <c r="D620">
        <f t="shared" si="19"/>
        <v>0</v>
      </c>
      <c r="E620" t="s">
        <v>81</v>
      </c>
      <c r="F620" t="s">
        <v>34</v>
      </c>
      <c r="G620" t="s">
        <v>323</v>
      </c>
      <c r="H620">
        <v>147</v>
      </c>
      <c r="I620">
        <v>136</v>
      </c>
      <c r="J620">
        <v>154</v>
      </c>
      <c r="K620">
        <v>206</v>
      </c>
      <c r="L620">
        <v>234</v>
      </c>
      <c r="M620">
        <v>246</v>
      </c>
      <c r="N620">
        <v>228</v>
      </c>
      <c r="O620">
        <v>233</v>
      </c>
      <c r="P620">
        <v>287</v>
      </c>
      <c r="Q620">
        <v>348</v>
      </c>
      <c r="R620">
        <v>355</v>
      </c>
      <c r="S620">
        <v>412</v>
      </c>
      <c r="T620">
        <v>341</v>
      </c>
      <c r="U620">
        <v>359</v>
      </c>
      <c r="V620">
        <v>359</v>
      </c>
      <c r="W620">
        <v>517</v>
      </c>
      <c r="X620">
        <v>597</v>
      </c>
      <c r="Y620">
        <v>516</v>
      </c>
      <c r="Z620">
        <v>638</v>
      </c>
      <c r="AA620">
        <v>587</v>
      </c>
      <c r="AB620">
        <v>686</v>
      </c>
      <c r="AC620">
        <v>798</v>
      </c>
      <c r="AD620">
        <v>924</v>
      </c>
      <c r="AE620">
        <v>986</v>
      </c>
      <c r="AF620">
        <v>982</v>
      </c>
      <c r="AG620">
        <v>796</v>
      </c>
      <c r="AH620">
        <v>692</v>
      </c>
      <c r="AI620">
        <v>765</v>
      </c>
      <c r="AJ620">
        <v>851</v>
      </c>
      <c r="AK620">
        <v>965</v>
      </c>
    </row>
    <row r="621" spans="1:37" hidden="1" x14ac:dyDescent="0.25">
      <c r="A621">
        <f>IF(IFERROR(MATCH(TX_UCR!$C621,NN_M!A:A,0),0)&gt;0,1,0)</f>
        <v>0</v>
      </c>
      <c r="B621">
        <f>IF(IFERROR(MATCH(TX_UCR!C621,NN_PSM!A:A,0),0)&gt;0,1,0)</f>
        <v>0</v>
      </c>
      <c r="C621" t="str">
        <f t="shared" si="18"/>
        <v>Chambers</v>
      </c>
      <c r="D621">
        <f t="shared" si="19"/>
        <v>1</v>
      </c>
      <c r="E621" t="s">
        <v>82</v>
      </c>
      <c r="F621" t="s">
        <v>34</v>
      </c>
      <c r="G621" t="s">
        <v>323</v>
      </c>
      <c r="H621">
        <v>460</v>
      </c>
      <c r="I621">
        <v>465</v>
      </c>
      <c r="J621">
        <v>490</v>
      </c>
      <c r="K621">
        <v>488</v>
      </c>
      <c r="L621">
        <v>458</v>
      </c>
      <c r="M621">
        <v>425</v>
      </c>
      <c r="N621">
        <v>491</v>
      </c>
      <c r="O621">
        <v>497</v>
      </c>
      <c r="P621">
        <v>462</v>
      </c>
      <c r="Q621">
        <v>414</v>
      </c>
      <c r="R621">
        <v>416</v>
      </c>
      <c r="S621">
        <v>486</v>
      </c>
      <c r="T621">
        <v>418</v>
      </c>
      <c r="U621">
        <v>373</v>
      </c>
      <c r="V621">
        <v>370</v>
      </c>
      <c r="W621">
        <v>488</v>
      </c>
      <c r="X621">
        <v>477</v>
      </c>
      <c r="Y621">
        <v>504</v>
      </c>
      <c r="Z621">
        <v>506</v>
      </c>
      <c r="AA621">
        <v>559</v>
      </c>
      <c r="AB621">
        <v>549</v>
      </c>
      <c r="AC621">
        <v>487</v>
      </c>
      <c r="AD621">
        <v>518</v>
      </c>
      <c r="AE621">
        <v>499</v>
      </c>
      <c r="AF621">
        <v>489</v>
      </c>
      <c r="AG621">
        <v>523</v>
      </c>
      <c r="AH621">
        <v>536</v>
      </c>
      <c r="AI621">
        <v>579</v>
      </c>
      <c r="AJ621">
        <v>596</v>
      </c>
      <c r="AK621">
        <v>651</v>
      </c>
    </row>
    <row r="622" spans="1:37" hidden="1" x14ac:dyDescent="0.25">
      <c r="A622">
        <f>IF(IFERROR(MATCH(TX_UCR!$C622,NN_M!A:A,0),0)&gt;0,1,0)</f>
        <v>0</v>
      </c>
      <c r="B622">
        <f>IF(IFERROR(MATCH(TX_UCR!C622,NN_PSM!A:A,0),0)&gt;0,1,0)</f>
        <v>0</v>
      </c>
      <c r="C622" t="str">
        <f t="shared" si="18"/>
        <v>Cherokee</v>
      </c>
      <c r="D622">
        <f t="shared" si="19"/>
        <v>1</v>
      </c>
      <c r="E622" t="s">
        <v>83</v>
      </c>
      <c r="F622" t="s">
        <v>34</v>
      </c>
      <c r="G622" t="s">
        <v>323</v>
      </c>
      <c r="H622">
        <v>323</v>
      </c>
      <c r="I622">
        <v>372</v>
      </c>
      <c r="J622">
        <v>322</v>
      </c>
      <c r="K622">
        <v>383</v>
      </c>
      <c r="L622">
        <v>444</v>
      </c>
      <c r="M622">
        <v>552</v>
      </c>
      <c r="N622">
        <v>569</v>
      </c>
      <c r="O622">
        <v>450</v>
      </c>
      <c r="P622">
        <v>421</v>
      </c>
      <c r="Q622">
        <v>472</v>
      </c>
      <c r="R622">
        <v>462</v>
      </c>
      <c r="S622">
        <v>493</v>
      </c>
      <c r="T622">
        <v>534</v>
      </c>
      <c r="U622">
        <v>443</v>
      </c>
      <c r="V622">
        <v>426</v>
      </c>
      <c r="W622">
        <v>484</v>
      </c>
      <c r="X622">
        <v>403</v>
      </c>
      <c r="Y622">
        <v>462</v>
      </c>
      <c r="Z622">
        <v>458</v>
      </c>
      <c r="AA622">
        <v>531</v>
      </c>
      <c r="AB622">
        <v>484</v>
      </c>
      <c r="AC622">
        <v>497</v>
      </c>
      <c r="AD622">
        <v>486</v>
      </c>
      <c r="AE622">
        <v>420</v>
      </c>
      <c r="AF622">
        <v>460</v>
      </c>
      <c r="AG622">
        <v>539</v>
      </c>
      <c r="AH622">
        <v>641</v>
      </c>
      <c r="AI622">
        <v>639</v>
      </c>
      <c r="AJ622">
        <v>569</v>
      </c>
      <c r="AK622">
        <v>595</v>
      </c>
    </row>
    <row r="623" spans="1:37" hidden="1" x14ac:dyDescent="0.25">
      <c r="A623">
        <f>IF(IFERROR(MATCH(TX_UCR!$C623,NN_M!A:A,0),0)&gt;0,1,0)</f>
        <v>0</v>
      </c>
      <c r="B623">
        <f>IF(IFERROR(MATCH(TX_UCR!C623,NN_PSM!A:A,0),0)&gt;0,1,0)</f>
        <v>0</v>
      </c>
      <c r="C623" t="str">
        <f t="shared" si="18"/>
        <v>Cibolo</v>
      </c>
      <c r="D623">
        <f t="shared" si="19"/>
        <v>0</v>
      </c>
      <c r="E623" t="s">
        <v>84</v>
      </c>
      <c r="F623" t="s">
        <v>34</v>
      </c>
      <c r="G623" t="s">
        <v>323</v>
      </c>
      <c r="H623" t="s">
        <v>322</v>
      </c>
      <c r="I623" t="s">
        <v>322</v>
      </c>
      <c r="J623" t="s">
        <v>322</v>
      </c>
      <c r="K623" t="s">
        <v>322</v>
      </c>
      <c r="L623" t="s">
        <v>322</v>
      </c>
      <c r="M623" t="s">
        <v>322</v>
      </c>
      <c r="N623" t="s">
        <v>322</v>
      </c>
      <c r="O623" t="s">
        <v>322</v>
      </c>
      <c r="P623" t="s">
        <v>322</v>
      </c>
      <c r="Q623" t="s">
        <v>322</v>
      </c>
      <c r="R623" t="s">
        <v>322</v>
      </c>
      <c r="S623" t="s">
        <v>322</v>
      </c>
      <c r="T623" t="s">
        <v>322</v>
      </c>
      <c r="U623" t="s">
        <v>322</v>
      </c>
      <c r="V623" t="s">
        <v>322</v>
      </c>
      <c r="W623" t="s">
        <v>322</v>
      </c>
      <c r="X623" t="s">
        <v>322</v>
      </c>
      <c r="Y623" t="s">
        <v>322</v>
      </c>
      <c r="Z623" t="s">
        <v>322</v>
      </c>
      <c r="AA623">
        <v>113</v>
      </c>
      <c r="AB623">
        <v>130</v>
      </c>
      <c r="AC623">
        <v>164</v>
      </c>
      <c r="AD623">
        <v>137</v>
      </c>
      <c r="AE623">
        <v>163</v>
      </c>
      <c r="AF623">
        <v>180</v>
      </c>
      <c r="AG623">
        <v>194</v>
      </c>
      <c r="AH623">
        <v>204</v>
      </c>
      <c r="AI623">
        <v>242</v>
      </c>
      <c r="AJ623">
        <v>233</v>
      </c>
      <c r="AK623">
        <v>283</v>
      </c>
    </row>
    <row r="624" spans="1:37" hidden="1" x14ac:dyDescent="0.25">
      <c r="A624">
        <f>IF(IFERROR(MATCH(TX_UCR!$C624,NN_M!A:A,0),0)&gt;0,1,0)</f>
        <v>0</v>
      </c>
      <c r="B624">
        <f>IF(IFERROR(MATCH(TX_UCR!C624,NN_PSM!A:A,0),0)&gt;0,1,0)</f>
        <v>0</v>
      </c>
      <c r="C624" t="str">
        <f t="shared" si="18"/>
        <v>City</v>
      </c>
      <c r="D624">
        <f t="shared" si="19"/>
        <v>0</v>
      </c>
      <c r="E624" t="s">
        <v>85</v>
      </c>
      <c r="F624" t="s">
        <v>34</v>
      </c>
      <c r="G624" t="s">
        <v>323</v>
      </c>
      <c r="H624" s="1">
        <v>2310</v>
      </c>
      <c r="I624" s="1">
        <v>2937</v>
      </c>
      <c r="J624" s="1">
        <v>3402</v>
      </c>
      <c r="K624" s="1">
        <v>3435</v>
      </c>
      <c r="L624" s="1">
        <v>3058</v>
      </c>
      <c r="M624" s="1">
        <v>2282</v>
      </c>
      <c r="N624" s="1">
        <v>2162</v>
      </c>
      <c r="O624" s="1">
        <v>2031</v>
      </c>
      <c r="P624" s="1">
        <v>2152</v>
      </c>
      <c r="Q624" s="1">
        <v>2391</v>
      </c>
      <c r="R624" s="1">
        <v>2505</v>
      </c>
      <c r="S624" s="1">
        <v>2702</v>
      </c>
      <c r="T624" s="1">
        <v>2776</v>
      </c>
      <c r="U624" s="1">
        <v>2400</v>
      </c>
      <c r="V624" s="1">
        <v>2298</v>
      </c>
      <c r="W624" s="1">
        <v>2532</v>
      </c>
      <c r="X624" s="1">
        <v>2395</v>
      </c>
      <c r="Y624" s="1">
        <v>2831</v>
      </c>
      <c r="Z624" s="1">
        <v>2762</v>
      </c>
      <c r="AA624" s="1">
        <v>2970</v>
      </c>
      <c r="AB624" s="1">
        <v>2929</v>
      </c>
      <c r="AC624" s="1">
        <v>2860</v>
      </c>
      <c r="AD624" s="1">
        <v>2488</v>
      </c>
      <c r="AE624" s="1">
        <v>3012</v>
      </c>
      <c r="AF624" s="1">
        <v>3267</v>
      </c>
      <c r="AG624" s="1">
        <v>2655</v>
      </c>
      <c r="AH624" s="1">
        <v>2993</v>
      </c>
      <c r="AI624" s="1">
        <v>2398</v>
      </c>
      <c r="AJ624" s="1">
        <v>2230</v>
      </c>
      <c r="AK624" s="1">
        <v>2343</v>
      </c>
    </row>
    <row r="625" spans="1:37" hidden="1" x14ac:dyDescent="0.25">
      <c r="A625">
        <f>IF(IFERROR(MATCH(TX_UCR!$C625,NN_M!A:A,0),0)&gt;0,1,0)</f>
        <v>0</v>
      </c>
      <c r="B625">
        <f>IF(IFERROR(MATCH(TX_UCR!C625,NN_PSM!A:A,0),0)&gt;0,1,0)</f>
        <v>0</v>
      </c>
      <c r="C625" t="str">
        <f t="shared" si="18"/>
        <v>City</v>
      </c>
      <c r="D625">
        <f t="shared" si="19"/>
        <v>0</v>
      </c>
      <c r="E625" t="s">
        <v>86</v>
      </c>
      <c r="F625" t="s">
        <v>34</v>
      </c>
      <c r="G625" t="s">
        <v>323</v>
      </c>
      <c r="H625">
        <v>523</v>
      </c>
      <c r="I625">
        <v>624</v>
      </c>
      <c r="J625">
        <v>685</v>
      </c>
      <c r="K625">
        <v>616</v>
      </c>
      <c r="L625">
        <v>785</v>
      </c>
      <c r="M625">
        <v>763</v>
      </c>
      <c r="N625">
        <v>764</v>
      </c>
      <c r="O625">
        <v>604</v>
      </c>
      <c r="P625">
        <v>647</v>
      </c>
      <c r="Q625">
        <v>756</v>
      </c>
      <c r="R625">
        <v>732</v>
      </c>
      <c r="S625">
        <v>615</v>
      </c>
      <c r="T625">
        <v>556</v>
      </c>
      <c r="U625">
        <v>571</v>
      </c>
      <c r="V625">
        <v>513</v>
      </c>
      <c r="W625">
        <v>549</v>
      </c>
      <c r="X625">
        <v>491</v>
      </c>
      <c r="Y625">
        <v>563</v>
      </c>
      <c r="Z625">
        <v>573</v>
      </c>
      <c r="AA625">
        <v>643</v>
      </c>
      <c r="AB625">
        <v>629</v>
      </c>
      <c r="AC625">
        <v>590</v>
      </c>
      <c r="AD625">
        <v>866</v>
      </c>
      <c r="AE625">
        <v>809</v>
      </c>
      <c r="AF625">
        <v>837</v>
      </c>
      <c r="AG625" s="1">
        <v>1015</v>
      </c>
      <c r="AH625">
        <v>836</v>
      </c>
      <c r="AI625">
        <v>874</v>
      </c>
      <c r="AJ625" t="s">
        <v>322</v>
      </c>
      <c r="AK625">
        <v>684</v>
      </c>
    </row>
    <row r="626" spans="1:37" hidden="1" x14ac:dyDescent="0.25">
      <c r="A626">
        <f>IF(IFERROR(MATCH(TX_UCR!$C626,NN_M!A:A,0),0)&gt;0,1,0)</f>
        <v>0</v>
      </c>
      <c r="B626">
        <f>IF(IFERROR(MATCH(TX_UCR!C626,NN_PSM!A:A,0),0)&gt;0,1,0)</f>
        <v>0</v>
      </c>
      <c r="C626" t="str">
        <f t="shared" si="18"/>
        <v>City</v>
      </c>
      <c r="D626">
        <f t="shared" si="19"/>
        <v>0</v>
      </c>
      <c r="E626" t="s">
        <v>87</v>
      </c>
      <c r="F626" t="s">
        <v>34</v>
      </c>
      <c r="G626" t="s">
        <v>323</v>
      </c>
      <c r="H626" s="1">
        <v>52506</v>
      </c>
      <c r="I626" s="1">
        <v>64145</v>
      </c>
      <c r="J626" s="1">
        <v>69872</v>
      </c>
      <c r="K626" s="1">
        <v>66936</v>
      </c>
      <c r="L626" s="1">
        <v>60870</v>
      </c>
      <c r="M626" s="1">
        <v>59214</v>
      </c>
      <c r="N626" s="1">
        <v>68681</v>
      </c>
      <c r="O626" s="1">
        <v>56372</v>
      </c>
      <c r="P626" s="1">
        <v>42822</v>
      </c>
      <c r="Q626" s="1">
        <v>37365</v>
      </c>
      <c r="R626" s="1">
        <v>34323</v>
      </c>
      <c r="S626" s="1">
        <v>33918</v>
      </c>
      <c r="T626" s="1">
        <v>30659</v>
      </c>
      <c r="U626" s="1">
        <v>31162</v>
      </c>
      <c r="V626" s="1">
        <v>33108</v>
      </c>
      <c r="W626" s="1">
        <v>34327</v>
      </c>
      <c r="X626" s="1">
        <v>36602</v>
      </c>
      <c r="Y626" s="1">
        <v>40554</v>
      </c>
      <c r="Z626" s="1">
        <v>37529</v>
      </c>
      <c r="AA626" s="1">
        <v>38692</v>
      </c>
      <c r="AB626" s="1">
        <v>37210</v>
      </c>
      <c r="AC626" s="1">
        <v>36399</v>
      </c>
      <c r="AD626" s="1">
        <v>36727</v>
      </c>
      <c r="AE626" s="1">
        <v>35327</v>
      </c>
      <c r="AF626" s="1">
        <v>35921</v>
      </c>
      <c r="AG626" s="1">
        <v>35136</v>
      </c>
      <c r="AH626" s="1">
        <v>35117</v>
      </c>
      <c r="AI626" s="1">
        <v>32514</v>
      </c>
      <c r="AJ626" s="1">
        <v>34366</v>
      </c>
      <c r="AK626" s="1">
        <v>32201</v>
      </c>
    </row>
    <row r="627" spans="1:37" hidden="1" x14ac:dyDescent="0.25">
      <c r="A627">
        <f>IF(IFERROR(MATCH(TX_UCR!$C627,NN_M!A:A,0),0)&gt;0,1,0)</f>
        <v>0</v>
      </c>
      <c r="B627">
        <f>IF(IFERROR(MATCH(TX_UCR!C627,NN_PSM!A:A,0),0)&gt;0,1,0)</f>
        <v>0</v>
      </c>
      <c r="C627" t="str">
        <f t="shared" si="18"/>
        <v>City</v>
      </c>
      <c r="D627">
        <f t="shared" si="19"/>
        <v>0</v>
      </c>
      <c r="E627" t="s">
        <v>88</v>
      </c>
      <c r="F627" t="s">
        <v>34</v>
      </c>
      <c r="G627" t="s">
        <v>323</v>
      </c>
      <c r="H627">
        <v>182</v>
      </c>
      <c r="I627">
        <v>207</v>
      </c>
      <c r="J627">
        <v>213</v>
      </c>
      <c r="K627">
        <v>262</v>
      </c>
      <c r="L627">
        <v>311</v>
      </c>
      <c r="M627">
        <v>272</v>
      </c>
      <c r="N627">
        <v>283</v>
      </c>
      <c r="O627">
        <v>335</v>
      </c>
      <c r="P627">
        <v>277</v>
      </c>
      <c r="Q627">
        <v>254</v>
      </c>
      <c r="R627">
        <v>308</v>
      </c>
      <c r="S627">
        <v>241</v>
      </c>
      <c r="T627">
        <v>275</v>
      </c>
      <c r="U627">
        <v>323</v>
      </c>
      <c r="V627">
        <v>225</v>
      </c>
      <c r="W627">
        <v>215</v>
      </c>
      <c r="X627">
        <v>253</v>
      </c>
      <c r="Y627">
        <v>295</v>
      </c>
      <c r="Z627">
        <v>293</v>
      </c>
      <c r="AA627">
        <v>281</v>
      </c>
      <c r="AB627">
        <v>278</v>
      </c>
      <c r="AC627">
        <v>263</v>
      </c>
      <c r="AD627">
        <v>293</v>
      </c>
      <c r="AE627">
        <v>277</v>
      </c>
      <c r="AF627">
        <v>285</v>
      </c>
      <c r="AG627">
        <v>281</v>
      </c>
      <c r="AH627">
        <v>243</v>
      </c>
      <c r="AI627">
        <v>699</v>
      </c>
      <c r="AJ627">
        <v>232</v>
      </c>
      <c r="AK627">
        <v>219</v>
      </c>
    </row>
    <row r="628" spans="1:37" hidden="1" x14ac:dyDescent="0.25">
      <c r="A628">
        <f>IF(IFERROR(MATCH(TX_UCR!$C628,NN_M!A:A,0),0)&gt;0,1,0)</f>
        <v>0</v>
      </c>
      <c r="B628">
        <f>IF(IFERROR(MATCH(TX_UCR!C628,NN_PSM!A:A,0),0)&gt;0,1,0)</f>
        <v>0</v>
      </c>
      <c r="C628" t="str">
        <f t="shared" si="18"/>
        <v>City</v>
      </c>
      <c r="D628">
        <f t="shared" si="19"/>
        <v>0</v>
      </c>
      <c r="E628" t="s">
        <v>89</v>
      </c>
      <c r="F628" t="s">
        <v>34</v>
      </c>
      <c r="G628" t="s">
        <v>323</v>
      </c>
      <c r="H628" s="1">
        <v>2852</v>
      </c>
      <c r="I628" s="1">
        <v>3412</v>
      </c>
      <c r="J628" s="1">
        <v>4546</v>
      </c>
      <c r="K628" s="1">
        <v>4498</v>
      </c>
      <c r="L628" s="1">
        <v>4870</v>
      </c>
      <c r="M628" s="1">
        <v>4531</v>
      </c>
      <c r="N628" s="1">
        <v>4781</v>
      </c>
      <c r="O628" s="1">
        <v>5072</v>
      </c>
      <c r="P628" s="1">
        <v>4553</v>
      </c>
      <c r="Q628" s="1">
        <v>3842</v>
      </c>
      <c r="R628" s="1">
        <v>3523</v>
      </c>
      <c r="S628" s="1">
        <v>3496</v>
      </c>
      <c r="T628" s="1">
        <v>3128</v>
      </c>
      <c r="U628" s="1">
        <v>2662</v>
      </c>
      <c r="V628" s="1">
        <v>2481</v>
      </c>
      <c r="W628" s="1">
        <v>2442</v>
      </c>
      <c r="X628" s="1">
        <v>2402</v>
      </c>
      <c r="Y628" s="1">
        <v>2515</v>
      </c>
      <c r="Z628" s="1">
        <v>2793</v>
      </c>
      <c r="AA628" s="1">
        <v>2259</v>
      </c>
      <c r="AB628" s="1">
        <v>2809</v>
      </c>
      <c r="AC628" s="1">
        <v>2075</v>
      </c>
      <c r="AD628" s="1">
        <v>2285</v>
      </c>
      <c r="AE628" s="1">
        <v>2410</v>
      </c>
      <c r="AF628" s="1">
        <v>2644</v>
      </c>
      <c r="AG628" s="1">
        <v>2752</v>
      </c>
      <c r="AH628" s="1">
        <v>2853</v>
      </c>
      <c r="AI628" s="1">
        <v>2406</v>
      </c>
      <c r="AJ628" s="1">
        <v>2390</v>
      </c>
      <c r="AK628" s="1">
        <v>2131</v>
      </c>
    </row>
    <row r="629" spans="1:37" hidden="1" x14ac:dyDescent="0.25">
      <c r="A629">
        <f>IF(IFERROR(MATCH(TX_UCR!$C629,NN_M!A:A,0),0)&gt;0,1,0)</f>
        <v>0</v>
      </c>
      <c r="B629">
        <f>IF(IFERROR(MATCH(TX_UCR!C629,NN_PSM!A:A,0),0)&gt;0,1,0)</f>
        <v>0</v>
      </c>
      <c r="C629" t="str">
        <f t="shared" si="18"/>
        <v>City</v>
      </c>
      <c r="D629">
        <f t="shared" si="19"/>
        <v>0</v>
      </c>
      <c r="E629" t="s">
        <v>90</v>
      </c>
      <c r="F629" t="s">
        <v>34</v>
      </c>
      <c r="G629" t="s">
        <v>323</v>
      </c>
      <c r="H629">
        <v>482</v>
      </c>
      <c r="I629">
        <v>476</v>
      </c>
      <c r="J629">
        <v>541</v>
      </c>
      <c r="K629">
        <v>447</v>
      </c>
      <c r="L629">
        <v>517</v>
      </c>
      <c r="M629">
        <v>407</v>
      </c>
      <c r="N629">
        <v>389</v>
      </c>
      <c r="O629">
        <v>551</v>
      </c>
      <c r="P629">
        <v>620</v>
      </c>
      <c r="Q629">
        <v>547</v>
      </c>
      <c r="R629">
        <v>522</v>
      </c>
      <c r="S629">
        <v>585</v>
      </c>
      <c r="T629">
        <v>603</v>
      </c>
      <c r="U629">
        <v>525</v>
      </c>
      <c r="V629">
        <v>470</v>
      </c>
      <c r="W629">
        <v>487</v>
      </c>
      <c r="X629">
        <v>468</v>
      </c>
      <c r="Y629">
        <v>461</v>
      </c>
      <c r="Z629">
        <v>459</v>
      </c>
      <c r="AA629">
        <v>444</v>
      </c>
      <c r="AB629">
        <v>387</v>
      </c>
      <c r="AC629">
        <v>323</v>
      </c>
      <c r="AD629">
        <v>400</v>
      </c>
      <c r="AE629">
        <v>288</v>
      </c>
      <c r="AF629">
        <v>289</v>
      </c>
      <c r="AG629">
        <v>353</v>
      </c>
      <c r="AH629">
        <v>482</v>
      </c>
      <c r="AI629" t="s">
        <v>322</v>
      </c>
      <c r="AJ629" t="s">
        <v>322</v>
      </c>
      <c r="AK629">
        <v>371</v>
      </c>
    </row>
    <row r="630" spans="1:37" hidden="1" x14ac:dyDescent="0.25">
      <c r="A630">
        <f>IF(IFERROR(MATCH(TX_UCR!$C630,NN_M!A:A,0),0)&gt;0,1,0)</f>
        <v>0</v>
      </c>
      <c r="B630">
        <f>IF(IFERROR(MATCH(TX_UCR!C630,NN_PSM!A:A,0),0)&gt;0,1,0)</f>
        <v>0</v>
      </c>
      <c r="C630" t="str">
        <f t="shared" si="18"/>
        <v>City</v>
      </c>
      <c r="D630">
        <f t="shared" si="19"/>
        <v>0</v>
      </c>
      <c r="E630" t="s">
        <v>91</v>
      </c>
      <c r="F630" t="s">
        <v>34</v>
      </c>
      <c r="G630" t="s">
        <v>323</v>
      </c>
      <c r="H630">
        <v>387</v>
      </c>
      <c r="I630">
        <v>439</v>
      </c>
      <c r="J630">
        <v>462</v>
      </c>
      <c r="K630">
        <v>571</v>
      </c>
      <c r="L630">
        <v>520</v>
      </c>
      <c r="M630">
        <v>488</v>
      </c>
      <c r="N630">
        <v>477</v>
      </c>
      <c r="O630">
        <v>527</v>
      </c>
      <c r="P630">
        <v>501</v>
      </c>
      <c r="Q630">
        <v>539</v>
      </c>
      <c r="R630">
        <v>555</v>
      </c>
      <c r="S630">
        <v>497</v>
      </c>
      <c r="T630">
        <v>461</v>
      </c>
      <c r="U630">
        <v>478</v>
      </c>
      <c r="V630">
        <v>520</v>
      </c>
      <c r="W630">
        <v>487</v>
      </c>
      <c r="X630">
        <v>540</v>
      </c>
      <c r="Y630">
        <v>556</v>
      </c>
      <c r="Z630">
        <v>649</v>
      </c>
      <c r="AA630">
        <v>615</v>
      </c>
      <c r="AB630">
        <v>556</v>
      </c>
      <c r="AC630">
        <v>506</v>
      </c>
      <c r="AD630">
        <v>524</v>
      </c>
      <c r="AE630">
        <v>395</v>
      </c>
      <c r="AF630">
        <v>340</v>
      </c>
      <c r="AG630">
        <v>345</v>
      </c>
      <c r="AH630">
        <v>326</v>
      </c>
      <c r="AI630">
        <v>267</v>
      </c>
      <c r="AJ630">
        <v>239</v>
      </c>
      <c r="AK630">
        <v>238</v>
      </c>
    </row>
    <row r="631" spans="1:37" hidden="1" x14ac:dyDescent="0.25">
      <c r="A631">
        <f>IF(IFERROR(MATCH(TX_UCR!$C631,NN_M!A:A,0),0)&gt;0,1,0)</f>
        <v>0</v>
      </c>
      <c r="B631">
        <f>IF(IFERROR(MATCH(TX_UCR!C631,NN_PSM!A:A,0),0)&gt;0,1,0)</f>
        <v>0</v>
      </c>
      <c r="C631" t="str">
        <f t="shared" si="18"/>
        <v>City</v>
      </c>
      <c r="D631">
        <f t="shared" si="19"/>
        <v>0</v>
      </c>
      <c r="E631" t="s">
        <v>92</v>
      </c>
      <c r="F631" t="s">
        <v>34</v>
      </c>
      <c r="G631" t="s">
        <v>323</v>
      </c>
      <c r="H631">
        <v>993</v>
      </c>
      <c r="I631" s="1">
        <v>1028</v>
      </c>
      <c r="J631" s="1">
        <v>1070</v>
      </c>
      <c r="K631" s="1">
        <v>1016</v>
      </c>
      <c r="L631" s="1">
        <v>1007</v>
      </c>
      <c r="M631">
        <v>952</v>
      </c>
      <c r="N631" s="1">
        <v>1074</v>
      </c>
      <c r="O631">
        <v>754</v>
      </c>
      <c r="P631">
        <v>585</v>
      </c>
      <c r="Q631">
        <v>468</v>
      </c>
      <c r="R631">
        <v>572</v>
      </c>
      <c r="S631">
        <v>515</v>
      </c>
      <c r="T631">
        <v>644</v>
      </c>
      <c r="U631">
        <v>522</v>
      </c>
      <c r="V631">
        <v>507</v>
      </c>
      <c r="W631">
        <v>588</v>
      </c>
      <c r="X631">
        <v>697</v>
      </c>
      <c r="Y631">
        <v>627</v>
      </c>
      <c r="Z631">
        <v>581</v>
      </c>
      <c r="AA631">
        <v>547</v>
      </c>
      <c r="AB631">
        <v>556</v>
      </c>
      <c r="AC631">
        <v>483</v>
      </c>
      <c r="AD631">
        <v>435</v>
      </c>
      <c r="AE631">
        <v>457</v>
      </c>
      <c r="AF631">
        <v>416</v>
      </c>
      <c r="AG631">
        <v>430</v>
      </c>
      <c r="AH631">
        <v>332</v>
      </c>
      <c r="AI631">
        <v>433</v>
      </c>
      <c r="AJ631">
        <v>296</v>
      </c>
      <c r="AK631">
        <v>302</v>
      </c>
    </row>
    <row r="632" spans="1:37" hidden="1" x14ac:dyDescent="0.25">
      <c r="A632">
        <f>IF(IFERROR(MATCH(TX_UCR!$C632,NN_M!A:A,0),0)&gt;0,1,0)</f>
        <v>0</v>
      </c>
      <c r="B632">
        <f>IF(IFERROR(MATCH(TX_UCR!C632,NN_PSM!A:A,0),0)&gt;0,1,0)</f>
        <v>0</v>
      </c>
      <c r="C632" t="str">
        <f t="shared" si="18"/>
        <v>City</v>
      </c>
      <c r="D632">
        <f t="shared" si="19"/>
        <v>0</v>
      </c>
      <c r="E632" t="s">
        <v>93</v>
      </c>
      <c r="F632" t="s">
        <v>34</v>
      </c>
      <c r="G632" t="s">
        <v>323</v>
      </c>
      <c r="H632" s="1">
        <v>9004</v>
      </c>
      <c r="I632" s="1">
        <v>10843</v>
      </c>
      <c r="J632" s="1">
        <v>11261</v>
      </c>
      <c r="K632" s="1">
        <v>12690</v>
      </c>
      <c r="L632" s="1">
        <v>12106</v>
      </c>
      <c r="M632" s="1">
        <v>9838</v>
      </c>
      <c r="N632" s="1">
        <v>11239</v>
      </c>
      <c r="O632" s="1">
        <v>9207</v>
      </c>
      <c r="P632" s="1">
        <v>9588</v>
      </c>
      <c r="Q632" s="1">
        <v>8594</v>
      </c>
      <c r="R632" s="1">
        <v>8556</v>
      </c>
      <c r="S632" s="1">
        <v>10201</v>
      </c>
      <c r="T632" s="1">
        <v>9155</v>
      </c>
      <c r="U632" s="1">
        <v>8409</v>
      </c>
      <c r="V632" s="1">
        <v>8751</v>
      </c>
      <c r="W632" s="1">
        <v>8396</v>
      </c>
      <c r="X632" s="1">
        <v>9458</v>
      </c>
      <c r="Y632" s="1">
        <v>10056</v>
      </c>
      <c r="Z632" s="1">
        <v>8773</v>
      </c>
      <c r="AA632" s="1">
        <v>9203</v>
      </c>
      <c r="AB632" s="1">
        <v>8845</v>
      </c>
      <c r="AC632" s="1">
        <v>7512</v>
      </c>
      <c r="AD632" s="1">
        <v>8029</v>
      </c>
      <c r="AE632" s="1">
        <v>7393</v>
      </c>
      <c r="AF632" s="1">
        <v>7110</v>
      </c>
      <c r="AG632" s="1">
        <v>6439</v>
      </c>
      <c r="AH632" s="1">
        <v>6422</v>
      </c>
      <c r="AI632" s="1">
        <v>5844</v>
      </c>
      <c r="AJ632" s="1">
        <v>5422</v>
      </c>
      <c r="AK632" s="1">
        <v>5009</v>
      </c>
    </row>
    <row r="633" spans="1:37" hidden="1" x14ac:dyDescent="0.25">
      <c r="A633">
        <f>IF(IFERROR(MATCH(TX_UCR!$C633,NN_M!A:A,0),0)&gt;0,1,0)</f>
        <v>0</v>
      </c>
      <c r="B633">
        <f>IF(IFERROR(MATCH(TX_UCR!C633,NN_PSM!A:A,0),0)&gt;0,1,0)</f>
        <v>0</v>
      </c>
      <c r="C633" t="str">
        <f t="shared" si="18"/>
        <v>Cleburne</v>
      </c>
      <c r="D633">
        <f t="shared" si="19"/>
        <v>0</v>
      </c>
      <c r="E633" t="s">
        <v>94</v>
      </c>
      <c r="F633" t="s">
        <v>34</v>
      </c>
      <c r="G633" t="s">
        <v>323</v>
      </c>
      <c r="H633">
        <v>922</v>
      </c>
      <c r="I633" s="1">
        <v>1063</v>
      </c>
      <c r="J633" s="1">
        <v>1425</v>
      </c>
      <c r="K633" s="1">
        <v>1326</v>
      </c>
      <c r="L633" s="1">
        <v>1401</v>
      </c>
      <c r="M633" s="1">
        <v>1322</v>
      </c>
      <c r="N633" s="1">
        <v>1606</v>
      </c>
      <c r="O633" s="1">
        <v>1544</v>
      </c>
      <c r="P633" s="1">
        <v>1424</v>
      </c>
      <c r="Q633" s="1">
        <v>1497</v>
      </c>
      <c r="R633" s="1">
        <v>1495</v>
      </c>
      <c r="S633" s="1">
        <v>1336</v>
      </c>
      <c r="T633" s="1">
        <v>1581</v>
      </c>
      <c r="U633" s="1">
        <v>1260</v>
      </c>
      <c r="V633" s="1">
        <v>1534</v>
      </c>
      <c r="W633" s="1">
        <v>1720</v>
      </c>
      <c r="X633" s="1">
        <v>1688</v>
      </c>
      <c r="Y633" s="1">
        <v>1663</v>
      </c>
      <c r="Z633" s="1">
        <v>1736</v>
      </c>
      <c r="AA633" s="1">
        <v>1727</v>
      </c>
      <c r="AB633" s="1">
        <v>1535</v>
      </c>
      <c r="AC633" s="1">
        <v>1337</v>
      </c>
      <c r="AD633" s="1">
        <v>1358</v>
      </c>
      <c r="AE633" s="1">
        <v>1170</v>
      </c>
      <c r="AF633" s="1">
        <v>1315</v>
      </c>
      <c r="AG633" s="1">
        <v>1338</v>
      </c>
      <c r="AH633" s="1">
        <v>1422</v>
      </c>
      <c r="AI633" s="1">
        <v>1330</v>
      </c>
      <c r="AJ633" s="1">
        <v>1022</v>
      </c>
      <c r="AK633" s="1">
        <v>1003</v>
      </c>
    </row>
    <row r="634" spans="1:37" hidden="1" x14ac:dyDescent="0.25">
      <c r="A634">
        <f>IF(IFERROR(MATCH(TX_UCR!$C634,NN_M!A:A,0),0)&gt;0,1,0)</f>
        <v>0</v>
      </c>
      <c r="B634">
        <f>IF(IFERROR(MATCH(TX_UCR!C634,NN_PSM!A:A,0),0)&gt;0,1,0)</f>
        <v>0</v>
      </c>
      <c r="C634" t="str">
        <f t="shared" si="18"/>
        <v>Clute</v>
      </c>
      <c r="D634">
        <f t="shared" si="19"/>
        <v>0</v>
      </c>
      <c r="E634" t="s">
        <v>95</v>
      </c>
      <c r="F634" t="s">
        <v>34</v>
      </c>
      <c r="G634" t="s">
        <v>323</v>
      </c>
      <c r="H634">
        <v>492</v>
      </c>
      <c r="I634">
        <v>652</v>
      </c>
      <c r="J634">
        <v>588</v>
      </c>
      <c r="K634">
        <v>693</v>
      </c>
      <c r="L634">
        <v>645</v>
      </c>
      <c r="M634">
        <v>543</v>
      </c>
      <c r="N634">
        <v>637</v>
      </c>
      <c r="O634">
        <v>680</v>
      </c>
      <c r="P634">
        <v>545</v>
      </c>
      <c r="Q634">
        <v>475</v>
      </c>
      <c r="R634">
        <v>548</v>
      </c>
      <c r="S634">
        <v>514</v>
      </c>
      <c r="T634">
        <v>392</v>
      </c>
      <c r="U634">
        <v>429</v>
      </c>
      <c r="V634">
        <v>484</v>
      </c>
      <c r="W634">
        <v>388</v>
      </c>
      <c r="X634">
        <v>538</v>
      </c>
      <c r="Y634">
        <v>599</v>
      </c>
      <c r="Z634">
        <v>397</v>
      </c>
      <c r="AA634">
        <v>349</v>
      </c>
      <c r="AB634">
        <v>441</v>
      </c>
      <c r="AC634">
        <v>515</v>
      </c>
      <c r="AD634">
        <v>613</v>
      </c>
      <c r="AE634">
        <v>398</v>
      </c>
      <c r="AF634">
        <v>378</v>
      </c>
      <c r="AG634">
        <v>361</v>
      </c>
      <c r="AH634">
        <v>280</v>
      </c>
      <c r="AI634">
        <v>268</v>
      </c>
      <c r="AJ634" t="s">
        <v>322</v>
      </c>
      <c r="AK634">
        <v>162</v>
      </c>
    </row>
    <row r="635" spans="1:37" hidden="1" x14ac:dyDescent="0.25">
      <c r="A635">
        <f>IF(IFERROR(MATCH(TX_UCR!$C635,NN_M!A:A,0),0)&gt;0,1,0)</f>
        <v>0</v>
      </c>
      <c r="B635">
        <f>IF(IFERROR(MATCH(TX_UCR!C635,NN_PSM!A:A,0),0)&gt;0,1,0)</f>
        <v>0</v>
      </c>
      <c r="C635" t="str">
        <f t="shared" si="18"/>
        <v>Colleyville</v>
      </c>
      <c r="D635">
        <f t="shared" si="19"/>
        <v>0</v>
      </c>
      <c r="E635" t="s">
        <v>96</v>
      </c>
      <c r="F635" t="s">
        <v>34</v>
      </c>
      <c r="G635" t="s">
        <v>323</v>
      </c>
      <c r="H635">
        <v>269</v>
      </c>
      <c r="I635">
        <v>354</v>
      </c>
      <c r="J635">
        <v>216</v>
      </c>
      <c r="K635">
        <v>241</v>
      </c>
      <c r="L635">
        <v>237</v>
      </c>
      <c r="M635">
        <v>356</v>
      </c>
      <c r="N635">
        <v>306</v>
      </c>
      <c r="O635">
        <v>280</v>
      </c>
      <c r="P635">
        <v>268</v>
      </c>
      <c r="Q635">
        <v>248</v>
      </c>
      <c r="R635">
        <v>262</v>
      </c>
      <c r="S635">
        <v>278</v>
      </c>
      <c r="T635">
        <v>339</v>
      </c>
      <c r="U635">
        <v>283</v>
      </c>
      <c r="V635">
        <v>278</v>
      </c>
      <c r="W635">
        <v>293</v>
      </c>
      <c r="X635">
        <v>298</v>
      </c>
      <c r="Y635">
        <v>335</v>
      </c>
      <c r="Z635">
        <v>332</v>
      </c>
      <c r="AA635">
        <v>355</v>
      </c>
      <c r="AB635">
        <v>299</v>
      </c>
      <c r="AC635">
        <v>302</v>
      </c>
      <c r="AD635">
        <v>272</v>
      </c>
      <c r="AE635">
        <v>281</v>
      </c>
      <c r="AF635">
        <v>281</v>
      </c>
      <c r="AG635">
        <v>300</v>
      </c>
      <c r="AH635">
        <v>191</v>
      </c>
      <c r="AI635">
        <v>181</v>
      </c>
      <c r="AJ635">
        <v>174</v>
      </c>
      <c r="AK635">
        <v>142</v>
      </c>
    </row>
    <row r="636" spans="1:37" hidden="1" x14ac:dyDescent="0.25">
      <c r="A636">
        <f>IF(IFERROR(MATCH(TX_UCR!$C636,NN_M!A:A,0),0)&gt;0,1,0)</f>
        <v>0</v>
      </c>
      <c r="B636">
        <f>IF(IFERROR(MATCH(TX_UCR!C636,NN_PSM!A:A,0),0)&gt;0,1,0)</f>
        <v>0</v>
      </c>
      <c r="C636" t="str">
        <f t="shared" si="18"/>
        <v>Collin</v>
      </c>
      <c r="D636">
        <f t="shared" si="19"/>
        <v>1</v>
      </c>
      <c r="E636" t="s">
        <v>97</v>
      </c>
      <c r="F636" t="s">
        <v>34</v>
      </c>
      <c r="G636" t="s">
        <v>323</v>
      </c>
      <c r="H636">
        <v>805</v>
      </c>
      <c r="I636">
        <v>875</v>
      </c>
      <c r="J636" s="1">
        <v>1011</v>
      </c>
      <c r="K636" s="1">
        <v>1111</v>
      </c>
      <c r="L636">
        <v>883</v>
      </c>
      <c r="M636">
        <v>768</v>
      </c>
      <c r="N636">
        <v>828</v>
      </c>
      <c r="O636">
        <v>689</v>
      </c>
      <c r="P636">
        <v>745</v>
      </c>
      <c r="Q636">
        <v>689</v>
      </c>
      <c r="R636">
        <v>602</v>
      </c>
      <c r="S636">
        <v>590</v>
      </c>
      <c r="T636">
        <v>636</v>
      </c>
      <c r="U636">
        <v>607</v>
      </c>
      <c r="V636">
        <v>399</v>
      </c>
      <c r="W636">
        <v>195</v>
      </c>
      <c r="X636">
        <v>626</v>
      </c>
      <c r="Y636">
        <v>782</v>
      </c>
      <c r="Z636">
        <v>721</v>
      </c>
      <c r="AA636">
        <v>717</v>
      </c>
      <c r="AB636">
        <v>723</v>
      </c>
      <c r="AC636">
        <v>686</v>
      </c>
      <c r="AD636">
        <v>793</v>
      </c>
      <c r="AE636">
        <v>767</v>
      </c>
      <c r="AF636">
        <v>682</v>
      </c>
      <c r="AG636">
        <v>805</v>
      </c>
      <c r="AH636">
        <v>725</v>
      </c>
      <c r="AI636">
        <v>624</v>
      </c>
      <c r="AJ636">
        <v>608</v>
      </c>
      <c r="AK636">
        <v>433</v>
      </c>
    </row>
    <row r="637" spans="1:37" hidden="1" x14ac:dyDescent="0.25">
      <c r="A637">
        <f>IF(IFERROR(MATCH(TX_UCR!$C637,NN_M!A:A,0),0)&gt;0,1,0)</f>
        <v>0</v>
      </c>
      <c r="B637">
        <f>IF(IFERROR(MATCH(TX_UCR!C637,NN_PSM!A:A,0),0)&gt;0,1,0)</f>
        <v>0</v>
      </c>
      <c r="C637" t="str">
        <f t="shared" si="18"/>
        <v>Comal</v>
      </c>
      <c r="D637">
        <f t="shared" si="19"/>
        <v>1</v>
      </c>
      <c r="E637" t="s">
        <v>98</v>
      </c>
      <c r="F637" t="s">
        <v>34</v>
      </c>
      <c r="G637" t="s">
        <v>323</v>
      </c>
      <c r="H637">
        <v>636</v>
      </c>
      <c r="I637">
        <v>716</v>
      </c>
      <c r="J637">
        <v>780</v>
      </c>
      <c r="K637">
        <v>799</v>
      </c>
      <c r="L637">
        <v>748</v>
      </c>
      <c r="M637">
        <v>754</v>
      </c>
      <c r="N637">
        <v>774</v>
      </c>
      <c r="O637">
        <v>716</v>
      </c>
      <c r="P637">
        <v>748</v>
      </c>
      <c r="Q637">
        <v>945</v>
      </c>
      <c r="R637">
        <v>843</v>
      </c>
      <c r="S637">
        <v>859</v>
      </c>
      <c r="T637">
        <v>760</v>
      </c>
      <c r="U637">
        <v>811</v>
      </c>
      <c r="V637">
        <v>947</v>
      </c>
      <c r="W637" s="1">
        <v>1071</v>
      </c>
      <c r="X637">
        <v>967</v>
      </c>
      <c r="Y637">
        <v>925</v>
      </c>
      <c r="Z637">
        <v>859</v>
      </c>
      <c r="AA637">
        <v>819</v>
      </c>
      <c r="AB637">
        <v>863</v>
      </c>
      <c r="AC637">
        <v>906</v>
      </c>
      <c r="AD637">
        <v>857</v>
      </c>
      <c r="AE637">
        <v>945</v>
      </c>
      <c r="AF637">
        <v>873</v>
      </c>
      <c r="AG637">
        <v>930</v>
      </c>
      <c r="AH637">
        <v>909</v>
      </c>
      <c r="AI637">
        <v>926</v>
      </c>
      <c r="AJ637">
        <v>838</v>
      </c>
      <c r="AK637">
        <v>907</v>
      </c>
    </row>
    <row r="638" spans="1:37" hidden="1" x14ac:dyDescent="0.25">
      <c r="A638">
        <f>IF(IFERROR(MATCH(TX_UCR!$C638,NN_M!A:A,0),0)&gt;0,1,0)</f>
        <v>0</v>
      </c>
      <c r="B638">
        <f>IF(IFERROR(MATCH(TX_UCR!C638,NN_PSM!A:A,0),0)&gt;0,1,0)</f>
        <v>0</v>
      </c>
      <c r="C638" t="str">
        <f t="shared" si="18"/>
        <v>Conroe</v>
      </c>
      <c r="D638">
        <f t="shared" si="19"/>
        <v>0</v>
      </c>
      <c r="E638" t="s">
        <v>99</v>
      </c>
      <c r="F638" t="s">
        <v>34</v>
      </c>
      <c r="G638" t="s">
        <v>323</v>
      </c>
      <c r="H638" s="1">
        <v>1695</v>
      </c>
      <c r="I638" s="1">
        <v>1672</v>
      </c>
      <c r="J638" s="1">
        <v>1782</v>
      </c>
      <c r="K638" s="1">
        <v>1758</v>
      </c>
      <c r="L638" s="1">
        <v>2231</v>
      </c>
      <c r="M638" s="1">
        <v>2558</v>
      </c>
      <c r="N638" s="1">
        <v>2703</v>
      </c>
      <c r="O638" s="1">
        <v>2546</v>
      </c>
      <c r="P638" s="1">
        <v>2443</v>
      </c>
      <c r="Q638" s="1">
        <v>2235</v>
      </c>
      <c r="R638" s="1">
        <v>2072</v>
      </c>
      <c r="S638" s="1">
        <v>2087</v>
      </c>
      <c r="T638" s="1">
        <v>2449</v>
      </c>
      <c r="U638" s="1">
        <v>2127</v>
      </c>
      <c r="V638" s="1">
        <v>1827</v>
      </c>
      <c r="W638" s="1">
        <v>2286</v>
      </c>
      <c r="X638" s="1">
        <v>2480</v>
      </c>
      <c r="Y638" s="1">
        <v>2695</v>
      </c>
      <c r="Z638" s="1">
        <v>2920</v>
      </c>
      <c r="AA638" s="1">
        <v>2827</v>
      </c>
      <c r="AB638" s="1">
        <v>2642</v>
      </c>
      <c r="AC638" s="1">
        <v>2417</v>
      </c>
      <c r="AD638" s="1">
        <v>2427</v>
      </c>
      <c r="AE638" s="1">
        <v>2530</v>
      </c>
      <c r="AF638" s="1">
        <v>2624</v>
      </c>
      <c r="AG638" s="1">
        <v>2782</v>
      </c>
      <c r="AH638" s="1">
        <v>2086</v>
      </c>
      <c r="AI638" s="1">
        <v>2061</v>
      </c>
      <c r="AJ638" s="1">
        <v>2071</v>
      </c>
      <c r="AK638" s="1">
        <v>2256</v>
      </c>
    </row>
    <row r="639" spans="1:37" hidden="1" x14ac:dyDescent="0.25">
      <c r="A639">
        <f>IF(IFERROR(MATCH(TX_UCR!$C639,NN_M!A:A,0),0)&gt;0,1,0)</f>
        <v>0</v>
      </c>
      <c r="B639">
        <f>IF(IFERROR(MATCH(TX_UCR!C639,NN_PSM!A:A,0),0)&gt;0,1,0)</f>
        <v>0</v>
      </c>
      <c r="C639" t="str">
        <f t="shared" si="18"/>
        <v>Converse</v>
      </c>
      <c r="D639">
        <f t="shared" si="19"/>
        <v>0</v>
      </c>
      <c r="E639" t="s">
        <v>100</v>
      </c>
      <c r="F639" t="s">
        <v>34</v>
      </c>
      <c r="G639" t="s">
        <v>323</v>
      </c>
      <c r="H639">
        <v>240</v>
      </c>
      <c r="I639">
        <v>283</v>
      </c>
      <c r="J639">
        <v>431</v>
      </c>
      <c r="K639">
        <v>361</v>
      </c>
      <c r="L639">
        <v>427</v>
      </c>
      <c r="M639">
        <v>362</v>
      </c>
      <c r="N639">
        <v>357</v>
      </c>
      <c r="O639">
        <v>332</v>
      </c>
      <c r="P639">
        <v>332</v>
      </c>
      <c r="Q639">
        <v>267</v>
      </c>
      <c r="R639">
        <v>246</v>
      </c>
      <c r="S639">
        <v>200</v>
      </c>
      <c r="T639">
        <v>294</v>
      </c>
      <c r="U639">
        <v>185</v>
      </c>
      <c r="V639">
        <v>188</v>
      </c>
      <c r="W639">
        <v>208</v>
      </c>
      <c r="X639">
        <v>249</v>
      </c>
      <c r="Y639">
        <v>283</v>
      </c>
      <c r="Z639">
        <v>304</v>
      </c>
      <c r="AA639">
        <v>245</v>
      </c>
      <c r="AB639">
        <v>245</v>
      </c>
      <c r="AC639">
        <v>264</v>
      </c>
      <c r="AD639">
        <v>365</v>
      </c>
      <c r="AE639">
        <v>460</v>
      </c>
      <c r="AF639">
        <v>466</v>
      </c>
      <c r="AG639">
        <v>396</v>
      </c>
      <c r="AH639">
        <v>457</v>
      </c>
      <c r="AI639">
        <v>524</v>
      </c>
      <c r="AJ639">
        <v>460</v>
      </c>
      <c r="AK639">
        <v>420</v>
      </c>
    </row>
    <row r="640" spans="1:37" hidden="1" x14ac:dyDescent="0.25">
      <c r="A640">
        <f>IF(IFERROR(MATCH(TX_UCR!$C640,NN_M!A:A,0),0)&gt;0,1,0)</f>
        <v>0</v>
      </c>
      <c r="B640">
        <f>IF(IFERROR(MATCH(TX_UCR!C640,NN_PSM!A:A,0),0)&gt;0,1,0)</f>
        <v>0</v>
      </c>
      <c r="C640" t="str">
        <f t="shared" si="18"/>
        <v>Coppell</v>
      </c>
      <c r="D640">
        <f t="shared" si="19"/>
        <v>0</v>
      </c>
      <c r="E640" t="s">
        <v>101</v>
      </c>
      <c r="F640" t="s">
        <v>34</v>
      </c>
      <c r="G640" t="s">
        <v>323</v>
      </c>
      <c r="H640">
        <v>270</v>
      </c>
      <c r="I640">
        <v>255</v>
      </c>
      <c r="J640">
        <v>352</v>
      </c>
      <c r="K640">
        <v>378</v>
      </c>
      <c r="L640">
        <v>527</v>
      </c>
      <c r="M640">
        <v>640</v>
      </c>
      <c r="N640">
        <v>535</v>
      </c>
      <c r="O640">
        <v>502</v>
      </c>
      <c r="P640">
        <v>554</v>
      </c>
      <c r="Q640">
        <v>579</v>
      </c>
      <c r="R640">
        <v>718</v>
      </c>
      <c r="S640">
        <v>670</v>
      </c>
      <c r="T640">
        <v>561</v>
      </c>
      <c r="U640">
        <v>771</v>
      </c>
      <c r="V640">
        <v>822</v>
      </c>
      <c r="W640">
        <v>166</v>
      </c>
      <c r="X640">
        <v>398</v>
      </c>
      <c r="Y640">
        <v>894</v>
      </c>
      <c r="Z640">
        <v>954</v>
      </c>
      <c r="AA640">
        <v>891</v>
      </c>
      <c r="AB640">
        <v>930</v>
      </c>
      <c r="AC640">
        <v>829</v>
      </c>
      <c r="AD640">
        <v>740</v>
      </c>
      <c r="AE640">
        <v>718</v>
      </c>
      <c r="AF640">
        <v>660</v>
      </c>
      <c r="AG640">
        <v>626</v>
      </c>
      <c r="AH640">
        <v>644</v>
      </c>
      <c r="AI640">
        <v>663</v>
      </c>
      <c r="AJ640">
        <v>580</v>
      </c>
      <c r="AK640">
        <v>495</v>
      </c>
    </row>
    <row r="641" spans="1:37" hidden="1" x14ac:dyDescent="0.25">
      <c r="A641">
        <f>IF(IFERROR(MATCH(TX_UCR!$C641,NN_M!A:A,0),0)&gt;0,1,0)</f>
        <v>0</v>
      </c>
      <c r="B641">
        <f>IF(IFERROR(MATCH(TX_UCR!C641,NN_PSM!A:A,0),0)&gt;0,1,0)</f>
        <v>0</v>
      </c>
      <c r="C641" t="str">
        <f t="shared" si="18"/>
        <v>Copperas</v>
      </c>
      <c r="D641">
        <f t="shared" si="19"/>
        <v>0</v>
      </c>
      <c r="E641" t="s">
        <v>102</v>
      </c>
      <c r="F641" t="s">
        <v>34</v>
      </c>
      <c r="G641" t="s">
        <v>323</v>
      </c>
      <c r="H641">
        <v>750</v>
      </c>
      <c r="I641">
        <v>982</v>
      </c>
      <c r="J641" s="1">
        <v>1272</v>
      </c>
      <c r="K641" s="1">
        <v>1008</v>
      </c>
      <c r="L641" s="1">
        <v>1021</v>
      </c>
      <c r="M641" s="1">
        <v>1019</v>
      </c>
      <c r="N641" s="1">
        <v>1234</v>
      </c>
      <c r="O641" s="1">
        <v>1489</v>
      </c>
      <c r="P641" s="1">
        <v>1509</v>
      </c>
      <c r="Q641" s="1">
        <v>1322</v>
      </c>
      <c r="R641" s="1">
        <v>1307</v>
      </c>
      <c r="S641" s="1">
        <v>1246</v>
      </c>
      <c r="T641" s="1">
        <v>1234</v>
      </c>
      <c r="U641" s="1">
        <v>1092</v>
      </c>
      <c r="V641" s="1">
        <v>1058</v>
      </c>
      <c r="W641" s="1">
        <v>1023</v>
      </c>
      <c r="X641" s="1">
        <v>1122</v>
      </c>
      <c r="Y641" s="1">
        <v>1139</v>
      </c>
      <c r="Z641">
        <v>959</v>
      </c>
      <c r="AA641" s="1">
        <v>1060</v>
      </c>
      <c r="AB641" s="1">
        <v>1037</v>
      </c>
      <c r="AC641" s="1">
        <v>1058</v>
      </c>
      <c r="AD641" s="1">
        <v>1136</v>
      </c>
      <c r="AE641">
        <v>977</v>
      </c>
      <c r="AF641">
        <v>962</v>
      </c>
      <c r="AG641" s="1">
        <v>1075</v>
      </c>
      <c r="AH641">
        <v>910</v>
      </c>
      <c r="AI641">
        <v>955</v>
      </c>
      <c r="AJ641" s="1">
        <v>1127</v>
      </c>
      <c r="AK641">
        <v>957</v>
      </c>
    </row>
    <row r="642" spans="1:37" hidden="1" x14ac:dyDescent="0.25">
      <c r="A642">
        <f>IF(IFERROR(MATCH(TX_UCR!$C642,NN_M!A:A,0),0)&gt;0,1,0)</f>
        <v>0</v>
      </c>
      <c r="B642">
        <f>IF(IFERROR(MATCH(TX_UCR!C642,NN_PSM!A:A,0),0)&gt;0,1,0)</f>
        <v>0</v>
      </c>
      <c r="C642" t="str">
        <f t="shared" si="18"/>
        <v>Corinth</v>
      </c>
      <c r="D642">
        <f t="shared" si="19"/>
        <v>0</v>
      </c>
      <c r="E642" t="s">
        <v>103</v>
      </c>
      <c r="F642" t="s">
        <v>34</v>
      </c>
      <c r="G642" t="s">
        <v>323</v>
      </c>
      <c r="H642">
        <v>112</v>
      </c>
      <c r="I642">
        <v>121</v>
      </c>
      <c r="J642">
        <v>144</v>
      </c>
      <c r="K642">
        <v>109</v>
      </c>
      <c r="L642">
        <v>82</v>
      </c>
      <c r="M642">
        <v>81</v>
      </c>
      <c r="N642">
        <v>99</v>
      </c>
      <c r="O642">
        <v>91</v>
      </c>
      <c r="P642">
        <v>88</v>
      </c>
      <c r="Q642">
        <v>88</v>
      </c>
      <c r="R642">
        <v>73</v>
      </c>
      <c r="S642">
        <v>117</v>
      </c>
      <c r="T642">
        <v>100</v>
      </c>
      <c r="U642">
        <v>143</v>
      </c>
      <c r="V642">
        <v>196</v>
      </c>
      <c r="W642">
        <v>165</v>
      </c>
      <c r="X642">
        <v>131</v>
      </c>
      <c r="Y642">
        <v>226</v>
      </c>
      <c r="Z642">
        <v>195</v>
      </c>
      <c r="AA642">
        <v>187</v>
      </c>
      <c r="AB642">
        <v>267</v>
      </c>
      <c r="AC642">
        <v>238</v>
      </c>
      <c r="AD642">
        <v>287</v>
      </c>
      <c r="AE642">
        <v>312</v>
      </c>
      <c r="AF642">
        <v>304</v>
      </c>
      <c r="AG642">
        <v>295</v>
      </c>
      <c r="AH642">
        <v>242</v>
      </c>
      <c r="AI642">
        <v>297</v>
      </c>
      <c r="AJ642">
        <v>230</v>
      </c>
      <c r="AK642">
        <v>191</v>
      </c>
    </row>
    <row r="643" spans="1:37" hidden="1" x14ac:dyDescent="0.25">
      <c r="A643">
        <f>IF(IFERROR(MATCH(TX_UCR!$C643,NN_M!A:A,0),0)&gt;0,1,0)</f>
        <v>0</v>
      </c>
      <c r="B643">
        <f>IF(IFERROR(MATCH(TX_UCR!C643,NN_PSM!A:A,0),0)&gt;0,1,0)</f>
        <v>0</v>
      </c>
      <c r="C643" t="str">
        <f t="shared" ref="C643:C706" si="20">LEFT(E643,FIND(" ",E643,1)-1)</f>
        <v>Corpus</v>
      </c>
      <c r="D643">
        <f t="shared" ref="D643:D706" si="21">IF(IFERROR(FIND("County",E643),0)&gt;0,1,0)</f>
        <v>0</v>
      </c>
      <c r="E643" t="s">
        <v>104</v>
      </c>
      <c r="F643" t="s">
        <v>34</v>
      </c>
      <c r="G643" t="s">
        <v>323</v>
      </c>
      <c r="H643" s="1">
        <v>20379</v>
      </c>
      <c r="I643" s="1">
        <v>22228</v>
      </c>
      <c r="J643" s="1">
        <v>23615</v>
      </c>
      <c r="K643" s="1">
        <v>26363</v>
      </c>
      <c r="L643" s="1">
        <v>26263</v>
      </c>
      <c r="M643" s="1">
        <v>24928</v>
      </c>
      <c r="N643" s="1">
        <v>25291</v>
      </c>
      <c r="O643" s="1">
        <v>25047</v>
      </c>
      <c r="P643" s="1">
        <v>25191</v>
      </c>
      <c r="Q643" s="1">
        <v>24812</v>
      </c>
      <c r="R643" s="1">
        <v>26510</v>
      </c>
      <c r="S643" s="1">
        <v>27447</v>
      </c>
      <c r="T643" s="1">
        <v>26903</v>
      </c>
      <c r="U643" s="1">
        <v>20415</v>
      </c>
      <c r="V643" s="1">
        <v>17890</v>
      </c>
      <c r="W643" s="1">
        <v>17905</v>
      </c>
      <c r="X643" s="1">
        <v>20069</v>
      </c>
      <c r="Y643" s="1">
        <v>19174</v>
      </c>
      <c r="Z643" s="1">
        <v>20101</v>
      </c>
      <c r="AA643" s="1">
        <v>19940</v>
      </c>
      <c r="AB643" s="1">
        <v>20133</v>
      </c>
      <c r="AC643" s="1">
        <v>19138</v>
      </c>
      <c r="AD643" s="1">
        <v>18732</v>
      </c>
      <c r="AE643" s="1">
        <v>17652</v>
      </c>
      <c r="AF643" s="1">
        <v>16112</v>
      </c>
      <c r="AG643" s="1">
        <v>15101</v>
      </c>
      <c r="AH643" s="1">
        <v>14897</v>
      </c>
      <c r="AI643" s="1">
        <v>14061</v>
      </c>
      <c r="AJ643" s="1">
        <v>14601</v>
      </c>
      <c r="AK643" s="1">
        <v>14110</v>
      </c>
    </row>
    <row r="644" spans="1:37" hidden="1" x14ac:dyDescent="0.25">
      <c r="A644">
        <f>IF(IFERROR(MATCH(TX_UCR!$C644,NN_M!A:A,0),0)&gt;0,1,0)</f>
        <v>0</v>
      </c>
      <c r="B644">
        <f>IF(IFERROR(MATCH(TX_UCR!C644,NN_PSM!A:A,0),0)&gt;0,1,0)</f>
        <v>0</v>
      </c>
      <c r="C644" t="str">
        <f t="shared" si="20"/>
        <v>Corsicana</v>
      </c>
      <c r="D644">
        <f t="shared" si="21"/>
        <v>0</v>
      </c>
      <c r="E644" t="s">
        <v>105</v>
      </c>
      <c r="F644" t="s">
        <v>34</v>
      </c>
      <c r="G644" t="s">
        <v>323</v>
      </c>
      <c r="H644" s="1">
        <v>1614</v>
      </c>
      <c r="I644" s="1">
        <v>1862</v>
      </c>
      <c r="J644" s="1">
        <v>2180</v>
      </c>
      <c r="K644" s="1">
        <v>2038</v>
      </c>
      <c r="L644" s="1">
        <v>1957</v>
      </c>
      <c r="M644" s="1">
        <v>1840</v>
      </c>
      <c r="N644" s="1">
        <v>1833</v>
      </c>
      <c r="O644" s="1">
        <v>1757</v>
      </c>
      <c r="P644" s="1">
        <v>1669</v>
      </c>
      <c r="Q644" s="1">
        <v>1558</v>
      </c>
      <c r="R644" s="1">
        <v>1528</v>
      </c>
      <c r="S644" s="1">
        <v>1588</v>
      </c>
      <c r="T644" s="1">
        <v>1547</v>
      </c>
      <c r="U644" s="1">
        <v>1522</v>
      </c>
      <c r="V644" s="1">
        <v>1309</v>
      </c>
      <c r="W644" s="1">
        <v>1393</v>
      </c>
      <c r="X644" s="1">
        <v>1662</v>
      </c>
      <c r="Y644" s="1">
        <v>1562</v>
      </c>
      <c r="Z644" s="1">
        <v>1452</v>
      </c>
      <c r="AA644" s="1">
        <v>1455</v>
      </c>
      <c r="AB644" s="1">
        <v>1555</v>
      </c>
      <c r="AC644" s="1">
        <v>1270</v>
      </c>
      <c r="AD644" s="1">
        <v>1446</v>
      </c>
      <c r="AE644" s="1">
        <v>1312</v>
      </c>
      <c r="AF644" s="1">
        <v>1233</v>
      </c>
      <c r="AG644" s="1">
        <v>1314</v>
      </c>
      <c r="AH644" s="1">
        <v>1142</v>
      </c>
      <c r="AI644" s="1">
        <v>1258</v>
      </c>
      <c r="AJ644" s="1">
        <v>1209</v>
      </c>
      <c r="AK644" s="1">
        <v>1123</v>
      </c>
    </row>
    <row r="645" spans="1:37" hidden="1" x14ac:dyDescent="0.25">
      <c r="A645">
        <f>IF(IFERROR(MATCH(TX_UCR!$C645,NN_M!A:A,0),0)&gt;0,1,0)</f>
        <v>0</v>
      </c>
      <c r="B645">
        <f>IF(IFERROR(MATCH(TX_UCR!C645,NN_PSM!A:A,0),0)&gt;0,1,0)</f>
        <v>0</v>
      </c>
      <c r="C645" t="str">
        <f t="shared" si="20"/>
        <v>Coryell</v>
      </c>
      <c r="D645">
        <f t="shared" si="21"/>
        <v>1</v>
      </c>
      <c r="E645" t="s">
        <v>106</v>
      </c>
      <c r="F645" t="s">
        <v>34</v>
      </c>
      <c r="G645" t="s">
        <v>323</v>
      </c>
      <c r="H645">
        <v>119</v>
      </c>
      <c r="I645">
        <v>139</v>
      </c>
      <c r="J645">
        <v>156</v>
      </c>
      <c r="K645">
        <v>182</v>
      </c>
      <c r="L645">
        <v>202</v>
      </c>
      <c r="M645">
        <v>173</v>
      </c>
      <c r="N645">
        <v>132</v>
      </c>
      <c r="O645">
        <v>121</v>
      </c>
      <c r="P645">
        <v>122</v>
      </c>
      <c r="Q645">
        <v>112</v>
      </c>
      <c r="R645">
        <v>124</v>
      </c>
      <c r="S645">
        <v>90</v>
      </c>
      <c r="T645">
        <v>85</v>
      </c>
      <c r="U645">
        <v>60</v>
      </c>
      <c r="V645">
        <v>53</v>
      </c>
      <c r="W645">
        <v>66</v>
      </c>
      <c r="X645">
        <v>84</v>
      </c>
      <c r="Y645">
        <v>124</v>
      </c>
      <c r="Z645">
        <v>122</v>
      </c>
      <c r="AA645">
        <v>107</v>
      </c>
      <c r="AB645">
        <v>117</v>
      </c>
      <c r="AC645">
        <v>107</v>
      </c>
      <c r="AD645">
        <v>134</v>
      </c>
      <c r="AE645">
        <v>152</v>
      </c>
      <c r="AF645">
        <v>119</v>
      </c>
      <c r="AG645">
        <v>137</v>
      </c>
      <c r="AH645">
        <v>140</v>
      </c>
      <c r="AI645">
        <v>116</v>
      </c>
      <c r="AJ645">
        <v>115</v>
      </c>
      <c r="AK645">
        <v>110</v>
      </c>
    </row>
    <row r="646" spans="1:37" hidden="1" x14ac:dyDescent="0.25">
      <c r="A646">
        <f>IF(IFERROR(MATCH(TX_UCR!$C646,NN_M!A:A,0),0)&gt;0,1,0)</f>
        <v>0</v>
      </c>
      <c r="B646">
        <f>IF(IFERROR(MATCH(TX_UCR!C646,NN_PSM!A:A,0),0)&gt;0,1,0)</f>
        <v>0</v>
      </c>
      <c r="C646" t="str">
        <f t="shared" si="20"/>
        <v>Crowley</v>
      </c>
      <c r="D646">
        <f t="shared" si="21"/>
        <v>0</v>
      </c>
      <c r="E646" t="s">
        <v>107</v>
      </c>
      <c r="F646" t="s">
        <v>34</v>
      </c>
      <c r="G646" t="s">
        <v>323</v>
      </c>
      <c r="H646">
        <v>204</v>
      </c>
      <c r="I646">
        <v>223</v>
      </c>
      <c r="J646">
        <v>283</v>
      </c>
      <c r="K646">
        <v>250</v>
      </c>
      <c r="L646">
        <v>240</v>
      </c>
      <c r="M646">
        <v>225</v>
      </c>
      <c r="N646">
        <v>292</v>
      </c>
      <c r="O646">
        <v>255</v>
      </c>
      <c r="P646">
        <v>199</v>
      </c>
      <c r="Q646">
        <v>227</v>
      </c>
      <c r="R646">
        <v>158</v>
      </c>
      <c r="S646">
        <v>213</v>
      </c>
      <c r="T646">
        <v>148</v>
      </c>
      <c r="U646">
        <v>145</v>
      </c>
      <c r="V646">
        <v>180</v>
      </c>
      <c r="W646">
        <v>256</v>
      </c>
      <c r="X646">
        <v>193</v>
      </c>
      <c r="Y646">
        <v>236</v>
      </c>
      <c r="Z646">
        <v>249</v>
      </c>
      <c r="AA646">
        <v>217</v>
      </c>
      <c r="AB646">
        <v>286</v>
      </c>
      <c r="AC646">
        <v>234</v>
      </c>
      <c r="AD646">
        <v>240</v>
      </c>
      <c r="AE646">
        <v>268</v>
      </c>
      <c r="AF646">
        <v>319</v>
      </c>
      <c r="AG646">
        <v>290</v>
      </c>
      <c r="AH646">
        <v>253</v>
      </c>
      <c r="AI646">
        <v>297</v>
      </c>
      <c r="AJ646">
        <v>360</v>
      </c>
      <c r="AK646">
        <v>346</v>
      </c>
    </row>
    <row r="647" spans="1:37" hidden="1" x14ac:dyDescent="0.25">
      <c r="A647">
        <f>IF(IFERROR(MATCH(TX_UCR!$C647,NN_M!A:A,0),0)&gt;0,1,0)</f>
        <v>0</v>
      </c>
      <c r="B647">
        <f>IF(IFERROR(MATCH(TX_UCR!C647,NN_PSM!A:A,0),0)&gt;0,1,0)</f>
        <v>0</v>
      </c>
      <c r="C647" t="str">
        <f t="shared" si="20"/>
        <v>Dallas</v>
      </c>
      <c r="D647">
        <f t="shared" si="21"/>
        <v>1</v>
      </c>
      <c r="E647" t="s">
        <v>108</v>
      </c>
      <c r="F647" t="s">
        <v>34</v>
      </c>
      <c r="G647" t="s">
        <v>323</v>
      </c>
      <c r="H647">
        <v>695</v>
      </c>
      <c r="I647">
        <v>665</v>
      </c>
      <c r="J647">
        <v>633</v>
      </c>
      <c r="K647">
        <v>674</v>
      </c>
      <c r="L647">
        <v>487</v>
      </c>
      <c r="M647">
        <v>486</v>
      </c>
      <c r="N647">
        <v>512</v>
      </c>
      <c r="O647">
        <v>469</v>
      </c>
      <c r="P647">
        <v>425</v>
      </c>
      <c r="Q647">
        <v>459</v>
      </c>
      <c r="R647">
        <v>515</v>
      </c>
      <c r="S647">
        <v>343</v>
      </c>
      <c r="T647">
        <v>376</v>
      </c>
      <c r="U647">
        <v>433</v>
      </c>
      <c r="V647">
        <v>420</v>
      </c>
      <c r="W647">
        <v>306</v>
      </c>
      <c r="X647">
        <v>448</v>
      </c>
      <c r="Y647">
        <v>393</v>
      </c>
      <c r="Z647">
        <v>383</v>
      </c>
      <c r="AA647">
        <v>343</v>
      </c>
      <c r="AB647">
        <v>245</v>
      </c>
      <c r="AC647">
        <v>343</v>
      </c>
      <c r="AD647">
        <v>419</v>
      </c>
      <c r="AE647">
        <v>378</v>
      </c>
      <c r="AF647">
        <v>269</v>
      </c>
      <c r="AG647">
        <v>286</v>
      </c>
      <c r="AH647">
        <v>256</v>
      </c>
      <c r="AI647">
        <v>296</v>
      </c>
      <c r="AJ647">
        <v>269</v>
      </c>
      <c r="AK647">
        <v>338</v>
      </c>
    </row>
    <row r="648" spans="1:37" hidden="1" x14ac:dyDescent="0.25">
      <c r="A648">
        <f>IF(IFERROR(MATCH(TX_UCR!$C648,NN_M!A:A,0),0)&gt;0,1,0)</f>
        <v>0</v>
      </c>
      <c r="B648">
        <f>IF(IFERROR(MATCH(TX_UCR!C648,NN_PSM!A:A,0),0)&gt;0,1,0)</f>
        <v>0</v>
      </c>
      <c r="C648" t="str">
        <f t="shared" si="20"/>
        <v>Dallas</v>
      </c>
      <c r="D648">
        <f t="shared" si="21"/>
        <v>0</v>
      </c>
      <c r="E648" t="s">
        <v>109</v>
      </c>
      <c r="F648" t="s">
        <v>34</v>
      </c>
      <c r="G648" t="s">
        <v>323</v>
      </c>
      <c r="H648" s="1">
        <v>115132</v>
      </c>
      <c r="I648" s="1">
        <v>134651</v>
      </c>
      <c r="J648" s="1">
        <v>144366</v>
      </c>
      <c r="K648" s="1">
        <v>149267</v>
      </c>
      <c r="L648" s="1">
        <v>145223</v>
      </c>
      <c r="M648" s="1">
        <v>131717</v>
      </c>
      <c r="N648" s="1">
        <v>128518</v>
      </c>
      <c r="O648" s="1">
        <v>108400</v>
      </c>
      <c r="P648" s="1">
        <v>92623</v>
      </c>
      <c r="Q648" s="1">
        <v>83821</v>
      </c>
      <c r="R648" s="1">
        <v>82655</v>
      </c>
      <c r="S648" s="1">
        <v>84121</v>
      </c>
      <c r="T648" s="1">
        <v>85709</v>
      </c>
      <c r="U648" s="1">
        <v>84662</v>
      </c>
      <c r="V648" s="1">
        <v>89509</v>
      </c>
      <c r="W648" s="1">
        <v>89008</v>
      </c>
      <c r="X648" s="1">
        <v>93230</v>
      </c>
      <c r="Y648" s="1">
        <v>95022</v>
      </c>
      <c r="Z648" s="1">
        <v>97900</v>
      </c>
      <c r="AA648" s="1">
        <v>94066</v>
      </c>
      <c r="AB648" s="1">
        <v>88955</v>
      </c>
      <c r="AC648" s="1">
        <v>85592</v>
      </c>
      <c r="AD648" s="1">
        <v>83962</v>
      </c>
      <c r="AE648" s="1">
        <v>75759</v>
      </c>
      <c r="AF648" s="1">
        <v>71364</v>
      </c>
      <c r="AG648" s="1">
        <v>64125</v>
      </c>
      <c r="AH648" s="1">
        <v>61859</v>
      </c>
      <c r="AI648" s="1">
        <v>54300</v>
      </c>
      <c r="AJ648" s="1">
        <v>52274</v>
      </c>
      <c r="AK648" s="1">
        <v>45669</v>
      </c>
    </row>
    <row r="649" spans="1:37" hidden="1" x14ac:dyDescent="0.25">
      <c r="A649">
        <f>IF(IFERROR(MATCH(TX_UCR!$C649,NN_M!A:A,0),0)&gt;0,1,0)</f>
        <v>0</v>
      </c>
      <c r="B649">
        <f>IF(IFERROR(MATCH(TX_UCR!C649,NN_PSM!A:A,0),0)&gt;0,1,0)</f>
        <v>0</v>
      </c>
      <c r="C649" t="str">
        <f t="shared" si="20"/>
        <v>De</v>
      </c>
      <c r="D649">
        <f t="shared" si="21"/>
        <v>0</v>
      </c>
      <c r="E649" t="s">
        <v>110</v>
      </c>
      <c r="F649" t="s">
        <v>34</v>
      </c>
      <c r="G649" t="s">
        <v>323</v>
      </c>
      <c r="H649" s="1">
        <v>1484</v>
      </c>
      <c r="I649" s="1">
        <v>1844</v>
      </c>
      <c r="J649" s="1">
        <v>1961</v>
      </c>
      <c r="K649" s="1">
        <v>1941</v>
      </c>
      <c r="L649" s="1">
        <v>1760</v>
      </c>
      <c r="M649" s="1">
        <v>1753</v>
      </c>
      <c r="N649" s="1">
        <v>1965</v>
      </c>
      <c r="O649" s="1">
        <v>1717</v>
      </c>
      <c r="P649" s="1">
        <v>1673</v>
      </c>
      <c r="Q649" s="1">
        <v>1454</v>
      </c>
      <c r="R649" s="1">
        <v>1579</v>
      </c>
      <c r="S649" s="1">
        <v>1420</v>
      </c>
      <c r="T649" s="1">
        <v>1566</v>
      </c>
      <c r="U649" s="1">
        <v>1335</v>
      </c>
      <c r="V649" s="1">
        <v>1283</v>
      </c>
      <c r="W649" s="1">
        <v>1389</v>
      </c>
      <c r="X649" s="1">
        <v>1855</v>
      </c>
      <c r="Y649" s="1">
        <v>1761</v>
      </c>
      <c r="Z649" s="1">
        <v>1943</v>
      </c>
      <c r="AA649" s="1">
        <v>1734</v>
      </c>
      <c r="AB649" s="1">
        <v>1762</v>
      </c>
      <c r="AC649" s="1">
        <v>1415</v>
      </c>
      <c r="AD649" s="1">
        <v>1550</v>
      </c>
      <c r="AE649" s="1">
        <v>1698</v>
      </c>
      <c r="AF649" s="1">
        <v>1742</v>
      </c>
      <c r="AG649" s="1">
        <v>1659</v>
      </c>
      <c r="AH649" s="1">
        <v>1654</v>
      </c>
      <c r="AI649" s="1">
        <v>1782</v>
      </c>
      <c r="AJ649" s="1">
        <v>1727</v>
      </c>
      <c r="AK649" s="1">
        <v>1773</v>
      </c>
    </row>
    <row r="650" spans="1:37" hidden="1" x14ac:dyDescent="0.25">
      <c r="A650">
        <f>IF(IFERROR(MATCH(TX_UCR!$C650,NN_M!A:A,0),0)&gt;0,1,0)</f>
        <v>0</v>
      </c>
      <c r="B650">
        <f>IF(IFERROR(MATCH(TX_UCR!C650,NN_PSM!A:A,0),0)&gt;0,1,0)</f>
        <v>0</v>
      </c>
      <c r="C650" t="str">
        <f t="shared" si="20"/>
        <v>Del</v>
      </c>
      <c r="D650">
        <f t="shared" si="21"/>
        <v>0</v>
      </c>
      <c r="E650" t="s">
        <v>111</v>
      </c>
      <c r="F650" t="s">
        <v>34</v>
      </c>
      <c r="G650" t="s">
        <v>323</v>
      </c>
      <c r="H650" s="1">
        <v>1537</v>
      </c>
      <c r="I650" s="1">
        <v>1988</v>
      </c>
      <c r="J650" s="1">
        <v>1848</v>
      </c>
      <c r="K650" s="1">
        <v>1655</v>
      </c>
      <c r="L650" s="1">
        <v>1538</v>
      </c>
      <c r="M650" s="1">
        <v>1573</v>
      </c>
      <c r="N650" s="1">
        <v>1794</v>
      </c>
      <c r="O650" s="1">
        <v>1999</v>
      </c>
      <c r="P650" s="1">
        <v>1881</v>
      </c>
      <c r="Q650" s="1">
        <v>1902</v>
      </c>
      <c r="R650" s="1">
        <v>1981</v>
      </c>
      <c r="S650" s="1">
        <v>1847</v>
      </c>
      <c r="T650" s="1">
        <v>1947</v>
      </c>
      <c r="U650" s="1">
        <v>1563</v>
      </c>
      <c r="V650" s="1">
        <v>1709</v>
      </c>
      <c r="W650" s="1">
        <v>1377</v>
      </c>
      <c r="X650" s="1">
        <v>1311</v>
      </c>
      <c r="Y650" s="1">
        <v>1186</v>
      </c>
      <c r="Z650" s="1">
        <v>1072</v>
      </c>
      <c r="AA650" s="1">
        <v>1111</v>
      </c>
      <c r="AB650" s="1">
        <v>1245</v>
      </c>
      <c r="AC650" s="1">
        <v>1042</v>
      </c>
      <c r="AD650" s="1">
        <v>1255</v>
      </c>
      <c r="AE650">
        <v>908</v>
      </c>
      <c r="AF650">
        <v>780</v>
      </c>
      <c r="AG650">
        <v>731</v>
      </c>
      <c r="AH650">
        <v>822</v>
      </c>
      <c r="AI650">
        <v>731</v>
      </c>
      <c r="AJ650">
        <v>768</v>
      </c>
      <c r="AK650">
        <v>927</v>
      </c>
    </row>
    <row r="651" spans="1:37" hidden="1" x14ac:dyDescent="0.25">
      <c r="A651">
        <f>IF(IFERROR(MATCH(TX_UCR!$C651,NN_M!A:A,0),0)&gt;0,1,0)</f>
        <v>0</v>
      </c>
      <c r="B651">
        <f>IF(IFERROR(MATCH(TX_UCR!C651,NN_PSM!A:A,0),0)&gt;0,1,0)</f>
        <v>0</v>
      </c>
      <c r="C651" t="str">
        <f t="shared" si="20"/>
        <v>Denison</v>
      </c>
      <c r="D651">
        <f t="shared" si="21"/>
        <v>0</v>
      </c>
      <c r="E651" t="s">
        <v>112</v>
      </c>
      <c r="F651" t="s">
        <v>34</v>
      </c>
      <c r="G651" t="s">
        <v>323</v>
      </c>
      <c r="H651" s="1">
        <v>1979</v>
      </c>
      <c r="I651" s="1">
        <v>2223</v>
      </c>
      <c r="J651" s="1">
        <v>2363</v>
      </c>
      <c r="K651" s="1">
        <v>2279</v>
      </c>
      <c r="L651" s="1">
        <v>2152</v>
      </c>
      <c r="M651" s="1">
        <v>1957</v>
      </c>
      <c r="N651" s="1">
        <v>2192</v>
      </c>
      <c r="O651" s="1">
        <v>1881</v>
      </c>
      <c r="P651" s="1">
        <v>1544</v>
      </c>
      <c r="Q651" s="1">
        <v>1461</v>
      </c>
      <c r="R651" s="1">
        <v>1388</v>
      </c>
      <c r="S651" s="1">
        <v>1461</v>
      </c>
      <c r="T651" s="1">
        <v>1510</v>
      </c>
      <c r="U651" s="1">
        <v>1318</v>
      </c>
      <c r="V651" s="1">
        <v>1244</v>
      </c>
      <c r="W651" s="1">
        <v>1272</v>
      </c>
      <c r="X651" s="1">
        <v>1373</v>
      </c>
      <c r="Y651" s="1">
        <v>1198</v>
      </c>
      <c r="Z651" s="1">
        <v>1241</v>
      </c>
      <c r="AA651" s="1">
        <v>1224</v>
      </c>
      <c r="AB651" s="1">
        <v>1295</v>
      </c>
      <c r="AC651" s="1">
        <v>1128</v>
      </c>
      <c r="AD651" s="1">
        <v>1223</v>
      </c>
      <c r="AE651">
        <v>954</v>
      </c>
      <c r="AF651" s="1">
        <v>1179</v>
      </c>
      <c r="AG651" s="1">
        <v>1114</v>
      </c>
      <c r="AH651" s="1">
        <v>1145</v>
      </c>
      <c r="AI651" s="1">
        <v>1081</v>
      </c>
      <c r="AJ651">
        <v>846</v>
      </c>
      <c r="AK651">
        <v>714</v>
      </c>
    </row>
    <row r="652" spans="1:37" hidden="1" x14ac:dyDescent="0.25">
      <c r="A652">
        <f>IF(IFERROR(MATCH(TX_UCR!$C652,NN_M!A:A,0),0)&gt;0,1,0)</f>
        <v>0</v>
      </c>
      <c r="B652">
        <f>IF(IFERROR(MATCH(TX_UCR!C652,NN_PSM!A:A,0),0)&gt;0,1,0)</f>
        <v>0</v>
      </c>
      <c r="C652" t="str">
        <f t="shared" si="20"/>
        <v>Denton</v>
      </c>
      <c r="D652">
        <f t="shared" si="21"/>
        <v>1</v>
      </c>
      <c r="E652" t="s">
        <v>113</v>
      </c>
      <c r="F652" t="s">
        <v>34</v>
      </c>
      <c r="G652" t="s">
        <v>323</v>
      </c>
      <c r="H652">
        <v>943</v>
      </c>
      <c r="I652" s="1">
        <v>1125</v>
      </c>
      <c r="J652">
        <v>911</v>
      </c>
      <c r="K652">
        <v>978</v>
      </c>
      <c r="L652">
        <v>959</v>
      </c>
      <c r="M652">
        <v>865</v>
      </c>
      <c r="N652">
        <v>857</v>
      </c>
      <c r="O652">
        <v>558</v>
      </c>
      <c r="P652">
        <v>563</v>
      </c>
      <c r="Q652">
        <v>695</v>
      </c>
      <c r="R652">
        <v>658</v>
      </c>
      <c r="S652">
        <v>580</v>
      </c>
      <c r="T652">
        <v>642</v>
      </c>
      <c r="U652">
        <v>568</v>
      </c>
      <c r="V652">
        <v>623</v>
      </c>
      <c r="W652">
        <v>587</v>
      </c>
      <c r="X652">
        <v>712</v>
      </c>
      <c r="Y652">
        <v>747</v>
      </c>
      <c r="Z652">
        <v>786</v>
      </c>
      <c r="AA652">
        <v>832</v>
      </c>
      <c r="AB652">
        <v>971</v>
      </c>
      <c r="AC652">
        <v>934</v>
      </c>
      <c r="AD652">
        <v>952</v>
      </c>
      <c r="AE652">
        <v>901</v>
      </c>
      <c r="AF652">
        <v>744</v>
      </c>
      <c r="AG652">
        <v>878</v>
      </c>
      <c r="AH652" s="1">
        <v>1010</v>
      </c>
      <c r="AI652">
        <v>901</v>
      </c>
      <c r="AJ652">
        <v>703</v>
      </c>
      <c r="AK652">
        <v>639</v>
      </c>
    </row>
    <row r="653" spans="1:37" hidden="1" x14ac:dyDescent="0.25">
      <c r="A653">
        <f>IF(IFERROR(MATCH(TX_UCR!$C653,NN_M!A:A,0),0)&gt;0,1,0)</f>
        <v>0</v>
      </c>
      <c r="B653">
        <f>IF(IFERROR(MATCH(TX_UCR!C653,NN_PSM!A:A,0),0)&gt;0,1,0)</f>
        <v>0</v>
      </c>
      <c r="C653" t="str">
        <f t="shared" si="20"/>
        <v>Denton</v>
      </c>
      <c r="D653">
        <f t="shared" si="21"/>
        <v>0</v>
      </c>
      <c r="E653" t="s">
        <v>114</v>
      </c>
      <c r="F653" t="s">
        <v>34</v>
      </c>
      <c r="G653" t="s">
        <v>323</v>
      </c>
      <c r="H653" s="1">
        <v>4484</v>
      </c>
      <c r="I653" s="1">
        <v>5552</v>
      </c>
      <c r="J653" s="1">
        <v>6117</v>
      </c>
      <c r="K653" s="1">
        <v>5810</v>
      </c>
      <c r="L653" s="1">
        <v>5653</v>
      </c>
      <c r="M653" s="1">
        <v>5023</v>
      </c>
      <c r="N653" s="1">
        <v>4768</v>
      </c>
      <c r="O653" s="1">
        <v>3740</v>
      </c>
      <c r="P653" s="1">
        <v>3390</v>
      </c>
      <c r="Q653" s="1">
        <v>3507</v>
      </c>
      <c r="R653" s="1">
        <v>3643</v>
      </c>
      <c r="S653" s="1">
        <v>3439</v>
      </c>
      <c r="T653" s="1">
        <v>3534</v>
      </c>
      <c r="U653" s="1">
        <v>3251</v>
      </c>
      <c r="V653" s="1">
        <v>2974</v>
      </c>
      <c r="W653" s="1">
        <v>2963</v>
      </c>
      <c r="X653" s="1">
        <v>3355</v>
      </c>
      <c r="Y653" s="1">
        <v>3536</v>
      </c>
      <c r="Z653" s="1">
        <v>3538</v>
      </c>
      <c r="AA653" s="1">
        <v>3807</v>
      </c>
      <c r="AB653" s="1">
        <v>4114</v>
      </c>
      <c r="AC653" s="1">
        <v>3222</v>
      </c>
      <c r="AD653" s="1">
        <v>3541</v>
      </c>
      <c r="AE653" s="1">
        <v>3356</v>
      </c>
      <c r="AF653" s="1">
        <v>3313</v>
      </c>
      <c r="AG653" s="1">
        <v>3283</v>
      </c>
      <c r="AH653" s="1">
        <v>3315</v>
      </c>
      <c r="AI653" s="1">
        <v>3262</v>
      </c>
      <c r="AJ653" s="1">
        <v>2823</v>
      </c>
      <c r="AK653" s="1">
        <v>3050</v>
      </c>
    </row>
    <row r="654" spans="1:37" hidden="1" x14ac:dyDescent="0.25">
      <c r="A654">
        <f>IF(IFERROR(MATCH(TX_UCR!$C654,NN_M!A:A,0),0)&gt;0,1,0)</f>
        <v>0</v>
      </c>
      <c r="B654">
        <f>IF(IFERROR(MATCH(TX_UCR!C654,NN_PSM!A:A,0),0)&gt;0,1,0)</f>
        <v>0</v>
      </c>
      <c r="C654" t="str">
        <f t="shared" si="20"/>
        <v>Dickinson</v>
      </c>
      <c r="D654">
        <f t="shared" si="21"/>
        <v>0</v>
      </c>
      <c r="E654" t="s">
        <v>115</v>
      </c>
      <c r="F654" t="s">
        <v>34</v>
      </c>
      <c r="G654" t="s">
        <v>323</v>
      </c>
      <c r="H654">
        <v>562</v>
      </c>
      <c r="I654">
        <v>629</v>
      </c>
      <c r="J654">
        <v>597</v>
      </c>
      <c r="K654">
        <v>641</v>
      </c>
      <c r="L654">
        <v>698</v>
      </c>
      <c r="M654">
        <v>677</v>
      </c>
      <c r="N654">
        <v>833</v>
      </c>
      <c r="O654">
        <v>775</v>
      </c>
      <c r="P654">
        <v>676</v>
      </c>
      <c r="Q654">
        <v>572</v>
      </c>
      <c r="R654">
        <v>620</v>
      </c>
      <c r="S654">
        <v>519</v>
      </c>
      <c r="T654">
        <v>618</v>
      </c>
      <c r="U654">
        <v>579</v>
      </c>
      <c r="V654">
        <v>609</v>
      </c>
      <c r="W654">
        <v>573</v>
      </c>
      <c r="X654">
        <v>527</v>
      </c>
      <c r="Y654">
        <v>540</v>
      </c>
      <c r="Z654">
        <v>440</v>
      </c>
      <c r="AA654">
        <v>493</v>
      </c>
      <c r="AB654">
        <v>470</v>
      </c>
      <c r="AC654">
        <v>526</v>
      </c>
      <c r="AD654">
        <v>586</v>
      </c>
      <c r="AE654">
        <v>601</v>
      </c>
      <c r="AF654">
        <v>698</v>
      </c>
      <c r="AG654">
        <v>534</v>
      </c>
      <c r="AH654">
        <v>539</v>
      </c>
      <c r="AI654">
        <v>600</v>
      </c>
      <c r="AJ654">
        <v>592</v>
      </c>
      <c r="AK654">
        <v>526</v>
      </c>
    </row>
    <row r="655" spans="1:37" hidden="1" x14ac:dyDescent="0.25">
      <c r="A655">
        <f>IF(IFERROR(MATCH(TX_UCR!$C655,NN_M!A:A,0),0)&gt;0,1,0)</f>
        <v>0</v>
      </c>
      <c r="B655">
        <f>IF(IFERROR(MATCH(TX_UCR!C655,NN_PSM!A:A,0),0)&gt;0,1,0)</f>
        <v>0</v>
      </c>
      <c r="C655" t="str">
        <f t="shared" si="20"/>
        <v>Donna</v>
      </c>
      <c r="D655">
        <f t="shared" si="21"/>
        <v>0</v>
      </c>
      <c r="E655" t="s">
        <v>116</v>
      </c>
      <c r="F655" t="s">
        <v>34</v>
      </c>
      <c r="G655" t="s">
        <v>323</v>
      </c>
      <c r="H655">
        <v>545</v>
      </c>
      <c r="I655">
        <v>606</v>
      </c>
      <c r="J655">
        <v>545</v>
      </c>
      <c r="K655">
        <v>600</v>
      </c>
      <c r="L655">
        <v>718</v>
      </c>
      <c r="M655">
        <v>778</v>
      </c>
      <c r="N655">
        <v>935</v>
      </c>
      <c r="O655" s="1">
        <v>1175</v>
      </c>
      <c r="P655" s="1">
        <v>1316</v>
      </c>
      <c r="Q655" s="1">
        <v>1249</v>
      </c>
      <c r="R655" s="1">
        <v>1145</v>
      </c>
      <c r="S655" s="1">
        <v>1034</v>
      </c>
      <c r="T655">
        <v>919</v>
      </c>
      <c r="U655">
        <v>888</v>
      </c>
      <c r="V655">
        <v>861</v>
      </c>
      <c r="W655" t="s">
        <v>322</v>
      </c>
      <c r="X655">
        <v>955</v>
      </c>
      <c r="Y655" s="1">
        <v>1003</v>
      </c>
      <c r="Z655" s="1">
        <v>1150</v>
      </c>
      <c r="AA655" s="1">
        <v>1327</v>
      </c>
      <c r="AB655">
        <v>989</v>
      </c>
      <c r="AC655" s="1">
        <v>1045</v>
      </c>
      <c r="AD655" s="1">
        <v>1086</v>
      </c>
      <c r="AE655" s="1">
        <v>1013</v>
      </c>
      <c r="AF655" s="1">
        <v>1188</v>
      </c>
      <c r="AG655" s="1">
        <v>1159</v>
      </c>
      <c r="AH655" s="1">
        <v>1104</v>
      </c>
      <c r="AI655">
        <v>975</v>
      </c>
      <c r="AJ655" s="1">
        <v>1068</v>
      </c>
      <c r="AK655">
        <v>941</v>
      </c>
    </row>
    <row r="656" spans="1:37" hidden="1" x14ac:dyDescent="0.25">
      <c r="A656">
        <f>IF(IFERROR(MATCH(TX_UCR!$C656,NN_M!A:A,0),0)&gt;0,1,0)</f>
        <v>0</v>
      </c>
      <c r="B656">
        <f>IF(IFERROR(MATCH(TX_UCR!C656,NN_PSM!A:A,0),0)&gt;0,1,0)</f>
        <v>0</v>
      </c>
      <c r="C656" t="str">
        <f t="shared" si="20"/>
        <v>Dumas</v>
      </c>
      <c r="D656">
        <f t="shared" si="21"/>
        <v>0</v>
      </c>
      <c r="E656" t="s">
        <v>117</v>
      </c>
      <c r="F656" t="s">
        <v>34</v>
      </c>
      <c r="G656" t="s">
        <v>323</v>
      </c>
      <c r="H656">
        <v>288</v>
      </c>
      <c r="I656">
        <v>280</v>
      </c>
      <c r="J656">
        <v>315</v>
      </c>
      <c r="K656">
        <v>332</v>
      </c>
      <c r="L656">
        <v>284</v>
      </c>
      <c r="M656">
        <v>448</v>
      </c>
      <c r="N656">
        <v>392</v>
      </c>
      <c r="O656">
        <v>420</v>
      </c>
      <c r="P656">
        <v>384</v>
      </c>
      <c r="Q656">
        <v>430</v>
      </c>
      <c r="R656">
        <v>402</v>
      </c>
      <c r="S656">
        <v>389</v>
      </c>
      <c r="T656">
        <v>438</v>
      </c>
      <c r="U656">
        <v>485</v>
      </c>
      <c r="V656">
        <v>557</v>
      </c>
      <c r="W656">
        <v>346</v>
      </c>
      <c r="X656">
        <v>405</v>
      </c>
      <c r="Y656">
        <v>519</v>
      </c>
      <c r="Z656">
        <v>513</v>
      </c>
      <c r="AA656">
        <v>463</v>
      </c>
      <c r="AB656">
        <v>469</v>
      </c>
      <c r="AC656">
        <v>356</v>
      </c>
      <c r="AD656">
        <v>549</v>
      </c>
      <c r="AE656">
        <v>501</v>
      </c>
      <c r="AF656">
        <v>411</v>
      </c>
      <c r="AG656">
        <v>319</v>
      </c>
      <c r="AH656">
        <v>336</v>
      </c>
      <c r="AI656">
        <v>391</v>
      </c>
      <c r="AJ656">
        <v>328</v>
      </c>
      <c r="AK656">
        <v>357</v>
      </c>
    </row>
    <row r="657" spans="1:37" hidden="1" x14ac:dyDescent="0.25">
      <c r="A657">
        <f>IF(IFERROR(MATCH(TX_UCR!$C657,NN_M!A:A,0),0)&gt;0,1,0)</f>
        <v>0</v>
      </c>
      <c r="B657">
        <f>IF(IFERROR(MATCH(TX_UCR!C657,NN_PSM!A:A,0),0)&gt;0,1,0)</f>
        <v>0</v>
      </c>
      <c r="C657" t="str">
        <f t="shared" si="20"/>
        <v>Duncanville</v>
      </c>
      <c r="D657">
        <f t="shared" si="21"/>
        <v>0</v>
      </c>
      <c r="E657" t="s">
        <v>118</v>
      </c>
      <c r="F657" t="s">
        <v>34</v>
      </c>
      <c r="G657" t="s">
        <v>323</v>
      </c>
      <c r="H657" s="1">
        <v>1909</v>
      </c>
      <c r="I657" s="1">
        <v>2072</v>
      </c>
      <c r="J657" s="1">
        <v>2127</v>
      </c>
      <c r="K657" s="1">
        <v>2349</v>
      </c>
      <c r="L657" s="1">
        <v>2176</v>
      </c>
      <c r="M657" s="1">
        <v>2088</v>
      </c>
      <c r="N657" s="1">
        <v>2164</v>
      </c>
      <c r="O657" s="1">
        <v>1879</v>
      </c>
      <c r="P657" s="1">
        <v>1864</v>
      </c>
      <c r="Q657" s="1">
        <v>1885</v>
      </c>
      <c r="R657" s="1">
        <v>1977</v>
      </c>
      <c r="S657" s="1">
        <v>1768</v>
      </c>
      <c r="T657" s="1">
        <v>1645</v>
      </c>
      <c r="U657" s="1">
        <v>1441</v>
      </c>
      <c r="V657" s="1">
        <v>1453</v>
      </c>
      <c r="W657" s="1">
        <v>1344</v>
      </c>
      <c r="X657" s="1">
        <v>1855</v>
      </c>
      <c r="Y657" s="1">
        <v>1749</v>
      </c>
      <c r="Z657" s="1">
        <v>1738</v>
      </c>
      <c r="AA657" s="1">
        <v>1523</v>
      </c>
      <c r="AB657" s="1">
        <v>1422</v>
      </c>
      <c r="AC657" s="1">
        <v>1451</v>
      </c>
      <c r="AD657" s="1">
        <v>1478</v>
      </c>
      <c r="AE657" s="1">
        <v>1501</v>
      </c>
      <c r="AF657" s="1">
        <v>1633</v>
      </c>
      <c r="AG657" s="1">
        <v>1662</v>
      </c>
      <c r="AH657" s="1">
        <v>1592</v>
      </c>
      <c r="AI657" s="1">
        <v>1363</v>
      </c>
      <c r="AJ657" s="1">
        <v>1358</v>
      </c>
      <c r="AK657" s="1">
        <v>1406</v>
      </c>
    </row>
    <row r="658" spans="1:37" hidden="1" x14ac:dyDescent="0.25">
      <c r="A658">
        <f>IF(IFERROR(MATCH(TX_UCR!$C658,NN_M!A:A,0),0)&gt;0,1,0)</f>
        <v>0</v>
      </c>
      <c r="B658">
        <f>IF(IFERROR(MATCH(TX_UCR!C658,NN_PSM!A:A,0),0)&gt;0,1,0)</f>
        <v>0</v>
      </c>
      <c r="C658" t="str">
        <f t="shared" si="20"/>
        <v>Eagle</v>
      </c>
      <c r="D658">
        <f t="shared" si="21"/>
        <v>0</v>
      </c>
      <c r="E658" t="s">
        <v>119</v>
      </c>
      <c r="F658" t="s">
        <v>34</v>
      </c>
      <c r="G658" t="s">
        <v>323</v>
      </c>
      <c r="H658" s="1">
        <v>1370</v>
      </c>
      <c r="I658" s="1">
        <v>1287</v>
      </c>
      <c r="J658" s="1">
        <v>1168</v>
      </c>
      <c r="K658" s="1">
        <v>1136</v>
      </c>
      <c r="L658" s="1">
        <v>1037</v>
      </c>
      <c r="M658" s="1">
        <v>1245</v>
      </c>
      <c r="N658" s="1">
        <v>1476</v>
      </c>
      <c r="O658" s="1">
        <v>2198</v>
      </c>
      <c r="P658" s="1">
        <v>2421</v>
      </c>
      <c r="Q658" s="1">
        <v>1865</v>
      </c>
      <c r="R658" s="1">
        <v>1477</v>
      </c>
      <c r="S658" s="1">
        <v>1578</v>
      </c>
      <c r="T658" s="1">
        <v>1584</v>
      </c>
      <c r="U658" s="1">
        <v>1486</v>
      </c>
      <c r="V658" s="1">
        <v>1256</v>
      </c>
      <c r="W658" s="1">
        <v>1156</v>
      </c>
      <c r="X658" s="1">
        <v>1045</v>
      </c>
      <c r="Y658">
        <v>905</v>
      </c>
      <c r="Z658">
        <v>819</v>
      </c>
      <c r="AA658">
        <v>764</v>
      </c>
      <c r="AB658">
        <v>818</v>
      </c>
      <c r="AC658" s="1">
        <v>1064</v>
      </c>
      <c r="AD658" s="1">
        <v>1085</v>
      </c>
      <c r="AE658">
        <v>983</v>
      </c>
      <c r="AF658" s="1">
        <v>1078</v>
      </c>
      <c r="AG658" s="1">
        <v>1086</v>
      </c>
      <c r="AH658">
        <v>873</v>
      </c>
      <c r="AI658">
        <v>924</v>
      </c>
      <c r="AJ658">
        <v>870</v>
      </c>
      <c r="AK658">
        <v>839</v>
      </c>
    </row>
    <row r="659" spans="1:37" hidden="1" x14ac:dyDescent="0.25">
      <c r="A659">
        <f>IF(IFERROR(MATCH(TX_UCR!$C659,NN_M!A:A,0),0)&gt;0,1,0)</f>
        <v>0</v>
      </c>
      <c r="B659">
        <f>IF(IFERROR(MATCH(TX_UCR!C659,NN_PSM!A:A,0),0)&gt;0,1,0)</f>
        <v>0</v>
      </c>
      <c r="C659" t="str">
        <f t="shared" si="20"/>
        <v>Ector</v>
      </c>
      <c r="D659">
        <f t="shared" si="21"/>
        <v>1</v>
      </c>
      <c r="E659" t="s">
        <v>120</v>
      </c>
      <c r="F659" t="s">
        <v>34</v>
      </c>
      <c r="G659" t="s">
        <v>323</v>
      </c>
      <c r="H659" s="1">
        <v>1930</v>
      </c>
      <c r="I659" s="1">
        <v>1937</v>
      </c>
      <c r="J659" s="1">
        <v>1789</v>
      </c>
      <c r="K659" s="1">
        <v>1581</v>
      </c>
      <c r="L659" s="1">
        <v>1719</v>
      </c>
      <c r="M659" s="1">
        <v>2031</v>
      </c>
      <c r="N659" s="1">
        <v>1770</v>
      </c>
      <c r="O659" s="1">
        <v>1516</v>
      </c>
      <c r="P659" s="1">
        <v>1237</v>
      </c>
      <c r="Q659" s="1">
        <v>1259</v>
      </c>
      <c r="R659" s="1">
        <v>1080</v>
      </c>
      <c r="S659" s="1">
        <v>1135</v>
      </c>
      <c r="T659" s="1">
        <v>1206</v>
      </c>
      <c r="U659" s="1">
        <v>1157</v>
      </c>
      <c r="V659" s="1">
        <v>1148</v>
      </c>
      <c r="W659" s="1">
        <v>1074</v>
      </c>
      <c r="X659" s="1">
        <v>1071</v>
      </c>
      <c r="Y659" s="1">
        <v>1365</v>
      </c>
      <c r="Z659" s="1">
        <v>1196</v>
      </c>
      <c r="AA659" s="1">
        <v>1140</v>
      </c>
      <c r="AB659" s="1">
        <v>1061</v>
      </c>
      <c r="AC659">
        <v>910</v>
      </c>
      <c r="AD659" s="1">
        <v>1039</v>
      </c>
      <c r="AE659" s="1">
        <v>1111</v>
      </c>
      <c r="AF659" s="1">
        <v>1461</v>
      </c>
      <c r="AG659" s="1">
        <v>1172</v>
      </c>
      <c r="AH659" s="1">
        <v>1009</v>
      </c>
      <c r="AI659" s="1">
        <v>1417</v>
      </c>
      <c r="AJ659" s="1">
        <v>1887</v>
      </c>
      <c r="AK659" s="1">
        <v>1744</v>
      </c>
    </row>
    <row r="660" spans="1:37" hidden="1" x14ac:dyDescent="0.25">
      <c r="A660">
        <f>IF(IFERROR(MATCH(TX_UCR!$C660,NN_M!A:A,0),0)&gt;0,1,0)</f>
        <v>0</v>
      </c>
      <c r="B660">
        <f>IF(IFERROR(MATCH(TX_UCR!C660,NN_PSM!A:A,0),0)&gt;0,1,0)</f>
        <v>0</v>
      </c>
      <c r="C660" t="str">
        <f t="shared" si="20"/>
        <v>Edinburg</v>
      </c>
      <c r="D660">
        <f t="shared" si="21"/>
        <v>0</v>
      </c>
      <c r="E660" t="s">
        <v>121</v>
      </c>
      <c r="F660" t="s">
        <v>34</v>
      </c>
      <c r="G660" t="s">
        <v>323</v>
      </c>
      <c r="H660" s="1">
        <v>1209</v>
      </c>
      <c r="I660" s="1">
        <v>2043</v>
      </c>
      <c r="J660" s="1">
        <v>1660</v>
      </c>
      <c r="K660" s="1">
        <v>1213</v>
      </c>
      <c r="L660" s="1">
        <v>1150</v>
      </c>
      <c r="M660" s="1">
        <v>1455</v>
      </c>
      <c r="N660" s="1">
        <v>1584</v>
      </c>
      <c r="O660" s="1">
        <v>2360</v>
      </c>
      <c r="P660" s="1">
        <v>2417</v>
      </c>
      <c r="Q660" s="1">
        <v>2065</v>
      </c>
      <c r="R660" s="1">
        <v>1924</v>
      </c>
      <c r="S660" s="1">
        <v>2873</v>
      </c>
      <c r="T660" s="1">
        <v>3393</v>
      </c>
      <c r="U660" s="1">
        <v>3234</v>
      </c>
      <c r="V660" s="1">
        <v>3382</v>
      </c>
      <c r="W660" s="1">
        <v>4365</v>
      </c>
      <c r="X660" s="1">
        <v>4567</v>
      </c>
      <c r="Y660" s="1">
        <v>4905</v>
      </c>
      <c r="Z660" s="1">
        <v>6639</v>
      </c>
      <c r="AA660" s="1">
        <v>6851</v>
      </c>
      <c r="AB660" s="1">
        <v>4945</v>
      </c>
      <c r="AC660" s="1">
        <v>4059</v>
      </c>
      <c r="AD660" s="1">
        <v>3777</v>
      </c>
      <c r="AE660" s="1">
        <v>4306</v>
      </c>
      <c r="AF660" s="1">
        <v>4669</v>
      </c>
      <c r="AG660" s="1">
        <v>4599</v>
      </c>
      <c r="AH660" s="1">
        <v>4652</v>
      </c>
      <c r="AI660" s="1">
        <v>4732</v>
      </c>
      <c r="AJ660" s="1">
        <v>4292</v>
      </c>
      <c r="AK660" s="1">
        <v>4420</v>
      </c>
    </row>
    <row r="661" spans="1:37" hidden="1" x14ac:dyDescent="0.25">
      <c r="A661">
        <f>IF(IFERROR(MATCH(TX_UCR!$C661,NN_M!A:A,0),0)&gt;0,1,0)</f>
        <v>0</v>
      </c>
      <c r="B661">
        <f>IF(IFERROR(MATCH(TX_UCR!C661,NN_PSM!A:A,0),0)&gt;0,1,0)</f>
        <v>0</v>
      </c>
      <c r="C661" t="str">
        <f t="shared" si="20"/>
        <v>El</v>
      </c>
      <c r="D661">
        <f t="shared" si="21"/>
        <v>0</v>
      </c>
      <c r="E661" t="s">
        <v>122</v>
      </c>
      <c r="F661" t="s">
        <v>34</v>
      </c>
      <c r="G661" t="s">
        <v>323</v>
      </c>
      <c r="H661">
        <v>505</v>
      </c>
      <c r="I661">
        <v>644</v>
      </c>
      <c r="J661">
        <v>648</v>
      </c>
      <c r="K661">
        <v>502</v>
      </c>
      <c r="L661">
        <v>565</v>
      </c>
      <c r="M661">
        <v>764</v>
      </c>
      <c r="N661">
        <v>610</v>
      </c>
      <c r="O661">
        <v>612</v>
      </c>
      <c r="P661">
        <v>627</v>
      </c>
      <c r="Q661">
        <v>583</v>
      </c>
      <c r="R661">
        <v>510</v>
      </c>
      <c r="S661">
        <v>584</v>
      </c>
      <c r="T661">
        <v>617</v>
      </c>
      <c r="U661">
        <v>550</v>
      </c>
      <c r="V661">
        <v>383</v>
      </c>
      <c r="W661">
        <v>672</v>
      </c>
      <c r="X661">
        <v>695</v>
      </c>
      <c r="Y661">
        <v>500</v>
      </c>
      <c r="Z661">
        <v>491</v>
      </c>
      <c r="AA661">
        <v>499</v>
      </c>
      <c r="AB661">
        <v>402</v>
      </c>
      <c r="AC661">
        <v>387</v>
      </c>
      <c r="AD661">
        <v>330</v>
      </c>
      <c r="AE661">
        <v>334</v>
      </c>
      <c r="AF661">
        <v>318</v>
      </c>
      <c r="AG661">
        <v>331</v>
      </c>
      <c r="AH661">
        <v>400</v>
      </c>
      <c r="AI661">
        <v>319</v>
      </c>
      <c r="AJ661">
        <v>330</v>
      </c>
      <c r="AK661">
        <v>296</v>
      </c>
    </row>
    <row r="662" spans="1:37" hidden="1" x14ac:dyDescent="0.25">
      <c r="A662">
        <f>IF(IFERROR(MATCH(TX_UCR!$C662,NN_M!A:A,0),0)&gt;0,1,0)</f>
        <v>0</v>
      </c>
      <c r="B662">
        <f>IF(IFERROR(MATCH(TX_UCR!C662,NN_PSM!A:A,0),0)&gt;0,1,0)</f>
        <v>0</v>
      </c>
      <c r="C662" t="str">
        <f t="shared" si="20"/>
        <v>El</v>
      </c>
      <c r="D662">
        <f t="shared" si="21"/>
        <v>1</v>
      </c>
      <c r="E662" t="s">
        <v>123</v>
      </c>
      <c r="F662" t="s">
        <v>34</v>
      </c>
      <c r="G662" t="s">
        <v>323</v>
      </c>
      <c r="H662" s="1">
        <v>1559</v>
      </c>
      <c r="I662" s="1">
        <v>1703</v>
      </c>
      <c r="J662" s="1">
        <v>1847</v>
      </c>
      <c r="K662" s="1">
        <v>1978</v>
      </c>
      <c r="L662" s="1">
        <v>1834</v>
      </c>
      <c r="M662" s="1">
        <v>2127</v>
      </c>
      <c r="N662" s="1">
        <v>2348</v>
      </c>
      <c r="O662" s="1">
        <v>2236</v>
      </c>
      <c r="P662" s="1">
        <v>2138</v>
      </c>
      <c r="Q662" s="1">
        <v>1688</v>
      </c>
      <c r="R662" s="1">
        <v>1681</v>
      </c>
      <c r="S662" s="1">
        <v>1548</v>
      </c>
      <c r="T662" s="1">
        <v>1362</v>
      </c>
      <c r="U662" s="1">
        <v>1331</v>
      </c>
      <c r="V662" s="1">
        <v>1209</v>
      </c>
      <c r="W662" s="1">
        <v>1270</v>
      </c>
      <c r="X662" s="1">
        <v>1105</v>
      </c>
      <c r="Y662" s="1">
        <v>1261</v>
      </c>
      <c r="Z662" s="1">
        <v>1348</v>
      </c>
      <c r="AA662" s="1">
        <v>1119</v>
      </c>
      <c r="AB662" s="1">
        <v>1140</v>
      </c>
      <c r="AC662" s="1">
        <v>1216</v>
      </c>
      <c r="AD662" s="1">
        <v>1282</v>
      </c>
      <c r="AE662" s="1">
        <v>1221</v>
      </c>
      <c r="AF662" s="1">
        <v>1299</v>
      </c>
      <c r="AG662" s="1">
        <v>1374</v>
      </c>
      <c r="AH662" s="1">
        <v>1333</v>
      </c>
      <c r="AI662" s="1">
        <v>1260</v>
      </c>
      <c r="AJ662" s="1">
        <v>1180</v>
      </c>
      <c r="AK662" s="1">
        <v>1032</v>
      </c>
    </row>
    <row r="663" spans="1:37" hidden="1" x14ac:dyDescent="0.25">
      <c r="A663">
        <f>IF(IFERROR(MATCH(TX_UCR!$C663,NN_M!A:A,0),0)&gt;0,1,0)</f>
        <v>0</v>
      </c>
      <c r="B663">
        <f>IF(IFERROR(MATCH(TX_UCR!C663,NN_PSM!A:A,0),0)&gt;0,1,0)</f>
        <v>0</v>
      </c>
      <c r="C663" t="str">
        <f t="shared" si="20"/>
        <v>El</v>
      </c>
      <c r="D663">
        <f t="shared" si="21"/>
        <v>0</v>
      </c>
      <c r="E663" t="s">
        <v>124</v>
      </c>
      <c r="F663" t="s">
        <v>34</v>
      </c>
      <c r="G663" t="s">
        <v>323</v>
      </c>
      <c r="H663" s="1">
        <v>30035</v>
      </c>
      <c r="I663" s="1">
        <v>33039</v>
      </c>
      <c r="J663" s="1">
        <v>37746</v>
      </c>
      <c r="K663" s="1">
        <v>46475</v>
      </c>
      <c r="L663" s="1">
        <v>50052</v>
      </c>
      <c r="M663" s="1">
        <v>52810</v>
      </c>
      <c r="N663" s="1">
        <v>45068</v>
      </c>
      <c r="O663" s="1">
        <v>42619</v>
      </c>
      <c r="P663" s="1">
        <v>40629</v>
      </c>
      <c r="Q663" s="1">
        <v>35096</v>
      </c>
      <c r="R663" s="1">
        <v>36744</v>
      </c>
      <c r="S663" s="1">
        <v>39996</v>
      </c>
      <c r="T663" s="1">
        <v>37800</v>
      </c>
      <c r="U663" s="1">
        <v>31413</v>
      </c>
      <c r="V663" s="1">
        <v>31855</v>
      </c>
      <c r="W663" s="1">
        <v>30276</v>
      </c>
      <c r="X663" s="1">
        <v>26428</v>
      </c>
      <c r="Y663" s="1">
        <v>23106</v>
      </c>
      <c r="Z663" s="1">
        <v>21780</v>
      </c>
      <c r="AA663" s="1">
        <v>20846</v>
      </c>
      <c r="AB663" s="1">
        <v>19751</v>
      </c>
      <c r="AC663" s="1">
        <v>20748</v>
      </c>
      <c r="AD663" s="1">
        <v>19722</v>
      </c>
      <c r="AE663" s="1">
        <v>19702</v>
      </c>
      <c r="AF663" s="1">
        <v>18528</v>
      </c>
      <c r="AG663" s="1">
        <v>17404</v>
      </c>
      <c r="AH663" s="1">
        <v>16312</v>
      </c>
      <c r="AI663" s="1">
        <v>16411</v>
      </c>
      <c r="AJ663" s="1">
        <v>15558</v>
      </c>
      <c r="AK663" s="1">
        <v>14570</v>
      </c>
    </row>
    <row r="664" spans="1:37" hidden="1" x14ac:dyDescent="0.25">
      <c r="A664">
        <f>IF(IFERROR(MATCH(TX_UCR!$C664,NN_M!A:A,0),0)&gt;0,1,0)</f>
        <v>0</v>
      </c>
      <c r="B664">
        <f>IF(IFERROR(MATCH(TX_UCR!C664,NN_PSM!A:A,0),0)&gt;0,1,0)</f>
        <v>0</v>
      </c>
      <c r="C664" t="str">
        <f t="shared" si="20"/>
        <v>Ellis</v>
      </c>
      <c r="D664">
        <f t="shared" si="21"/>
        <v>1</v>
      </c>
      <c r="E664" t="s">
        <v>125</v>
      </c>
      <c r="F664" t="s">
        <v>34</v>
      </c>
      <c r="G664" t="s">
        <v>323</v>
      </c>
      <c r="H664">
        <v>631</v>
      </c>
      <c r="I664">
        <v>929</v>
      </c>
      <c r="J664">
        <v>950</v>
      </c>
      <c r="K664">
        <v>795</v>
      </c>
      <c r="L664">
        <v>596</v>
      </c>
      <c r="M664">
        <v>717</v>
      </c>
      <c r="N664">
        <v>837</v>
      </c>
      <c r="O664">
        <v>868</v>
      </c>
      <c r="P664">
        <v>881</v>
      </c>
      <c r="Q664">
        <v>970</v>
      </c>
      <c r="R664" s="1">
        <v>1030</v>
      </c>
      <c r="S664">
        <v>867</v>
      </c>
      <c r="T664">
        <v>956</v>
      </c>
      <c r="U664">
        <v>972</v>
      </c>
      <c r="V664">
        <v>809</v>
      </c>
      <c r="W664">
        <v>836</v>
      </c>
      <c r="X664" s="1">
        <v>1089</v>
      </c>
      <c r="Y664" s="1">
        <v>1149</v>
      </c>
      <c r="Z664" s="1">
        <v>1315</v>
      </c>
      <c r="AA664" s="1">
        <v>1032</v>
      </c>
      <c r="AB664" s="1">
        <v>1100</v>
      </c>
      <c r="AC664" s="1">
        <v>1071</v>
      </c>
      <c r="AD664" s="1">
        <v>1105</v>
      </c>
      <c r="AE664" s="1">
        <v>1202</v>
      </c>
      <c r="AF664">
        <v>840</v>
      </c>
      <c r="AG664">
        <v>733</v>
      </c>
      <c r="AH664">
        <v>672</v>
      </c>
      <c r="AI664">
        <v>615</v>
      </c>
      <c r="AJ664">
        <v>541</v>
      </c>
      <c r="AK664">
        <v>482</v>
      </c>
    </row>
    <row r="665" spans="1:37" hidden="1" x14ac:dyDescent="0.25">
      <c r="A665">
        <f>IF(IFERROR(MATCH(TX_UCR!$C665,NN_M!A:A,0),0)&gt;0,1,0)</f>
        <v>0</v>
      </c>
      <c r="B665">
        <f>IF(IFERROR(MATCH(TX_UCR!C665,NN_PSM!A:A,0),0)&gt;0,1,0)</f>
        <v>0</v>
      </c>
      <c r="C665" t="str">
        <f t="shared" si="20"/>
        <v>Ennis</v>
      </c>
      <c r="D665">
        <f t="shared" si="21"/>
        <v>0</v>
      </c>
      <c r="E665" t="s">
        <v>126</v>
      </c>
      <c r="F665" t="s">
        <v>34</v>
      </c>
      <c r="G665" t="s">
        <v>323</v>
      </c>
      <c r="H665">
        <v>590</v>
      </c>
      <c r="I665">
        <v>720</v>
      </c>
      <c r="J665">
        <v>911</v>
      </c>
      <c r="K665">
        <v>848</v>
      </c>
      <c r="L665">
        <v>975</v>
      </c>
      <c r="M665">
        <v>865</v>
      </c>
      <c r="N665">
        <v>802</v>
      </c>
      <c r="O665">
        <v>903</v>
      </c>
      <c r="P665">
        <v>710</v>
      </c>
      <c r="Q665">
        <v>807</v>
      </c>
      <c r="R665">
        <v>573</v>
      </c>
      <c r="S665">
        <v>468</v>
      </c>
      <c r="T665">
        <v>845</v>
      </c>
      <c r="U665" s="1">
        <v>1067</v>
      </c>
      <c r="V665">
        <v>992</v>
      </c>
      <c r="W665">
        <v>804</v>
      </c>
      <c r="X665">
        <v>891</v>
      </c>
      <c r="Y665">
        <v>826</v>
      </c>
      <c r="Z665">
        <v>984</v>
      </c>
      <c r="AA665">
        <v>998</v>
      </c>
      <c r="AB665">
        <v>867</v>
      </c>
      <c r="AC665">
        <v>838</v>
      </c>
      <c r="AD665" s="1">
        <v>1054</v>
      </c>
      <c r="AE665">
        <v>979</v>
      </c>
      <c r="AF665">
        <v>890</v>
      </c>
      <c r="AG665">
        <v>893</v>
      </c>
      <c r="AH665">
        <v>735</v>
      </c>
      <c r="AI665">
        <v>865</v>
      </c>
      <c r="AJ665">
        <v>723</v>
      </c>
      <c r="AK665">
        <v>642</v>
      </c>
    </row>
    <row r="666" spans="1:37" hidden="1" x14ac:dyDescent="0.25">
      <c r="A666">
        <f>IF(IFERROR(MATCH(TX_UCR!$C666,NN_M!A:A,0),0)&gt;0,1,0)</f>
        <v>0</v>
      </c>
      <c r="B666">
        <f>IF(IFERROR(MATCH(TX_UCR!C666,NN_PSM!A:A,0),0)&gt;0,1,0)</f>
        <v>0</v>
      </c>
      <c r="C666" t="str">
        <f t="shared" si="20"/>
        <v>Euless</v>
      </c>
      <c r="D666">
        <f t="shared" si="21"/>
        <v>0</v>
      </c>
      <c r="E666" t="s">
        <v>127</v>
      </c>
      <c r="F666" t="s">
        <v>34</v>
      </c>
      <c r="G666" t="s">
        <v>323</v>
      </c>
      <c r="H666" s="1">
        <v>2018</v>
      </c>
      <c r="I666" s="1">
        <v>2143</v>
      </c>
      <c r="J666" s="1">
        <v>2255</v>
      </c>
      <c r="K666" s="1">
        <v>2192</v>
      </c>
      <c r="L666" s="1">
        <v>2184</v>
      </c>
      <c r="M666" s="1">
        <v>2216</v>
      </c>
      <c r="N666" s="1">
        <v>2001</v>
      </c>
      <c r="O666" s="1">
        <v>1829</v>
      </c>
      <c r="P666" s="1">
        <v>1740</v>
      </c>
      <c r="Q666" s="1">
        <v>1557</v>
      </c>
      <c r="R666" s="1">
        <v>1342</v>
      </c>
      <c r="S666" s="1">
        <v>1541</v>
      </c>
      <c r="T666" s="1">
        <v>1592</v>
      </c>
      <c r="U666" s="1">
        <v>1578</v>
      </c>
      <c r="V666" s="1">
        <v>1512</v>
      </c>
      <c r="W666" s="1">
        <v>1415</v>
      </c>
      <c r="X666" s="1">
        <v>1651</v>
      </c>
      <c r="Y666" s="1">
        <v>1607</v>
      </c>
      <c r="Z666" s="1">
        <v>1719</v>
      </c>
      <c r="AA666" s="1">
        <v>1780</v>
      </c>
      <c r="AB666" s="1">
        <v>1892</v>
      </c>
      <c r="AC666" s="1">
        <v>1607</v>
      </c>
      <c r="AD666" s="1">
        <v>1729</v>
      </c>
      <c r="AE666" s="1">
        <v>1851</v>
      </c>
      <c r="AF666" s="1">
        <v>1884</v>
      </c>
      <c r="AG666" s="1">
        <v>2008</v>
      </c>
      <c r="AH666" s="1">
        <v>1751</v>
      </c>
      <c r="AI666" s="1">
        <v>1588</v>
      </c>
      <c r="AJ666" s="1">
        <v>1568</v>
      </c>
      <c r="AK666" s="1">
        <v>1249</v>
      </c>
    </row>
    <row r="667" spans="1:37" hidden="1" x14ac:dyDescent="0.25">
      <c r="A667">
        <f>IF(IFERROR(MATCH(TX_UCR!$C667,NN_M!A:A,0),0)&gt;0,1,0)</f>
        <v>0</v>
      </c>
      <c r="B667">
        <f>IF(IFERROR(MATCH(TX_UCR!C667,NN_PSM!A:A,0),0)&gt;0,1,0)</f>
        <v>0</v>
      </c>
      <c r="C667" t="str">
        <f t="shared" si="20"/>
        <v>Farmers</v>
      </c>
      <c r="D667">
        <f t="shared" si="21"/>
        <v>0</v>
      </c>
      <c r="E667" t="s">
        <v>128</v>
      </c>
      <c r="F667" t="s">
        <v>34</v>
      </c>
      <c r="G667" t="s">
        <v>323</v>
      </c>
      <c r="H667" s="1">
        <v>1799</v>
      </c>
      <c r="I667" s="1">
        <v>1978</v>
      </c>
      <c r="J667" s="1">
        <v>2209</v>
      </c>
      <c r="K667" s="1">
        <v>1870</v>
      </c>
      <c r="L667" s="1">
        <v>2195</v>
      </c>
      <c r="M667" s="1">
        <v>2112</v>
      </c>
      <c r="N667" s="1">
        <v>2265</v>
      </c>
      <c r="O667" s="1">
        <v>1905</v>
      </c>
      <c r="P667" s="1">
        <v>1594</v>
      </c>
      <c r="Q667" s="1">
        <v>1547</v>
      </c>
      <c r="R667" s="1">
        <v>1536</v>
      </c>
      <c r="S667" s="1">
        <v>1180</v>
      </c>
      <c r="T667" s="1">
        <v>1475</v>
      </c>
      <c r="U667" s="1">
        <v>1402</v>
      </c>
      <c r="V667" s="1">
        <v>1322</v>
      </c>
      <c r="W667" s="1">
        <v>1338</v>
      </c>
      <c r="X667" s="1">
        <v>1285</v>
      </c>
      <c r="Y667" s="1">
        <v>1310</v>
      </c>
      <c r="Z667" s="1">
        <v>1348</v>
      </c>
      <c r="AA667" s="1">
        <v>1390</v>
      </c>
      <c r="AB667" s="1">
        <v>1249</v>
      </c>
      <c r="AC667" s="1">
        <v>1192</v>
      </c>
      <c r="AD667" s="1">
        <v>1431</v>
      </c>
      <c r="AE667" s="1">
        <v>1448</v>
      </c>
      <c r="AF667" s="1">
        <v>1538</v>
      </c>
      <c r="AG667" s="1">
        <v>1160</v>
      </c>
      <c r="AH667" s="1">
        <v>1027</v>
      </c>
      <c r="AI667" s="1">
        <v>1124</v>
      </c>
      <c r="AJ667" s="1">
        <v>1055</v>
      </c>
      <c r="AK667">
        <v>939</v>
      </c>
    </row>
    <row r="668" spans="1:37" hidden="1" x14ac:dyDescent="0.25">
      <c r="A668">
        <f>IF(IFERROR(MATCH(TX_UCR!$C668,NN_M!A:A,0),0)&gt;0,1,0)</f>
        <v>0</v>
      </c>
      <c r="B668">
        <f>IF(IFERROR(MATCH(TX_UCR!C668,NN_PSM!A:A,0),0)&gt;0,1,0)</f>
        <v>0</v>
      </c>
      <c r="C668" t="str">
        <f t="shared" si="20"/>
        <v>Flower</v>
      </c>
      <c r="D668">
        <f t="shared" si="21"/>
        <v>0</v>
      </c>
      <c r="E668" t="s">
        <v>129</v>
      </c>
      <c r="F668" t="s">
        <v>34</v>
      </c>
      <c r="G668" t="s">
        <v>323</v>
      </c>
      <c r="H668">
        <v>383</v>
      </c>
      <c r="I668">
        <v>468</v>
      </c>
      <c r="J668">
        <v>427</v>
      </c>
      <c r="K668">
        <v>407</v>
      </c>
      <c r="L668">
        <v>478</v>
      </c>
      <c r="M668">
        <v>407</v>
      </c>
      <c r="N668">
        <v>544</v>
      </c>
      <c r="O668">
        <v>556</v>
      </c>
      <c r="P668">
        <v>434</v>
      </c>
      <c r="Q668">
        <v>574</v>
      </c>
      <c r="R668">
        <v>522</v>
      </c>
      <c r="S668">
        <v>595</v>
      </c>
      <c r="T668">
        <v>575</v>
      </c>
      <c r="U668">
        <v>590</v>
      </c>
      <c r="V668">
        <v>541</v>
      </c>
      <c r="W668">
        <v>666</v>
      </c>
      <c r="X668">
        <v>743</v>
      </c>
      <c r="Y668">
        <v>719</v>
      </c>
      <c r="Z668">
        <v>879</v>
      </c>
      <c r="AA668">
        <v>706</v>
      </c>
      <c r="AB668">
        <v>673</v>
      </c>
      <c r="AC668">
        <v>794</v>
      </c>
      <c r="AD668">
        <v>626</v>
      </c>
      <c r="AE668">
        <v>644</v>
      </c>
      <c r="AF668">
        <v>566</v>
      </c>
      <c r="AG668">
        <v>592</v>
      </c>
      <c r="AH668">
        <v>631</v>
      </c>
      <c r="AI668">
        <v>563</v>
      </c>
      <c r="AJ668">
        <v>491</v>
      </c>
      <c r="AK668">
        <v>653</v>
      </c>
    </row>
    <row r="669" spans="1:37" hidden="1" x14ac:dyDescent="0.25">
      <c r="A669">
        <f>IF(IFERROR(MATCH(TX_UCR!$C669,NN_M!A:A,0),0)&gt;0,1,0)</f>
        <v>0</v>
      </c>
      <c r="B669">
        <f>IF(IFERROR(MATCH(TX_UCR!C669,NN_PSM!A:A,0),0)&gt;0,1,0)</f>
        <v>0</v>
      </c>
      <c r="C669" t="str">
        <f t="shared" si="20"/>
        <v>Forest</v>
      </c>
      <c r="D669">
        <f t="shared" si="21"/>
        <v>0</v>
      </c>
      <c r="E669" t="s">
        <v>130</v>
      </c>
      <c r="F669" t="s">
        <v>34</v>
      </c>
      <c r="G669" t="s">
        <v>323</v>
      </c>
      <c r="H669">
        <v>633</v>
      </c>
      <c r="I669">
        <v>853</v>
      </c>
      <c r="J669" s="1">
        <v>1030</v>
      </c>
      <c r="K669">
        <v>974</v>
      </c>
      <c r="L669">
        <v>933</v>
      </c>
      <c r="M669">
        <v>855</v>
      </c>
      <c r="N669" s="1">
        <v>1042</v>
      </c>
      <c r="O669">
        <v>815</v>
      </c>
      <c r="P669">
        <v>744</v>
      </c>
      <c r="Q669">
        <v>731</v>
      </c>
      <c r="R669">
        <v>592</v>
      </c>
      <c r="S669">
        <v>796</v>
      </c>
      <c r="T669">
        <v>609</v>
      </c>
      <c r="U669">
        <v>439</v>
      </c>
      <c r="V669">
        <v>395</v>
      </c>
      <c r="W669">
        <v>379</v>
      </c>
      <c r="X669">
        <v>340</v>
      </c>
      <c r="Y669">
        <v>490</v>
      </c>
      <c r="Z669">
        <v>458</v>
      </c>
      <c r="AA669">
        <v>405</v>
      </c>
      <c r="AB669">
        <v>487</v>
      </c>
      <c r="AC669">
        <v>437</v>
      </c>
      <c r="AD669">
        <v>633</v>
      </c>
      <c r="AE669">
        <v>451</v>
      </c>
      <c r="AF669">
        <v>565</v>
      </c>
      <c r="AG669">
        <v>550</v>
      </c>
      <c r="AH669">
        <v>608</v>
      </c>
      <c r="AI669">
        <v>507</v>
      </c>
      <c r="AJ669" t="s">
        <v>322</v>
      </c>
      <c r="AK669">
        <v>411</v>
      </c>
    </row>
    <row r="670" spans="1:37" hidden="1" x14ac:dyDescent="0.25">
      <c r="A670">
        <f>IF(IFERROR(MATCH(TX_UCR!$C670,NN_M!A:A,0),0)&gt;0,1,0)</f>
        <v>0</v>
      </c>
      <c r="B670">
        <f>IF(IFERROR(MATCH(TX_UCR!C670,NN_PSM!A:A,0),0)&gt;0,1,0)</f>
        <v>0</v>
      </c>
      <c r="C670" t="str">
        <f t="shared" si="20"/>
        <v>Forney</v>
      </c>
      <c r="D670">
        <f t="shared" si="21"/>
        <v>0</v>
      </c>
      <c r="E670" t="s">
        <v>131</v>
      </c>
      <c r="F670" t="s">
        <v>34</v>
      </c>
      <c r="G670" t="s">
        <v>323</v>
      </c>
      <c r="H670">
        <v>135</v>
      </c>
      <c r="I670">
        <v>100</v>
      </c>
      <c r="J670">
        <v>144</v>
      </c>
      <c r="K670">
        <v>176</v>
      </c>
      <c r="L670">
        <v>129</v>
      </c>
      <c r="M670">
        <v>120</v>
      </c>
      <c r="N670">
        <v>135</v>
      </c>
      <c r="O670">
        <v>142</v>
      </c>
      <c r="P670">
        <v>157</v>
      </c>
      <c r="Q670">
        <v>157</v>
      </c>
      <c r="R670">
        <v>178</v>
      </c>
      <c r="S670">
        <v>200</v>
      </c>
      <c r="T670">
        <v>185</v>
      </c>
      <c r="U670">
        <v>175</v>
      </c>
      <c r="V670">
        <v>156</v>
      </c>
      <c r="W670">
        <v>107</v>
      </c>
      <c r="X670">
        <v>135</v>
      </c>
      <c r="Y670">
        <v>164</v>
      </c>
      <c r="Z670">
        <v>189</v>
      </c>
      <c r="AA670">
        <v>243</v>
      </c>
      <c r="AB670">
        <v>283</v>
      </c>
      <c r="AC670">
        <v>308</v>
      </c>
      <c r="AD670">
        <v>290</v>
      </c>
      <c r="AE670">
        <v>398</v>
      </c>
      <c r="AF670">
        <v>330</v>
      </c>
      <c r="AG670">
        <v>400</v>
      </c>
      <c r="AH670">
        <v>285</v>
      </c>
      <c r="AI670">
        <v>325</v>
      </c>
      <c r="AJ670">
        <v>308</v>
      </c>
      <c r="AK670">
        <v>255</v>
      </c>
    </row>
    <row r="671" spans="1:37" hidden="1" x14ac:dyDescent="0.25">
      <c r="A671">
        <f>IF(IFERROR(MATCH(TX_UCR!$C671,NN_M!A:A,0),0)&gt;0,1,0)</f>
        <v>0</v>
      </c>
      <c r="B671">
        <f>IF(IFERROR(MATCH(TX_UCR!C671,NN_PSM!A:A,0),0)&gt;0,1,0)</f>
        <v>0</v>
      </c>
      <c r="C671" t="str">
        <f t="shared" si="20"/>
        <v>Fort</v>
      </c>
      <c r="D671">
        <f t="shared" si="21"/>
        <v>1</v>
      </c>
      <c r="E671" t="s">
        <v>132</v>
      </c>
      <c r="F671" t="s">
        <v>34</v>
      </c>
      <c r="G671" t="s">
        <v>323</v>
      </c>
      <c r="H671" s="1">
        <v>2030</v>
      </c>
      <c r="I671" s="1">
        <v>2473</v>
      </c>
      <c r="J671" s="1">
        <v>2441</v>
      </c>
      <c r="K671" s="1">
        <v>2513</v>
      </c>
      <c r="L671" s="1">
        <v>2714</v>
      </c>
      <c r="M671" s="1">
        <v>3095</v>
      </c>
      <c r="N671" s="1">
        <v>2820</v>
      </c>
      <c r="O671" s="1">
        <v>2083</v>
      </c>
      <c r="P671" s="1">
        <v>1890</v>
      </c>
      <c r="Q671" s="1">
        <v>2114</v>
      </c>
      <c r="R671" s="1">
        <v>1993</v>
      </c>
      <c r="S671" s="1">
        <v>1807</v>
      </c>
      <c r="T671" s="1">
        <v>2001</v>
      </c>
      <c r="U671" s="1">
        <v>1856</v>
      </c>
      <c r="V671" s="1">
        <v>2183</v>
      </c>
      <c r="W671" s="1">
        <v>2499</v>
      </c>
      <c r="X671" s="1">
        <v>2646</v>
      </c>
      <c r="Y671" s="1">
        <v>3071</v>
      </c>
      <c r="Z671" s="1">
        <v>3205</v>
      </c>
      <c r="AA671" s="1">
        <v>3161</v>
      </c>
      <c r="AB671" s="1">
        <v>3339</v>
      </c>
      <c r="AC671" s="1">
        <v>3458</v>
      </c>
      <c r="AD671" s="1">
        <v>3009</v>
      </c>
      <c r="AE671" s="1">
        <v>3910</v>
      </c>
      <c r="AF671" s="1">
        <v>4769</v>
      </c>
      <c r="AG671" s="1">
        <v>4440</v>
      </c>
      <c r="AH671" s="1">
        <v>4155</v>
      </c>
      <c r="AI671" s="1">
        <v>4398</v>
      </c>
      <c r="AJ671" s="1">
        <v>3887</v>
      </c>
      <c r="AK671" s="1">
        <v>3929</v>
      </c>
    </row>
    <row r="672" spans="1:37" hidden="1" x14ac:dyDescent="0.25">
      <c r="A672">
        <f>IF(IFERROR(MATCH(TX_UCR!$C672,NN_M!A:A,0),0)&gt;0,1,0)</f>
        <v>0</v>
      </c>
      <c r="B672">
        <f>IF(IFERROR(MATCH(TX_UCR!C672,NN_PSM!A:A,0),0)&gt;0,1,0)</f>
        <v>0</v>
      </c>
      <c r="C672" t="str">
        <f t="shared" si="20"/>
        <v>Fredericksburg</v>
      </c>
      <c r="D672">
        <f t="shared" si="21"/>
        <v>0</v>
      </c>
      <c r="E672" t="s">
        <v>133</v>
      </c>
      <c r="F672" t="s">
        <v>34</v>
      </c>
      <c r="G672" t="s">
        <v>323</v>
      </c>
      <c r="H672">
        <v>176</v>
      </c>
      <c r="I672">
        <v>192</v>
      </c>
      <c r="J672">
        <v>242</v>
      </c>
      <c r="K672">
        <v>247</v>
      </c>
      <c r="L672">
        <v>225</v>
      </c>
      <c r="M672">
        <v>163</v>
      </c>
      <c r="N672">
        <v>194</v>
      </c>
      <c r="O672">
        <v>178</v>
      </c>
      <c r="P672">
        <v>208</v>
      </c>
      <c r="Q672">
        <v>271</v>
      </c>
      <c r="R672">
        <v>246</v>
      </c>
      <c r="S672">
        <v>254</v>
      </c>
      <c r="T672">
        <v>350</v>
      </c>
      <c r="U672">
        <v>274</v>
      </c>
      <c r="V672">
        <v>232</v>
      </c>
      <c r="W672">
        <v>219</v>
      </c>
      <c r="X672">
        <v>202</v>
      </c>
      <c r="Y672">
        <v>267</v>
      </c>
      <c r="Z672">
        <v>234</v>
      </c>
      <c r="AA672">
        <v>259</v>
      </c>
      <c r="AB672">
        <v>217</v>
      </c>
      <c r="AC672">
        <v>210</v>
      </c>
      <c r="AD672">
        <v>211</v>
      </c>
      <c r="AE672">
        <v>244</v>
      </c>
      <c r="AF672">
        <v>205</v>
      </c>
      <c r="AG672">
        <v>241</v>
      </c>
      <c r="AH672">
        <v>227</v>
      </c>
      <c r="AI672">
        <v>224</v>
      </c>
      <c r="AJ672">
        <v>255</v>
      </c>
      <c r="AK672">
        <v>240</v>
      </c>
    </row>
    <row r="673" spans="1:37" hidden="1" x14ac:dyDescent="0.25">
      <c r="A673">
        <f>IF(IFERROR(MATCH(TX_UCR!$C673,NN_M!A:A,0),0)&gt;0,1,0)</f>
        <v>0</v>
      </c>
      <c r="B673">
        <f>IF(IFERROR(MATCH(TX_UCR!C673,NN_PSM!A:A,0),0)&gt;0,1,0)</f>
        <v>0</v>
      </c>
      <c r="C673" t="str">
        <f t="shared" si="20"/>
        <v>Freeport</v>
      </c>
      <c r="D673">
        <f t="shared" si="21"/>
        <v>0</v>
      </c>
      <c r="E673" t="s">
        <v>134</v>
      </c>
      <c r="F673" t="s">
        <v>34</v>
      </c>
      <c r="G673" t="s">
        <v>323</v>
      </c>
      <c r="H673">
        <v>848</v>
      </c>
      <c r="I673" s="1">
        <v>1043</v>
      </c>
      <c r="J673">
        <v>869</v>
      </c>
      <c r="K673">
        <v>736</v>
      </c>
      <c r="L673">
        <v>669</v>
      </c>
      <c r="M673">
        <v>790</v>
      </c>
      <c r="N673">
        <v>769</v>
      </c>
      <c r="O673">
        <v>769</v>
      </c>
      <c r="P673">
        <v>635</v>
      </c>
      <c r="Q673">
        <v>566</v>
      </c>
      <c r="R673">
        <v>521</v>
      </c>
      <c r="S673">
        <v>505</v>
      </c>
      <c r="T673">
        <v>772</v>
      </c>
      <c r="U673">
        <v>753</v>
      </c>
      <c r="V673">
        <v>794</v>
      </c>
      <c r="W673">
        <v>535</v>
      </c>
      <c r="X673">
        <v>476</v>
      </c>
      <c r="Y673">
        <v>538</v>
      </c>
      <c r="Z673">
        <v>485</v>
      </c>
      <c r="AA673">
        <v>453</v>
      </c>
      <c r="AB673">
        <v>515</v>
      </c>
      <c r="AC673">
        <v>405</v>
      </c>
      <c r="AD673">
        <v>519</v>
      </c>
      <c r="AE673">
        <v>418</v>
      </c>
      <c r="AF673">
        <v>483</v>
      </c>
      <c r="AG673">
        <v>388</v>
      </c>
      <c r="AH673">
        <v>331</v>
      </c>
      <c r="AI673">
        <v>408</v>
      </c>
      <c r="AJ673">
        <v>469</v>
      </c>
      <c r="AK673">
        <v>299</v>
      </c>
    </row>
    <row r="674" spans="1:37" hidden="1" x14ac:dyDescent="0.25">
      <c r="A674">
        <f>IF(IFERROR(MATCH(TX_UCR!$C674,NN_M!A:A,0),0)&gt;0,1,0)</f>
        <v>0</v>
      </c>
      <c r="B674">
        <f>IF(IFERROR(MATCH(TX_UCR!C674,NN_PSM!A:A,0),0)&gt;0,1,0)</f>
        <v>0</v>
      </c>
      <c r="C674" t="str">
        <f t="shared" si="20"/>
        <v>Friendswood</v>
      </c>
      <c r="D674">
        <f t="shared" si="21"/>
        <v>0</v>
      </c>
      <c r="E674" t="s">
        <v>135</v>
      </c>
      <c r="F674" t="s">
        <v>34</v>
      </c>
      <c r="G674" t="s">
        <v>323</v>
      </c>
      <c r="H674">
        <v>517</v>
      </c>
      <c r="I674">
        <v>584</v>
      </c>
      <c r="J674">
        <v>564</v>
      </c>
      <c r="K674">
        <v>511</v>
      </c>
      <c r="L674">
        <v>516</v>
      </c>
      <c r="M674">
        <v>573</v>
      </c>
      <c r="N674">
        <v>648</v>
      </c>
      <c r="O674">
        <v>579</v>
      </c>
      <c r="P674">
        <v>555</v>
      </c>
      <c r="Q674">
        <v>465</v>
      </c>
      <c r="R674">
        <v>548</v>
      </c>
      <c r="S674">
        <v>518</v>
      </c>
      <c r="T674">
        <v>377</v>
      </c>
      <c r="U674">
        <v>374</v>
      </c>
      <c r="V674">
        <v>435</v>
      </c>
      <c r="W674">
        <v>399</v>
      </c>
      <c r="X674">
        <v>447</v>
      </c>
      <c r="Y674">
        <v>429</v>
      </c>
      <c r="Z674">
        <v>513</v>
      </c>
      <c r="AA674">
        <v>453</v>
      </c>
      <c r="AB674">
        <v>433</v>
      </c>
      <c r="AC674">
        <v>491</v>
      </c>
      <c r="AD674">
        <v>483</v>
      </c>
      <c r="AE674">
        <v>460</v>
      </c>
      <c r="AF674">
        <v>447</v>
      </c>
      <c r="AG674">
        <v>390</v>
      </c>
      <c r="AH674">
        <v>331</v>
      </c>
      <c r="AI674">
        <v>353</v>
      </c>
      <c r="AJ674">
        <v>418</v>
      </c>
      <c r="AK674">
        <v>329</v>
      </c>
    </row>
    <row r="675" spans="1:37" hidden="1" x14ac:dyDescent="0.25">
      <c r="A675">
        <f>IF(IFERROR(MATCH(TX_UCR!$C675,NN_M!A:A,0),0)&gt;0,1,0)</f>
        <v>1</v>
      </c>
      <c r="B675">
        <f>IF(IFERROR(MATCH(TX_UCR!C675,NN_PSM!A:A,0),0)&gt;0,1,0)</f>
        <v>1</v>
      </c>
      <c r="C675" t="str">
        <f t="shared" si="20"/>
        <v>Frisco</v>
      </c>
      <c r="D675">
        <f t="shared" si="21"/>
        <v>0</v>
      </c>
      <c r="E675" t="s">
        <v>136</v>
      </c>
      <c r="F675" t="s">
        <v>34</v>
      </c>
      <c r="G675" t="s">
        <v>323</v>
      </c>
      <c r="H675" t="s">
        <v>322</v>
      </c>
      <c r="I675" t="s">
        <v>322</v>
      </c>
      <c r="J675" t="s">
        <v>322</v>
      </c>
      <c r="K675">
        <v>189</v>
      </c>
      <c r="L675">
        <v>199</v>
      </c>
      <c r="M675">
        <v>187</v>
      </c>
      <c r="N675">
        <v>260</v>
      </c>
      <c r="O675">
        <v>206</v>
      </c>
      <c r="P675">
        <v>254</v>
      </c>
      <c r="Q675">
        <v>300</v>
      </c>
      <c r="R675">
        <v>278</v>
      </c>
      <c r="S675">
        <v>364</v>
      </c>
      <c r="T675">
        <v>327</v>
      </c>
      <c r="U675">
        <v>371</v>
      </c>
      <c r="V675">
        <v>435</v>
      </c>
      <c r="W675" t="s">
        <v>322</v>
      </c>
      <c r="X675" s="1">
        <v>1188</v>
      </c>
      <c r="Y675" s="1">
        <v>1385</v>
      </c>
      <c r="Z675" s="1">
        <v>1767</v>
      </c>
      <c r="AA675" s="1">
        <v>2328</v>
      </c>
      <c r="AB675" s="1">
        <v>2615</v>
      </c>
      <c r="AC675" s="1">
        <v>3240</v>
      </c>
      <c r="AD675" s="1">
        <v>2698</v>
      </c>
      <c r="AE675" s="1">
        <v>2559</v>
      </c>
      <c r="AF675" s="1">
        <v>2066</v>
      </c>
      <c r="AG675" s="1">
        <v>2663</v>
      </c>
      <c r="AH675" s="1">
        <v>2460</v>
      </c>
      <c r="AI675" s="1">
        <v>2527</v>
      </c>
      <c r="AJ675" s="1">
        <v>2529</v>
      </c>
      <c r="AK675" s="1">
        <v>2535</v>
      </c>
    </row>
    <row r="676" spans="1:37" hidden="1" x14ac:dyDescent="0.25">
      <c r="A676">
        <f>IF(IFERROR(MATCH(TX_UCR!$C676,NN_M!A:A,0),0)&gt;0,1,0)</f>
        <v>0</v>
      </c>
      <c r="B676">
        <f>IF(IFERROR(MATCH(TX_UCR!C676,NN_PSM!A:A,0),0)&gt;0,1,0)</f>
        <v>0</v>
      </c>
      <c r="C676" t="str">
        <f t="shared" si="20"/>
        <v>Gainesville</v>
      </c>
      <c r="D676">
        <f t="shared" si="21"/>
        <v>0</v>
      </c>
      <c r="E676" t="s">
        <v>137</v>
      </c>
      <c r="F676" t="s">
        <v>34</v>
      </c>
      <c r="G676" t="s">
        <v>323</v>
      </c>
      <c r="H676">
        <v>544</v>
      </c>
      <c r="I676">
        <v>777</v>
      </c>
      <c r="J676">
        <v>904</v>
      </c>
      <c r="K676">
        <v>945</v>
      </c>
      <c r="L676" s="1">
        <v>1187</v>
      </c>
      <c r="M676">
        <v>800</v>
      </c>
      <c r="N676">
        <v>972</v>
      </c>
      <c r="O676">
        <v>767</v>
      </c>
      <c r="P676">
        <v>692</v>
      </c>
      <c r="Q676">
        <v>627</v>
      </c>
      <c r="R676">
        <v>656</v>
      </c>
      <c r="S676">
        <v>512</v>
      </c>
      <c r="T676">
        <v>652</v>
      </c>
      <c r="U676">
        <v>594</v>
      </c>
      <c r="V676">
        <v>739</v>
      </c>
      <c r="W676">
        <v>817</v>
      </c>
      <c r="X676">
        <v>904</v>
      </c>
      <c r="Y676">
        <v>884</v>
      </c>
      <c r="Z676">
        <v>984</v>
      </c>
      <c r="AA676" s="1">
        <v>1304</v>
      </c>
      <c r="AB676" s="1">
        <v>1124</v>
      </c>
      <c r="AC676">
        <v>902</v>
      </c>
      <c r="AD676">
        <v>932</v>
      </c>
      <c r="AE676">
        <v>690</v>
      </c>
      <c r="AF676">
        <v>823</v>
      </c>
      <c r="AG676">
        <v>738</v>
      </c>
      <c r="AH676">
        <v>896</v>
      </c>
      <c r="AI676">
        <v>971</v>
      </c>
      <c r="AJ676">
        <v>898</v>
      </c>
      <c r="AK676">
        <v>755</v>
      </c>
    </row>
    <row r="677" spans="1:37" hidden="1" x14ac:dyDescent="0.25">
      <c r="A677">
        <f>IF(IFERROR(MATCH(TX_UCR!$C677,NN_M!A:A,0),0)&gt;0,1,0)</f>
        <v>0</v>
      </c>
      <c r="B677">
        <f>IF(IFERROR(MATCH(TX_UCR!C677,NN_PSM!A:A,0),0)&gt;0,1,0)</f>
        <v>0</v>
      </c>
      <c r="C677" t="str">
        <f t="shared" si="20"/>
        <v>Galveston</v>
      </c>
      <c r="D677">
        <f t="shared" si="21"/>
        <v>1</v>
      </c>
      <c r="E677" t="s">
        <v>138</v>
      </c>
      <c r="F677" t="s">
        <v>34</v>
      </c>
      <c r="G677" t="s">
        <v>323</v>
      </c>
      <c r="H677">
        <v>794</v>
      </c>
      <c r="I677">
        <v>948</v>
      </c>
      <c r="J677" s="1">
        <v>1112</v>
      </c>
      <c r="K677">
        <v>843</v>
      </c>
      <c r="L677">
        <v>759</v>
      </c>
      <c r="M677">
        <v>975</v>
      </c>
      <c r="N677" s="1">
        <v>1176</v>
      </c>
      <c r="O677">
        <v>891</v>
      </c>
      <c r="P677" s="1">
        <v>1035</v>
      </c>
      <c r="Q677" s="1">
        <v>1104</v>
      </c>
      <c r="R677" s="1">
        <v>1122</v>
      </c>
      <c r="S677">
        <v>940</v>
      </c>
      <c r="T677">
        <v>937</v>
      </c>
      <c r="U677">
        <v>875</v>
      </c>
      <c r="V677">
        <v>994</v>
      </c>
      <c r="W677">
        <v>951</v>
      </c>
      <c r="X677" s="1">
        <v>1038</v>
      </c>
      <c r="Y677" s="1">
        <v>1039</v>
      </c>
      <c r="Z677">
        <v>937</v>
      </c>
      <c r="AA677">
        <v>831</v>
      </c>
      <c r="AB677">
        <v>881</v>
      </c>
      <c r="AC677">
        <v>812</v>
      </c>
      <c r="AD677">
        <v>900</v>
      </c>
      <c r="AE677">
        <v>982</v>
      </c>
      <c r="AF677" s="1">
        <v>1101</v>
      </c>
      <c r="AG677">
        <v>873</v>
      </c>
      <c r="AH677">
        <v>847</v>
      </c>
      <c r="AI677">
        <v>794</v>
      </c>
      <c r="AJ677">
        <v>931</v>
      </c>
      <c r="AK677">
        <v>952</v>
      </c>
    </row>
    <row r="678" spans="1:37" hidden="1" x14ac:dyDescent="0.25">
      <c r="A678">
        <f>IF(IFERROR(MATCH(TX_UCR!$C678,NN_M!A:A,0),0)&gt;0,1,0)</f>
        <v>0</v>
      </c>
      <c r="B678">
        <f>IF(IFERROR(MATCH(TX_UCR!C678,NN_PSM!A:A,0),0)&gt;0,1,0)</f>
        <v>0</v>
      </c>
      <c r="C678" t="str">
        <f t="shared" si="20"/>
        <v>Galveston</v>
      </c>
      <c r="D678">
        <f t="shared" si="21"/>
        <v>0</v>
      </c>
      <c r="E678" t="s">
        <v>139</v>
      </c>
      <c r="F678" t="s">
        <v>34</v>
      </c>
      <c r="G678" t="s">
        <v>323</v>
      </c>
      <c r="H678" s="1">
        <v>5787</v>
      </c>
      <c r="I678" s="1">
        <v>5889</v>
      </c>
      <c r="J678" s="1">
        <v>6384</v>
      </c>
      <c r="K678" s="1">
        <v>6134</v>
      </c>
      <c r="L678" s="1">
        <v>6475</v>
      </c>
      <c r="M678" s="1">
        <v>6250</v>
      </c>
      <c r="N678" s="1">
        <v>6795</v>
      </c>
      <c r="O678" s="1">
        <v>6533</v>
      </c>
      <c r="P678" s="1">
        <v>5590</v>
      </c>
      <c r="Q678" s="1">
        <v>5484</v>
      </c>
      <c r="R678" s="1">
        <v>5293</v>
      </c>
      <c r="S678" s="1">
        <v>4973</v>
      </c>
      <c r="T678" s="1">
        <v>5221</v>
      </c>
      <c r="U678" s="1">
        <v>4945</v>
      </c>
      <c r="V678" s="1">
        <v>4794</v>
      </c>
      <c r="W678" t="s">
        <v>322</v>
      </c>
      <c r="X678" t="s">
        <v>322</v>
      </c>
      <c r="Y678" t="s">
        <v>322</v>
      </c>
      <c r="Z678" s="1">
        <v>3416</v>
      </c>
      <c r="AA678" s="1">
        <v>3344</v>
      </c>
      <c r="AB678" s="1">
        <v>3579</v>
      </c>
      <c r="AC678" s="1">
        <v>3235</v>
      </c>
      <c r="AD678" s="1">
        <v>3471</v>
      </c>
      <c r="AE678" s="1">
        <v>3085</v>
      </c>
      <c r="AF678" s="1">
        <v>3272</v>
      </c>
      <c r="AG678" s="1">
        <v>3181</v>
      </c>
      <c r="AH678" s="1">
        <v>2291</v>
      </c>
      <c r="AI678" s="1">
        <v>2469</v>
      </c>
      <c r="AJ678" s="1">
        <v>2335</v>
      </c>
      <c r="AK678" s="1">
        <v>2054</v>
      </c>
    </row>
    <row r="679" spans="1:37" hidden="1" x14ac:dyDescent="0.25">
      <c r="A679">
        <f>IF(IFERROR(MATCH(TX_UCR!$C679,NN_M!A:A,0),0)&gt;0,1,0)</f>
        <v>1</v>
      </c>
      <c r="B679">
        <f>IF(IFERROR(MATCH(TX_UCR!C679,NN_PSM!A:A,0),0)&gt;0,1,0)</f>
        <v>1</v>
      </c>
      <c r="C679" t="str">
        <f t="shared" si="20"/>
        <v>Garland</v>
      </c>
      <c r="D679">
        <f t="shared" si="21"/>
        <v>0</v>
      </c>
      <c r="E679" t="s">
        <v>140</v>
      </c>
      <c r="F679" t="s">
        <v>34</v>
      </c>
      <c r="G679" t="s">
        <v>323</v>
      </c>
      <c r="H679" s="1">
        <v>8765</v>
      </c>
      <c r="I679" s="1">
        <v>9913</v>
      </c>
      <c r="J679" s="1">
        <v>10359</v>
      </c>
      <c r="K679" s="1">
        <v>10649</v>
      </c>
      <c r="L679" s="1">
        <v>10598</v>
      </c>
      <c r="M679" s="1">
        <v>10910</v>
      </c>
      <c r="N679" s="1">
        <v>11191</v>
      </c>
      <c r="O679" s="1">
        <v>11650</v>
      </c>
      <c r="P679" s="1">
        <v>11212</v>
      </c>
      <c r="Q679" s="1">
        <v>10484</v>
      </c>
      <c r="R679" s="1">
        <v>10458</v>
      </c>
      <c r="S679" s="1">
        <v>8785</v>
      </c>
      <c r="T679" s="1">
        <v>8186</v>
      </c>
      <c r="U679" s="1">
        <v>8365</v>
      </c>
      <c r="V679" s="1">
        <v>8356</v>
      </c>
      <c r="W679" s="1">
        <v>8202</v>
      </c>
      <c r="X679" s="1">
        <v>8976</v>
      </c>
      <c r="Y679" s="1">
        <v>9106</v>
      </c>
      <c r="Z679" s="1">
        <v>10102</v>
      </c>
      <c r="AA679" s="1">
        <v>9282</v>
      </c>
      <c r="AB679" s="1">
        <v>8206</v>
      </c>
      <c r="AC679" s="1">
        <v>7884</v>
      </c>
      <c r="AD679" s="1">
        <v>8243</v>
      </c>
      <c r="AE679" s="1">
        <v>9241</v>
      </c>
      <c r="AF679" s="1">
        <v>9098</v>
      </c>
      <c r="AG679" s="1">
        <v>8626</v>
      </c>
      <c r="AH679" s="1">
        <v>8683</v>
      </c>
      <c r="AI679" s="1">
        <v>8675</v>
      </c>
      <c r="AJ679" s="1">
        <v>8371</v>
      </c>
      <c r="AK679" s="1">
        <v>7695</v>
      </c>
    </row>
    <row r="680" spans="1:37" hidden="1" x14ac:dyDescent="0.25">
      <c r="A680">
        <f>IF(IFERROR(MATCH(TX_UCR!$C680,NN_M!A:A,0),0)&gt;0,1,0)</f>
        <v>0</v>
      </c>
      <c r="B680">
        <f>IF(IFERROR(MATCH(TX_UCR!C680,NN_PSM!A:A,0),0)&gt;0,1,0)</f>
        <v>0</v>
      </c>
      <c r="C680" t="str">
        <f t="shared" si="20"/>
        <v>Gatesville</v>
      </c>
      <c r="D680">
        <f t="shared" si="21"/>
        <v>0</v>
      </c>
      <c r="E680" t="s">
        <v>141</v>
      </c>
      <c r="F680" t="s">
        <v>34</v>
      </c>
      <c r="G680" t="s">
        <v>323</v>
      </c>
      <c r="H680">
        <v>179</v>
      </c>
      <c r="I680">
        <v>233</v>
      </c>
      <c r="J680">
        <v>266</v>
      </c>
      <c r="K680">
        <v>283</v>
      </c>
      <c r="L680">
        <v>201</v>
      </c>
      <c r="M680">
        <v>269</v>
      </c>
      <c r="N680">
        <v>278</v>
      </c>
      <c r="O680">
        <v>243</v>
      </c>
      <c r="P680">
        <v>215</v>
      </c>
      <c r="Q680">
        <v>209</v>
      </c>
      <c r="R680">
        <v>160</v>
      </c>
      <c r="S680">
        <v>165</v>
      </c>
      <c r="T680">
        <v>172</v>
      </c>
      <c r="U680">
        <v>307</v>
      </c>
      <c r="V680">
        <v>261</v>
      </c>
      <c r="W680">
        <v>250</v>
      </c>
      <c r="X680">
        <v>229</v>
      </c>
      <c r="Y680">
        <v>212</v>
      </c>
      <c r="Z680">
        <v>173</v>
      </c>
      <c r="AA680">
        <v>222</v>
      </c>
      <c r="AB680">
        <v>214</v>
      </c>
      <c r="AC680">
        <v>284</v>
      </c>
      <c r="AD680">
        <v>393</v>
      </c>
      <c r="AE680">
        <v>380</v>
      </c>
      <c r="AF680">
        <v>245</v>
      </c>
      <c r="AG680">
        <v>221</v>
      </c>
      <c r="AH680">
        <v>204</v>
      </c>
      <c r="AI680">
        <v>183</v>
      </c>
      <c r="AJ680">
        <v>161</v>
      </c>
      <c r="AK680">
        <v>272</v>
      </c>
    </row>
    <row r="681" spans="1:37" hidden="1" x14ac:dyDescent="0.25">
      <c r="A681">
        <f>IF(IFERROR(MATCH(TX_UCR!$C681,NN_M!A:A,0),0)&gt;0,1,0)</f>
        <v>0</v>
      </c>
      <c r="B681">
        <f>IF(IFERROR(MATCH(TX_UCR!C681,NN_PSM!A:A,0),0)&gt;0,1,0)</f>
        <v>0</v>
      </c>
      <c r="C681" t="str">
        <f t="shared" si="20"/>
        <v>Georgetown</v>
      </c>
      <c r="D681">
        <f t="shared" si="21"/>
        <v>0</v>
      </c>
      <c r="E681" t="s">
        <v>142</v>
      </c>
      <c r="F681" t="s">
        <v>34</v>
      </c>
      <c r="G681" t="s">
        <v>323</v>
      </c>
      <c r="H681">
        <v>354</v>
      </c>
      <c r="I681">
        <v>556</v>
      </c>
      <c r="J681">
        <v>647</v>
      </c>
      <c r="K681">
        <v>811</v>
      </c>
      <c r="L681">
        <v>860</v>
      </c>
      <c r="M681">
        <v>669</v>
      </c>
      <c r="N681">
        <v>939</v>
      </c>
      <c r="O681">
        <v>867</v>
      </c>
      <c r="P681">
        <v>693</v>
      </c>
      <c r="Q681">
        <v>644</v>
      </c>
      <c r="R681">
        <v>693</v>
      </c>
      <c r="S681">
        <v>615</v>
      </c>
      <c r="T681">
        <v>538</v>
      </c>
      <c r="U681">
        <v>551</v>
      </c>
      <c r="V681">
        <v>476</v>
      </c>
      <c r="W681">
        <v>571</v>
      </c>
      <c r="X681">
        <v>621</v>
      </c>
      <c r="Y681">
        <v>557</v>
      </c>
      <c r="Z681">
        <v>651</v>
      </c>
      <c r="AA681">
        <v>622</v>
      </c>
      <c r="AB681">
        <v>692</v>
      </c>
      <c r="AC681">
        <v>600</v>
      </c>
      <c r="AD681">
        <v>738</v>
      </c>
      <c r="AE681">
        <v>722</v>
      </c>
      <c r="AF681">
        <v>807</v>
      </c>
      <c r="AG681">
        <v>860</v>
      </c>
      <c r="AH681">
        <v>780</v>
      </c>
      <c r="AI681">
        <v>920</v>
      </c>
      <c r="AJ681">
        <v>772</v>
      </c>
      <c r="AK681">
        <v>718</v>
      </c>
    </row>
    <row r="682" spans="1:37" hidden="1" x14ac:dyDescent="0.25">
      <c r="A682">
        <f>IF(IFERROR(MATCH(TX_UCR!$C682,NN_M!A:A,0),0)&gt;0,1,0)</f>
        <v>0</v>
      </c>
      <c r="B682">
        <f>IF(IFERROR(MATCH(TX_UCR!C682,NN_PSM!A:A,0),0)&gt;0,1,0)</f>
        <v>0</v>
      </c>
      <c r="C682" t="str">
        <f t="shared" si="20"/>
        <v>Glenn</v>
      </c>
      <c r="D682">
        <f t="shared" si="21"/>
        <v>0</v>
      </c>
      <c r="E682" t="s">
        <v>143</v>
      </c>
      <c r="F682" t="s">
        <v>34</v>
      </c>
      <c r="G682" t="s">
        <v>323</v>
      </c>
      <c r="H682" t="s">
        <v>322</v>
      </c>
      <c r="I682" t="s">
        <v>322</v>
      </c>
      <c r="J682" t="s">
        <v>322</v>
      </c>
      <c r="K682">
        <v>155</v>
      </c>
      <c r="L682">
        <v>111</v>
      </c>
      <c r="M682">
        <v>95</v>
      </c>
      <c r="N682">
        <v>129</v>
      </c>
      <c r="O682">
        <v>197</v>
      </c>
      <c r="P682">
        <v>101</v>
      </c>
      <c r="Q682">
        <v>121</v>
      </c>
      <c r="R682">
        <v>192</v>
      </c>
      <c r="S682">
        <v>162</v>
      </c>
      <c r="T682">
        <v>215</v>
      </c>
      <c r="U682">
        <v>239</v>
      </c>
      <c r="V682">
        <v>147</v>
      </c>
      <c r="W682">
        <v>155</v>
      </c>
      <c r="X682">
        <v>179</v>
      </c>
      <c r="Y682">
        <v>204</v>
      </c>
      <c r="Z682">
        <v>255</v>
      </c>
      <c r="AA682">
        <v>301</v>
      </c>
      <c r="AB682">
        <v>340</v>
      </c>
      <c r="AC682">
        <v>318</v>
      </c>
      <c r="AD682">
        <v>297</v>
      </c>
      <c r="AE682">
        <v>292</v>
      </c>
      <c r="AF682">
        <v>235</v>
      </c>
      <c r="AG682">
        <v>256</v>
      </c>
      <c r="AH682">
        <v>223</v>
      </c>
      <c r="AI682">
        <v>292</v>
      </c>
      <c r="AJ682">
        <v>262</v>
      </c>
      <c r="AK682">
        <v>276</v>
      </c>
    </row>
    <row r="683" spans="1:37" hidden="1" x14ac:dyDescent="0.25">
      <c r="A683">
        <f>IF(IFERROR(MATCH(TX_UCR!$C683,NN_M!A:A,0),0)&gt;0,1,0)</f>
        <v>0</v>
      </c>
      <c r="B683">
        <f>IF(IFERROR(MATCH(TX_UCR!C683,NN_PSM!A:A,0),0)&gt;0,1,0)</f>
        <v>0</v>
      </c>
      <c r="C683" t="str">
        <f t="shared" si="20"/>
        <v>Grand</v>
      </c>
      <c r="D683">
        <f t="shared" si="21"/>
        <v>0</v>
      </c>
      <c r="E683" t="s">
        <v>144</v>
      </c>
      <c r="F683" t="s">
        <v>34</v>
      </c>
      <c r="G683" t="s">
        <v>323</v>
      </c>
      <c r="H683" s="1">
        <v>6746</v>
      </c>
      <c r="I683" s="1">
        <v>7216</v>
      </c>
      <c r="J683" s="1">
        <v>8042</v>
      </c>
      <c r="K683" s="1">
        <v>7984</v>
      </c>
      <c r="L683" s="1">
        <v>7919</v>
      </c>
      <c r="M683" s="1">
        <v>8005</v>
      </c>
      <c r="N683" s="1">
        <v>8377</v>
      </c>
      <c r="O683" s="1">
        <v>6902</v>
      </c>
      <c r="P683" s="1">
        <v>6302</v>
      </c>
      <c r="Q683" s="1">
        <v>5494</v>
      </c>
      <c r="R683" s="1">
        <v>5753</v>
      </c>
      <c r="S683" s="1">
        <v>5726</v>
      </c>
      <c r="T683" s="1">
        <v>6115</v>
      </c>
      <c r="U683" s="1">
        <v>6420</v>
      </c>
      <c r="V683" s="1">
        <v>6233</v>
      </c>
      <c r="W683" s="1">
        <v>6075</v>
      </c>
      <c r="X683" s="1">
        <v>6544</v>
      </c>
      <c r="Y683" s="1">
        <v>7401</v>
      </c>
      <c r="Z683" s="1">
        <v>6764</v>
      </c>
      <c r="AA683" s="1">
        <v>7051</v>
      </c>
      <c r="AB683" s="1">
        <v>7468</v>
      </c>
      <c r="AC683" s="1">
        <v>7479</v>
      </c>
      <c r="AD683" s="1">
        <v>7330</v>
      </c>
      <c r="AE683" s="1">
        <v>7571</v>
      </c>
      <c r="AF683" s="1">
        <v>7948</v>
      </c>
      <c r="AG683" s="1">
        <v>7483</v>
      </c>
      <c r="AH683" s="1">
        <v>6956</v>
      </c>
      <c r="AI683" s="1">
        <v>5246</v>
      </c>
      <c r="AJ683" s="1">
        <v>5158</v>
      </c>
      <c r="AK683" s="1">
        <v>4635</v>
      </c>
    </row>
    <row r="684" spans="1:37" hidden="1" x14ac:dyDescent="0.25">
      <c r="A684">
        <f>IF(IFERROR(MATCH(TX_UCR!$C684,NN_M!A:A,0),0)&gt;0,1,0)</f>
        <v>0</v>
      </c>
      <c r="B684">
        <f>IF(IFERROR(MATCH(TX_UCR!C684,NN_PSM!A:A,0),0)&gt;0,1,0)</f>
        <v>0</v>
      </c>
      <c r="C684" t="str">
        <f t="shared" si="20"/>
        <v>Grapevine</v>
      </c>
      <c r="D684">
        <f t="shared" si="21"/>
        <v>0</v>
      </c>
      <c r="E684" t="s">
        <v>145</v>
      </c>
      <c r="F684" t="s">
        <v>34</v>
      </c>
      <c r="G684" t="s">
        <v>323</v>
      </c>
      <c r="H684" s="1">
        <v>1232</v>
      </c>
      <c r="I684" s="1">
        <v>1319</v>
      </c>
      <c r="J684" s="1">
        <v>1374</v>
      </c>
      <c r="K684" s="1">
        <v>1156</v>
      </c>
      <c r="L684" s="1">
        <v>1174</v>
      </c>
      <c r="M684" s="1">
        <v>1375</v>
      </c>
      <c r="N684" s="1">
        <v>1490</v>
      </c>
      <c r="O684" s="1">
        <v>1256</v>
      </c>
      <c r="P684" s="1">
        <v>1055</v>
      </c>
      <c r="Q684" s="1">
        <v>1078</v>
      </c>
      <c r="R684" s="1">
        <v>1063</v>
      </c>
      <c r="S684" s="1">
        <v>1145</v>
      </c>
      <c r="T684" s="1">
        <v>1231</v>
      </c>
      <c r="U684" s="1">
        <v>1337</v>
      </c>
      <c r="V684" s="1">
        <v>1515</v>
      </c>
      <c r="W684" s="1">
        <v>1721</v>
      </c>
      <c r="X684" s="1">
        <v>1603</v>
      </c>
      <c r="Y684" s="1">
        <v>1799</v>
      </c>
      <c r="Z684" s="1">
        <v>1622</v>
      </c>
      <c r="AA684" s="1">
        <v>1583</v>
      </c>
      <c r="AB684" s="1">
        <v>1457</v>
      </c>
      <c r="AC684" s="1">
        <v>1526</v>
      </c>
      <c r="AD684" s="1">
        <v>1515</v>
      </c>
      <c r="AE684" s="1">
        <v>1754</v>
      </c>
      <c r="AF684" s="1">
        <v>1709</v>
      </c>
      <c r="AG684" s="1">
        <v>1642</v>
      </c>
      <c r="AH684" s="1">
        <v>1489</v>
      </c>
      <c r="AI684" s="1">
        <v>1338</v>
      </c>
      <c r="AJ684" s="1">
        <v>1554</v>
      </c>
      <c r="AK684" s="1">
        <v>1203</v>
      </c>
    </row>
    <row r="685" spans="1:37" hidden="1" x14ac:dyDescent="0.25">
      <c r="A685">
        <f>IF(IFERROR(MATCH(TX_UCR!$C685,NN_M!A:A,0),0)&gt;0,1,0)</f>
        <v>0</v>
      </c>
      <c r="B685">
        <f>IF(IFERROR(MATCH(TX_UCR!C685,NN_PSM!A:A,0),0)&gt;0,1,0)</f>
        <v>0</v>
      </c>
      <c r="C685" t="str">
        <f t="shared" si="20"/>
        <v>Grayson</v>
      </c>
      <c r="D685">
        <f t="shared" si="21"/>
        <v>1</v>
      </c>
      <c r="E685" t="s">
        <v>146</v>
      </c>
      <c r="F685" t="s">
        <v>34</v>
      </c>
      <c r="G685" t="s">
        <v>323</v>
      </c>
      <c r="H685">
        <v>852</v>
      </c>
      <c r="I685" s="1">
        <v>1100</v>
      </c>
      <c r="J685" s="1">
        <v>1166</v>
      </c>
      <c r="K685" s="1">
        <v>1182</v>
      </c>
      <c r="L685" s="1">
        <v>1044</v>
      </c>
      <c r="M685" s="1">
        <v>1010</v>
      </c>
      <c r="N685">
        <v>997</v>
      </c>
      <c r="O685">
        <v>937</v>
      </c>
      <c r="P685">
        <v>814</v>
      </c>
      <c r="Q685">
        <v>867</v>
      </c>
      <c r="R685">
        <v>824</v>
      </c>
      <c r="S685">
        <v>957</v>
      </c>
      <c r="T685" s="1">
        <v>1084</v>
      </c>
      <c r="U685">
        <v>838</v>
      </c>
      <c r="V685">
        <v>728</v>
      </c>
      <c r="W685">
        <v>748</v>
      </c>
      <c r="X685">
        <v>807</v>
      </c>
      <c r="Y685">
        <v>789</v>
      </c>
      <c r="Z685">
        <v>933</v>
      </c>
      <c r="AA685">
        <v>718</v>
      </c>
      <c r="AB685">
        <v>861</v>
      </c>
      <c r="AC685">
        <v>898</v>
      </c>
      <c r="AD685">
        <v>689</v>
      </c>
      <c r="AE685">
        <v>705</v>
      </c>
      <c r="AF685">
        <v>772</v>
      </c>
      <c r="AG685">
        <v>704</v>
      </c>
      <c r="AH685">
        <v>802</v>
      </c>
      <c r="AI685">
        <v>800</v>
      </c>
      <c r="AJ685">
        <v>594</v>
      </c>
      <c r="AK685">
        <v>533</v>
      </c>
    </row>
    <row r="686" spans="1:37" hidden="1" x14ac:dyDescent="0.25">
      <c r="A686">
        <f>IF(IFERROR(MATCH(TX_UCR!$C686,NN_M!A:A,0),0)&gt;0,1,0)</f>
        <v>0</v>
      </c>
      <c r="B686">
        <f>IF(IFERROR(MATCH(TX_UCR!C686,NN_PSM!A:A,0),0)&gt;0,1,0)</f>
        <v>0</v>
      </c>
      <c r="C686" t="str">
        <f t="shared" si="20"/>
        <v>Greenville</v>
      </c>
      <c r="D686">
        <f t="shared" si="21"/>
        <v>0</v>
      </c>
      <c r="E686" t="s">
        <v>147</v>
      </c>
      <c r="F686" t="s">
        <v>34</v>
      </c>
      <c r="G686" t="s">
        <v>323</v>
      </c>
      <c r="H686" s="1">
        <v>2256</v>
      </c>
      <c r="I686" s="1">
        <v>2323</v>
      </c>
      <c r="J686" s="1">
        <v>2348</v>
      </c>
      <c r="K686" s="1">
        <v>2767</v>
      </c>
      <c r="L686" t="s">
        <v>322</v>
      </c>
      <c r="M686" s="1">
        <v>2827</v>
      </c>
      <c r="N686" s="1">
        <v>3307</v>
      </c>
      <c r="O686" s="1">
        <v>2026</v>
      </c>
      <c r="P686" s="1">
        <v>1879</v>
      </c>
      <c r="Q686" s="1">
        <v>2173</v>
      </c>
      <c r="R686" s="1">
        <v>2335</v>
      </c>
      <c r="S686" s="1">
        <v>2096</v>
      </c>
      <c r="T686" s="1">
        <v>1814</v>
      </c>
      <c r="U686" s="1">
        <v>1840</v>
      </c>
      <c r="V686" s="1">
        <v>1533</v>
      </c>
      <c r="W686" s="1">
        <v>1644</v>
      </c>
      <c r="X686" s="1">
        <v>1838</v>
      </c>
      <c r="Y686" s="1">
        <v>2130</v>
      </c>
      <c r="Z686" s="1">
        <v>2048</v>
      </c>
      <c r="AA686" s="1">
        <v>2103</v>
      </c>
      <c r="AB686" s="1">
        <v>1531</v>
      </c>
      <c r="AC686" s="1">
        <v>1425</v>
      </c>
      <c r="AD686" s="1">
        <v>1454</v>
      </c>
      <c r="AE686" s="1">
        <v>1490</v>
      </c>
      <c r="AF686" s="1">
        <v>1213</v>
      </c>
      <c r="AG686" s="1">
        <v>1283</v>
      </c>
      <c r="AH686" s="1">
        <v>1064</v>
      </c>
      <c r="AI686" s="1">
        <v>1208</v>
      </c>
      <c r="AJ686" s="1">
        <v>1279</v>
      </c>
      <c r="AK686" s="1">
        <v>1193</v>
      </c>
    </row>
    <row r="687" spans="1:37" hidden="1" x14ac:dyDescent="0.25">
      <c r="A687">
        <f>IF(IFERROR(MATCH(TX_UCR!$C687,NN_M!A:A,0),0)&gt;0,1,0)</f>
        <v>0</v>
      </c>
      <c r="B687">
        <f>IF(IFERROR(MATCH(TX_UCR!C687,NN_PSM!A:A,0),0)&gt;0,1,0)</f>
        <v>0</v>
      </c>
      <c r="C687" t="str">
        <f t="shared" si="20"/>
        <v>Groves</v>
      </c>
      <c r="D687">
        <f t="shared" si="21"/>
        <v>0</v>
      </c>
      <c r="E687" t="s">
        <v>148</v>
      </c>
      <c r="F687" t="s">
        <v>34</v>
      </c>
      <c r="G687" t="s">
        <v>323</v>
      </c>
      <c r="H687">
        <v>557</v>
      </c>
      <c r="I687">
        <v>591</v>
      </c>
      <c r="J687">
        <v>716</v>
      </c>
      <c r="K687">
        <v>628</v>
      </c>
      <c r="L687">
        <v>622</v>
      </c>
      <c r="M687">
        <v>666</v>
      </c>
      <c r="N687">
        <v>689</v>
      </c>
      <c r="O687">
        <v>744</v>
      </c>
      <c r="P687">
        <v>863</v>
      </c>
      <c r="Q687">
        <v>776</v>
      </c>
      <c r="R687">
        <v>970</v>
      </c>
      <c r="S687">
        <v>905</v>
      </c>
      <c r="T687">
        <v>784</v>
      </c>
      <c r="U687">
        <v>665</v>
      </c>
      <c r="V687">
        <v>777</v>
      </c>
      <c r="W687">
        <v>756</v>
      </c>
      <c r="X687">
        <v>840</v>
      </c>
      <c r="Y687">
        <v>703</v>
      </c>
      <c r="Z687">
        <v>621</v>
      </c>
      <c r="AA687">
        <v>613</v>
      </c>
      <c r="AB687">
        <v>575</v>
      </c>
      <c r="AC687">
        <v>500</v>
      </c>
      <c r="AD687">
        <v>532</v>
      </c>
      <c r="AE687">
        <v>504</v>
      </c>
      <c r="AF687">
        <v>475</v>
      </c>
      <c r="AG687">
        <v>503</v>
      </c>
      <c r="AH687">
        <v>569</v>
      </c>
      <c r="AI687">
        <v>538</v>
      </c>
      <c r="AJ687">
        <v>523</v>
      </c>
      <c r="AK687">
        <v>494</v>
      </c>
    </row>
    <row r="688" spans="1:37" hidden="1" x14ac:dyDescent="0.25">
      <c r="A688">
        <f>IF(IFERROR(MATCH(TX_UCR!$C688,NN_M!A:A,0),0)&gt;0,1,0)</f>
        <v>0</v>
      </c>
      <c r="B688">
        <f>IF(IFERROR(MATCH(TX_UCR!C688,NN_PSM!A:A,0),0)&gt;0,1,0)</f>
        <v>0</v>
      </c>
      <c r="C688" t="str">
        <f t="shared" si="20"/>
        <v>Guadalupe</v>
      </c>
      <c r="D688">
        <f t="shared" si="21"/>
        <v>1</v>
      </c>
      <c r="E688" t="s">
        <v>149</v>
      </c>
      <c r="F688" t="s">
        <v>34</v>
      </c>
      <c r="G688" t="s">
        <v>323</v>
      </c>
      <c r="H688">
        <v>397</v>
      </c>
      <c r="I688">
        <v>449</v>
      </c>
      <c r="J688">
        <v>458</v>
      </c>
      <c r="K688">
        <v>547</v>
      </c>
      <c r="L688">
        <v>415</v>
      </c>
      <c r="M688">
        <v>601</v>
      </c>
      <c r="N688">
        <v>635</v>
      </c>
      <c r="O688">
        <v>666</v>
      </c>
      <c r="P688">
        <v>816</v>
      </c>
      <c r="Q688">
        <v>787</v>
      </c>
      <c r="R688">
        <v>875</v>
      </c>
      <c r="S688">
        <v>944</v>
      </c>
      <c r="T688">
        <v>981</v>
      </c>
      <c r="U688">
        <v>875</v>
      </c>
      <c r="V688">
        <v>939</v>
      </c>
      <c r="W688" s="1">
        <v>1002</v>
      </c>
      <c r="X688" s="1">
        <v>1110</v>
      </c>
      <c r="Y688">
        <v>915</v>
      </c>
      <c r="Z688">
        <v>967</v>
      </c>
      <c r="AA688">
        <v>839</v>
      </c>
      <c r="AB688">
        <v>833</v>
      </c>
      <c r="AC688">
        <v>799</v>
      </c>
      <c r="AD688">
        <v>653</v>
      </c>
      <c r="AE688">
        <v>775</v>
      </c>
      <c r="AF688">
        <v>772</v>
      </c>
      <c r="AG688">
        <v>750</v>
      </c>
      <c r="AH688">
        <v>659</v>
      </c>
      <c r="AI688">
        <v>576</v>
      </c>
      <c r="AJ688">
        <v>608</v>
      </c>
      <c r="AK688">
        <v>675</v>
      </c>
    </row>
    <row r="689" spans="1:37" hidden="1" x14ac:dyDescent="0.25">
      <c r="A689">
        <f>IF(IFERROR(MATCH(TX_UCR!$C689,NN_M!A:A,0),0)&gt;0,1,0)</f>
        <v>0</v>
      </c>
      <c r="B689">
        <f>IF(IFERROR(MATCH(TX_UCR!C689,NN_PSM!A:A,0),0)&gt;0,1,0)</f>
        <v>0</v>
      </c>
      <c r="C689" t="str">
        <f t="shared" si="20"/>
        <v>Haltom</v>
      </c>
      <c r="D689">
        <f t="shared" si="21"/>
        <v>0</v>
      </c>
      <c r="E689" t="s">
        <v>150</v>
      </c>
      <c r="F689" t="s">
        <v>34</v>
      </c>
      <c r="G689" t="s">
        <v>323</v>
      </c>
      <c r="H689" s="1">
        <v>2850</v>
      </c>
      <c r="I689" s="1">
        <v>3541</v>
      </c>
      <c r="J689" s="1">
        <v>3468</v>
      </c>
      <c r="K689" s="1">
        <v>3359</v>
      </c>
      <c r="L689" s="1">
        <v>3431</v>
      </c>
      <c r="M689" s="1">
        <v>3312</v>
      </c>
      <c r="N689" s="1">
        <v>2868</v>
      </c>
      <c r="O689" s="1">
        <v>2348</v>
      </c>
      <c r="P689" s="1">
        <v>2068</v>
      </c>
      <c r="Q689" s="1">
        <v>1659</v>
      </c>
      <c r="R689" s="1">
        <v>1750</v>
      </c>
      <c r="S689" s="1">
        <v>1655</v>
      </c>
      <c r="T689" s="1">
        <v>1564</v>
      </c>
      <c r="U689" s="1">
        <v>1514</v>
      </c>
      <c r="V689" t="s">
        <v>322</v>
      </c>
      <c r="W689" s="1">
        <v>1220</v>
      </c>
      <c r="X689" s="1">
        <v>1861</v>
      </c>
      <c r="Y689" s="1">
        <v>1860</v>
      </c>
      <c r="Z689" s="1">
        <v>2115</v>
      </c>
      <c r="AA689" s="1">
        <v>2332</v>
      </c>
      <c r="AB689" s="1">
        <v>2299</v>
      </c>
      <c r="AC689" s="1">
        <v>2334</v>
      </c>
      <c r="AD689" s="1">
        <v>2202</v>
      </c>
      <c r="AE689" s="1">
        <v>1918</v>
      </c>
      <c r="AF689" s="1">
        <v>1917</v>
      </c>
      <c r="AG689" s="1">
        <v>1849</v>
      </c>
      <c r="AH689" s="1">
        <v>1718</v>
      </c>
      <c r="AI689" s="1">
        <v>1454</v>
      </c>
      <c r="AJ689" s="1">
        <v>1455</v>
      </c>
      <c r="AK689" s="1">
        <v>1206</v>
      </c>
    </row>
    <row r="690" spans="1:37" hidden="1" x14ac:dyDescent="0.25">
      <c r="A690">
        <f>IF(IFERROR(MATCH(TX_UCR!$C690,NN_M!A:A,0),0)&gt;0,1,0)</f>
        <v>0</v>
      </c>
      <c r="B690">
        <f>IF(IFERROR(MATCH(TX_UCR!C690,NN_PSM!A:A,0),0)&gt;0,1,0)</f>
        <v>0</v>
      </c>
      <c r="C690" t="str">
        <f t="shared" si="20"/>
        <v>Hardin</v>
      </c>
      <c r="D690">
        <f t="shared" si="21"/>
        <v>1</v>
      </c>
      <c r="E690" t="s">
        <v>151</v>
      </c>
      <c r="F690" t="s">
        <v>34</v>
      </c>
      <c r="G690" t="s">
        <v>323</v>
      </c>
      <c r="H690">
        <v>325</v>
      </c>
      <c r="I690">
        <v>364</v>
      </c>
      <c r="J690">
        <v>317</v>
      </c>
      <c r="K690">
        <v>370</v>
      </c>
      <c r="L690">
        <v>368</v>
      </c>
      <c r="M690">
        <v>335</v>
      </c>
      <c r="N690">
        <v>355</v>
      </c>
      <c r="O690">
        <v>387</v>
      </c>
      <c r="P690">
        <v>493</v>
      </c>
      <c r="Q690">
        <v>435</v>
      </c>
      <c r="R690">
        <v>349</v>
      </c>
      <c r="S690">
        <v>343</v>
      </c>
      <c r="T690">
        <v>413</v>
      </c>
      <c r="U690">
        <v>435</v>
      </c>
      <c r="V690">
        <v>425</v>
      </c>
      <c r="W690">
        <v>423</v>
      </c>
      <c r="X690">
        <v>389</v>
      </c>
      <c r="Y690">
        <v>482</v>
      </c>
      <c r="Z690">
        <v>408</v>
      </c>
      <c r="AA690">
        <v>402</v>
      </c>
      <c r="AB690">
        <v>434</v>
      </c>
      <c r="AC690">
        <v>406</v>
      </c>
      <c r="AD690">
        <v>404</v>
      </c>
      <c r="AE690">
        <v>416</v>
      </c>
      <c r="AF690">
        <v>353</v>
      </c>
      <c r="AG690">
        <v>376</v>
      </c>
      <c r="AH690">
        <v>408</v>
      </c>
      <c r="AI690">
        <v>413</v>
      </c>
      <c r="AJ690">
        <v>350</v>
      </c>
      <c r="AK690">
        <v>292</v>
      </c>
    </row>
    <row r="691" spans="1:37" hidden="1" x14ac:dyDescent="0.25">
      <c r="A691">
        <f>IF(IFERROR(MATCH(TX_UCR!$C691,NN_M!A:A,0),0)&gt;0,1,0)</f>
        <v>0</v>
      </c>
      <c r="B691">
        <f>IF(IFERROR(MATCH(TX_UCR!C691,NN_PSM!A:A,0),0)&gt;0,1,0)</f>
        <v>0</v>
      </c>
      <c r="C691" t="str">
        <f t="shared" si="20"/>
        <v>Harker</v>
      </c>
      <c r="D691">
        <f t="shared" si="21"/>
        <v>0</v>
      </c>
      <c r="E691" t="s">
        <v>152</v>
      </c>
      <c r="F691" t="s">
        <v>34</v>
      </c>
      <c r="G691" t="s">
        <v>323</v>
      </c>
      <c r="H691">
        <v>415</v>
      </c>
      <c r="I691">
        <v>471</v>
      </c>
      <c r="J691">
        <v>393</v>
      </c>
      <c r="K691">
        <v>438</v>
      </c>
      <c r="L691">
        <v>499</v>
      </c>
      <c r="M691">
        <v>412</v>
      </c>
      <c r="N691">
        <v>419</v>
      </c>
      <c r="O691">
        <v>512</v>
      </c>
      <c r="P691">
        <v>511</v>
      </c>
      <c r="Q691">
        <v>676</v>
      </c>
      <c r="R691">
        <v>784</v>
      </c>
      <c r="S691">
        <v>715</v>
      </c>
      <c r="T691">
        <v>670</v>
      </c>
      <c r="U691">
        <v>666</v>
      </c>
      <c r="V691">
        <v>732</v>
      </c>
      <c r="W691">
        <v>692</v>
      </c>
      <c r="X691">
        <v>737</v>
      </c>
      <c r="Y691">
        <v>806</v>
      </c>
      <c r="Z691">
        <v>748</v>
      </c>
      <c r="AA691">
        <v>684</v>
      </c>
      <c r="AB691" s="1">
        <v>1026</v>
      </c>
      <c r="AC691">
        <v>790</v>
      </c>
      <c r="AD691">
        <v>689</v>
      </c>
      <c r="AE691">
        <v>757</v>
      </c>
      <c r="AF691">
        <v>771</v>
      </c>
      <c r="AG691">
        <v>880</v>
      </c>
      <c r="AH691" s="1">
        <v>1003</v>
      </c>
      <c r="AI691">
        <v>887</v>
      </c>
      <c r="AJ691">
        <v>950</v>
      </c>
      <c r="AK691">
        <v>810</v>
      </c>
    </row>
    <row r="692" spans="1:37" hidden="1" x14ac:dyDescent="0.25">
      <c r="A692">
        <f>IF(IFERROR(MATCH(TX_UCR!$C692,NN_M!A:A,0),0)&gt;0,1,0)</f>
        <v>0</v>
      </c>
      <c r="B692">
        <f>IF(IFERROR(MATCH(TX_UCR!C692,NN_PSM!A:A,0),0)&gt;0,1,0)</f>
        <v>0</v>
      </c>
      <c r="C692" t="str">
        <f t="shared" si="20"/>
        <v>Harlingen</v>
      </c>
      <c r="D692">
        <f t="shared" si="21"/>
        <v>0</v>
      </c>
      <c r="E692" t="s">
        <v>153</v>
      </c>
      <c r="F692" t="s">
        <v>34</v>
      </c>
      <c r="G692" t="s">
        <v>323</v>
      </c>
      <c r="H692" s="1">
        <v>3655</v>
      </c>
      <c r="I692" s="1">
        <v>4032</v>
      </c>
      <c r="J692" s="1">
        <v>4021</v>
      </c>
      <c r="K692" s="1">
        <v>4092</v>
      </c>
      <c r="L692" s="1">
        <v>4232</v>
      </c>
      <c r="M692" s="1">
        <v>3555</v>
      </c>
      <c r="N692" s="1">
        <v>4109</v>
      </c>
      <c r="O692" s="1">
        <v>4255</v>
      </c>
      <c r="P692" s="1">
        <v>4542</v>
      </c>
      <c r="Q692" s="1">
        <v>4286</v>
      </c>
      <c r="R692" s="1">
        <v>4407</v>
      </c>
      <c r="S692" s="1">
        <v>4223</v>
      </c>
      <c r="T692" s="1">
        <v>4226</v>
      </c>
      <c r="U692" s="1">
        <v>3533</v>
      </c>
      <c r="V692" s="1">
        <v>3484</v>
      </c>
      <c r="W692" s="1">
        <v>3806</v>
      </c>
      <c r="X692" s="1">
        <v>4283</v>
      </c>
      <c r="Y692" s="1">
        <v>3752</v>
      </c>
      <c r="Z692" s="1">
        <v>4260</v>
      </c>
      <c r="AA692" s="1">
        <v>4977</v>
      </c>
      <c r="AB692" s="1">
        <v>4959</v>
      </c>
      <c r="AC692" s="1">
        <v>4570</v>
      </c>
      <c r="AD692" s="1">
        <v>4546</v>
      </c>
      <c r="AE692" s="1">
        <v>4387</v>
      </c>
      <c r="AF692" s="1">
        <v>4433</v>
      </c>
      <c r="AG692" s="1">
        <v>4405</v>
      </c>
      <c r="AH692" s="1">
        <v>4078</v>
      </c>
      <c r="AI692" s="1">
        <v>3272</v>
      </c>
      <c r="AJ692" s="1">
        <v>2584</v>
      </c>
      <c r="AK692" s="1">
        <v>2059</v>
      </c>
    </row>
    <row r="693" spans="1:37" hidden="1" x14ac:dyDescent="0.25">
      <c r="A693">
        <f>IF(IFERROR(MATCH(TX_UCR!$C693,NN_M!A:A,0),0)&gt;0,1,0)</f>
        <v>0</v>
      </c>
      <c r="B693">
        <f>IF(IFERROR(MATCH(TX_UCR!C693,NN_PSM!A:A,0),0)&gt;0,1,0)</f>
        <v>0</v>
      </c>
      <c r="C693" t="str">
        <f t="shared" si="20"/>
        <v>Harris</v>
      </c>
      <c r="D693">
        <f t="shared" si="21"/>
        <v>1</v>
      </c>
      <c r="E693" t="s">
        <v>154</v>
      </c>
      <c r="F693" t="s">
        <v>34</v>
      </c>
      <c r="G693" t="s">
        <v>323</v>
      </c>
      <c r="H693" s="1">
        <v>32856</v>
      </c>
      <c r="I693" s="1">
        <v>34800</v>
      </c>
      <c r="J693" s="1">
        <v>37327</v>
      </c>
      <c r="K693" s="1">
        <v>40510</v>
      </c>
      <c r="L693" s="1">
        <v>39215</v>
      </c>
      <c r="M693" s="1">
        <v>38864</v>
      </c>
      <c r="N693" s="1">
        <v>37301</v>
      </c>
      <c r="O693" s="1">
        <v>36187</v>
      </c>
      <c r="P693" s="1">
        <v>33985</v>
      </c>
      <c r="Q693" s="1">
        <v>31077</v>
      </c>
      <c r="R693" s="1">
        <v>29727</v>
      </c>
      <c r="S693" s="1">
        <v>32561</v>
      </c>
      <c r="T693" s="1">
        <v>31478</v>
      </c>
      <c r="U693" s="1">
        <v>29365</v>
      </c>
      <c r="V693" s="1">
        <v>28948</v>
      </c>
      <c r="W693" s="1">
        <v>31309</v>
      </c>
      <c r="X693" s="1">
        <v>33353</v>
      </c>
      <c r="Y693" s="1">
        <v>36354</v>
      </c>
      <c r="Z693" s="1">
        <v>37393</v>
      </c>
      <c r="AA693" s="1">
        <v>40324</v>
      </c>
      <c r="AB693" s="1">
        <v>41087</v>
      </c>
      <c r="AC693" s="1">
        <v>43004</v>
      </c>
      <c r="AD693" s="1">
        <v>48319</v>
      </c>
      <c r="AE693" s="1">
        <v>47432</v>
      </c>
      <c r="AF693" s="1">
        <v>54903</v>
      </c>
      <c r="AG693" s="1">
        <v>55841</v>
      </c>
      <c r="AH693" t="s">
        <v>322</v>
      </c>
      <c r="AI693" s="1">
        <v>52551</v>
      </c>
      <c r="AJ693" s="1">
        <v>50729</v>
      </c>
      <c r="AK693" s="1">
        <v>48689</v>
      </c>
    </row>
    <row r="694" spans="1:37" hidden="1" x14ac:dyDescent="0.25">
      <c r="A694">
        <f>IF(IFERROR(MATCH(TX_UCR!$C694,NN_M!A:A,0),0)&gt;0,1,0)</f>
        <v>0</v>
      </c>
      <c r="B694">
        <f>IF(IFERROR(MATCH(TX_UCR!C694,NN_PSM!A:A,0),0)&gt;0,1,0)</f>
        <v>0</v>
      </c>
      <c r="C694" t="str">
        <f t="shared" si="20"/>
        <v>Harrison</v>
      </c>
      <c r="D694">
        <f t="shared" si="21"/>
        <v>1</v>
      </c>
      <c r="E694" t="s">
        <v>155</v>
      </c>
      <c r="F694" t="s">
        <v>34</v>
      </c>
      <c r="G694" t="s">
        <v>323</v>
      </c>
      <c r="H694">
        <v>499</v>
      </c>
      <c r="I694">
        <v>518</v>
      </c>
      <c r="J694">
        <v>543</v>
      </c>
      <c r="K694">
        <v>758</v>
      </c>
      <c r="L694">
        <v>663</v>
      </c>
      <c r="M694">
        <v>481</v>
      </c>
      <c r="N694">
        <v>539</v>
      </c>
      <c r="O694">
        <v>769</v>
      </c>
      <c r="P694">
        <v>900</v>
      </c>
      <c r="Q694">
        <v>857</v>
      </c>
      <c r="R694">
        <v>848</v>
      </c>
      <c r="S694">
        <v>869</v>
      </c>
      <c r="T694">
        <v>770</v>
      </c>
      <c r="U694">
        <v>822</v>
      </c>
      <c r="V694">
        <v>644</v>
      </c>
      <c r="W694">
        <v>711</v>
      </c>
      <c r="X694">
        <v>751</v>
      </c>
      <c r="Y694">
        <v>936</v>
      </c>
      <c r="Z694">
        <v>911</v>
      </c>
      <c r="AA694">
        <v>897</v>
      </c>
      <c r="AB694">
        <v>873</v>
      </c>
      <c r="AC694">
        <v>933</v>
      </c>
      <c r="AD694">
        <v>806</v>
      </c>
      <c r="AE694">
        <v>789</v>
      </c>
      <c r="AF694">
        <v>795</v>
      </c>
      <c r="AG694">
        <v>590</v>
      </c>
      <c r="AH694">
        <v>624</v>
      </c>
      <c r="AI694">
        <v>556</v>
      </c>
      <c r="AJ694">
        <v>438</v>
      </c>
      <c r="AK694">
        <v>320</v>
      </c>
    </row>
    <row r="695" spans="1:37" hidden="1" x14ac:dyDescent="0.25">
      <c r="A695">
        <f>IF(IFERROR(MATCH(TX_UCR!$C695,NN_M!A:A,0),0)&gt;0,1,0)</f>
        <v>0</v>
      </c>
      <c r="B695">
        <f>IF(IFERROR(MATCH(TX_UCR!C695,NN_PSM!A:A,0),0)&gt;0,1,0)</f>
        <v>0</v>
      </c>
      <c r="C695" t="str">
        <f t="shared" si="20"/>
        <v>Hays</v>
      </c>
      <c r="D695">
        <f t="shared" si="21"/>
        <v>1</v>
      </c>
      <c r="E695" t="s">
        <v>156</v>
      </c>
      <c r="F695" t="s">
        <v>34</v>
      </c>
      <c r="G695" t="s">
        <v>323</v>
      </c>
      <c r="H695">
        <v>367</v>
      </c>
      <c r="I695">
        <v>405</v>
      </c>
      <c r="J695">
        <v>533</v>
      </c>
      <c r="K695">
        <v>584</v>
      </c>
      <c r="L695">
        <v>607</v>
      </c>
      <c r="M695">
        <v>705</v>
      </c>
      <c r="N695">
        <v>636</v>
      </c>
      <c r="O695">
        <v>712</v>
      </c>
      <c r="P695">
        <v>776</v>
      </c>
      <c r="Q695">
        <v>851</v>
      </c>
      <c r="R695">
        <v>890</v>
      </c>
      <c r="S695">
        <v>999</v>
      </c>
      <c r="T695">
        <v>836</v>
      </c>
      <c r="U695" s="1">
        <v>1177</v>
      </c>
      <c r="V695" s="1">
        <v>1268</v>
      </c>
      <c r="W695" s="1">
        <v>1543</v>
      </c>
      <c r="X695" s="1">
        <v>1403</v>
      </c>
      <c r="Y695" s="1">
        <v>1214</v>
      </c>
      <c r="Z695" s="1">
        <v>1017</v>
      </c>
      <c r="AA695">
        <v>852</v>
      </c>
      <c r="AB695">
        <v>774</v>
      </c>
      <c r="AC695">
        <v>585</v>
      </c>
      <c r="AD695">
        <v>744</v>
      </c>
      <c r="AE695" s="1">
        <v>1165</v>
      </c>
      <c r="AF695" s="1">
        <v>1313</v>
      </c>
      <c r="AG695" s="1">
        <v>1119</v>
      </c>
      <c r="AH695">
        <v>774</v>
      </c>
      <c r="AI695">
        <v>869</v>
      </c>
      <c r="AJ695">
        <v>518</v>
      </c>
      <c r="AK695">
        <v>590</v>
      </c>
    </row>
    <row r="696" spans="1:37" hidden="1" x14ac:dyDescent="0.25">
      <c r="A696">
        <f>IF(IFERROR(MATCH(TX_UCR!$C696,NN_M!A:A,0),0)&gt;0,1,0)</f>
        <v>0</v>
      </c>
      <c r="B696">
        <f>IF(IFERROR(MATCH(TX_UCR!C696,NN_PSM!A:A,0),0)&gt;0,1,0)</f>
        <v>0</v>
      </c>
      <c r="C696" t="str">
        <f t="shared" si="20"/>
        <v>Henderson</v>
      </c>
      <c r="D696">
        <f t="shared" si="21"/>
        <v>1</v>
      </c>
      <c r="E696" t="s">
        <v>157</v>
      </c>
      <c r="F696" t="s">
        <v>34</v>
      </c>
      <c r="G696" t="s">
        <v>323</v>
      </c>
      <c r="H696">
        <v>533</v>
      </c>
      <c r="I696">
        <v>794</v>
      </c>
      <c r="J696">
        <v>813</v>
      </c>
      <c r="K696">
        <v>797</v>
      </c>
      <c r="L696">
        <v>762</v>
      </c>
      <c r="M696">
        <v>852</v>
      </c>
      <c r="N696">
        <v>984</v>
      </c>
      <c r="O696" s="1">
        <v>1045</v>
      </c>
      <c r="P696">
        <v>992</v>
      </c>
      <c r="Q696" s="1">
        <v>1001</v>
      </c>
      <c r="R696" s="1">
        <v>1038</v>
      </c>
      <c r="S696">
        <v>950</v>
      </c>
      <c r="T696" s="1">
        <v>1128</v>
      </c>
      <c r="U696" s="1">
        <v>1070</v>
      </c>
      <c r="V696" s="1">
        <v>1008</v>
      </c>
      <c r="W696" s="1">
        <v>1079</v>
      </c>
      <c r="X696" s="1">
        <v>1295</v>
      </c>
      <c r="Y696" s="1">
        <v>1417</v>
      </c>
      <c r="Z696" s="1">
        <v>1417</v>
      </c>
      <c r="AA696" s="1">
        <v>1109</v>
      </c>
      <c r="AB696" s="1">
        <v>1148</v>
      </c>
      <c r="AC696" s="1">
        <v>1137</v>
      </c>
      <c r="AD696" s="1">
        <v>1120</v>
      </c>
      <c r="AE696" s="1">
        <v>1046</v>
      </c>
      <c r="AF696" s="1">
        <v>1198</v>
      </c>
      <c r="AG696" s="1">
        <v>1324</v>
      </c>
      <c r="AH696" s="1">
        <v>1228</v>
      </c>
      <c r="AI696" s="1">
        <v>1157</v>
      </c>
      <c r="AJ696" s="1">
        <v>1142</v>
      </c>
      <c r="AK696" s="1">
        <v>1087</v>
      </c>
    </row>
    <row r="697" spans="1:37" hidden="1" x14ac:dyDescent="0.25">
      <c r="A697">
        <f>IF(IFERROR(MATCH(TX_UCR!$C697,NN_M!A:A,0),0)&gt;0,1,0)</f>
        <v>0</v>
      </c>
      <c r="B697">
        <f>IF(IFERROR(MATCH(TX_UCR!C697,NN_PSM!A:A,0),0)&gt;0,1,0)</f>
        <v>0</v>
      </c>
      <c r="C697" t="str">
        <f t="shared" si="20"/>
        <v>Henderson</v>
      </c>
      <c r="D697">
        <f t="shared" si="21"/>
        <v>0</v>
      </c>
      <c r="E697" t="s">
        <v>158</v>
      </c>
      <c r="F697" t="s">
        <v>34</v>
      </c>
      <c r="G697" t="s">
        <v>323</v>
      </c>
      <c r="H697">
        <v>541</v>
      </c>
      <c r="I697">
        <v>915</v>
      </c>
      <c r="J697">
        <v>887</v>
      </c>
      <c r="K697">
        <v>957</v>
      </c>
      <c r="L697">
        <v>864</v>
      </c>
      <c r="M697" s="1">
        <v>1014</v>
      </c>
      <c r="N697" s="1">
        <v>1061</v>
      </c>
      <c r="O697" s="1">
        <v>1011</v>
      </c>
      <c r="P697" s="1">
        <v>1124</v>
      </c>
      <c r="Q697" s="1">
        <v>1199</v>
      </c>
      <c r="R697">
        <v>978</v>
      </c>
      <c r="S697" s="1">
        <v>1101</v>
      </c>
      <c r="T697">
        <v>945</v>
      </c>
      <c r="U697">
        <v>908</v>
      </c>
      <c r="V697">
        <v>688</v>
      </c>
      <c r="W697">
        <v>721</v>
      </c>
      <c r="X697">
        <v>821</v>
      </c>
      <c r="Y697">
        <v>767</v>
      </c>
      <c r="Z697">
        <v>785</v>
      </c>
      <c r="AA697">
        <v>798</v>
      </c>
      <c r="AB697">
        <v>786</v>
      </c>
      <c r="AC697">
        <v>871</v>
      </c>
      <c r="AD697">
        <v>745</v>
      </c>
      <c r="AE697">
        <v>715</v>
      </c>
      <c r="AF697">
        <v>640</v>
      </c>
      <c r="AG697">
        <v>509</v>
      </c>
      <c r="AH697">
        <v>570</v>
      </c>
      <c r="AI697" t="s">
        <v>322</v>
      </c>
      <c r="AJ697">
        <v>647</v>
      </c>
      <c r="AK697">
        <v>474</v>
      </c>
    </row>
    <row r="698" spans="1:37" hidden="1" x14ac:dyDescent="0.25">
      <c r="A698">
        <f>IF(IFERROR(MATCH(TX_UCR!$C698,NN_M!A:A,0),0)&gt;0,1,0)</f>
        <v>0</v>
      </c>
      <c r="B698">
        <f>IF(IFERROR(MATCH(TX_UCR!C698,NN_PSM!A:A,0),0)&gt;0,1,0)</f>
        <v>0</v>
      </c>
      <c r="C698" t="str">
        <f t="shared" si="20"/>
        <v>Hereford</v>
      </c>
      <c r="D698">
        <f t="shared" si="21"/>
        <v>0</v>
      </c>
      <c r="E698" t="s">
        <v>159</v>
      </c>
      <c r="F698" t="s">
        <v>34</v>
      </c>
      <c r="G698" t="s">
        <v>323</v>
      </c>
      <c r="H698">
        <v>821</v>
      </c>
      <c r="I698">
        <v>956</v>
      </c>
      <c r="J698">
        <v>934</v>
      </c>
      <c r="K698">
        <v>901</v>
      </c>
      <c r="L698">
        <v>762</v>
      </c>
      <c r="M698">
        <v>782</v>
      </c>
      <c r="N698">
        <v>736</v>
      </c>
      <c r="O698">
        <v>776</v>
      </c>
      <c r="P698">
        <v>760</v>
      </c>
      <c r="Q698">
        <v>762</v>
      </c>
      <c r="R698">
        <v>744</v>
      </c>
      <c r="S698">
        <v>624</v>
      </c>
      <c r="T698">
        <v>588</v>
      </c>
      <c r="U698">
        <v>436</v>
      </c>
      <c r="V698">
        <v>372</v>
      </c>
      <c r="W698">
        <v>411</v>
      </c>
      <c r="X698">
        <v>428</v>
      </c>
      <c r="Y698">
        <v>582</v>
      </c>
      <c r="Z698">
        <v>672</v>
      </c>
      <c r="AA698">
        <v>537</v>
      </c>
      <c r="AB698">
        <v>518</v>
      </c>
      <c r="AC698">
        <v>589</v>
      </c>
      <c r="AD698">
        <v>437</v>
      </c>
      <c r="AE698">
        <v>434</v>
      </c>
      <c r="AF698">
        <v>464</v>
      </c>
      <c r="AG698">
        <v>400</v>
      </c>
      <c r="AH698">
        <v>402</v>
      </c>
      <c r="AI698">
        <v>290</v>
      </c>
      <c r="AJ698">
        <v>474</v>
      </c>
      <c r="AK698">
        <v>397</v>
      </c>
    </row>
    <row r="699" spans="1:37" hidden="1" x14ac:dyDescent="0.25">
      <c r="A699">
        <f>IF(IFERROR(MATCH(TX_UCR!$C699,NN_M!A:A,0),0)&gt;0,1,0)</f>
        <v>0</v>
      </c>
      <c r="B699">
        <f>IF(IFERROR(MATCH(TX_UCR!C699,NN_PSM!A:A,0),0)&gt;0,1,0)</f>
        <v>0</v>
      </c>
      <c r="C699" t="str">
        <f t="shared" si="20"/>
        <v>Hewitt</v>
      </c>
      <c r="D699">
        <f t="shared" si="21"/>
        <v>0</v>
      </c>
      <c r="E699" t="s">
        <v>160</v>
      </c>
      <c r="F699" t="s">
        <v>34</v>
      </c>
      <c r="G699" t="s">
        <v>323</v>
      </c>
      <c r="H699">
        <v>183</v>
      </c>
      <c r="I699">
        <v>292</v>
      </c>
      <c r="J699">
        <v>280</v>
      </c>
      <c r="K699">
        <v>237</v>
      </c>
      <c r="L699">
        <v>224</v>
      </c>
      <c r="M699">
        <v>225</v>
      </c>
      <c r="N699">
        <v>245</v>
      </c>
      <c r="O699">
        <v>270</v>
      </c>
      <c r="P699">
        <v>258</v>
      </c>
      <c r="Q699">
        <v>211</v>
      </c>
      <c r="R699">
        <v>263</v>
      </c>
      <c r="S699">
        <v>177</v>
      </c>
      <c r="T699">
        <v>206</v>
      </c>
      <c r="U699">
        <v>175</v>
      </c>
      <c r="V699">
        <v>200</v>
      </c>
      <c r="W699">
        <v>182</v>
      </c>
      <c r="X699">
        <v>309</v>
      </c>
      <c r="Y699">
        <v>277</v>
      </c>
      <c r="Z699">
        <v>247</v>
      </c>
      <c r="AA699">
        <v>253</v>
      </c>
      <c r="AB699">
        <v>237</v>
      </c>
      <c r="AC699">
        <v>204</v>
      </c>
      <c r="AD699">
        <v>242</v>
      </c>
      <c r="AE699">
        <v>200</v>
      </c>
      <c r="AF699">
        <v>201</v>
      </c>
      <c r="AG699">
        <v>123</v>
      </c>
      <c r="AH699">
        <v>133</v>
      </c>
      <c r="AI699">
        <v>146</v>
      </c>
      <c r="AJ699">
        <v>127</v>
      </c>
      <c r="AK699">
        <v>140</v>
      </c>
    </row>
    <row r="700" spans="1:37" hidden="1" x14ac:dyDescent="0.25">
      <c r="A700">
        <f>IF(IFERROR(MATCH(TX_UCR!$C700,NN_M!A:A,0),0)&gt;0,1,0)</f>
        <v>0</v>
      </c>
      <c r="B700">
        <f>IF(IFERROR(MATCH(TX_UCR!C700,NN_PSM!A:A,0),0)&gt;0,1,0)</f>
        <v>0</v>
      </c>
      <c r="C700" t="str">
        <f t="shared" si="20"/>
        <v>Hidalgo</v>
      </c>
      <c r="D700">
        <f t="shared" si="21"/>
        <v>1</v>
      </c>
      <c r="E700" t="s">
        <v>161</v>
      </c>
      <c r="F700" t="s">
        <v>34</v>
      </c>
      <c r="G700" t="s">
        <v>323</v>
      </c>
      <c r="H700" s="1">
        <v>2480</v>
      </c>
      <c r="I700" s="1">
        <v>3689</v>
      </c>
      <c r="J700" s="1">
        <v>3600</v>
      </c>
      <c r="K700" s="1">
        <v>3286</v>
      </c>
      <c r="L700" s="1">
        <v>3235</v>
      </c>
      <c r="M700" s="1">
        <v>4113</v>
      </c>
      <c r="N700" s="1">
        <v>4683</v>
      </c>
      <c r="O700" s="1">
        <v>4549</v>
      </c>
      <c r="P700" s="1">
        <v>4477</v>
      </c>
      <c r="Q700" s="1">
        <v>4340</v>
      </c>
      <c r="R700" s="1">
        <v>4364</v>
      </c>
      <c r="S700" s="1">
        <v>4669</v>
      </c>
      <c r="T700" s="1">
        <v>4997</v>
      </c>
      <c r="U700" s="1">
        <v>4900</v>
      </c>
      <c r="V700" s="1">
        <v>5325</v>
      </c>
      <c r="W700" s="1">
        <v>5369</v>
      </c>
      <c r="X700" s="1">
        <v>5598</v>
      </c>
      <c r="Y700" s="1">
        <v>5754</v>
      </c>
      <c r="Z700" s="1">
        <v>6371</v>
      </c>
      <c r="AA700" s="1">
        <v>6559</v>
      </c>
      <c r="AB700" s="1">
        <v>6593</v>
      </c>
      <c r="AC700" s="1">
        <v>6093</v>
      </c>
      <c r="AD700" s="1">
        <v>6598</v>
      </c>
      <c r="AE700" s="1">
        <v>7055</v>
      </c>
      <c r="AF700" s="1">
        <v>7287</v>
      </c>
      <c r="AG700" s="1">
        <v>7208</v>
      </c>
      <c r="AH700" s="1">
        <v>6688</v>
      </c>
      <c r="AI700" s="1">
        <v>6273</v>
      </c>
      <c r="AJ700" s="1">
        <v>5730</v>
      </c>
      <c r="AK700" s="1">
        <v>4923</v>
      </c>
    </row>
    <row r="701" spans="1:37" hidden="1" x14ac:dyDescent="0.25">
      <c r="A701">
        <f>IF(IFERROR(MATCH(TX_UCR!$C701,NN_M!A:A,0),0)&gt;0,1,0)</f>
        <v>0</v>
      </c>
      <c r="B701">
        <f>IF(IFERROR(MATCH(TX_UCR!C701,NN_PSM!A:A,0),0)&gt;0,1,0)</f>
        <v>0</v>
      </c>
      <c r="C701" t="str">
        <f t="shared" si="20"/>
        <v>Hidalgo</v>
      </c>
      <c r="D701">
        <f t="shared" si="21"/>
        <v>0</v>
      </c>
      <c r="E701" t="s">
        <v>162</v>
      </c>
      <c r="F701" t="s">
        <v>34</v>
      </c>
      <c r="G701" t="s">
        <v>323</v>
      </c>
      <c r="H701">
        <v>320</v>
      </c>
      <c r="I701">
        <v>285</v>
      </c>
      <c r="J701">
        <v>327</v>
      </c>
      <c r="K701">
        <v>243</v>
      </c>
      <c r="L701">
        <v>203</v>
      </c>
      <c r="M701">
        <v>215</v>
      </c>
      <c r="N701">
        <v>221</v>
      </c>
      <c r="O701">
        <v>215</v>
      </c>
      <c r="P701">
        <v>243</v>
      </c>
      <c r="Q701">
        <v>233</v>
      </c>
      <c r="R701">
        <v>294</v>
      </c>
      <c r="S701">
        <v>360</v>
      </c>
      <c r="T701">
        <v>320</v>
      </c>
      <c r="U701">
        <v>334</v>
      </c>
      <c r="V701">
        <v>301</v>
      </c>
      <c r="W701">
        <v>236</v>
      </c>
      <c r="X701">
        <v>210</v>
      </c>
      <c r="Y701">
        <v>242</v>
      </c>
      <c r="Z701">
        <v>375</v>
      </c>
      <c r="AA701">
        <v>342</v>
      </c>
      <c r="AB701">
        <v>265</v>
      </c>
      <c r="AC701">
        <v>294</v>
      </c>
      <c r="AD701">
        <v>194</v>
      </c>
      <c r="AE701">
        <v>172</v>
      </c>
      <c r="AF701">
        <v>151</v>
      </c>
      <c r="AG701">
        <v>142</v>
      </c>
      <c r="AH701">
        <v>118</v>
      </c>
      <c r="AI701">
        <v>194</v>
      </c>
      <c r="AJ701" t="s">
        <v>322</v>
      </c>
      <c r="AK701">
        <v>241</v>
      </c>
    </row>
    <row r="702" spans="1:37" hidden="1" x14ac:dyDescent="0.25">
      <c r="A702">
        <f>IF(IFERROR(MATCH(TX_UCR!$C702,NN_M!A:A,0),0)&gt;0,1,0)</f>
        <v>0</v>
      </c>
      <c r="B702">
        <f>IF(IFERROR(MATCH(TX_UCR!C702,NN_PSM!A:A,0),0)&gt;0,1,0)</f>
        <v>0</v>
      </c>
      <c r="C702" t="str">
        <f t="shared" si="20"/>
        <v>Highland</v>
      </c>
      <c r="D702">
        <f t="shared" si="21"/>
        <v>0</v>
      </c>
      <c r="E702" t="s">
        <v>163</v>
      </c>
      <c r="F702" t="s">
        <v>34</v>
      </c>
      <c r="G702" t="s">
        <v>323</v>
      </c>
      <c r="H702">
        <v>123</v>
      </c>
      <c r="I702">
        <v>161</v>
      </c>
      <c r="J702">
        <v>129</v>
      </c>
      <c r="K702">
        <v>140</v>
      </c>
      <c r="L702">
        <v>131</v>
      </c>
      <c r="M702">
        <v>130</v>
      </c>
      <c r="N702">
        <v>153</v>
      </c>
      <c r="O702">
        <v>113</v>
      </c>
      <c r="P702">
        <v>122</v>
      </c>
      <c r="Q702">
        <v>110</v>
      </c>
      <c r="R702">
        <v>104</v>
      </c>
      <c r="S702">
        <v>124</v>
      </c>
      <c r="T702">
        <v>90</v>
      </c>
      <c r="U702">
        <v>121</v>
      </c>
      <c r="V702">
        <v>105</v>
      </c>
      <c r="W702">
        <v>127</v>
      </c>
      <c r="X702">
        <v>143</v>
      </c>
      <c r="Y702">
        <v>139</v>
      </c>
      <c r="Z702">
        <v>133</v>
      </c>
      <c r="AA702">
        <v>138</v>
      </c>
      <c r="AB702">
        <v>113</v>
      </c>
      <c r="AC702">
        <v>85</v>
      </c>
      <c r="AD702">
        <v>75</v>
      </c>
      <c r="AE702">
        <v>142</v>
      </c>
      <c r="AF702">
        <v>105</v>
      </c>
      <c r="AG702">
        <v>94</v>
      </c>
      <c r="AH702">
        <v>112</v>
      </c>
      <c r="AI702">
        <v>178</v>
      </c>
      <c r="AJ702">
        <v>112</v>
      </c>
      <c r="AK702">
        <v>108</v>
      </c>
    </row>
    <row r="703" spans="1:37" hidden="1" x14ac:dyDescent="0.25">
      <c r="A703">
        <f>IF(IFERROR(MATCH(TX_UCR!$C703,NN_M!A:A,0),0)&gt;0,1,0)</f>
        <v>0</v>
      </c>
      <c r="B703">
        <f>IF(IFERROR(MATCH(TX_UCR!C703,NN_PSM!A:A,0),0)&gt;0,1,0)</f>
        <v>0</v>
      </c>
      <c r="C703" t="str">
        <f t="shared" si="20"/>
        <v>Hood</v>
      </c>
      <c r="D703">
        <f t="shared" si="21"/>
        <v>1</v>
      </c>
      <c r="E703" t="s">
        <v>164</v>
      </c>
      <c r="F703" t="s">
        <v>34</v>
      </c>
      <c r="G703" t="s">
        <v>323</v>
      </c>
      <c r="H703">
        <v>442</v>
      </c>
      <c r="I703">
        <v>372</v>
      </c>
      <c r="J703">
        <v>447</v>
      </c>
      <c r="K703">
        <v>622</v>
      </c>
      <c r="L703">
        <v>438</v>
      </c>
      <c r="M703">
        <v>519</v>
      </c>
      <c r="N703">
        <v>625</v>
      </c>
      <c r="O703">
        <v>551</v>
      </c>
      <c r="P703">
        <v>480</v>
      </c>
      <c r="Q703">
        <v>550</v>
      </c>
      <c r="R703">
        <v>697</v>
      </c>
      <c r="S703">
        <v>744</v>
      </c>
      <c r="T703">
        <v>647</v>
      </c>
      <c r="U703">
        <v>636</v>
      </c>
      <c r="V703">
        <v>728</v>
      </c>
      <c r="W703">
        <v>686</v>
      </c>
      <c r="X703">
        <v>716</v>
      </c>
      <c r="Y703">
        <v>920</v>
      </c>
      <c r="Z703">
        <v>927</v>
      </c>
      <c r="AA703">
        <v>800</v>
      </c>
      <c r="AB703">
        <v>827</v>
      </c>
      <c r="AC703">
        <v>714</v>
      </c>
      <c r="AD703">
        <v>621</v>
      </c>
      <c r="AE703">
        <v>608</v>
      </c>
      <c r="AF703">
        <v>685</v>
      </c>
      <c r="AG703">
        <v>710</v>
      </c>
      <c r="AH703">
        <v>559</v>
      </c>
      <c r="AI703">
        <v>507</v>
      </c>
      <c r="AJ703">
        <v>457</v>
      </c>
      <c r="AK703">
        <v>453</v>
      </c>
    </row>
    <row r="704" spans="1:37" hidden="1" x14ac:dyDescent="0.25">
      <c r="A704">
        <f>IF(IFERROR(MATCH(TX_UCR!$C704,NN_M!A:A,0),0)&gt;0,1,0)</f>
        <v>0</v>
      </c>
      <c r="B704">
        <f>IF(IFERROR(MATCH(TX_UCR!C704,NN_PSM!A:A,0),0)&gt;0,1,0)</f>
        <v>0</v>
      </c>
      <c r="C704" t="str">
        <f t="shared" si="20"/>
        <v>Horizon</v>
      </c>
      <c r="D704">
        <f t="shared" si="21"/>
        <v>0</v>
      </c>
      <c r="E704" t="s">
        <v>165</v>
      </c>
      <c r="F704" t="s">
        <v>34</v>
      </c>
      <c r="G704" t="s">
        <v>323</v>
      </c>
      <c r="H704" t="s">
        <v>322</v>
      </c>
      <c r="I704" t="s">
        <v>322</v>
      </c>
      <c r="J704" t="s">
        <v>322</v>
      </c>
      <c r="K704" t="s">
        <v>322</v>
      </c>
      <c r="L704" t="s">
        <v>322</v>
      </c>
      <c r="M704" t="s">
        <v>322</v>
      </c>
      <c r="N704" t="s">
        <v>322</v>
      </c>
      <c r="O704">
        <v>66</v>
      </c>
      <c r="P704">
        <v>54</v>
      </c>
      <c r="Q704">
        <v>53</v>
      </c>
      <c r="R704">
        <v>58</v>
      </c>
      <c r="S704">
        <v>98</v>
      </c>
      <c r="T704">
        <v>77</v>
      </c>
      <c r="U704">
        <v>66</v>
      </c>
      <c r="V704">
        <v>70</v>
      </c>
      <c r="W704">
        <v>57</v>
      </c>
      <c r="X704">
        <v>48</v>
      </c>
      <c r="Y704">
        <v>98</v>
      </c>
      <c r="Z704">
        <v>143</v>
      </c>
      <c r="AA704">
        <v>171</v>
      </c>
      <c r="AB704">
        <v>161</v>
      </c>
      <c r="AC704">
        <v>201</v>
      </c>
      <c r="AD704">
        <v>174</v>
      </c>
      <c r="AE704">
        <v>211</v>
      </c>
      <c r="AF704">
        <v>253</v>
      </c>
      <c r="AG704">
        <v>200</v>
      </c>
      <c r="AH704">
        <v>217</v>
      </c>
      <c r="AI704">
        <v>198</v>
      </c>
      <c r="AJ704">
        <v>266</v>
      </c>
      <c r="AK704">
        <v>285</v>
      </c>
    </row>
    <row r="705" spans="1:37" hidden="1" x14ac:dyDescent="0.25">
      <c r="A705">
        <f>IF(IFERROR(MATCH(TX_UCR!$C705,NN_M!A:A,0),0)&gt;0,1,0)</f>
        <v>1</v>
      </c>
      <c r="B705">
        <f>IF(IFERROR(MATCH(TX_UCR!C705,NN_PSM!A:A,0),0)&gt;0,1,0)</f>
        <v>1</v>
      </c>
      <c r="C705" t="str">
        <f t="shared" si="20"/>
        <v>Houston</v>
      </c>
      <c r="D705">
        <f t="shared" si="21"/>
        <v>0</v>
      </c>
      <c r="E705" t="s">
        <v>166</v>
      </c>
      <c r="F705" t="s">
        <v>34</v>
      </c>
      <c r="G705" t="s">
        <v>323</v>
      </c>
      <c r="H705" s="1">
        <v>139449</v>
      </c>
      <c r="I705" s="1">
        <v>147574</v>
      </c>
      <c r="J705" s="1">
        <v>144457</v>
      </c>
      <c r="K705" s="1">
        <v>158095</v>
      </c>
      <c r="L705" s="1">
        <v>165806</v>
      </c>
      <c r="M705" s="1">
        <v>162232</v>
      </c>
      <c r="N705" s="1">
        <v>153657</v>
      </c>
      <c r="O705" s="1">
        <v>123447</v>
      </c>
      <c r="P705" s="1">
        <v>116110</v>
      </c>
      <c r="Q705" s="1">
        <v>105093</v>
      </c>
      <c r="R705" s="1">
        <v>109342</v>
      </c>
      <c r="S705" s="1">
        <v>112873</v>
      </c>
      <c r="T705" s="1">
        <v>109687</v>
      </c>
      <c r="U705" s="1">
        <v>107634</v>
      </c>
      <c r="V705" s="1">
        <v>110257</v>
      </c>
      <c r="W705" s="1">
        <v>110220</v>
      </c>
      <c r="X705" s="1">
        <v>118568</v>
      </c>
      <c r="Y705" s="1">
        <v>124289</v>
      </c>
      <c r="Z705" s="1">
        <v>120005</v>
      </c>
      <c r="AA705" s="1">
        <v>123425</v>
      </c>
      <c r="AB705" s="1">
        <v>120425</v>
      </c>
      <c r="AC705" s="1">
        <v>121053</v>
      </c>
      <c r="AD705" s="1">
        <v>123326</v>
      </c>
      <c r="AE705" s="1">
        <v>110759</v>
      </c>
      <c r="AF705" s="1">
        <v>120933</v>
      </c>
      <c r="AG705" s="1">
        <v>115323</v>
      </c>
      <c r="AH705" s="1">
        <v>108336</v>
      </c>
      <c r="AI705" s="1">
        <v>107678</v>
      </c>
      <c r="AJ705" s="1">
        <v>110919</v>
      </c>
      <c r="AK705" s="1">
        <v>104197</v>
      </c>
    </row>
    <row r="706" spans="1:37" hidden="1" x14ac:dyDescent="0.25">
      <c r="A706">
        <f>IF(IFERROR(MATCH(TX_UCR!$C706,NN_M!A:A,0),0)&gt;0,1,0)</f>
        <v>0</v>
      </c>
      <c r="B706">
        <f>IF(IFERROR(MATCH(TX_UCR!C706,NN_PSM!A:A,0),0)&gt;0,1,0)</f>
        <v>0</v>
      </c>
      <c r="C706" t="str">
        <f t="shared" si="20"/>
        <v>Humble</v>
      </c>
      <c r="D706">
        <f t="shared" si="21"/>
        <v>0</v>
      </c>
      <c r="E706" t="s">
        <v>167</v>
      </c>
      <c r="F706" t="s">
        <v>34</v>
      </c>
      <c r="G706" t="s">
        <v>323</v>
      </c>
      <c r="H706" s="1">
        <v>1492</v>
      </c>
      <c r="I706" s="1">
        <v>1937</v>
      </c>
      <c r="J706" s="1">
        <v>2040</v>
      </c>
      <c r="K706" s="1">
        <v>2134</v>
      </c>
      <c r="L706" s="1">
        <v>1930</v>
      </c>
      <c r="M706" s="1">
        <v>1645</v>
      </c>
      <c r="N706" s="1">
        <v>1557</v>
      </c>
      <c r="O706" s="1">
        <v>1468</v>
      </c>
      <c r="P706" s="1">
        <v>1302</v>
      </c>
      <c r="Q706" s="1">
        <v>1135</v>
      </c>
      <c r="R706" s="1">
        <v>1529</v>
      </c>
      <c r="S706" s="1">
        <v>1478</v>
      </c>
      <c r="T706" s="1">
        <v>1235</v>
      </c>
      <c r="U706" s="1">
        <v>1493</v>
      </c>
      <c r="V706" s="1">
        <v>1405</v>
      </c>
      <c r="W706" s="1">
        <v>1228</v>
      </c>
      <c r="X706" s="1">
        <v>1264</v>
      </c>
      <c r="Y706" s="1">
        <v>1512</v>
      </c>
      <c r="Z706" s="1">
        <v>1648</v>
      </c>
      <c r="AA706" s="1">
        <v>1629</v>
      </c>
      <c r="AB706" s="1">
        <v>1533</v>
      </c>
      <c r="AC706" s="1">
        <v>1560</v>
      </c>
      <c r="AD706" s="1">
        <v>1483</v>
      </c>
      <c r="AE706" s="1">
        <v>1727</v>
      </c>
      <c r="AF706" s="1">
        <v>2038</v>
      </c>
      <c r="AG706" s="1">
        <v>2027</v>
      </c>
      <c r="AH706" s="1">
        <v>1706</v>
      </c>
      <c r="AI706" s="1">
        <v>1630</v>
      </c>
      <c r="AJ706" s="1">
        <v>1624</v>
      </c>
      <c r="AK706" s="1">
        <v>1633</v>
      </c>
    </row>
    <row r="707" spans="1:37" hidden="1" x14ac:dyDescent="0.25">
      <c r="A707">
        <f>IF(IFERROR(MATCH(TX_UCR!$C707,NN_M!A:A,0),0)&gt;0,1,0)</f>
        <v>0</v>
      </c>
      <c r="B707">
        <f>IF(IFERROR(MATCH(TX_UCR!C707,NN_PSM!A:A,0),0)&gt;0,1,0)</f>
        <v>0</v>
      </c>
      <c r="C707" t="str">
        <f t="shared" ref="C707:C770" si="22">LEFT(E707,FIND(" ",E707,1)-1)</f>
        <v>Hunt</v>
      </c>
      <c r="D707">
        <f t="shared" ref="D707:D770" si="23">IF(IFERROR(FIND("County",E707),0)&gt;0,1,0)</f>
        <v>1</v>
      </c>
      <c r="E707" t="s">
        <v>168</v>
      </c>
      <c r="F707" t="s">
        <v>34</v>
      </c>
      <c r="G707" t="s">
        <v>323</v>
      </c>
      <c r="H707">
        <v>638</v>
      </c>
      <c r="I707">
        <v>677</v>
      </c>
      <c r="J707">
        <v>792</v>
      </c>
      <c r="K707">
        <v>809</v>
      </c>
      <c r="L707">
        <v>772</v>
      </c>
      <c r="M707">
        <v>655</v>
      </c>
      <c r="N707">
        <v>755</v>
      </c>
      <c r="O707">
        <v>588</v>
      </c>
      <c r="P707">
        <v>546</v>
      </c>
      <c r="Q707">
        <v>729</v>
      </c>
      <c r="R707">
        <v>819</v>
      </c>
      <c r="S707">
        <v>841</v>
      </c>
      <c r="T707">
        <v>908</v>
      </c>
      <c r="U707">
        <v>997</v>
      </c>
      <c r="V707">
        <v>872</v>
      </c>
      <c r="W707">
        <v>939</v>
      </c>
      <c r="X707" s="1">
        <v>1101</v>
      </c>
      <c r="Y707" s="1">
        <v>1112</v>
      </c>
      <c r="Z707">
        <v>975</v>
      </c>
      <c r="AA707" s="1">
        <v>1165</v>
      </c>
      <c r="AB707">
        <v>945</v>
      </c>
      <c r="AC707" s="1">
        <v>1006</v>
      </c>
      <c r="AD707" s="1">
        <v>1088</v>
      </c>
      <c r="AE707" s="1">
        <v>1207</v>
      </c>
      <c r="AF707" s="1">
        <v>1088</v>
      </c>
      <c r="AG707" s="1">
        <v>1194</v>
      </c>
      <c r="AH707" s="1">
        <v>1222</v>
      </c>
      <c r="AI707" s="1">
        <v>1217</v>
      </c>
      <c r="AJ707">
        <v>931</v>
      </c>
      <c r="AK707">
        <v>888</v>
      </c>
    </row>
    <row r="708" spans="1:37" hidden="1" x14ac:dyDescent="0.25">
      <c r="A708">
        <f>IF(IFERROR(MATCH(TX_UCR!$C708,NN_M!A:A,0),0)&gt;0,1,0)</f>
        <v>0</v>
      </c>
      <c r="B708">
        <f>IF(IFERROR(MATCH(TX_UCR!C708,NN_PSM!A:A,0),0)&gt;0,1,0)</f>
        <v>0</v>
      </c>
      <c r="C708" t="str">
        <f t="shared" si="22"/>
        <v>Huntsville</v>
      </c>
      <c r="D708">
        <f t="shared" si="23"/>
        <v>0</v>
      </c>
      <c r="E708" t="s">
        <v>169</v>
      </c>
      <c r="F708" t="s">
        <v>34</v>
      </c>
      <c r="G708" t="s">
        <v>323</v>
      </c>
      <c r="H708" s="1">
        <v>1262</v>
      </c>
      <c r="I708" s="1">
        <v>1501</v>
      </c>
      <c r="J708" s="1">
        <v>1806</v>
      </c>
      <c r="K708" s="1">
        <v>2100</v>
      </c>
      <c r="L708" s="1">
        <v>1753</v>
      </c>
      <c r="M708" s="1">
        <v>1418</v>
      </c>
      <c r="N708" s="1">
        <v>1442</v>
      </c>
      <c r="O708" s="1">
        <v>1196</v>
      </c>
      <c r="P708" s="1">
        <v>1160</v>
      </c>
      <c r="Q708">
        <v>993</v>
      </c>
      <c r="R708" s="1">
        <v>1088</v>
      </c>
      <c r="S708" s="1">
        <v>1123</v>
      </c>
      <c r="T708" s="1">
        <v>1241</v>
      </c>
      <c r="U708" s="1">
        <v>1074</v>
      </c>
      <c r="V708" s="1">
        <v>1164</v>
      </c>
      <c r="W708" s="1">
        <v>1245</v>
      </c>
      <c r="X708" s="1">
        <v>1169</v>
      </c>
      <c r="Y708">
        <v>970</v>
      </c>
      <c r="Z708" s="1">
        <v>1230</v>
      </c>
      <c r="AA708" s="1">
        <v>1355</v>
      </c>
      <c r="AB708" s="1">
        <v>1404</v>
      </c>
      <c r="AC708" s="1">
        <v>1057</v>
      </c>
      <c r="AD708" s="1">
        <v>1048</v>
      </c>
      <c r="AE708" s="1">
        <v>1189</v>
      </c>
      <c r="AF708" s="1">
        <v>1407</v>
      </c>
      <c r="AG708" s="1">
        <v>1174</v>
      </c>
      <c r="AH708" s="1">
        <v>1045</v>
      </c>
      <c r="AI708" s="1">
        <v>1038</v>
      </c>
      <c r="AJ708" s="1">
        <v>1078</v>
      </c>
      <c r="AK708">
        <v>956</v>
      </c>
    </row>
    <row r="709" spans="1:37" hidden="1" x14ac:dyDescent="0.25">
      <c r="A709">
        <f>IF(IFERROR(MATCH(TX_UCR!$C709,NN_M!A:A,0),0)&gt;0,1,0)</f>
        <v>0</v>
      </c>
      <c r="B709">
        <f>IF(IFERROR(MATCH(TX_UCR!C709,NN_PSM!A:A,0),0)&gt;0,1,0)</f>
        <v>0</v>
      </c>
      <c r="C709" t="str">
        <f t="shared" si="22"/>
        <v>Hurst</v>
      </c>
      <c r="D709">
        <f t="shared" si="23"/>
        <v>0</v>
      </c>
      <c r="E709" t="s">
        <v>170</v>
      </c>
      <c r="F709" t="s">
        <v>34</v>
      </c>
      <c r="G709" t="s">
        <v>323</v>
      </c>
      <c r="H709" s="1">
        <v>2620</v>
      </c>
      <c r="I709" s="1">
        <v>2891</v>
      </c>
      <c r="J709" s="1">
        <v>2892</v>
      </c>
      <c r="K709" s="1">
        <v>2720</v>
      </c>
      <c r="L709" s="1">
        <v>2589</v>
      </c>
      <c r="M709" s="1">
        <v>2506</v>
      </c>
      <c r="N709" s="1">
        <v>2632</v>
      </c>
      <c r="O709" s="1">
        <v>2380</v>
      </c>
      <c r="P709" s="1">
        <v>2358</v>
      </c>
      <c r="Q709" s="1">
        <v>1879</v>
      </c>
      <c r="R709" s="1">
        <v>1945</v>
      </c>
      <c r="S709" s="1">
        <v>1977</v>
      </c>
      <c r="T709" s="1">
        <v>1994</v>
      </c>
      <c r="U709" s="1">
        <v>2033</v>
      </c>
      <c r="V709" s="1">
        <v>1886</v>
      </c>
      <c r="W709" s="1">
        <v>2040</v>
      </c>
      <c r="X709" s="1">
        <v>2488</v>
      </c>
      <c r="Y709" s="1">
        <v>2499</v>
      </c>
      <c r="Z709" s="1">
        <v>2423</v>
      </c>
      <c r="AA709" s="1">
        <v>2651</v>
      </c>
      <c r="AB709" s="1">
        <v>2080</v>
      </c>
      <c r="AC709" s="1">
        <v>2239</v>
      </c>
      <c r="AD709" s="1">
        <v>2115</v>
      </c>
      <c r="AE709" s="1">
        <v>2188</v>
      </c>
      <c r="AF709" s="1">
        <v>2338</v>
      </c>
      <c r="AG709" s="1">
        <v>2125</v>
      </c>
      <c r="AH709" s="1">
        <v>1905</v>
      </c>
      <c r="AI709" s="1">
        <v>1899</v>
      </c>
      <c r="AJ709" s="1">
        <v>1978</v>
      </c>
      <c r="AK709" s="1">
        <v>1705</v>
      </c>
    </row>
    <row r="710" spans="1:37" hidden="1" x14ac:dyDescent="0.25">
      <c r="A710">
        <f>IF(IFERROR(MATCH(TX_UCR!$C710,NN_M!A:A,0),0)&gt;0,1,0)</f>
        <v>0</v>
      </c>
      <c r="B710">
        <f>IF(IFERROR(MATCH(TX_UCR!C710,NN_PSM!A:A,0),0)&gt;0,1,0)</f>
        <v>0</v>
      </c>
      <c r="C710" t="str">
        <f t="shared" si="22"/>
        <v>Hutto</v>
      </c>
      <c r="D710">
        <f t="shared" si="23"/>
        <v>0</v>
      </c>
      <c r="E710" t="s">
        <v>171</v>
      </c>
      <c r="F710" t="s">
        <v>34</v>
      </c>
      <c r="G710" t="s">
        <v>323</v>
      </c>
      <c r="H710" t="s">
        <v>322</v>
      </c>
      <c r="I710" t="s">
        <v>322</v>
      </c>
      <c r="J710" t="s">
        <v>322</v>
      </c>
      <c r="K710" t="s">
        <v>322</v>
      </c>
      <c r="L710">
        <v>31</v>
      </c>
      <c r="M710">
        <v>24</v>
      </c>
      <c r="N710">
        <v>29</v>
      </c>
      <c r="O710">
        <v>37</v>
      </c>
      <c r="P710">
        <v>26</v>
      </c>
      <c r="Q710" t="s">
        <v>322</v>
      </c>
      <c r="R710">
        <v>7</v>
      </c>
      <c r="S710">
        <v>13</v>
      </c>
      <c r="T710">
        <v>13</v>
      </c>
      <c r="U710">
        <v>24</v>
      </c>
      <c r="V710">
        <v>21</v>
      </c>
      <c r="W710">
        <v>24</v>
      </c>
      <c r="X710">
        <v>47</v>
      </c>
      <c r="Y710">
        <v>37</v>
      </c>
      <c r="Z710">
        <v>39</v>
      </c>
      <c r="AA710">
        <v>69</v>
      </c>
      <c r="AB710">
        <v>91</v>
      </c>
      <c r="AC710">
        <v>78</v>
      </c>
      <c r="AD710">
        <v>129</v>
      </c>
      <c r="AE710">
        <v>131</v>
      </c>
      <c r="AF710">
        <v>137</v>
      </c>
      <c r="AG710">
        <v>132</v>
      </c>
      <c r="AH710">
        <v>123</v>
      </c>
      <c r="AI710">
        <v>196</v>
      </c>
      <c r="AJ710">
        <v>164</v>
      </c>
      <c r="AK710">
        <v>159</v>
      </c>
    </row>
    <row r="711" spans="1:37" hidden="1" x14ac:dyDescent="0.25">
      <c r="A711">
        <f>IF(IFERROR(MATCH(TX_UCR!$C711,NN_M!A:A,0),0)&gt;0,1,0)</f>
        <v>0</v>
      </c>
      <c r="B711">
        <f>IF(IFERROR(MATCH(TX_UCR!C711,NN_PSM!A:A,0),0)&gt;0,1,0)</f>
        <v>1</v>
      </c>
      <c r="C711" t="str">
        <f t="shared" si="22"/>
        <v>Irving</v>
      </c>
      <c r="D711">
        <f t="shared" si="23"/>
        <v>0</v>
      </c>
      <c r="E711" t="s">
        <v>172</v>
      </c>
      <c r="F711" t="s">
        <v>34</v>
      </c>
      <c r="G711" t="s">
        <v>323</v>
      </c>
      <c r="H711" s="1">
        <v>11180</v>
      </c>
      <c r="I711" s="1">
        <v>12315</v>
      </c>
      <c r="J711" s="1">
        <v>13203</v>
      </c>
      <c r="K711" s="1">
        <v>12902</v>
      </c>
      <c r="L711" s="1">
        <v>13023</v>
      </c>
      <c r="M711" s="1">
        <v>13146</v>
      </c>
      <c r="N711" s="1">
        <v>12754</v>
      </c>
      <c r="O711" s="1">
        <v>11072</v>
      </c>
      <c r="P711" s="1">
        <v>10143</v>
      </c>
      <c r="Q711" s="1">
        <v>9686</v>
      </c>
      <c r="R711" s="1">
        <v>8956</v>
      </c>
      <c r="S711" s="1">
        <v>8679</v>
      </c>
      <c r="T711" s="1">
        <v>8267</v>
      </c>
      <c r="U711" s="1">
        <v>8668</v>
      </c>
      <c r="V711" s="1">
        <v>8475</v>
      </c>
      <c r="W711" s="1">
        <v>8241</v>
      </c>
      <c r="X711" s="1">
        <v>9177</v>
      </c>
      <c r="Y711" s="1">
        <v>10009</v>
      </c>
      <c r="Z711" s="1">
        <v>10007</v>
      </c>
      <c r="AA711" s="1">
        <v>10030</v>
      </c>
      <c r="AB711" s="1">
        <v>9548</v>
      </c>
      <c r="AC711" s="1">
        <v>9644</v>
      </c>
      <c r="AD711" s="1">
        <v>9030</v>
      </c>
      <c r="AE711" s="1">
        <v>8560</v>
      </c>
      <c r="AF711" s="1">
        <v>8427</v>
      </c>
      <c r="AG711" s="1">
        <v>7744</v>
      </c>
      <c r="AH711" s="1">
        <v>6794</v>
      </c>
      <c r="AI711" s="1">
        <v>6307</v>
      </c>
      <c r="AJ711" s="1">
        <v>6175</v>
      </c>
      <c r="AK711" s="1">
        <v>6291</v>
      </c>
    </row>
    <row r="712" spans="1:37" hidden="1" x14ac:dyDescent="0.25">
      <c r="A712">
        <f>IF(IFERROR(MATCH(TX_UCR!$C712,NN_M!A:A,0),0)&gt;0,1,0)</f>
        <v>1</v>
      </c>
      <c r="B712">
        <f>IF(IFERROR(MATCH(TX_UCR!C712,NN_PSM!A:A,0),0)&gt;0,1,0)</f>
        <v>1</v>
      </c>
      <c r="C712" t="str">
        <f t="shared" si="22"/>
        <v>Jacinto</v>
      </c>
      <c r="D712">
        <f t="shared" si="23"/>
        <v>0</v>
      </c>
      <c r="E712" t="s">
        <v>173</v>
      </c>
      <c r="F712" t="s">
        <v>34</v>
      </c>
      <c r="G712" t="s">
        <v>323</v>
      </c>
      <c r="H712">
        <v>411</v>
      </c>
      <c r="I712">
        <v>455</v>
      </c>
      <c r="J712">
        <v>407</v>
      </c>
      <c r="K712">
        <v>520</v>
      </c>
      <c r="L712">
        <v>432</v>
      </c>
      <c r="M712">
        <v>361</v>
      </c>
      <c r="N712">
        <v>360</v>
      </c>
      <c r="O712">
        <v>322</v>
      </c>
      <c r="P712">
        <v>296</v>
      </c>
      <c r="Q712">
        <v>333</v>
      </c>
      <c r="R712">
        <v>421</v>
      </c>
      <c r="S712">
        <v>372</v>
      </c>
      <c r="T712">
        <v>335</v>
      </c>
      <c r="U712">
        <v>343</v>
      </c>
      <c r="V712">
        <v>382</v>
      </c>
      <c r="W712">
        <v>409</v>
      </c>
      <c r="X712">
        <v>441</v>
      </c>
      <c r="Y712">
        <v>422</v>
      </c>
      <c r="Z712">
        <v>469</v>
      </c>
      <c r="AA712">
        <v>430</v>
      </c>
      <c r="AB712">
        <v>347</v>
      </c>
      <c r="AC712">
        <v>363</v>
      </c>
      <c r="AD712">
        <v>387</v>
      </c>
      <c r="AE712">
        <v>320</v>
      </c>
      <c r="AF712">
        <v>328</v>
      </c>
      <c r="AG712">
        <v>389</v>
      </c>
      <c r="AH712">
        <v>371</v>
      </c>
      <c r="AI712">
        <v>436</v>
      </c>
      <c r="AJ712" t="s">
        <v>322</v>
      </c>
      <c r="AK712">
        <v>296</v>
      </c>
    </row>
    <row r="713" spans="1:37" hidden="1" x14ac:dyDescent="0.25">
      <c r="A713">
        <f>IF(IFERROR(MATCH(TX_UCR!$C713,NN_M!A:A,0),0)&gt;0,1,0)</f>
        <v>0</v>
      </c>
      <c r="B713">
        <f>IF(IFERROR(MATCH(TX_UCR!C713,NN_PSM!A:A,0),0)&gt;0,1,0)</f>
        <v>0</v>
      </c>
      <c r="C713" t="str">
        <f t="shared" si="22"/>
        <v>Jacksonville</v>
      </c>
      <c r="D713">
        <f t="shared" si="23"/>
        <v>0</v>
      </c>
      <c r="E713" t="s">
        <v>174</v>
      </c>
      <c r="F713" t="s">
        <v>34</v>
      </c>
      <c r="G713" t="s">
        <v>323</v>
      </c>
      <c r="H713">
        <v>694</v>
      </c>
      <c r="I713">
        <v>716</v>
      </c>
      <c r="J713">
        <v>746</v>
      </c>
      <c r="K713">
        <v>980</v>
      </c>
      <c r="L713" s="1">
        <v>1041</v>
      </c>
      <c r="M713">
        <v>832</v>
      </c>
      <c r="N713">
        <v>897</v>
      </c>
      <c r="O713">
        <v>595</v>
      </c>
      <c r="P713">
        <v>588</v>
      </c>
      <c r="Q713">
        <v>702</v>
      </c>
      <c r="R713">
        <v>831</v>
      </c>
      <c r="S713">
        <v>808</v>
      </c>
      <c r="T713">
        <v>733</v>
      </c>
      <c r="U713">
        <v>769</v>
      </c>
      <c r="V713">
        <v>692</v>
      </c>
      <c r="W713">
        <v>597</v>
      </c>
      <c r="X713">
        <v>735</v>
      </c>
      <c r="Y713">
        <v>639</v>
      </c>
      <c r="Z713">
        <v>757</v>
      </c>
      <c r="AA713">
        <v>756</v>
      </c>
      <c r="AB713">
        <v>682</v>
      </c>
      <c r="AC713">
        <v>657</v>
      </c>
      <c r="AD713">
        <v>754</v>
      </c>
      <c r="AE713">
        <v>749</v>
      </c>
      <c r="AF713">
        <v>858</v>
      </c>
      <c r="AG713">
        <v>858</v>
      </c>
      <c r="AH713">
        <v>827</v>
      </c>
      <c r="AI713">
        <v>707</v>
      </c>
      <c r="AJ713">
        <v>601</v>
      </c>
      <c r="AK713">
        <v>615</v>
      </c>
    </row>
    <row r="714" spans="1:37" hidden="1" x14ac:dyDescent="0.25">
      <c r="A714">
        <f>IF(IFERROR(MATCH(TX_UCR!$C714,NN_M!A:A,0),0)&gt;0,1,0)</f>
        <v>0</v>
      </c>
      <c r="B714">
        <f>IF(IFERROR(MATCH(TX_UCR!C714,NN_PSM!A:A,0),0)&gt;0,1,0)</f>
        <v>0</v>
      </c>
      <c r="C714" t="str">
        <f t="shared" si="22"/>
        <v>Jasper</v>
      </c>
      <c r="D714">
        <f t="shared" si="23"/>
        <v>1</v>
      </c>
      <c r="E714" t="s">
        <v>175</v>
      </c>
      <c r="F714" t="s">
        <v>34</v>
      </c>
      <c r="G714" t="s">
        <v>323</v>
      </c>
      <c r="H714">
        <v>273</v>
      </c>
      <c r="I714">
        <v>248</v>
      </c>
      <c r="J714">
        <v>266</v>
      </c>
      <c r="K714">
        <v>284</v>
      </c>
      <c r="L714">
        <v>329</v>
      </c>
      <c r="M714">
        <v>316</v>
      </c>
      <c r="N714">
        <v>275</v>
      </c>
      <c r="O714">
        <v>278</v>
      </c>
      <c r="P714">
        <v>398</v>
      </c>
      <c r="Q714">
        <v>401</v>
      </c>
      <c r="R714">
        <v>476</v>
      </c>
      <c r="S714">
        <v>467</v>
      </c>
      <c r="T714">
        <v>378</v>
      </c>
      <c r="U714">
        <v>370</v>
      </c>
      <c r="V714">
        <v>386</v>
      </c>
      <c r="W714">
        <v>473</v>
      </c>
      <c r="X714">
        <v>514</v>
      </c>
      <c r="Y714">
        <v>596</v>
      </c>
      <c r="Z714">
        <v>424</v>
      </c>
      <c r="AA714">
        <v>495</v>
      </c>
      <c r="AB714">
        <v>370</v>
      </c>
      <c r="AC714">
        <v>312</v>
      </c>
      <c r="AD714">
        <v>84</v>
      </c>
      <c r="AE714">
        <v>282</v>
      </c>
      <c r="AF714">
        <v>288</v>
      </c>
      <c r="AG714">
        <v>306</v>
      </c>
      <c r="AH714">
        <v>248</v>
      </c>
      <c r="AI714">
        <v>365</v>
      </c>
      <c r="AJ714">
        <v>435</v>
      </c>
      <c r="AK714">
        <v>408</v>
      </c>
    </row>
    <row r="715" spans="1:37" hidden="1" x14ac:dyDescent="0.25">
      <c r="A715">
        <f>IF(IFERROR(MATCH(TX_UCR!$C715,NN_M!A:A,0),0)&gt;0,1,0)</f>
        <v>0</v>
      </c>
      <c r="B715">
        <f>IF(IFERROR(MATCH(TX_UCR!C715,NN_PSM!A:A,0),0)&gt;0,1,0)</f>
        <v>0</v>
      </c>
      <c r="C715" t="str">
        <f t="shared" si="22"/>
        <v>Jefferson</v>
      </c>
      <c r="D715">
        <f t="shared" si="23"/>
        <v>1</v>
      </c>
      <c r="E715" t="s">
        <v>176</v>
      </c>
      <c r="F715" t="s">
        <v>34</v>
      </c>
      <c r="G715" t="s">
        <v>323</v>
      </c>
      <c r="H715">
        <v>644</v>
      </c>
      <c r="I715">
        <v>678</v>
      </c>
      <c r="J715">
        <v>603</v>
      </c>
      <c r="K715">
        <v>521</v>
      </c>
      <c r="L715">
        <v>502</v>
      </c>
      <c r="M715">
        <v>572</v>
      </c>
      <c r="N715">
        <v>536</v>
      </c>
      <c r="O715">
        <v>509</v>
      </c>
      <c r="P715">
        <v>614</v>
      </c>
      <c r="Q715">
        <v>567</v>
      </c>
      <c r="R715">
        <v>664</v>
      </c>
      <c r="S715">
        <v>651</v>
      </c>
      <c r="T715">
        <v>606</v>
      </c>
      <c r="U715">
        <v>598</v>
      </c>
      <c r="V715">
        <v>684</v>
      </c>
      <c r="W715">
        <v>484</v>
      </c>
      <c r="X715">
        <v>531</v>
      </c>
      <c r="Y715">
        <v>558</v>
      </c>
      <c r="Z715">
        <v>550</v>
      </c>
      <c r="AA715">
        <v>494</v>
      </c>
      <c r="AB715">
        <v>500</v>
      </c>
      <c r="AC715">
        <v>471</v>
      </c>
      <c r="AD715">
        <v>479</v>
      </c>
      <c r="AE715">
        <v>463</v>
      </c>
      <c r="AF715">
        <v>470</v>
      </c>
      <c r="AG715">
        <v>474</v>
      </c>
      <c r="AH715">
        <v>500</v>
      </c>
      <c r="AI715">
        <v>519</v>
      </c>
      <c r="AJ715">
        <v>508</v>
      </c>
      <c r="AK715">
        <v>387</v>
      </c>
    </row>
    <row r="716" spans="1:37" hidden="1" x14ac:dyDescent="0.25">
      <c r="A716">
        <f>IF(IFERROR(MATCH(TX_UCR!$C716,NN_M!A:A,0),0)&gt;0,1,0)</f>
        <v>0</v>
      </c>
      <c r="B716">
        <f>IF(IFERROR(MATCH(TX_UCR!C716,NN_PSM!A:A,0),0)&gt;0,1,0)</f>
        <v>0</v>
      </c>
      <c r="C716" t="str">
        <f t="shared" si="22"/>
        <v>Johnson</v>
      </c>
      <c r="D716">
        <f t="shared" si="23"/>
        <v>1</v>
      </c>
      <c r="E716" t="s">
        <v>177</v>
      </c>
      <c r="F716" t="s">
        <v>34</v>
      </c>
      <c r="G716" t="s">
        <v>323</v>
      </c>
      <c r="H716" s="1">
        <v>1058</v>
      </c>
      <c r="I716" s="1">
        <v>1137</v>
      </c>
      <c r="J716" s="1">
        <v>1105</v>
      </c>
      <c r="K716" s="1">
        <v>1065</v>
      </c>
      <c r="L716">
        <v>996</v>
      </c>
      <c r="M716">
        <v>922</v>
      </c>
      <c r="N716">
        <v>939</v>
      </c>
      <c r="O716">
        <v>766</v>
      </c>
      <c r="P716">
        <v>843</v>
      </c>
      <c r="Q716">
        <v>834</v>
      </c>
      <c r="R716">
        <v>801</v>
      </c>
      <c r="S716">
        <v>934</v>
      </c>
      <c r="T716" s="1">
        <v>1113</v>
      </c>
      <c r="U716" s="1">
        <v>1022</v>
      </c>
      <c r="V716" s="1">
        <v>1194</v>
      </c>
      <c r="W716" s="1">
        <v>1293</v>
      </c>
      <c r="X716" s="1">
        <v>1235</v>
      </c>
      <c r="Y716" s="1">
        <v>1506</v>
      </c>
      <c r="Z716" s="1">
        <v>1407</v>
      </c>
      <c r="AA716" s="1">
        <v>1464</v>
      </c>
      <c r="AB716" s="1">
        <v>1586</v>
      </c>
      <c r="AC716" s="1">
        <v>1429</v>
      </c>
      <c r="AD716" s="1">
        <v>1379</v>
      </c>
      <c r="AE716" s="1">
        <v>1241</v>
      </c>
      <c r="AF716" s="1">
        <v>1045</v>
      </c>
      <c r="AG716" s="1">
        <v>1107</v>
      </c>
      <c r="AH716" s="1">
        <v>1095</v>
      </c>
      <c r="AI716" s="1">
        <v>1078</v>
      </c>
      <c r="AJ716">
        <v>996</v>
      </c>
      <c r="AK716">
        <v>810</v>
      </c>
    </row>
    <row r="717" spans="1:37" hidden="1" x14ac:dyDescent="0.25">
      <c r="A717">
        <f>IF(IFERROR(MATCH(TX_UCR!$C717,NN_M!A:A,0),0)&gt;0,1,0)</f>
        <v>1</v>
      </c>
      <c r="B717">
        <f>IF(IFERROR(MATCH(TX_UCR!C717,NN_PSM!A:A,0),0)&gt;0,1,0)</f>
        <v>1</v>
      </c>
      <c r="C717" t="str">
        <f t="shared" si="22"/>
        <v>Katy</v>
      </c>
      <c r="D717">
        <f t="shared" si="23"/>
        <v>0</v>
      </c>
      <c r="E717" t="s">
        <v>178</v>
      </c>
      <c r="F717" t="s">
        <v>34</v>
      </c>
      <c r="G717" t="s">
        <v>323</v>
      </c>
      <c r="H717">
        <v>229</v>
      </c>
      <c r="I717">
        <v>220</v>
      </c>
      <c r="J717">
        <v>234</v>
      </c>
      <c r="K717">
        <v>221</v>
      </c>
      <c r="L717">
        <v>215</v>
      </c>
      <c r="M717">
        <v>254</v>
      </c>
      <c r="N717">
        <v>259</v>
      </c>
      <c r="O717">
        <v>304</v>
      </c>
      <c r="P717">
        <v>278</v>
      </c>
      <c r="Q717">
        <v>327</v>
      </c>
      <c r="R717">
        <v>382</v>
      </c>
      <c r="S717">
        <v>332</v>
      </c>
      <c r="T717">
        <v>319</v>
      </c>
      <c r="U717">
        <v>201</v>
      </c>
      <c r="V717">
        <v>245</v>
      </c>
      <c r="W717">
        <v>395</v>
      </c>
      <c r="X717">
        <v>541</v>
      </c>
      <c r="Y717">
        <v>561</v>
      </c>
      <c r="Z717">
        <v>684</v>
      </c>
      <c r="AA717">
        <v>662</v>
      </c>
      <c r="AB717">
        <v>570</v>
      </c>
      <c r="AC717">
        <v>519</v>
      </c>
      <c r="AD717">
        <v>680</v>
      </c>
      <c r="AE717">
        <v>620</v>
      </c>
      <c r="AF717">
        <v>648</v>
      </c>
      <c r="AG717">
        <v>605</v>
      </c>
      <c r="AH717">
        <v>578</v>
      </c>
      <c r="AI717">
        <v>663</v>
      </c>
      <c r="AJ717">
        <v>490</v>
      </c>
      <c r="AK717">
        <v>522</v>
      </c>
    </row>
    <row r="718" spans="1:37" hidden="1" x14ac:dyDescent="0.25">
      <c r="A718">
        <f>IF(IFERROR(MATCH(TX_UCR!$C718,NN_M!A:A,0),0)&gt;0,1,0)</f>
        <v>0</v>
      </c>
      <c r="B718">
        <f>IF(IFERROR(MATCH(TX_UCR!C718,NN_PSM!A:A,0),0)&gt;0,1,0)</f>
        <v>0</v>
      </c>
      <c r="C718" t="str">
        <f t="shared" si="22"/>
        <v>Kaufman</v>
      </c>
      <c r="D718">
        <f t="shared" si="23"/>
        <v>1</v>
      </c>
      <c r="E718" t="s">
        <v>179</v>
      </c>
      <c r="F718" t="s">
        <v>34</v>
      </c>
      <c r="G718" t="s">
        <v>323</v>
      </c>
      <c r="H718">
        <v>367</v>
      </c>
      <c r="I718">
        <v>634</v>
      </c>
      <c r="J718">
        <v>839</v>
      </c>
      <c r="K718" s="1">
        <v>1042</v>
      </c>
      <c r="L718" s="1">
        <v>1100</v>
      </c>
      <c r="M718">
        <v>896</v>
      </c>
      <c r="N718">
        <v>975</v>
      </c>
      <c r="O718">
        <v>872</v>
      </c>
      <c r="P718">
        <v>860</v>
      </c>
      <c r="Q718">
        <v>820</v>
      </c>
      <c r="R718">
        <v>863</v>
      </c>
      <c r="S718">
        <v>852</v>
      </c>
      <c r="T718">
        <v>852</v>
      </c>
      <c r="U718">
        <v>858</v>
      </c>
      <c r="V718">
        <v>924</v>
      </c>
      <c r="W718" s="1">
        <v>1079</v>
      </c>
      <c r="X718" s="1">
        <v>1229</v>
      </c>
      <c r="Y718" s="1">
        <v>1242</v>
      </c>
      <c r="Z718" s="1">
        <v>1320</v>
      </c>
      <c r="AA718" s="1">
        <v>1485</v>
      </c>
      <c r="AB718" s="1">
        <v>1540</v>
      </c>
      <c r="AC718" s="1">
        <v>1550</v>
      </c>
      <c r="AD718" s="1">
        <v>1758</v>
      </c>
      <c r="AE718" s="1">
        <v>1648</v>
      </c>
      <c r="AF718" s="1">
        <v>1596</v>
      </c>
      <c r="AG718" s="1">
        <v>1339</v>
      </c>
      <c r="AH718" s="1">
        <v>1254</v>
      </c>
      <c r="AI718" s="1">
        <v>1114</v>
      </c>
      <c r="AJ718">
        <v>964</v>
      </c>
      <c r="AK718">
        <v>827</v>
      </c>
    </row>
    <row r="719" spans="1:37" hidden="1" x14ac:dyDescent="0.25">
      <c r="A719">
        <f>IF(IFERROR(MATCH(TX_UCR!$C719,NN_M!A:A,0),0)&gt;0,1,0)</f>
        <v>0</v>
      </c>
      <c r="B719">
        <f>IF(IFERROR(MATCH(TX_UCR!C719,NN_PSM!A:A,0),0)&gt;0,1,0)</f>
        <v>0</v>
      </c>
      <c r="C719" t="str">
        <f t="shared" si="22"/>
        <v>Keller</v>
      </c>
      <c r="D719">
        <f t="shared" si="23"/>
        <v>0</v>
      </c>
      <c r="E719" t="s">
        <v>180</v>
      </c>
      <c r="F719" t="s">
        <v>34</v>
      </c>
      <c r="G719" t="s">
        <v>323</v>
      </c>
      <c r="H719">
        <v>225</v>
      </c>
      <c r="I719">
        <v>414</v>
      </c>
      <c r="J719">
        <v>439</v>
      </c>
      <c r="K719">
        <v>320</v>
      </c>
      <c r="L719">
        <v>385</v>
      </c>
      <c r="M719">
        <v>357</v>
      </c>
      <c r="N719">
        <v>317</v>
      </c>
      <c r="O719">
        <v>375</v>
      </c>
      <c r="P719">
        <v>273</v>
      </c>
      <c r="Q719">
        <v>283</v>
      </c>
      <c r="R719">
        <v>315</v>
      </c>
      <c r="S719">
        <v>280</v>
      </c>
      <c r="T719">
        <v>316</v>
      </c>
      <c r="U719">
        <v>146</v>
      </c>
      <c r="V719">
        <v>387</v>
      </c>
      <c r="W719">
        <v>451</v>
      </c>
      <c r="X719">
        <v>464</v>
      </c>
      <c r="Y719">
        <v>530</v>
      </c>
      <c r="Z719">
        <v>520</v>
      </c>
      <c r="AA719">
        <v>594</v>
      </c>
      <c r="AB719">
        <v>602</v>
      </c>
      <c r="AC719">
        <v>550</v>
      </c>
      <c r="AD719">
        <v>515</v>
      </c>
      <c r="AE719">
        <v>532</v>
      </c>
      <c r="AF719">
        <v>504</v>
      </c>
      <c r="AG719">
        <v>506</v>
      </c>
      <c r="AH719">
        <v>501</v>
      </c>
      <c r="AI719">
        <v>388</v>
      </c>
      <c r="AJ719">
        <v>390</v>
      </c>
      <c r="AK719">
        <v>374</v>
      </c>
    </row>
    <row r="720" spans="1:37" hidden="1" x14ac:dyDescent="0.25">
      <c r="A720">
        <f>IF(IFERROR(MATCH(TX_UCR!$C720,NN_M!A:A,0),0)&gt;0,1,0)</f>
        <v>0</v>
      </c>
      <c r="B720">
        <f>IF(IFERROR(MATCH(TX_UCR!C720,NN_PSM!A:A,0),0)&gt;0,1,0)</f>
        <v>0</v>
      </c>
      <c r="C720" t="str">
        <f t="shared" si="22"/>
        <v>Kerr</v>
      </c>
      <c r="D720">
        <f t="shared" si="23"/>
        <v>1</v>
      </c>
      <c r="E720" t="s">
        <v>181</v>
      </c>
      <c r="F720" t="s">
        <v>34</v>
      </c>
      <c r="G720" t="s">
        <v>323</v>
      </c>
      <c r="H720">
        <v>220</v>
      </c>
      <c r="I720">
        <v>393</v>
      </c>
      <c r="J720">
        <v>484</v>
      </c>
      <c r="K720">
        <v>387</v>
      </c>
      <c r="L720">
        <v>283</v>
      </c>
      <c r="M720">
        <v>242</v>
      </c>
      <c r="N720">
        <v>515</v>
      </c>
      <c r="O720">
        <v>449</v>
      </c>
      <c r="P720">
        <v>423</v>
      </c>
      <c r="Q720">
        <v>384</v>
      </c>
      <c r="R720">
        <v>362</v>
      </c>
      <c r="S720">
        <v>381</v>
      </c>
      <c r="T720">
        <v>357</v>
      </c>
      <c r="U720">
        <v>364</v>
      </c>
      <c r="V720">
        <v>274</v>
      </c>
      <c r="W720">
        <v>244</v>
      </c>
      <c r="X720">
        <v>315</v>
      </c>
      <c r="Y720">
        <v>338</v>
      </c>
      <c r="Z720">
        <v>407</v>
      </c>
      <c r="AA720">
        <v>353</v>
      </c>
      <c r="AB720">
        <v>361</v>
      </c>
      <c r="AC720">
        <v>348</v>
      </c>
      <c r="AD720">
        <v>351</v>
      </c>
      <c r="AE720">
        <v>330</v>
      </c>
      <c r="AF720">
        <v>380</v>
      </c>
      <c r="AG720">
        <v>364</v>
      </c>
      <c r="AH720">
        <v>317</v>
      </c>
      <c r="AI720">
        <v>362</v>
      </c>
      <c r="AJ720">
        <v>310</v>
      </c>
      <c r="AK720">
        <v>340</v>
      </c>
    </row>
    <row r="721" spans="1:37" hidden="1" x14ac:dyDescent="0.25">
      <c r="A721">
        <f>IF(IFERROR(MATCH(TX_UCR!$C721,NN_M!A:A,0),0)&gt;0,1,0)</f>
        <v>0</v>
      </c>
      <c r="B721">
        <f>IF(IFERROR(MATCH(TX_UCR!C721,NN_PSM!A:A,0),0)&gt;0,1,0)</f>
        <v>0</v>
      </c>
      <c r="C721" t="str">
        <f t="shared" si="22"/>
        <v>Kerrville</v>
      </c>
      <c r="D721">
        <f t="shared" si="23"/>
        <v>0</v>
      </c>
      <c r="E721" t="s">
        <v>182</v>
      </c>
      <c r="F721" t="s">
        <v>34</v>
      </c>
      <c r="G721" t="s">
        <v>323</v>
      </c>
      <c r="H721">
        <v>793</v>
      </c>
      <c r="I721">
        <v>899</v>
      </c>
      <c r="J721">
        <v>767</v>
      </c>
      <c r="K721">
        <v>766</v>
      </c>
      <c r="L721">
        <v>740</v>
      </c>
      <c r="M721" s="1">
        <v>1032</v>
      </c>
      <c r="N721" s="1">
        <v>1055</v>
      </c>
      <c r="O721">
        <v>857</v>
      </c>
      <c r="P721">
        <v>840</v>
      </c>
      <c r="Q721">
        <v>825</v>
      </c>
      <c r="R721">
        <v>769</v>
      </c>
      <c r="S721">
        <v>796</v>
      </c>
      <c r="T721">
        <v>751</v>
      </c>
      <c r="U721">
        <v>721</v>
      </c>
      <c r="V721">
        <v>721</v>
      </c>
      <c r="W721">
        <v>846</v>
      </c>
      <c r="X721">
        <v>799</v>
      </c>
      <c r="Y721">
        <v>703</v>
      </c>
      <c r="Z721">
        <v>700</v>
      </c>
      <c r="AA721">
        <v>806</v>
      </c>
      <c r="AB721">
        <v>785</v>
      </c>
      <c r="AC721">
        <v>733</v>
      </c>
      <c r="AD721">
        <v>903</v>
      </c>
      <c r="AE721">
        <v>770</v>
      </c>
      <c r="AF721">
        <v>873</v>
      </c>
      <c r="AG721">
        <v>629</v>
      </c>
      <c r="AH721">
        <v>619</v>
      </c>
      <c r="AI721">
        <v>596</v>
      </c>
      <c r="AJ721">
        <v>669</v>
      </c>
      <c r="AK721">
        <v>589</v>
      </c>
    </row>
    <row r="722" spans="1:37" hidden="1" x14ac:dyDescent="0.25">
      <c r="A722">
        <f>IF(IFERROR(MATCH(TX_UCR!$C722,NN_M!A:A,0),0)&gt;0,1,0)</f>
        <v>0</v>
      </c>
      <c r="B722">
        <f>IF(IFERROR(MATCH(TX_UCR!C722,NN_PSM!A:A,0),0)&gt;0,1,0)</f>
        <v>0</v>
      </c>
      <c r="C722" t="str">
        <f t="shared" si="22"/>
        <v>Kilgore</v>
      </c>
      <c r="D722">
        <f t="shared" si="23"/>
        <v>0</v>
      </c>
      <c r="E722" t="s">
        <v>183</v>
      </c>
      <c r="F722" t="s">
        <v>34</v>
      </c>
      <c r="G722" t="s">
        <v>323</v>
      </c>
      <c r="H722">
        <v>657</v>
      </c>
      <c r="I722">
        <v>873</v>
      </c>
      <c r="J722" s="1">
        <v>1032</v>
      </c>
      <c r="K722" s="1">
        <v>1043</v>
      </c>
      <c r="L722">
        <v>780</v>
      </c>
      <c r="M722">
        <v>684</v>
      </c>
      <c r="N722">
        <v>944</v>
      </c>
      <c r="O722" s="1">
        <v>1082</v>
      </c>
      <c r="P722" s="1">
        <v>1253</v>
      </c>
      <c r="Q722" s="1">
        <v>1087</v>
      </c>
      <c r="R722">
        <v>977</v>
      </c>
      <c r="S722">
        <v>893</v>
      </c>
      <c r="T722" s="1">
        <v>1045</v>
      </c>
      <c r="U722" s="1">
        <v>1023</v>
      </c>
      <c r="V722">
        <v>999</v>
      </c>
      <c r="W722" s="1">
        <v>1008</v>
      </c>
      <c r="X722" s="1">
        <v>1048</v>
      </c>
      <c r="Y722" s="1">
        <v>1002</v>
      </c>
      <c r="Z722" s="1">
        <v>1070</v>
      </c>
      <c r="AA722" s="1">
        <v>1195</v>
      </c>
      <c r="AB722" s="1">
        <v>1040</v>
      </c>
      <c r="AC722">
        <v>915</v>
      </c>
      <c r="AD722">
        <v>850</v>
      </c>
      <c r="AE722">
        <v>758</v>
      </c>
      <c r="AF722">
        <v>809</v>
      </c>
      <c r="AG722">
        <v>688</v>
      </c>
      <c r="AH722">
        <v>599</v>
      </c>
      <c r="AI722">
        <v>692</v>
      </c>
      <c r="AJ722">
        <v>660</v>
      </c>
      <c r="AK722">
        <v>537</v>
      </c>
    </row>
    <row r="723" spans="1:37" hidden="1" x14ac:dyDescent="0.25">
      <c r="A723">
        <f>IF(IFERROR(MATCH(TX_UCR!$C723,NN_M!A:A,0),0)&gt;0,1,0)</f>
        <v>0</v>
      </c>
      <c r="B723">
        <f>IF(IFERROR(MATCH(TX_UCR!C723,NN_PSM!A:A,0),0)&gt;0,1,0)</f>
        <v>0</v>
      </c>
      <c r="C723" t="str">
        <f t="shared" si="22"/>
        <v>Killeen</v>
      </c>
      <c r="D723">
        <f t="shared" si="23"/>
        <v>0</v>
      </c>
      <c r="E723" t="s">
        <v>184</v>
      </c>
      <c r="F723" t="s">
        <v>34</v>
      </c>
      <c r="G723" t="s">
        <v>323</v>
      </c>
      <c r="H723" s="1">
        <v>3860</v>
      </c>
      <c r="I723" s="1">
        <v>4857</v>
      </c>
      <c r="J723" s="1">
        <v>4975</v>
      </c>
      <c r="K723" s="1">
        <v>4727</v>
      </c>
      <c r="L723" s="1">
        <v>4478</v>
      </c>
      <c r="M723" s="1">
        <v>4120</v>
      </c>
      <c r="N723" s="1">
        <v>4596</v>
      </c>
      <c r="O723" s="1">
        <v>4865</v>
      </c>
      <c r="P723" s="1">
        <v>4225</v>
      </c>
      <c r="Q723" s="1">
        <v>4044</v>
      </c>
      <c r="R723" s="1">
        <v>4433</v>
      </c>
      <c r="S723" s="1">
        <v>4811</v>
      </c>
      <c r="T723" s="1">
        <v>4881</v>
      </c>
      <c r="U723" s="1">
        <v>4731</v>
      </c>
      <c r="V723" s="1">
        <v>4481</v>
      </c>
      <c r="W723" s="1">
        <v>4628</v>
      </c>
      <c r="X723" s="1">
        <v>4707</v>
      </c>
      <c r="Y723" s="1">
        <v>5794</v>
      </c>
      <c r="Z723" s="1">
        <v>5585</v>
      </c>
      <c r="AA723" s="1">
        <v>5091</v>
      </c>
      <c r="AB723" s="1">
        <v>5862</v>
      </c>
      <c r="AC723" s="1">
        <v>5471</v>
      </c>
      <c r="AD723" s="1">
        <v>5680</v>
      </c>
      <c r="AE723" s="1">
        <v>4757</v>
      </c>
      <c r="AF723" s="1">
        <v>5513</v>
      </c>
      <c r="AG723" s="1">
        <v>5837</v>
      </c>
      <c r="AH723" s="1">
        <v>5210</v>
      </c>
      <c r="AI723" s="1">
        <v>4986</v>
      </c>
      <c r="AJ723" s="1">
        <v>4791</v>
      </c>
      <c r="AK723" s="1">
        <v>4703</v>
      </c>
    </row>
    <row r="724" spans="1:37" hidden="1" x14ac:dyDescent="0.25">
      <c r="A724">
        <f>IF(IFERROR(MATCH(TX_UCR!$C724,NN_M!A:A,0),0)&gt;0,1,0)</f>
        <v>0</v>
      </c>
      <c r="B724">
        <f>IF(IFERROR(MATCH(TX_UCR!C724,NN_PSM!A:A,0),0)&gt;0,1,0)</f>
        <v>0</v>
      </c>
      <c r="C724" t="str">
        <f t="shared" si="22"/>
        <v>Kingsville</v>
      </c>
      <c r="D724">
        <f t="shared" si="23"/>
        <v>0</v>
      </c>
      <c r="E724" t="s">
        <v>185</v>
      </c>
      <c r="F724" t="s">
        <v>34</v>
      </c>
      <c r="G724" t="s">
        <v>323</v>
      </c>
      <c r="H724" s="1">
        <v>1595</v>
      </c>
      <c r="I724" s="1">
        <v>1621</v>
      </c>
      <c r="J724" s="1">
        <v>2127</v>
      </c>
      <c r="K724" s="1">
        <v>1758</v>
      </c>
      <c r="L724" s="1">
        <v>1880</v>
      </c>
      <c r="M724" s="1">
        <v>1657</v>
      </c>
      <c r="N724" s="1">
        <v>1465</v>
      </c>
      <c r="O724" s="1">
        <v>1359</v>
      </c>
      <c r="P724" s="1">
        <v>1470</v>
      </c>
      <c r="Q724" s="1">
        <v>1316</v>
      </c>
      <c r="R724" s="1">
        <v>1264</v>
      </c>
      <c r="S724" s="1">
        <v>1458</v>
      </c>
      <c r="T724" s="1">
        <v>1492</v>
      </c>
      <c r="U724" s="1">
        <v>1476</v>
      </c>
      <c r="V724" s="1">
        <v>1397</v>
      </c>
      <c r="W724" s="1">
        <v>1118</v>
      </c>
      <c r="X724" s="1">
        <v>1167</v>
      </c>
      <c r="Y724" s="1">
        <v>1475</v>
      </c>
      <c r="Z724" s="1">
        <v>1498</v>
      </c>
      <c r="AA724" s="1">
        <v>1499</v>
      </c>
      <c r="AB724" s="1">
        <v>1593</v>
      </c>
      <c r="AC724" s="1">
        <v>1275</v>
      </c>
      <c r="AD724" s="1">
        <v>1113</v>
      </c>
      <c r="AE724" s="1">
        <v>1291</v>
      </c>
      <c r="AF724" s="1">
        <v>1303</v>
      </c>
      <c r="AG724" s="1">
        <v>1232</v>
      </c>
      <c r="AH724" s="1">
        <v>1015</v>
      </c>
      <c r="AI724" s="1">
        <v>1018</v>
      </c>
      <c r="AJ724">
        <v>963</v>
      </c>
      <c r="AK724">
        <v>977</v>
      </c>
    </row>
    <row r="725" spans="1:37" hidden="1" x14ac:dyDescent="0.25">
      <c r="A725">
        <f>IF(IFERROR(MATCH(TX_UCR!$C725,NN_M!A:A,0),0)&gt;0,1,0)</f>
        <v>0</v>
      </c>
      <c r="B725">
        <f>IF(IFERROR(MATCH(TX_UCR!C725,NN_PSM!A:A,0),0)&gt;0,1,0)</f>
        <v>0</v>
      </c>
      <c r="C725" t="str">
        <f t="shared" si="22"/>
        <v>Kyle</v>
      </c>
      <c r="D725">
        <f t="shared" si="23"/>
        <v>0</v>
      </c>
      <c r="E725" t="s">
        <v>186</v>
      </c>
      <c r="F725" t="s">
        <v>34</v>
      </c>
      <c r="G725" t="s">
        <v>323</v>
      </c>
      <c r="H725">
        <v>69</v>
      </c>
      <c r="I725">
        <v>112</v>
      </c>
      <c r="J725">
        <v>76</v>
      </c>
      <c r="K725">
        <v>107</v>
      </c>
      <c r="L725">
        <v>100</v>
      </c>
      <c r="M725">
        <v>76</v>
      </c>
      <c r="N725">
        <v>90</v>
      </c>
      <c r="O725">
        <v>98</v>
      </c>
      <c r="P725">
        <v>72</v>
      </c>
      <c r="Q725">
        <v>74</v>
      </c>
      <c r="R725">
        <v>69</v>
      </c>
      <c r="S725">
        <v>71</v>
      </c>
      <c r="T725">
        <v>68</v>
      </c>
      <c r="U725">
        <v>168</v>
      </c>
      <c r="V725">
        <v>161</v>
      </c>
      <c r="W725">
        <v>184</v>
      </c>
      <c r="X725" t="s">
        <v>322</v>
      </c>
      <c r="Y725">
        <v>125</v>
      </c>
      <c r="Z725">
        <v>188</v>
      </c>
      <c r="AA725">
        <v>187</v>
      </c>
      <c r="AB725">
        <v>195</v>
      </c>
      <c r="AC725">
        <v>134</v>
      </c>
      <c r="AD725">
        <v>213</v>
      </c>
      <c r="AE725">
        <v>372</v>
      </c>
      <c r="AF725">
        <v>342</v>
      </c>
      <c r="AG725">
        <v>426</v>
      </c>
      <c r="AH725">
        <v>405</v>
      </c>
      <c r="AI725">
        <v>484</v>
      </c>
      <c r="AJ725">
        <v>491</v>
      </c>
      <c r="AK725">
        <v>517</v>
      </c>
    </row>
    <row r="726" spans="1:37" hidden="1" x14ac:dyDescent="0.25">
      <c r="A726">
        <f>IF(IFERROR(MATCH(TX_UCR!$C726,NN_M!A:A,0),0)&gt;0,1,0)</f>
        <v>0</v>
      </c>
      <c r="B726">
        <f>IF(IFERROR(MATCH(TX_UCR!C726,NN_PSM!A:A,0),0)&gt;0,1,0)</f>
        <v>0</v>
      </c>
      <c r="C726" t="str">
        <f t="shared" si="22"/>
        <v>La</v>
      </c>
      <c r="D726">
        <f t="shared" si="23"/>
        <v>0</v>
      </c>
      <c r="E726" t="s">
        <v>187</v>
      </c>
      <c r="F726" t="s">
        <v>34</v>
      </c>
      <c r="G726" t="s">
        <v>323</v>
      </c>
      <c r="H726">
        <v>656</v>
      </c>
      <c r="I726">
        <v>701</v>
      </c>
      <c r="J726">
        <v>854</v>
      </c>
      <c r="K726" s="1">
        <v>1005</v>
      </c>
      <c r="L726">
        <v>993</v>
      </c>
      <c r="M726">
        <v>912</v>
      </c>
      <c r="N726">
        <v>957</v>
      </c>
      <c r="O726">
        <v>780</v>
      </c>
      <c r="P726">
        <v>711</v>
      </c>
      <c r="Q726">
        <v>726</v>
      </c>
      <c r="R726">
        <v>802</v>
      </c>
      <c r="S726">
        <v>862</v>
      </c>
      <c r="T726">
        <v>670</v>
      </c>
      <c r="U726">
        <v>796</v>
      </c>
      <c r="V726">
        <v>793</v>
      </c>
      <c r="W726">
        <v>813</v>
      </c>
      <c r="X726">
        <v>772</v>
      </c>
      <c r="Y726">
        <v>827</v>
      </c>
      <c r="Z726">
        <v>800</v>
      </c>
      <c r="AA726">
        <v>468</v>
      </c>
      <c r="AB726">
        <v>728</v>
      </c>
      <c r="AC726">
        <v>585</v>
      </c>
      <c r="AD726">
        <v>610</v>
      </c>
      <c r="AE726">
        <v>627</v>
      </c>
      <c r="AF726">
        <v>672</v>
      </c>
      <c r="AG726">
        <v>704</v>
      </c>
      <c r="AH726">
        <v>678</v>
      </c>
      <c r="AI726">
        <v>721</v>
      </c>
      <c r="AJ726">
        <v>960</v>
      </c>
      <c r="AK726">
        <v>979</v>
      </c>
    </row>
    <row r="727" spans="1:37" hidden="1" x14ac:dyDescent="0.25">
      <c r="A727">
        <f>IF(IFERROR(MATCH(TX_UCR!$C727,NN_M!A:A,0),0)&gt;0,1,0)</f>
        <v>0</v>
      </c>
      <c r="B727">
        <f>IF(IFERROR(MATCH(TX_UCR!C727,NN_PSM!A:A,0),0)&gt;0,1,0)</f>
        <v>0</v>
      </c>
      <c r="C727" t="str">
        <f t="shared" si="22"/>
        <v>La</v>
      </c>
      <c r="D727">
        <f t="shared" si="23"/>
        <v>0</v>
      </c>
      <c r="E727" t="s">
        <v>188</v>
      </c>
      <c r="F727" t="s">
        <v>34</v>
      </c>
      <c r="G727" t="s">
        <v>323</v>
      </c>
      <c r="H727" s="1">
        <v>1085</v>
      </c>
      <c r="I727">
        <v>905</v>
      </c>
      <c r="J727">
        <v>830</v>
      </c>
      <c r="K727">
        <v>808</v>
      </c>
      <c r="L727">
        <v>995</v>
      </c>
      <c r="M727">
        <v>885</v>
      </c>
      <c r="N727">
        <v>890</v>
      </c>
      <c r="O727">
        <v>835</v>
      </c>
      <c r="P727">
        <v>777</v>
      </c>
      <c r="Q727">
        <v>768</v>
      </c>
      <c r="R727">
        <v>789</v>
      </c>
      <c r="S727" s="1">
        <v>1023</v>
      </c>
      <c r="T727">
        <v>828</v>
      </c>
      <c r="U727">
        <v>566</v>
      </c>
      <c r="V727">
        <v>624</v>
      </c>
      <c r="W727">
        <v>612</v>
      </c>
      <c r="X727">
        <v>687</v>
      </c>
      <c r="Y727">
        <v>683</v>
      </c>
      <c r="Z727">
        <v>651</v>
      </c>
      <c r="AA727">
        <v>666</v>
      </c>
      <c r="AB727">
        <v>574</v>
      </c>
      <c r="AC727">
        <v>497</v>
      </c>
      <c r="AD727">
        <v>357</v>
      </c>
      <c r="AE727">
        <v>607</v>
      </c>
      <c r="AF727">
        <v>678</v>
      </c>
      <c r="AG727">
        <v>706</v>
      </c>
      <c r="AH727">
        <v>642</v>
      </c>
      <c r="AI727">
        <v>604</v>
      </c>
      <c r="AJ727">
        <v>593</v>
      </c>
      <c r="AK727">
        <v>584</v>
      </c>
    </row>
    <row r="728" spans="1:37" hidden="1" x14ac:dyDescent="0.25">
      <c r="A728">
        <f>IF(IFERROR(MATCH(TX_UCR!$C728,NN_M!A:A,0),0)&gt;0,1,0)</f>
        <v>0</v>
      </c>
      <c r="B728">
        <f>IF(IFERROR(MATCH(TX_UCR!C728,NN_PSM!A:A,0),0)&gt;0,1,0)</f>
        <v>0</v>
      </c>
      <c r="C728" t="str">
        <f t="shared" si="22"/>
        <v>Lake</v>
      </c>
      <c r="D728">
        <f t="shared" si="23"/>
        <v>0</v>
      </c>
      <c r="E728" t="s">
        <v>189</v>
      </c>
      <c r="F728" t="s">
        <v>34</v>
      </c>
      <c r="G728" t="s">
        <v>323</v>
      </c>
      <c r="H728">
        <v>766</v>
      </c>
      <c r="I728">
        <v>783</v>
      </c>
      <c r="J728">
        <v>762</v>
      </c>
      <c r="K728">
        <v>796</v>
      </c>
      <c r="L728">
        <v>811</v>
      </c>
      <c r="M728">
        <v>725</v>
      </c>
      <c r="N728">
        <v>798</v>
      </c>
      <c r="O728">
        <v>845</v>
      </c>
      <c r="P728">
        <v>573</v>
      </c>
      <c r="Q728">
        <v>736</v>
      </c>
      <c r="R728">
        <v>838</v>
      </c>
      <c r="S728">
        <v>889</v>
      </c>
      <c r="T728">
        <v>849</v>
      </c>
      <c r="U728">
        <v>949</v>
      </c>
      <c r="V728">
        <v>820</v>
      </c>
      <c r="W728">
        <v>898</v>
      </c>
      <c r="X728">
        <v>883</v>
      </c>
      <c r="Y728">
        <v>967</v>
      </c>
      <c r="Z728">
        <v>857</v>
      </c>
      <c r="AA728">
        <v>810</v>
      </c>
      <c r="AB728">
        <v>809</v>
      </c>
      <c r="AC728">
        <v>701</v>
      </c>
      <c r="AD728">
        <v>832</v>
      </c>
      <c r="AE728">
        <v>827</v>
      </c>
      <c r="AF728">
        <v>745</v>
      </c>
      <c r="AG728">
        <v>685</v>
      </c>
      <c r="AH728">
        <v>559</v>
      </c>
      <c r="AI728">
        <v>575</v>
      </c>
      <c r="AJ728">
        <v>589</v>
      </c>
      <c r="AK728">
        <v>535</v>
      </c>
    </row>
    <row r="729" spans="1:37" hidden="1" x14ac:dyDescent="0.25">
      <c r="A729">
        <f>IF(IFERROR(MATCH(TX_UCR!$C729,NN_M!A:A,0),0)&gt;0,1,0)</f>
        <v>0</v>
      </c>
      <c r="B729">
        <f>IF(IFERROR(MATCH(TX_UCR!C729,NN_PSM!A:A,0),0)&gt;0,1,0)</f>
        <v>0</v>
      </c>
      <c r="C729" t="str">
        <f t="shared" si="22"/>
        <v>Lakeway</v>
      </c>
      <c r="D729">
        <f t="shared" si="23"/>
        <v>0</v>
      </c>
      <c r="E729" t="s">
        <v>190</v>
      </c>
      <c r="F729" t="s">
        <v>34</v>
      </c>
      <c r="G729" t="s">
        <v>323</v>
      </c>
      <c r="H729">
        <v>84</v>
      </c>
      <c r="I729">
        <v>103</v>
      </c>
      <c r="J729">
        <v>107</v>
      </c>
      <c r="K729">
        <v>102</v>
      </c>
      <c r="L729">
        <v>82</v>
      </c>
      <c r="M729">
        <v>72</v>
      </c>
      <c r="N729">
        <v>100</v>
      </c>
      <c r="O729">
        <v>76</v>
      </c>
      <c r="P729">
        <v>108</v>
      </c>
      <c r="Q729">
        <v>106</v>
      </c>
      <c r="R729">
        <v>141</v>
      </c>
      <c r="S729">
        <v>102</v>
      </c>
      <c r="T729">
        <v>118</v>
      </c>
      <c r="U729">
        <v>119</v>
      </c>
      <c r="V729">
        <v>103</v>
      </c>
      <c r="W729">
        <v>117</v>
      </c>
      <c r="X729">
        <v>117</v>
      </c>
      <c r="Y729">
        <v>138</v>
      </c>
      <c r="Z729">
        <v>123</v>
      </c>
      <c r="AA729">
        <v>158</v>
      </c>
      <c r="AB729">
        <v>137</v>
      </c>
      <c r="AC729">
        <v>156</v>
      </c>
      <c r="AD729">
        <v>197</v>
      </c>
      <c r="AE729">
        <v>156</v>
      </c>
      <c r="AF729">
        <v>180</v>
      </c>
      <c r="AG729">
        <v>196</v>
      </c>
      <c r="AH729">
        <v>154</v>
      </c>
      <c r="AI729">
        <v>181</v>
      </c>
      <c r="AJ729">
        <v>166</v>
      </c>
      <c r="AK729">
        <v>132</v>
      </c>
    </row>
    <row r="730" spans="1:37" hidden="1" x14ac:dyDescent="0.25">
      <c r="A730">
        <f>IF(IFERROR(MATCH(TX_UCR!$C730,NN_M!A:A,0),0)&gt;0,1,0)</f>
        <v>0</v>
      </c>
      <c r="B730">
        <f>IF(IFERROR(MATCH(TX_UCR!C730,NN_PSM!A:A,0),0)&gt;0,1,0)</f>
        <v>0</v>
      </c>
      <c r="C730" t="str">
        <f t="shared" si="22"/>
        <v>Lancaster</v>
      </c>
      <c r="D730">
        <f t="shared" si="23"/>
        <v>0</v>
      </c>
      <c r="E730" t="s">
        <v>191</v>
      </c>
      <c r="F730" t="s">
        <v>34</v>
      </c>
      <c r="G730" t="s">
        <v>323</v>
      </c>
      <c r="H730">
        <v>962</v>
      </c>
      <c r="I730" s="1">
        <v>1346</v>
      </c>
      <c r="J730" s="1">
        <v>1573</v>
      </c>
      <c r="K730" s="1">
        <v>1524</v>
      </c>
      <c r="L730" s="1">
        <v>1275</v>
      </c>
      <c r="M730" s="1">
        <v>1205</v>
      </c>
      <c r="N730" s="1">
        <v>1224</v>
      </c>
      <c r="O730" s="1">
        <v>1125</v>
      </c>
      <c r="P730" s="1">
        <v>1219</v>
      </c>
      <c r="Q730" s="1">
        <v>1256</v>
      </c>
      <c r="R730" s="1">
        <v>1340</v>
      </c>
      <c r="S730" s="1">
        <v>1195</v>
      </c>
      <c r="T730" s="1">
        <v>1270</v>
      </c>
      <c r="U730" s="1">
        <v>1147</v>
      </c>
      <c r="V730" s="1">
        <v>1039</v>
      </c>
      <c r="W730" s="1">
        <v>1349</v>
      </c>
      <c r="X730" s="1">
        <v>1522</v>
      </c>
      <c r="Y730" s="1">
        <v>1529</v>
      </c>
      <c r="Z730" s="1">
        <v>1324</v>
      </c>
      <c r="AA730" s="1">
        <v>1401</v>
      </c>
      <c r="AB730" s="1">
        <v>1704</v>
      </c>
      <c r="AC730" s="1">
        <v>1641</v>
      </c>
      <c r="AD730" s="1">
        <v>1850</v>
      </c>
      <c r="AE730" s="1">
        <v>1643</v>
      </c>
      <c r="AF730" t="s">
        <v>322</v>
      </c>
      <c r="AG730" t="s">
        <v>322</v>
      </c>
      <c r="AH730" s="1">
        <v>1270</v>
      </c>
      <c r="AI730" s="1">
        <v>1276</v>
      </c>
      <c r="AJ730" s="1">
        <v>1533</v>
      </c>
      <c r="AK730" s="1">
        <v>1281</v>
      </c>
    </row>
    <row r="731" spans="1:37" hidden="1" x14ac:dyDescent="0.25">
      <c r="A731">
        <f>IF(IFERROR(MATCH(TX_UCR!$C731,NN_M!A:A,0),0)&gt;0,1,0)</f>
        <v>0</v>
      </c>
      <c r="B731">
        <f>IF(IFERROR(MATCH(TX_UCR!C731,NN_PSM!A:A,0),0)&gt;0,1,0)</f>
        <v>0</v>
      </c>
      <c r="C731" t="e">
        <f t="shared" si="22"/>
        <v>#VALUE!</v>
      </c>
      <c r="D731">
        <f t="shared" si="23"/>
        <v>0</v>
      </c>
      <c r="E731" t="s">
        <v>192</v>
      </c>
      <c r="F731" t="s">
        <v>34</v>
      </c>
      <c r="G731" t="s">
        <v>323</v>
      </c>
      <c r="H731" s="1">
        <v>7378</v>
      </c>
      <c r="I731" s="1">
        <v>8021</v>
      </c>
      <c r="J731" s="1">
        <v>8212</v>
      </c>
      <c r="K731" s="1">
        <v>9837</v>
      </c>
      <c r="L731" s="1">
        <v>9863</v>
      </c>
      <c r="M731" s="1">
        <v>10177</v>
      </c>
      <c r="N731" s="1">
        <v>10944</v>
      </c>
      <c r="O731" s="1">
        <v>9098</v>
      </c>
      <c r="P731" s="1">
        <v>9006</v>
      </c>
      <c r="Q731" s="1">
        <v>8017</v>
      </c>
      <c r="R731" s="1">
        <v>9043</v>
      </c>
      <c r="S731" s="1">
        <v>10200</v>
      </c>
      <c r="T731" s="1">
        <v>11833</v>
      </c>
      <c r="U731" s="1">
        <v>12299</v>
      </c>
      <c r="V731" s="1">
        <v>12463</v>
      </c>
      <c r="W731" s="1">
        <v>12412</v>
      </c>
      <c r="X731" s="1">
        <v>11935</v>
      </c>
      <c r="Y731" s="1">
        <v>11845</v>
      </c>
      <c r="Z731" s="1">
        <v>13573</v>
      </c>
      <c r="AA731" s="1">
        <v>13397</v>
      </c>
      <c r="AB731" s="1">
        <v>12462</v>
      </c>
      <c r="AC731" s="1">
        <v>12511</v>
      </c>
      <c r="AD731" s="1">
        <v>13949</v>
      </c>
      <c r="AE731" s="1">
        <v>14340</v>
      </c>
      <c r="AF731" s="1">
        <v>13725</v>
      </c>
      <c r="AG731" s="1">
        <v>11464</v>
      </c>
      <c r="AH731" s="1">
        <v>10419</v>
      </c>
      <c r="AI731" s="1">
        <v>10685</v>
      </c>
      <c r="AJ731" s="1">
        <v>10482</v>
      </c>
      <c r="AK731" s="1">
        <v>9687</v>
      </c>
    </row>
    <row r="732" spans="1:37" hidden="1" x14ac:dyDescent="0.25">
      <c r="A732">
        <f>IF(IFERROR(MATCH(TX_UCR!$C732,NN_M!A:A,0),0)&gt;0,1,0)</f>
        <v>0</v>
      </c>
      <c r="B732">
        <f>IF(IFERROR(MATCH(TX_UCR!C732,NN_PSM!A:A,0),0)&gt;0,1,0)</f>
        <v>0</v>
      </c>
      <c r="C732" t="str">
        <f t="shared" si="22"/>
        <v>League</v>
      </c>
      <c r="D732">
        <f t="shared" si="23"/>
        <v>0</v>
      </c>
      <c r="E732" t="s">
        <v>193</v>
      </c>
      <c r="F732" t="s">
        <v>34</v>
      </c>
      <c r="G732" t="s">
        <v>323</v>
      </c>
      <c r="H732" s="1">
        <v>1106</v>
      </c>
      <c r="I732" s="1">
        <v>1001</v>
      </c>
      <c r="J732">
        <v>828</v>
      </c>
      <c r="K732">
        <v>866</v>
      </c>
      <c r="L732">
        <v>858</v>
      </c>
      <c r="M732" s="1">
        <v>1044</v>
      </c>
      <c r="N732" s="1">
        <v>1188</v>
      </c>
      <c r="O732" s="1">
        <v>1393</v>
      </c>
      <c r="P732" s="1">
        <v>1309</v>
      </c>
      <c r="Q732" s="1">
        <v>1207</v>
      </c>
      <c r="R732" s="1">
        <v>1200</v>
      </c>
      <c r="S732" s="1">
        <v>1265</v>
      </c>
      <c r="T732" s="1">
        <v>1259</v>
      </c>
      <c r="U732" s="1">
        <v>1148</v>
      </c>
      <c r="V732" s="1">
        <v>1030</v>
      </c>
      <c r="W732" s="1">
        <v>1018</v>
      </c>
      <c r="X732" s="1">
        <v>1082</v>
      </c>
      <c r="Y732" s="1">
        <v>1216</v>
      </c>
      <c r="Z732" s="1">
        <v>1466</v>
      </c>
      <c r="AA732" s="1">
        <v>1478</v>
      </c>
      <c r="AB732" s="1">
        <v>1537</v>
      </c>
      <c r="AC732" s="1">
        <v>1678</v>
      </c>
      <c r="AD732" s="1">
        <v>1713</v>
      </c>
      <c r="AE732" s="1">
        <v>1718</v>
      </c>
      <c r="AF732" s="1">
        <v>2086</v>
      </c>
      <c r="AG732" s="1">
        <v>2021</v>
      </c>
      <c r="AH732" s="1">
        <v>1885</v>
      </c>
      <c r="AI732" s="1">
        <v>1734</v>
      </c>
      <c r="AJ732" s="1">
        <v>1918</v>
      </c>
      <c r="AK732" s="1">
        <v>1807</v>
      </c>
    </row>
    <row r="733" spans="1:37" hidden="1" x14ac:dyDescent="0.25">
      <c r="A733">
        <f>IF(IFERROR(MATCH(TX_UCR!$C733,NN_M!A:A,0),0)&gt;0,1,0)</f>
        <v>0</v>
      </c>
      <c r="B733">
        <f>IF(IFERROR(MATCH(TX_UCR!C733,NN_PSM!A:A,0),0)&gt;0,1,0)</f>
        <v>0</v>
      </c>
      <c r="C733" t="str">
        <f t="shared" si="22"/>
        <v>Leander</v>
      </c>
      <c r="D733">
        <f t="shared" si="23"/>
        <v>0</v>
      </c>
      <c r="E733" t="s">
        <v>194</v>
      </c>
      <c r="F733" t="s">
        <v>34</v>
      </c>
      <c r="G733" t="s">
        <v>323</v>
      </c>
      <c r="H733">
        <v>115</v>
      </c>
      <c r="I733">
        <v>128</v>
      </c>
      <c r="J733">
        <v>110</v>
      </c>
      <c r="K733">
        <v>127</v>
      </c>
      <c r="L733">
        <v>118</v>
      </c>
      <c r="M733">
        <v>104</v>
      </c>
      <c r="N733">
        <v>107</v>
      </c>
      <c r="O733">
        <v>102</v>
      </c>
      <c r="P733">
        <v>99</v>
      </c>
      <c r="Q733">
        <v>54</v>
      </c>
      <c r="R733">
        <v>87</v>
      </c>
      <c r="S733">
        <v>134</v>
      </c>
      <c r="T733">
        <v>125</v>
      </c>
      <c r="U733">
        <v>88</v>
      </c>
      <c r="V733">
        <v>91</v>
      </c>
      <c r="W733">
        <v>137</v>
      </c>
      <c r="X733">
        <v>165</v>
      </c>
      <c r="Y733">
        <v>104</v>
      </c>
      <c r="Z733">
        <v>126</v>
      </c>
      <c r="AA733">
        <v>227</v>
      </c>
      <c r="AB733">
        <v>243</v>
      </c>
      <c r="AC733">
        <v>317</v>
      </c>
      <c r="AD733">
        <v>432</v>
      </c>
      <c r="AE733">
        <v>370</v>
      </c>
      <c r="AF733">
        <v>284</v>
      </c>
      <c r="AG733">
        <v>291</v>
      </c>
      <c r="AH733">
        <v>350</v>
      </c>
      <c r="AI733">
        <v>352</v>
      </c>
      <c r="AJ733">
        <v>336</v>
      </c>
      <c r="AK733">
        <v>365</v>
      </c>
    </row>
    <row r="734" spans="1:37" hidden="1" x14ac:dyDescent="0.25">
      <c r="A734">
        <f>IF(IFERROR(MATCH(TX_UCR!$C734,NN_M!A:A,0),0)&gt;0,1,0)</f>
        <v>0</v>
      </c>
      <c r="B734">
        <f>IF(IFERROR(MATCH(TX_UCR!C734,NN_PSM!A:A,0),0)&gt;0,1,0)</f>
        <v>0</v>
      </c>
      <c r="C734" t="str">
        <f t="shared" si="22"/>
        <v>Leon</v>
      </c>
      <c r="D734">
        <f t="shared" si="23"/>
        <v>0</v>
      </c>
      <c r="E734" t="s">
        <v>195</v>
      </c>
      <c r="F734" t="s">
        <v>34</v>
      </c>
      <c r="G734" t="s">
        <v>323</v>
      </c>
      <c r="H734">
        <v>672</v>
      </c>
      <c r="I734">
        <v>874</v>
      </c>
      <c r="J734">
        <v>938</v>
      </c>
      <c r="K734">
        <v>929</v>
      </c>
      <c r="L734">
        <v>803</v>
      </c>
      <c r="M734">
        <v>798</v>
      </c>
      <c r="N734">
        <v>878</v>
      </c>
      <c r="O734">
        <v>826</v>
      </c>
      <c r="P734">
        <v>840</v>
      </c>
      <c r="Q734">
        <v>723</v>
      </c>
      <c r="R734">
        <v>570</v>
      </c>
      <c r="S734">
        <v>658</v>
      </c>
      <c r="T734" t="s">
        <v>322</v>
      </c>
      <c r="U734">
        <v>486</v>
      </c>
      <c r="V734">
        <v>435</v>
      </c>
      <c r="W734">
        <v>432</v>
      </c>
      <c r="X734">
        <v>501</v>
      </c>
      <c r="Y734">
        <v>604</v>
      </c>
      <c r="Z734">
        <v>778</v>
      </c>
      <c r="AA734">
        <v>809</v>
      </c>
      <c r="AB734">
        <v>771</v>
      </c>
      <c r="AC734">
        <v>705</v>
      </c>
      <c r="AD734">
        <v>673</v>
      </c>
      <c r="AE734">
        <v>834</v>
      </c>
      <c r="AF734">
        <v>765</v>
      </c>
      <c r="AG734">
        <v>857</v>
      </c>
      <c r="AH734">
        <v>886</v>
      </c>
      <c r="AI734">
        <v>810</v>
      </c>
      <c r="AJ734">
        <v>826</v>
      </c>
      <c r="AK734">
        <v>707</v>
      </c>
    </row>
    <row r="735" spans="1:37" hidden="1" x14ac:dyDescent="0.25">
      <c r="A735">
        <f>IF(IFERROR(MATCH(TX_UCR!$C735,NN_M!A:A,0),0)&gt;0,1,0)</f>
        <v>0</v>
      </c>
      <c r="B735">
        <f>IF(IFERROR(MATCH(TX_UCR!C735,NN_PSM!A:A,0),0)&gt;0,1,0)</f>
        <v>0</v>
      </c>
      <c r="C735" t="str">
        <f t="shared" si="22"/>
        <v>Levelland</v>
      </c>
      <c r="D735">
        <f t="shared" si="23"/>
        <v>0</v>
      </c>
      <c r="E735" t="s">
        <v>196</v>
      </c>
      <c r="F735" t="s">
        <v>34</v>
      </c>
      <c r="G735" t="s">
        <v>323</v>
      </c>
      <c r="H735">
        <v>651</v>
      </c>
      <c r="I735">
        <v>853</v>
      </c>
      <c r="J735">
        <v>537</v>
      </c>
      <c r="K735">
        <v>613</v>
      </c>
      <c r="L735">
        <v>485</v>
      </c>
      <c r="M735">
        <v>517</v>
      </c>
      <c r="N735">
        <v>589</v>
      </c>
      <c r="O735">
        <v>559</v>
      </c>
      <c r="P735">
        <v>531</v>
      </c>
      <c r="Q735">
        <v>499</v>
      </c>
      <c r="R735">
        <v>523</v>
      </c>
      <c r="S735">
        <v>495</v>
      </c>
      <c r="T735">
        <v>498</v>
      </c>
      <c r="U735">
        <v>427</v>
      </c>
      <c r="V735">
        <v>358</v>
      </c>
      <c r="W735">
        <v>351</v>
      </c>
      <c r="X735">
        <v>241</v>
      </c>
      <c r="Y735">
        <v>330</v>
      </c>
      <c r="Z735">
        <v>478</v>
      </c>
      <c r="AA735">
        <v>449</v>
      </c>
      <c r="AB735">
        <v>502</v>
      </c>
      <c r="AC735">
        <v>432</v>
      </c>
      <c r="AD735">
        <v>524</v>
      </c>
      <c r="AE735">
        <v>466</v>
      </c>
      <c r="AF735">
        <v>493</v>
      </c>
      <c r="AG735">
        <v>486</v>
      </c>
      <c r="AH735">
        <v>392</v>
      </c>
      <c r="AI735">
        <v>579</v>
      </c>
      <c r="AJ735">
        <v>546</v>
      </c>
      <c r="AK735">
        <v>487</v>
      </c>
    </row>
    <row r="736" spans="1:37" hidden="1" x14ac:dyDescent="0.25">
      <c r="A736">
        <f>IF(IFERROR(MATCH(TX_UCR!$C736,NN_M!A:A,0),0)&gt;0,1,0)</f>
        <v>0</v>
      </c>
      <c r="B736">
        <f>IF(IFERROR(MATCH(TX_UCR!C736,NN_PSM!A:A,0),0)&gt;0,1,0)</f>
        <v>0</v>
      </c>
      <c r="C736" t="str">
        <f t="shared" si="22"/>
        <v>Lewisville</v>
      </c>
      <c r="D736">
        <f t="shared" si="23"/>
        <v>0</v>
      </c>
      <c r="E736" t="s">
        <v>197</v>
      </c>
      <c r="F736" t="s">
        <v>34</v>
      </c>
      <c r="G736" t="s">
        <v>323</v>
      </c>
      <c r="H736" s="1">
        <v>3149</v>
      </c>
      <c r="I736" s="1">
        <v>3429</v>
      </c>
      <c r="J736" s="1">
        <v>3915</v>
      </c>
      <c r="K736" s="1">
        <v>3969</v>
      </c>
      <c r="L736" s="1">
        <v>4220</v>
      </c>
      <c r="M736" s="1">
        <v>4211</v>
      </c>
      <c r="N736" s="1">
        <v>4099</v>
      </c>
      <c r="O736" s="1">
        <v>3368</v>
      </c>
      <c r="P736" s="1">
        <v>3056</v>
      </c>
      <c r="Q736" s="1">
        <v>3156</v>
      </c>
      <c r="R736" s="1">
        <v>3238</v>
      </c>
      <c r="S736" s="1">
        <v>3407</v>
      </c>
      <c r="T736" s="1">
        <v>3096</v>
      </c>
      <c r="U736" s="1">
        <v>3082</v>
      </c>
      <c r="V736" t="s">
        <v>322</v>
      </c>
      <c r="W736" s="1">
        <v>3148</v>
      </c>
      <c r="X736" s="1">
        <v>3409</v>
      </c>
      <c r="Y736" s="1">
        <v>4007</v>
      </c>
      <c r="Z736" s="1">
        <v>4003</v>
      </c>
      <c r="AA736" s="1">
        <v>4063</v>
      </c>
      <c r="AB736" s="1">
        <v>3784</v>
      </c>
      <c r="AC736" s="1">
        <v>3060</v>
      </c>
      <c r="AD736" s="1">
        <v>2776</v>
      </c>
      <c r="AE736" s="1">
        <v>3298</v>
      </c>
      <c r="AF736" s="1">
        <v>3634</v>
      </c>
      <c r="AG736" s="1">
        <v>3536</v>
      </c>
      <c r="AH736" s="1">
        <v>3095</v>
      </c>
      <c r="AI736" s="1">
        <v>2591</v>
      </c>
      <c r="AJ736" s="1">
        <v>2750</v>
      </c>
      <c r="AK736" s="1">
        <v>2605</v>
      </c>
    </row>
    <row r="737" spans="1:37" hidden="1" x14ac:dyDescent="0.25">
      <c r="A737">
        <f>IF(IFERROR(MATCH(TX_UCR!$C737,NN_M!A:A,0),0)&gt;0,1,0)</f>
        <v>0</v>
      </c>
      <c r="B737">
        <f>IF(IFERROR(MATCH(TX_UCR!C737,NN_PSM!A:A,0),0)&gt;0,1,0)</f>
        <v>0</v>
      </c>
      <c r="C737" t="str">
        <f t="shared" si="22"/>
        <v>Liberty</v>
      </c>
      <c r="D737">
        <f t="shared" si="23"/>
        <v>1</v>
      </c>
      <c r="E737" t="s">
        <v>198</v>
      </c>
      <c r="F737" t="s">
        <v>34</v>
      </c>
      <c r="G737" t="s">
        <v>323</v>
      </c>
      <c r="H737">
        <v>731</v>
      </c>
      <c r="I737">
        <v>838</v>
      </c>
      <c r="J737">
        <v>776</v>
      </c>
      <c r="K737">
        <v>605</v>
      </c>
      <c r="L737">
        <v>527</v>
      </c>
      <c r="M737">
        <v>576</v>
      </c>
      <c r="N737">
        <v>818</v>
      </c>
      <c r="O737">
        <v>720</v>
      </c>
      <c r="P737">
        <v>704</v>
      </c>
      <c r="Q737">
        <v>654</v>
      </c>
      <c r="R737">
        <v>684</v>
      </c>
      <c r="S737">
        <v>847</v>
      </c>
      <c r="T737">
        <v>691</v>
      </c>
      <c r="U737">
        <v>850</v>
      </c>
      <c r="V737">
        <v>739</v>
      </c>
      <c r="W737">
        <v>846</v>
      </c>
      <c r="X737" s="1">
        <v>1002</v>
      </c>
      <c r="Y737" s="1">
        <v>1054</v>
      </c>
      <c r="Z737" s="1">
        <v>1068</v>
      </c>
      <c r="AA737">
        <v>940</v>
      </c>
      <c r="AB737">
        <v>823</v>
      </c>
      <c r="AC737">
        <v>767</v>
      </c>
      <c r="AD737" s="1">
        <v>1191</v>
      </c>
      <c r="AE737" s="1">
        <v>1221</v>
      </c>
      <c r="AF737" s="1">
        <v>1209</v>
      </c>
      <c r="AG737" s="1">
        <v>1270</v>
      </c>
      <c r="AH737" s="1">
        <v>1226</v>
      </c>
      <c r="AI737">
        <v>890</v>
      </c>
      <c r="AJ737" s="1">
        <v>1012</v>
      </c>
      <c r="AK737">
        <v>962</v>
      </c>
    </row>
    <row r="738" spans="1:37" hidden="1" x14ac:dyDescent="0.25">
      <c r="A738">
        <f>IF(IFERROR(MATCH(TX_UCR!$C738,NN_M!A:A,0),0)&gt;0,1,0)</f>
        <v>0</v>
      </c>
      <c r="B738">
        <f>IF(IFERROR(MATCH(TX_UCR!C738,NN_PSM!A:A,0),0)&gt;0,1,0)</f>
        <v>0</v>
      </c>
      <c r="C738" t="str">
        <f t="shared" si="22"/>
        <v>Little</v>
      </c>
      <c r="D738">
        <f t="shared" si="23"/>
        <v>0</v>
      </c>
      <c r="E738" t="s">
        <v>199</v>
      </c>
      <c r="F738" t="s">
        <v>34</v>
      </c>
      <c r="G738" t="s">
        <v>323</v>
      </c>
      <c r="H738" t="s">
        <v>322</v>
      </c>
      <c r="I738" t="s">
        <v>322</v>
      </c>
      <c r="J738" t="s">
        <v>322</v>
      </c>
      <c r="K738" t="s">
        <v>322</v>
      </c>
      <c r="L738" t="s">
        <v>322</v>
      </c>
      <c r="M738" t="s">
        <v>322</v>
      </c>
      <c r="N738" t="s">
        <v>322</v>
      </c>
      <c r="O738" t="s">
        <v>322</v>
      </c>
      <c r="P738" t="s">
        <v>322</v>
      </c>
      <c r="Q738" t="s">
        <v>322</v>
      </c>
      <c r="R738" t="s">
        <v>322</v>
      </c>
      <c r="S738" t="s">
        <v>322</v>
      </c>
      <c r="T738" t="s">
        <v>322</v>
      </c>
      <c r="U738" t="s">
        <v>322</v>
      </c>
      <c r="V738" t="s">
        <v>322</v>
      </c>
      <c r="W738" t="s">
        <v>322</v>
      </c>
      <c r="X738" t="s">
        <v>322</v>
      </c>
      <c r="Y738" t="s">
        <v>322</v>
      </c>
      <c r="Z738" t="s">
        <v>322</v>
      </c>
      <c r="AA738" t="s">
        <v>322</v>
      </c>
      <c r="AB738">
        <v>191</v>
      </c>
      <c r="AC738">
        <v>140</v>
      </c>
      <c r="AD738">
        <v>237</v>
      </c>
      <c r="AE738">
        <v>309</v>
      </c>
      <c r="AF738">
        <v>253</v>
      </c>
      <c r="AG738">
        <v>309</v>
      </c>
      <c r="AH738">
        <v>224</v>
      </c>
      <c r="AI738">
        <v>267</v>
      </c>
      <c r="AJ738">
        <v>346</v>
      </c>
      <c r="AK738">
        <v>289</v>
      </c>
    </row>
    <row r="739" spans="1:37" hidden="1" x14ac:dyDescent="0.25">
      <c r="A739">
        <f>IF(IFERROR(MATCH(TX_UCR!$C739,NN_M!A:A,0),0)&gt;0,1,0)</f>
        <v>0</v>
      </c>
      <c r="B739">
        <f>IF(IFERROR(MATCH(TX_UCR!C739,NN_PSM!A:A,0),0)&gt;0,1,0)</f>
        <v>0</v>
      </c>
      <c r="C739" t="str">
        <f t="shared" si="22"/>
        <v>Live</v>
      </c>
      <c r="D739">
        <f t="shared" si="23"/>
        <v>0</v>
      </c>
      <c r="E739" t="s">
        <v>200</v>
      </c>
      <c r="F739" t="s">
        <v>34</v>
      </c>
      <c r="G739" t="s">
        <v>323</v>
      </c>
      <c r="H739">
        <v>308</v>
      </c>
      <c r="I739">
        <v>408</v>
      </c>
      <c r="J739">
        <v>491</v>
      </c>
      <c r="K739">
        <v>605</v>
      </c>
      <c r="L739">
        <v>401</v>
      </c>
      <c r="M739">
        <v>357</v>
      </c>
      <c r="N739">
        <v>486</v>
      </c>
      <c r="O739">
        <v>427</v>
      </c>
      <c r="P739">
        <v>433</v>
      </c>
      <c r="Q739">
        <v>402</v>
      </c>
      <c r="R739">
        <v>323</v>
      </c>
      <c r="S739">
        <v>330</v>
      </c>
      <c r="T739">
        <v>297</v>
      </c>
      <c r="U739">
        <v>253</v>
      </c>
      <c r="V739">
        <v>218</v>
      </c>
      <c r="W739">
        <v>392</v>
      </c>
      <c r="X739">
        <v>418</v>
      </c>
      <c r="Y739">
        <v>435</v>
      </c>
      <c r="Z739">
        <v>454</v>
      </c>
      <c r="AA739">
        <v>465</v>
      </c>
      <c r="AB739">
        <v>559</v>
      </c>
      <c r="AC739">
        <v>576</v>
      </c>
      <c r="AD739">
        <v>615</v>
      </c>
      <c r="AE739">
        <v>609</v>
      </c>
      <c r="AF739">
        <v>627</v>
      </c>
      <c r="AG739">
        <v>590</v>
      </c>
      <c r="AH739">
        <v>676</v>
      </c>
      <c r="AI739">
        <v>686</v>
      </c>
      <c r="AJ739">
        <v>680</v>
      </c>
      <c r="AK739">
        <v>508</v>
      </c>
    </row>
    <row r="740" spans="1:37" hidden="1" x14ac:dyDescent="0.25">
      <c r="A740">
        <f>IF(IFERROR(MATCH(TX_UCR!$C740,NN_M!A:A,0),0)&gt;0,1,0)</f>
        <v>0</v>
      </c>
      <c r="B740">
        <f>IF(IFERROR(MATCH(TX_UCR!C740,NN_PSM!A:A,0),0)&gt;0,1,0)</f>
        <v>0</v>
      </c>
      <c r="C740" t="str">
        <f t="shared" si="22"/>
        <v>Lockhart</v>
      </c>
      <c r="D740">
        <f t="shared" si="23"/>
        <v>0</v>
      </c>
      <c r="E740" t="s">
        <v>201</v>
      </c>
      <c r="F740" t="s">
        <v>34</v>
      </c>
      <c r="G740" t="s">
        <v>323</v>
      </c>
      <c r="H740">
        <v>338</v>
      </c>
      <c r="I740">
        <v>352</v>
      </c>
      <c r="J740">
        <v>319</v>
      </c>
      <c r="K740">
        <v>397</v>
      </c>
      <c r="L740">
        <v>428</v>
      </c>
      <c r="M740">
        <v>552</v>
      </c>
      <c r="N740">
        <v>557</v>
      </c>
      <c r="O740">
        <v>516</v>
      </c>
      <c r="P740">
        <v>658</v>
      </c>
      <c r="Q740">
        <v>646</v>
      </c>
      <c r="R740">
        <v>534</v>
      </c>
      <c r="S740">
        <v>478</v>
      </c>
      <c r="T740">
        <v>443</v>
      </c>
      <c r="U740">
        <v>425</v>
      </c>
      <c r="V740">
        <v>388</v>
      </c>
      <c r="W740">
        <v>323</v>
      </c>
      <c r="X740">
        <v>340</v>
      </c>
      <c r="Y740">
        <v>358</v>
      </c>
      <c r="Z740">
        <v>331</v>
      </c>
      <c r="AA740">
        <v>355</v>
      </c>
      <c r="AB740">
        <v>437</v>
      </c>
      <c r="AC740">
        <v>406</v>
      </c>
      <c r="AD740">
        <v>362</v>
      </c>
      <c r="AE740">
        <v>293</v>
      </c>
      <c r="AF740">
        <v>352</v>
      </c>
      <c r="AG740">
        <v>377</v>
      </c>
      <c r="AH740">
        <v>356</v>
      </c>
      <c r="AI740">
        <v>402</v>
      </c>
      <c r="AJ740">
        <v>425</v>
      </c>
      <c r="AK740">
        <v>396</v>
      </c>
    </row>
    <row r="741" spans="1:37" hidden="1" x14ac:dyDescent="0.25">
      <c r="A741">
        <f>IF(IFERROR(MATCH(TX_UCR!$C741,NN_M!A:A,0),0)&gt;0,1,0)</f>
        <v>0</v>
      </c>
      <c r="B741">
        <f>IF(IFERROR(MATCH(TX_UCR!C741,NN_PSM!A:A,0),0)&gt;0,1,0)</f>
        <v>0</v>
      </c>
      <c r="C741" t="str">
        <f t="shared" si="22"/>
        <v>Longview</v>
      </c>
      <c r="D741">
        <f t="shared" si="23"/>
        <v>0</v>
      </c>
      <c r="E741" t="s">
        <v>202</v>
      </c>
      <c r="F741" t="s">
        <v>34</v>
      </c>
      <c r="G741" t="s">
        <v>323</v>
      </c>
      <c r="H741" s="1">
        <v>4874</v>
      </c>
      <c r="I741" s="1">
        <v>5697</v>
      </c>
      <c r="J741" s="1">
        <v>5175</v>
      </c>
      <c r="K741" s="1">
        <v>5732</v>
      </c>
      <c r="L741" s="1">
        <v>5561</v>
      </c>
      <c r="M741" s="1">
        <v>5636</v>
      </c>
      <c r="N741" s="1">
        <v>6526</v>
      </c>
      <c r="O741" s="1">
        <v>5912</v>
      </c>
      <c r="P741" s="1">
        <v>5525</v>
      </c>
      <c r="Q741" s="1">
        <v>5545</v>
      </c>
      <c r="R741" s="1">
        <v>5016</v>
      </c>
      <c r="S741" s="1">
        <v>5598</v>
      </c>
      <c r="T741" s="1">
        <v>5138</v>
      </c>
      <c r="U741" s="1">
        <v>4451</v>
      </c>
      <c r="V741" s="1">
        <v>4394</v>
      </c>
      <c r="W741" s="1">
        <v>4673</v>
      </c>
      <c r="X741" s="1">
        <v>5579</v>
      </c>
      <c r="Y741" s="1">
        <v>5196</v>
      </c>
      <c r="Z741" s="1">
        <v>5133</v>
      </c>
      <c r="AA741" s="1">
        <v>4459</v>
      </c>
      <c r="AB741" s="1">
        <v>4926</v>
      </c>
      <c r="AC741" s="1">
        <v>4907</v>
      </c>
      <c r="AD741" s="1">
        <v>5089</v>
      </c>
      <c r="AE741" s="1">
        <v>5130</v>
      </c>
      <c r="AF741" s="1">
        <v>5514</v>
      </c>
      <c r="AG741" s="1">
        <v>4308</v>
      </c>
      <c r="AH741" s="1">
        <v>3802</v>
      </c>
      <c r="AI741" s="1">
        <v>4212</v>
      </c>
      <c r="AJ741" s="1">
        <v>3372</v>
      </c>
      <c r="AK741" s="1">
        <v>3606</v>
      </c>
    </row>
    <row r="742" spans="1:37" hidden="1" x14ac:dyDescent="0.25">
      <c r="A742">
        <f>IF(IFERROR(MATCH(TX_UCR!$C742,NN_M!A:A,0),0)&gt;0,1,0)</f>
        <v>0</v>
      </c>
      <c r="B742">
        <f>IF(IFERROR(MATCH(TX_UCR!C742,NN_PSM!A:A,0),0)&gt;0,1,0)</f>
        <v>0</v>
      </c>
      <c r="C742" t="str">
        <f t="shared" si="22"/>
        <v>Lubbock</v>
      </c>
      <c r="D742">
        <f t="shared" si="23"/>
        <v>1</v>
      </c>
      <c r="E742" t="s">
        <v>203</v>
      </c>
      <c r="F742" t="s">
        <v>34</v>
      </c>
      <c r="G742" t="s">
        <v>323</v>
      </c>
      <c r="H742">
        <v>915</v>
      </c>
      <c r="I742">
        <v>964</v>
      </c>
      <c r="J742" s="1">
        <v>1057</v>
      </c>
      <c r="K742" s="1">
        <v>1020</v>
      </c>
      <c r="L742">
        <v>889</v>
      </c>
      <c r="M742">
        <v>673</v>
      </c>
      <c r="N742">
        <v>685</v>
      </c>
      <c r="O742">
        <v>666</v>
      </c>
      <c r="P742">
        <v>612</v>
      </c>
      <c r="Q742">
        <v>710</v>
      </c>
      <c r="R742">
        <v>825</v>
      </c>
      <c r="S742">
        <v>753</v>
      </c>
      <c r="T742">
        <v>726</v>
      </c>
      <c r="U742">
        <v>663</v>
      </c>
      <c r="V742">
        <v>686</v>
      </c>
      <c r="W742">
        <v>724</v>
      </c>
      <c r="X742">
        <v>713</v>
      </c>
      <c r="Y742">
        <v>628</v>
      </c>
      <c r="Z742">
        <v>807</v>
      </c>
      <c r="AA742">
        <v>854</v>
      </c>
      <c r="AB742">
        <v>902</v>
      </c>
      <c r="AC742">
        <v>726</v>
      </c>
      <c r="AD742">
        <v>744</v>
      </c>
      <c r="AE742">
        <v>746</v>
      </c>
      <c r="AF742">
        <v>796</v>
      </c>
      <c r="AG742">
        <v>662</v>
      </c>
      <c r="AH742">
        <v>820</v>
      </c>
      <c r="AI742">
        <v>575</v>
      </c>
      <c r="AJ742">
        <v>611</v>
      </c>
      <c r="AK742">
        <v>787</v>
      </c>
    </row>
    <row r="743" spans="1:37" hidden="1" x14ac:dyDescent="0.25">
      <c r="A743">
        <f>IF(IFERROR(MATCH(TX_UCR!$C743,NN_M!A:A,0),0)&gt;0,1,0)</f>
        <v>0</v>
      </c>
      <c r="B743">
        <f>IF(IFERROR(MATCH(TX_UCR!C743,NN_PSM!A:A,0),0)&gt;0,1,0)</f>
        <v>0</v>
      </c>
      <c r="C743" t="str">
        <f t="shared" si="22"/>
        <v>Lubbock</v>
      </c>
      <c r="D743">
        <f t="shared" si="23"/>
        <v>0</v>
      </c>
      <c r="E743" t="s">
        <v>204</v>
      </c>
      <c r="F743" t="s">
        <v>34</v>
      </c>
      <c r="G743" t="s">
        <v>323</v>
      </c>
      <c r="H743" s="1">
        <v>16057</v>
      </c>
      <c r="I743" s="1">
        <v>17481</v>
      </c>
      <c r="J743" s="1">
        <v>17487</v>
      </c>
      <c r="K743" s="1">
        <v>16669</v>
      </c>
      <c r="L743" s="1">
        <v>13433</v>
      </c>
      <c r="M743" s="1">
        <v>11186</v>
      </c>
      <c r="N743" s="1">
        <v>11377</v>
      </c>
      <c r="O743" s="1">
        <v>12143</v>
      </c>
      <c r="P743" s="1">
        <v>11078</v>
      </c>
      <c r="Q743" s="1">
        <v>11290</v>
      </c>
      <c r="R743" s="1">
        <v>11501</v>
      </c>
      <c r="S743" s="1">
        <v>10882</v>
      </c>
      <c r="T743" s="1">
        <v>10931</v>
      </c>
      <c r="U743" s="1">
        <v>10296</v>
      </c>
      <c r="V743" s="1">
        <v>10458</v>
      </c>
      <c r="W743" s="1">
        <v>11985</v>
      </c>
      <c r="X743" s="1">
        <v>11594</v>
      </c>
      <c r="Y743" s="1">
        <v>11857</v>
      </c>
      <c r="Z743" s="1">
        <v>13246</v>
      </c>
      <c r="AA743" s="1">
        <v>12868</v>
      </c>
      <c r="AB743" s="1">
        <v>12786</v>
      </c>
      <c r="AC743" s="1">
        <v>12373</v>
      </c>
      <c r="AD743" s="1">
        <v>11684</v>
      </c>
      <c r="AE743" s="1">
        <v>12271</v>
      </c>
      <c r="AF743" s="1">
        <v>13010</v>
      </c>
      <c r="AG743" s="1">
        <v>12391</v>
      </c>
      <c r="AH743" s="1">
        <v>12078</v>
      </c>
      <c r="AI743" s="1">
        <v>12273</v>
      </c>
      <c r="AJ743" s="1">
        <v>11557</v>
      </c>
      <c r="AK743" s="1">
        <v>10617</v>
      </c>
    </row>
    <row r="744" spans="1:37" hidden="1" x14ac:dyDescent="0.25">
      <c r="A744">
        <f>IF(IFERROR(MATCH(TX_UCR!$C744,NN_M!A:A,0),0)&gt;0,1,0)</f>
        <v>0</v>
      </c>
      <c r="B744">
        <f>IF(IFERROR(MATCH(TX_UCR!C744,NN_PSM!A:A,0),0)&gt;0,1,0)</f>
        <v>0</v>
      </c>
      <c r="C744" t="str">
        <f t="shared" si="22"/>
        <v>Lufkin</v>
      </c>
      <c r="D744">
        <f t="shared" si="23"/>
        <v>0</v>
      </c>
      <c r="E744" t="s">
        <v>205</v>
      </c>
      <c r="F744" t="s">
        <v>34</v>
      </c>
      <c r="G744" t="s">
        <v>323</v>
      </c>
      <c r="H744" s="1">
        <v>1877</v>
      </c>
      <c r="I744" s="1">
        <v>2200</v>
      </c>
      <c r="J744" s="1">
        <v>2221</v>
      </c>
      <c r="K744" s="1">
        <v>2406</v>
      </c>
      <c r="L744" s="1">
        <v>2757</v>
      </c>
      <c r="M744" s="1">
        <v>2549</v>
      </c>
      <c r="N744" s="1">
        <v>2555</v>
      </c>
      <c r="O744" s="1">
        <v>2489</v>
      </c>
      <c r="P744" s="1">
        <v>2030</v>
      </c>
      <c r="Q744" s="1">
        <v>1936</v>
      </c>
      <c r="R744" s="1">
        <v>1917</v>
      </c>
      <c r="S744" s="1">
        <v>2016</v>
      </c>
      <c r="T744" s="1">
        <v>2351</v>
      </c>
      <c r="U744" s="1">
        <v>2183</v>
      </c>
      <c r="V744" s="1">
        <v>2176</v>
      </c>
      <c r="W744" s="1">
        <v>2019</v>
      </c>
      <c r="X744" s="1">
        <v>2052</v>
      </c>
      <c r="Y744" s="1">
        <v>1841</v>
      </c>
      <c r="Z744" s="1">
        <v>2168</v>
      </c>
      <c r="AA744" s="1">
        <v>1934</v>
      </c>
      <c r="AB744" s="1">
        <v>1165</v>
      </c>
      <c r="AC744" s="1">
        <v>1403</v>
      </c>
      <c r="AD744" s="1">
        <v>1619</v>
      </c>
      <c r="AE744" s="1">
        <v>2192</v>
      </c>
      <c r="AF744" s="1">
        <v>2563</v>
      </c>
      <c r="AG744" s="1">
        <v>2272</v>
      </c>
      <c r="AH744" s="1">
        <v>1882</v>
      </c>
      <c r="AI744" s="1">
        <v>2231</v>
      </c>
      <c r="AJ744" s="1">
        <v>1925</v>
      </c>
      <c r="AK744" s="1">
        <v>2016</v>
      </c>
    </row>
    <row r="745" spans="1:37" hidden="1" x14ac:dyDescent="0.25">
      <c r="A745">
        <f>IF(IFERROR(MATCH(TX_UCR!$C745,NN_M!A:A,0),0)&gt;0,1,0)</f>
        <v>0</v>
      </c>
      <c r="B745">
        <f>IF(IFERROR(MATCH(TX_UCR!C745,NN_PSM!A:A,0),0)&gt;0,1,0)</f>
        <v>0</v>
      </c>
      <c r="C745" t="e">
        <f t="shared" si="22"/>
        <v>#VALUE!</v>
      </c>
      <c r="D745">
        <f t="shared" si="23"/>
        <v>0</v>
      </c>
      <c r="E745" t="s">
        <v>206</v>
      </c>
      <c r="F745" t="s">
        <v>34</v>
      </c>
      <c r="G745" t="s">
        <v>323</v>
      </c>
      <c r="H745" t="s">
        <v>322</v>
      </c>
      <c r="I745" t="s">
        <v>322</v>
      </c>
      <c r="J745" t="s">
        <v>322</v>
      </c>
      <c r="K745" t="s">
        <v>322</v>
      </c>
      <c r="L745" t="s">
        <v>322</v>
      </c>
      <c r="M745">
        <v>120</v>
      </c>
      <c r="N745">
        <v>154</v>
      </c>
      <c r="O745">
        <v>299</v>
      </c>
      <c r="P745">
        <v>193</v>
      </c>
      <c r="Q745">
        <v>209</v>
      </c>
      <c r="R745">
        <v>236</v>
      </c>
      <c r="S745">
        <v>256</v>
      </c>
      <c r="T745">
        <v>273</v>
      </c>
      <c r="U745">
        <v>252</v>
      </c>
      <c r="V745">
        <v>249</v>
      </c>
      <c r="W745">
        <v>248</v>
      </c>
      <c r="X745">
        <v>273</v>
      </c>
      <c r="Y745">
        <v>337</v>
      </c>
      <c r="Z745">
        <v>298</v>
      </c>
      <c r="AA745">
        <v>331</v>
      </c>
      <c r="AB745">
        <v>268</v>
      </c>
      <c r="AC745">
        <v>382</v>
      </c>
      <c r="AD745">
        <v>318</v>
      </c>
      <c r="AE745">
        <v>271</v>
      </c>
      <c r="AF745">
        <v>262</v>
      </c>
      <c r="AG745">
        <v>227</v>
      </c>
      <c r="AH745">
        <v>267</v>
      </c>
      <c r="AI745">
        <v>227</v>
      </c>
      <c r="AJ745">
        <v>251</v>
      </c>
      <c r="AK745">
        <v>175</v>
      </c>
    </row>
    <row r="746" spans="1:37" hidden="1" x14ac:dyDescent="0.25">
      <c r="A746">
        <f>IF(IFERROR(MATCH(TX_UCR!$C746,NN_M!A:A,0),0)&gt;0,1,0)</f>
        <v>0</v>
      </c>
      <c r="B746">
        <f>IF(IFERROR(MATCH(TX_UCR!C746,NN_PSM!A:A,0),0)&gt;0,1,0)</f>
        <v>0</v>
      </c>
      <c r="C746" t="str">
        <f t="shared" si="22"/>
        <v>Mansfield</v>
      </c>
      <c r="D746">
        <f t="shared" si="23"/>
        <v>0</v>
      </c>
      <c r="E746" t="s">
        <v>207</v>
      </c>
      <c r="F746" t="s">
        <v>34</v>
      </c>
      <c r="G746" t="s">
        <v>323</v>
      </c>
      <c r="H746">
        <v>719</v>
      </c>
      <c r="I746">
        <v>872</v>
      </c>
      <c r="J746" s="1">
        <v>1086</v>
      </c>
      <c r="K746" s="1">
        <v>1071</v>
      </c>
      <c r="L746">
        <v>899</v>
      </c>
      <c r="M746">
        <v>884</v>
      </c>
      <c r="N746">
        <v>864</v>
      </c>
      <c r="O746">
        <v>725</v>
      </c>
      <c r="P746">
        <v>614</v>
      </c>
      <c r="Q746">
        <v>587</v>
      </c>
      <c r="R746">
        <v>565</v>
      </c>
      <c r="S746">
        <v>704</v>
      </c>
      <c r="T746">
        <v>660</v>
      </c>
      <c r="U746">
        <v>581</v>
      </c>
      <c r="V746">
        <v>660</v>
      </c>
      <c r="W746">
        <v>708</v>
      </c>
      <c r="X746">
        <v>868</v>
      </c>
      <c r="Y746" s="1">
        <v>1008</v>
      </c>
      <c r="Z746">
        <v>925</v>
      </c>
      <c r="AA746" s="1">
        <v>1030</v>
      </c>
      <c r="AB746" s="1">
        <v>1124</v>
      </c>
      <c r="AC746">
        <v>896</v>
      </c>
      <c r="AD746" s="1">
        <v>1054</v>
      </c>
      <c r="AE746" s="1">
        <v>1060</v>
      </c>
      <c r="AF746" s="1">
        <v>1162</v>
      </c>
      <c r="AG746">
        <v>991</v>
      </c>
      <c r="AH746">
        <v>955</v>
      </c>
      <c r="AI746">
        <v>916</v>
      </c>
      <c r="AJ746" s="1">
        <v>1042</v>
      </c>
      <c r="AK746">
        <v>932</v>
      </c>
    </row>
    <row r="747" spans="1:37" hidden="1" x14ac:dyDescent="0.25">
      <c r="A747">
        <f>IF(IFERROR(MATCH(TX_UCR!$C747,NN_M!A:A,0),0)&gt;0,1,0)</f>
        <v>0</v>
      </c>
      <c r="B747">
        <f>IF(IFERROR(MATCH(TX_UCR!C747,NN_PSM!A:A,0),0)&gt;0,1,0)</f>
        <v>0</v>
      </c>
      <c r="C747" t="str">
        <f t="shared" si="22"/>
        <v>Marshall</v>
      </c>
      <c r="D747">
        <f t="shared" si="23"/>
        <v>0</v>
      </c>
      <c r="E747" t="s">
        <v>208</v>
      </c>
      <c r="F747" t="s">
        <v>34</v>
      </c>
      <c r="G747" t="s">
        <v>323</v>
      </c>
      <c r="H747" s="1">
        <v>1326</v>
      </c>
      <c r="I747" s="1">
        <v>1396</v>
      </c>
      <c r="J747" s="1">
        <v>1098</v>
      </c>
      <c r="K747" s="1">
        <v>1436</v>
      </c>
      <c r="L747" s="1">
        <v>1569</v>
      </c>
      <c r="M747" s="1">
        <v>1495</v>
      </c>
      <c r="N747" s="1">
        <v>1824</v>
      </c>
      <c r="O747" s="1">
        <v>1801</v>
      </c>
      <c r="P747" s="1">
        <v>1715</v>
      </c>
      <c r="Q747" s="1">
        <v>1852</v>
      </c>
      <c r="R747" s="1">
        <v>1876</v>
      </c>
      <c r="S747" s="1">
        <v>1953</v>
      </c>
      <c r="T747" s="1">
        <v>1869</v>
      </c>
      <c r="U747" s="1">
        <v>1287</v>
      </c>
      <c r="V747" s="1">
        <v>1276</v>
      </c>
      <c r="W747" s="1">
        <v>1177</v>
      </c>
      <c r="X747" s="1">
        <v>1395</v>
      </c>
      <c r="Y747" s="1">
        <v>1384</v>
      </c>
      <c r="Z747" s="1">
        <v>1320</v>
      </c>
      <c r="AA747" s="1">
        <v>1411</v>
      </c>
      <c r="AB747" s="1">
        <v>1206</v>
      </c>
      <c r="AC747" s="1">
        <v>1092</v>
      </c>
      <c r="AD747" s="1">
        <v>1308</v>
      </c>
      <c r="AE747" s="1">
        <v>1138</v>
      </c>
      <c r="AF747" s="1">
        <v>1155</v>
      </c>
      <c r="AG747" s="1">
        <v>1102</v>
      </c>
      <c r="AH747" s="1">
        <v>1020</v>
      </c>
      <c r="AI747">
        <v>934</v>
      </c>
      <c r="AJ747" s="1">
        <v>1078</v>
      </c>
      <c r="AK747">
        <v>887</v>
      </c>
    </row>
    <row r="748" spans="1:37" hidden="1" x14ac:dyDescent="0.25">
      <c r="A748">
        <f>IF(IFERROR(MATCH(TX_UCR!$C748,NN_M!A:A,0),0)&gt;0,1,0)</f>
        <v>0</v>
      </c>
      <c r="B748">
        <f>IF(IFERROR(MATCH(TX_UCR!C748,NN_PSM!A:A,0),0)&gt;0,1,0)</f>
        <v>0</v>
      </c>
      <c r="C748" t="str">
        <f t="shared" si="22"/>
        <v>Maverick</v>
      </c>
      <c r="D748">
        <f t="shared" si="23"/>
        <v>1</v>
      </c>
      <c r="E748" t="s">
        <v>209</v>
      </c>
      <c r="F748" t="s">
        <v>34</v>
      </c>
      <c r="G748" t="s">
        <v>323</v>
      </c>
      <c r="H748">
        <v>241</v>
      </c>
      <c r="I748">
        <v>301</v>
      </c>
      <c r="J748">
        <v>359</v>
      </c>
      <c r="K748">
        <v>220</v>
      </c>
      <c r="L748">
        <v>115</v>
      </c>
      <c r="M748">
        <v>113</v>
      </c>
      <c r="N748">
        <v>329</v>
      </c>
      <c r="O748">
        <v>245</v>
      </c>
      <c r="P748">
        <v>547</v>
      </c>
      <c r="Q748">
        <v>573</v>
      </c>
      <c r="R748">
        <v>536</v>
      </c>
      <c r="S748">
        <v>485</v>
      </c>
      <c r="T748">
        <v>536</v>
      </c>
      <c r="U748">
        <v>454</v>
      </c>
      <c r="V748">
        <v>392</v>
      </c>
      <c r="W748">
        <v>362</v>
      </c>
      <c r="X748">
        <v>337</v>
      </c>
      <c r="Y748">
        <v>449</v>
      </c>
      <c r="Z748">
        <v>567</v>
      </c>
      <c r="AA748">
        <v>811</v>
      </c>
      <c r="AB748">
        <v>565</v>
      </c>
      <c r="AC748">
        <v>672</v>
      </c>
      <c r="AD748">
        <v>595</v>
      </c>
      <c r="AE748">
        <v>722</v>
      </c>
      <c r="AF748">
        <v>634</v>
      </c>
      <c r="AG748">
        <v>464</v>
      </c>
      <c r="AH748">
        <v>587</v>
      </c>
      <c r="AI748">
        <v>623</v>
      </c>
      <c r="AJ748">
        <v>442</v>
      </c>
      <c r="AK748">
        <v>415</v>
      </c>
    </row>
    <row r="749" spans="1:37" hidden="1" x14ac:dyDescent="0.25">
      <c r="A749">
        <f>IF(IFERROR(MATCH(TX_UCR!$C749,NN_M!A:A,0),0)&gt;0,1,0)</f>
        <v>0</v>
      </c>
      <c r="B749">
        <f>IF(IFERROR(MATCH(TX_UCR!C749,NN_PSM!A:A,0),0)&gt;0,1,0)</f>
        <v>0</v>
      </c>
      <c r="C749" t="str">
        <f t="shared" si="22"/>
        <v>Mcallen</v>
      </c>
      <c r="D749">
        <f t="shared" si="23"/>
        <v>0</v>
      </c>
      <c r="E749" t="s">
        <v>210</v>
      </c>
      <c r="F749" t="s">
        <v>34</v>
      </c>
      <c r="G749" t="s">
        <v>323</v>
      </c>
      <c r="H749" s="1">
        <v>5223</v>
      </c>
      <c r="I749" s="1">
        <v>6650</v>
      </c>
      <c r="J749" s="1">
        <v>8277</v>
      </c>
      <c r="K749" s="1">
        <v>9527</v>
      </c>
      <c r="L749" s="1">
        <v>9245</v>
      </c>
      <c r="M749" s="1">
        <v>8246</v>
      </c>
      <c r="N749" s="1">
        <v>8580</v>
      </c>
      <c r="O749" s="1">
        <v>11173</v>
      </c>
      <c r="P749" s="1">
        <v>11149</v>
      </c>
      <c r="Q749" s="1">
        <v>11139</v>
      </c>
      <c r="R749" s="1">
        <v>11908</v>
      </c>
      <c r="S749" s="1">
        <v>10151</v>
      </c>
      <c r="T749" s="1">
        <v>8856</v>
      </c>
      <c r="U749" s="1">
        <v>7680</v>
      </c>
      <c r="V749" s="1">
        <v>7530</v>
      </c>
      <c r="W749" s="1">
        <v>8351</v>
      </c>
      <c r="X749" s="1">
        <v>8515</v>
      </c>
      <c r="Y749" s="1">
        <v>8449</v>
      </c>
      <c r="Z749" s="1">
        <v>8542</v>
      </c>
      <c r="AA749" s="1">
        <v>8894</v>
      </c>
      <c r="AB749" s="1">
        <v>8187</v>
      </c>
      <c r="AC749" s="1">
        <v>6926</v>
      </c>
      <c r="AD749" s="1">
        <v>7908</v>
      </c>
      <c r="AE749" s="1">
        <v>7875</v>
      </c>
      <c r="AF749" s="1">
        <v>8020</v>
      </c>
      <c r="AG749" s="1">
        <v>7398</v>
      </c>
      <c r="AH749" s="1">
        <v>5875</v>
      </c>
      <c r="AI749" s="1">
        <v>5465</v>
      </c>
      <c r="AJ749" s="1">
        <v>5424</v>
      </c>
      <c r="AK749" s="1">
        <v>4947</v>
      </c>
    </row>
    <row r="750" spans="1:37" hidden="1" x14ac:dyDescent="0.25">
      <c r="A750">
        <f>IF(IFERROR(MATCH(TX_UCR!$C750,NN_M!A:A,0),0)&gt;0,1,0)</f>
        <v>0</v>
      </c>
      <c r="B750">
        <f>IF(IFERROR(MATCH(TX_UCR!C750,NN_PSM!A:A,0),0)&gt;0,1,0)</f>
        <v>0</v>
      </c>
      <c r="C750" t="str">
        <f t="shared" si="22"/>
        <v>Mckinney</v>
      </c>
      <c r="D750">
        <f t="shared" si="23"/>
        <v>0</v>
      </c>
      <c r="E750" t="s">
        <v>211</v>
      </c>
      <c r="F750" t="s">
        <v>34</v>
      </c>
      <c r="G750" t="s">
        <v>323</v>
      </c>
      <c r="H750" s="1">
        <v>1230</v>
      </c>
      <c r="I750" s="1">
        <v>1366</v>
      </c>
      <c r="J750" s="1">
        <v>1436</v>
      </c>
      <c r="K750" s="1">
        <v>1493</v>
      </c>
      <c r="L750" s="1">
        <v>1399</v>
      </c>
      <c r="M750" s="1">
        <v>1365</v>
      </c>
      <c r="N750" s="1">
        <v>1545</v>
      </c>
      <c r="O750" s="1">
        <v>1179</v>
      </c>
      <c r="P750" s="1">
        <v>1315</v>
      </c>
      <c r="Q750" s="1">
        <v>1279</v>
      </c>
      <c r="R750" s="1">
        <v>1421</v>
      </c>
      <c r="S750" s="1">
        <v>1602</v>
      </c>
      <c r="T750" s="1">
        <v>1739</v>
      </c>
      <c r="U750" s="1">
        <v>1621</v>
      </c>
      <c r="V750" s="1">
        <v>1439</v>
      </c>
      <c r="W750" s="1">
        <v>1715</v>
      </c>
      <c r="X750" s="1">
        <v>1902</v>
      </c>
      <c r="Y750" s="1">
        <v>2410</v>
      </c>
      <c r="Z750" s="1">
        <v>2028</v>
      </c>
      <c r="AA750" s="1">
        <v>1879</v>
      </c>
      <c r="AB750" s="1">
        <v>2071</v>
      </c>
      <c r="AC750" s="1">
        <v>2249</v>
      </c>
      <c r="AD750" s="1">
        <v>2633</v>
      </c>
      <c r="AE750" s="1">
        <v>2784</v>
      </c>
      <c r="AF750" s="1">
        <v>3348</v>
      </c>
      <c r="AG750" s="1">
        <v>3122</v>
      </c>
      <c r="AH750" s="1">
        <v>2826</v>
      </c>
      <c r="AI750" s="1">
        <v>2786</v>
      </c>
      <c r="AJ750" s="1">
        <v>3058</v>
      </c>
      <c r="AK750" s="1">
        <v>2847</v>
      </c>
    </row>
    <row r="751" spans="1:37" hidden="1" x14ac:dyDescent="0.25">
      <c r="A751">
        <f>IF(IFERROR(MATCH(TX_UCR!$C751,NN_M!A:A,0),0)&gt;0,1,0)</f>
        <v>0</v>
      </c>
      <c r="B751">
        <f>IF(IFERROR(MATCH(TX_UCR!C751,NN_PSM!A:A,0),0)&gt;0,1,0)</f>
        <v>0</v>
      </c>
      <c r="C751" t="str">
        <f t="shared" si="22"/>
        <v>Mclennan</v>
      </c>
      <c r="D751">
        <f t="shared" si="23"/>
        <v>1</v>
      </c>
      <c r="E751" t="s">
        <v>212</v>
      </c>
      <c r="F751" t="s">
        <v>34</v>
      </c>
      <c r="G751" t="s">
        <v>323</v>
      </c>
      <c r="H751">
        <v>742</v>
      </c>
      <c r="I751">
        <v>887</v>
      </c>
      <c r="J751">
        <v>929</v>
      </c>
      <c r="K751">
        <v>976</v>
      </c>
      <c r="L751">
        <v>925</v>
      </c>
      <c r="M751">
        <v>858</v>
      </c>
      <c r="N751">
        <v>810</v>
      </c>
      <c r="O751">
        <v>701</v>
      </c>
      <c r="P751">
        <v>638</v>
      </c>
      <c r="Q751">
        <v>678</v>
      </c>
      <c r="R751">
        <v>736</v>
      </c>
      <c r="S751">
        <v>886</v>
      </c>
      <c r="T751">
        <v>893</v>
      </c>
      <c r="U751">
        <v>765</v>
      </c>
      <c r="V751">
        <v>760</v>
      </c>
      <c r="W751">
        <v>759</v>
      </c>
      <c r="X751">
        <v>774</v>
      </c>
      <c r="Y751">
        <v>905</v>
      </c>
      <c r="Z751">
        <v>875</v>
      </c>
      <c r="AA751">
        <v>848</v>
      </c>
      <c r="AB751">
        <v>853</v>
      </c>
      <c r="AC751">
        <v>857</v>
      </c>
      <c r="AD751">
        <v>856</v>
      </c>
      <c r="AE751">
        <v>799</v>
      </c>
      <c r="AF751">
        <v>712</v>
      </c>
      <c r="AG751">
        <v>765</v>
      </c>
      <c r="AH751">
        <v>826</v>
      </c>
      <c r="AI751">
        <v>717</v>
      </c>
      <c r="AJ751">
        <v>610</v>
      </c>
      <c r="AK751">
        <v>499</v>
      </c>
    </row>
    <row r="752" spans="1:37" hidden="1" x14ac:dyDescent="0.25">
      <c r="A752">
        <f>IF(IFERROR(MATCH(TX_UCR!$C752,NN_M!A:A,0),0)&gt;0,1,0)</f>
        <v>0</v>
      </c>
      <c r="B752">
        <f>IF(IFERROR(MATCH(TX_UCR!C752,NN_PSM!A:A,0),0)&gt;0,1,0)</f>
        <v>0</v>
      </c>
      <c r="C752" t="str">
        <f t="shared" si="22"/>
        <v>Medina</v>
      </c>
      <c r="D752">
        <f t="shared" si="23"/>
        <v>1</v>
      </c>
      <c r="E752" t="s">
        <v>213</v>
      </c>
      <c r="F752" t="s">
        <v>34</v>
      </c>
      <c r="G752" t="s">
        <v>323</v>
      </c>
      <c r="H752">
        <v>149</v>
      </c>
      <c r="I752">
        <v>162</v>
      </c>
      <c r="J752">
        <v>170</v>
      </c>
      <c r="K752">
        <v>213</v>
      </c>
      <c r="L752">
        <v>336</v>
      </c>
      <c r="M752">
        <v>302</v>
      </c>
      <c r="N752">
        <v>476</v>
      </c>
      <c r="O752">
        <v>430</v>
      </c>
      <c r="P752">
        <v>451</v>
      </c>
      <c r="Q752">
        <v>457</v>
      </c>
      <c r="R752">
        <v>368</v>
      </c>
      <c r="S752">
        <v>359</v>
      </c>
      <c r="T752">
        <v>422</v>
      </c>
      <c r="U752">
        <v>449</v>
      </c>
      <c r="V752">
        <v>385</v>
      </c>
      <c r="W752">
        <v>292</v>
      </c>
      <c r="X752">
        <v>358</v>
      </c>
      <c r="Y752">
        <v>382</v>
      </c>
      <c r="Z752">
        <v>356</v>
      </c>
      <c r="AA752">
        <v>347</v>
      </c>
      <c r="AB752">
        <v>256</v>
      </c>
      <c r="AC752">
        <v>288</v>
      </c>
      <c r="AD752">
        <v>320</v>
      </c>
      <c r="AE752">
        <v>230</v>
      </c>
      <c r="AF752">
        <v>254</v>
      </c>
      <c r="AG752">
        <v>255</v>
      </c>
      <c r="AH752">
        <v>203</v>
      </c>
      <c r="AI752">
        <v>202</v>
      </c>
      <c r="AJ752">
        <v>156</v>
      </c>
      <c r="AK752">
        <v>162</v>
      </c>
    </row>
    <row r="753" spans="1:37" hidden="1" x14ac:dyDescent="0.25">
      <c r="A753">
        <f>IF(IFERROR(MATCH(TX_UCR!$C753,NN_M!A:A,0),0)&gt;0,1,0)</f>
        <v>0</v>
      </c>
      <c r="B753">
        <f>IF(IFERROR(MATCH(TX_UCR!C753,NN_PSM!A:A,0),0)&gt;0,1,0)</f>
        <v>0</v>
      </c>
      <c r="C753" t="str">
        <f t="shared" si="22"/>
        <v>Mercedes</v>
      </c>
      <c r="D753">
        <f t="shared" si="23"/>
        <v>0</v>
      </c>
      <c r="E753" t="s">
        <v>214</v>
      </c>
      <c r="F753" t="s">
        <v>34</v>
      </c>
      <c r="G753" t="s">
        <v>323</v>
      </c>
      <c r="H753">
        <v>666</v>
      </c>
      <c r="I753">
        <v>608</v>
      </c>
      <c r="J753">
        <v>621</v>
      </c>
      <c r="K753">
        <v>486</v>
      </c>
      <c r="L753">
        <v>426</v>
      </c>
      <c r="M753">
        <v>476</v>
      </c>
      <c r="N753">
        <v>464</v>
      </c>
      <c r="O753">
        <v>386</v>
      </c>
      <c r="P753">
        <v>377</v>
      </c>
      <c r="Q753">
        <v>311</v>
      </c>
      <c r="R753">
        <v>280</v>
      </c>
      <c r="S753">
        <v>404</v>
      </c>
      <c r="T753">
        <v>579</v>
      </c>
      <c r="U753">
        <v>664</v>
      </c>
      <c r="V753">
        <v>530</v>
      </c>
      <c r="W753">
        <v>644</v>
      </c>
      <c r="X753">
        <v>518</v>
      </c>
      <c r="Y753">
        <v>276</v>
      </c>
      <c r="Z753">
        <v>555</v>
      </c>
      <c r="AA753">
        <v>644</v>
      </c>
      <c r="AB753">
        <v>668</v>
      </c>
      <c r="AC753">
        <v>670</v>
      </c>
      <c r="AD753">
        <v>796</v>
      </c>
      <c r="AE753">
        <v>798</v>
      </c>
      <c r="AF753">
        <v>825</v>
      </c>
      <c r="AG753">
        <v>808</v>
      </c>
      <c r="AH753">
        <v>826</v>
      </c>
      <c r="AI753">
        <v>879</v>
      </c>
      <c r="AJ753">
        <v>796</v>
      </c>
      <c r="AK753">
        <v>840</v>
      </c>
    </row>
    <row r="754" spans="1:37" hidden="1" x14ac:dyDescent="0.25">
      <c r="A754">
        <f>IF(IFERROR(MATCH(TX_UCR!$C754,NN_M!A:A,0),0)&gt;0,1,0)</f>
        <v>0</v>
      </c>
      <c r="B754">
        <f>IF(IFERROR(MATCH(TX_UCR!C754,NN_PSM!A:A,0),0)&gt;0,1,0)</f>
        <v>0</v>
      </c>
      <c r="C754" t="str">
        <f t="shared" si="22"/>
        <v>Mesquite</v>
      </c>
      <c r="D754">
        <f t="shared" si="23"/>
        <v>0</v>
      </c>
      <c r="E754" t="s">
        <v>215</v>
      </c>
      <c r="F754" t="s">
        <v>34</v>
      </c>
      <c r="G754" t="s">
        <v>323</v>
      </c>
      <c r="H754" s="1">
        <v>6341</v>
      </c>
      <c r="I754" s="1">
        <v>8212</v>
      </c>
      <c r="J754" s="1">
        <v>10199</v>
      </c>
      <c r="K754" s="1">
        <v>9574</v>
      </c>
      <c r="L754" s="1">
        <v>9471</v>
      </c>
      <c r="M754" s="1">
        <v>10067</v>
      </c>
      <c r="N754" s="1">
        <v>7746</v>
      </c>
      <c r="O754" s="1">
        <v>7579</v>
      </c>
      <c r="P754" s="1">
        <v>6950</v>
      </c>
      <c r="Q754" s="1">
        <v>7025</v>
      </c>
      <c r="R754" s="1">
        <v>6692</v>
      </c>
      <c r="S754" s="1">
        <v>6014</v>
      </c>
      <c r="T754" s="1">
        <v>5482</v>
      </c>
      <c r="U754" s="1">
        <v>5502</v>
      </c>
      <c r="V754" s="1">
        <v>5711</v>
      </c>
      <c r="W754" s="1">
        <v>5632</v>
      </c>
      <c r="X754" s="1">
        <v>6076</v>
      </c>
      <c r="Y754" s="1">
        <v>6033</v>
      </c>
      <c r="Z754" s="1">
        <v>6391</v>
      </c>
      <c r="AA754" s="1">
        <v>6090</v>
      </c>
      <c r="AB754" s="1">
        <v>5510</v>
      </c>
      <c r="AC754" s="1">
        <v>5374</v>
      </c>
      <c r="AD754" s="1">
        <v>5543</v>
      </c>
      <c r="AE754" s="1">
        <v>6126</v>
      </c>
      <c r="AF754" s="1">
        <v>6739</v>
      </c>
      <c r="AG754" s="1">
        <v>6516</v>
      </c>
      <c r="AH754" s="1">
        <v>6542</v>
      </c>
      <c r="AI754" s="1">
        <v>6285</v>
      </c>
      <c r="AJ754" s="1">
        <v>6332</v>
      </c>
      <c r="AK754" s="1">
        <v>5846</v>
      </c>
    </row>
    <row r="755" spans="1:37" hidden="1" x14ac:dyDescent="0.25">
      <c r="A755">
        <f>IF(IFERROR(MATCH(TX_UCR!$C755,NN_M!A:A,0),0)&gt;0,1,0)</f>
        <v>0</v>
      </c>
      <c r="B755">
        <f>IF(IFERROR(MATCH(TX_UCR!C755,NN_PSM!A:A,0),0)&gt;0,1,0)</f>
        <v>0</v>
      </c>
      <c r="C755" t="str">
        <f t="shared" si="22"/>
        <v>Midland</v>
      </c>
      <c r="D755">
        <f t="shared" si="23"/>
        <v>1</v>
      </c>
      <c r="E755" t="s">
        <v>216</v>
      </c>
      <c r="F755" t="s">
        <v>34</v>
      </c>
      <c r="G755" t="s">
        <v>323</v>
      </c>
      <c r="H755">
        <v>741</v>
      </c>
      <c r="I755">
        <v>849</v>
      </c>
      <c r="J755">
        <v>784</v>
      </c>
      <c r="K755">
        <v>780</v>
      </c>
      <c r="L755">
        <v>680</v>
      </c>
      <c r="M755">
        <v>792</v>
      </c>
      <c r="N755">
        <v>898</v>
      </c>
      <c r="O755">
        <v>695</v>
      </c>
      <c r="P755">
        <v>600</v>
      </c>
      <c r="Q755">
        <v>637</v>
      </c>
      <c r="R755">
        <v>590</v>
      </c>
      <c r="S755">
        <v>572</v>
      </c>
      <c r="T755">
        <v>499</v>
      </c>
      <c r="U755">
        <v>467</v>
      </c>
      <c r="V755">
        <v>365</v>
      </c>
      <c r="W755">
        <v>409</v>
      </c>
      <c r="X755">
        <v>508</v>
      </c>
      <c r="Y755">
        <v>441</v>
      </c>
      <c r="Z755">
        <v>550</v>
      </c>
      <c r="AA755">
        <v>443</v>
      </c>
      <c r="AB755">
        <v>365</v>
      </c>
      <c r="AC755">
        <v>443</v>
      </c>
      <c r="AD755">
        <v>524</v>
      </c>
      <c r="AE755">
        <v>547</v>
      </c>
      <c r="AF755">
        <v>527</v>
      </c>
      <c r="AG755">
        <v>527</v>
      </c>
      <c r="AH755">
        <v>442</v>
      </c>
      <c r="AI755">
        <v>560</v>
      </c>
      <c r="AJ755">
        <v>727</v>
      </c>
      <c r="AK755">
        <v>687</v>
      </c>
    </row>
    <row r="756" spans="1:37" hidden="1" x14ac:dyDescent="0.25">
      <c r="A756">
        <f>IF(IFERROR(MATCH(TX_UCR!$C756,NN_M!A:A,0),0)&gt;0,1,0)</f>
        <v>0</v>
      </c>
      <c r="B756">
        <f>IF(IFERROR(MATCH(TX_UCR!C756,NN_PSM!A:A,0),0)&gt;0,1,0)</f>
        <v>0</v>
      </c>
      <c r="C756" t="str">
        <f t="shared" si="22"/>
        <v>Midland</v>
      </c>
      <c r="D756">
        <f t="shared" si="23"/>
        <v>0</v>
      </c>
      <c r="E756" t="s">
        <v>217</v>
      </c>
      <c r="F756" t="s">
        <v>34</v>
      </c>
      <c r="G756" t="s">
        <v>323</v>
      </c>
      <c r="H756" s="1">
        <v>4028</v>
      </c>
      <c r="I756" s="1">
        <v>4403</v>
      </c>
      <c r="J756" s="1">
        <v>4359</v>
      </c>
      <c r="K756" s="1">
        <v>5473</v>
      </c>
      <c r="L756" s="1">
        <v>5689</v>
      </c>
      <c r="M756" s="1">
        <v>5069</v>
      </c>
      <c r="N756" s="1">
        <v>5577</v>
      </c>
      <c r="O756" s="1">
        <v>5151</v>
      </c>
      <c r="P756" s="1">
        <v>4950</v>
      </c>
      <c r="Q756" s="1">
        <v>4544</v>
      </c>
      <c r="R756" s="1">
        <v>4365</v>
      </c>
      <c r="S756" s="1">
        <v>4589</v>
      </c>
      <c r="T756" s="1">
        <v>4340</v>
      </c>
      <c r="U756" s="1">
        <v>3694</v>
      </c>
      <c r="V756" s="1">
        <v>3292</v>
      </c>
      <c r="W756" s="1">
        <v>2906</v>
      </c>
      <c r="X756" s="1">
        <v>2776</v>
      </c>
      <c r="Y756" s="1">
        <v>3582</v>
      </c>
      <c r="Z756" s="1">
        <v>4037</v>
      </c>
      <c r="AA756" t="s">
        <v>322</v>
      </c>
      <c r="AB756" s="1">
        <v>3765</v>
      </c>
      <c r="AC756" s="1">
        <v>3712</v>
      </c>
      <c r="AD756" s="1">
        <v>3673</v>
      </c>
      <c r="AE756" s="1">
        <v>3486</v>
      </c>
      <c r="AF756" s="1">
        <v>3925</v>
      </c>
      <c r="AG756" s="1">
        <v>3599</v>
      </c>
      <c r="AH756" s="1">
        <v>3287</v>
      </c>
      <c r="AI756" s="1">
        <v>3008</v>
      </c>
      <c r="AJ756" s="1">
        <v>3191</v>
      </c>
      <c r="AK756" s="1">
        <v>3266</v>
      </c>
    </row>
    <row r="757" spans="1:37" hidden="1" x14ac:dyDescent="0.25">
      <c r="A757">
        <f>IF(IFERROR(MATCH(TX_UCR!$C757,NN_M!A:A,0),0)&gt;0,1,0)</f>
        <v>0</v>
      </c>
      <c r="B757">
        <f>IF(IFERROR(MATCH(TX_UCR!C757,NN_PSM!A:A,0),0)&gt;0,1,0)</f>
        <v>0</v>
      </c>
      <c r="C757" t="str">
        <f t="shared" si="22"/>
        <v>Midlothian</v>
      </c>
      <c r="D757">
        <f t="shared" si="23"/>
        <v>0</v>
      </c>
      <c r="E757" t="s">
        <v>218</v>
      </c>
      <c r="F757" t="s">
        <v>34</v>
      </c>
      <c r="G757" t="s">
        <v>323</v>
      </c>
      <c r="H757">
        <v>145</v>
      </c>
      <c r="I757">
        <v>273</v>
      </c>
      <c r="J757">
        <v>313</v>
      </c>
      <c r="K757">
        <v>264</v>
      </c>
      <c r="L757">
        <v>248</v>
      </c>
      <c r="M757">
        <v>199</v>
      </c>
      <c r="N757">
        <v>213</v>
      </c>
      <c r="O757">
        <v>217</v>
      </c>
      <c r="P757">
        <v>160</v>
      </c>
      <c r="Q757">
        <v>208</v>
      </c>
      <c r="R757">
        <v>190</v>
      </c>
      <c r="S757">
        <v>188</v>
      </c>
      <c r="T757">
        <v>182</v>
      </c>
      <c r="U757">
        <v>206</v>
      </c>
      <c r="V757">
        <v>211</v>
      </c>
      <c r="W757">
        <v>229</v>
      </c>
      <c r="X757">
        <v>288</v>
      </c>
      <c r="Y757">
        <v>314</v>
      </c>
      <c r="Z757">
        <v>281</v>
      </c>
      <c r="AA757">
        <v>298</v>
      </c>
      <c r="AB757">
        <v>331</v>
      </c>
      <c r="AC757">
        <v>262</v>
      </c>
      <c r="AD757">
        <v>269</v>
      </c>
      <c r="AE757">
        <v>299</v>
      </c>
      <c r="AF757">
        <v>403</v>
      </c>
      <c r="AG757">
        <v>363</v>
      </c>
      <c r="AH757">
        <v>400</v>
      </c>
      <c r="AI757">
        <v>307</v>
      </c>
      <c r="AJ757">
        <v>361</v>
      </c>
      <c r="AK757">
        <v>342</v>
      </c>
    </row>
    <row r="758" spans="1:37" hidden="1" x14ac:dyDescent="0.25">
      <c r="A758">
        <f>IF(IFERROR(MATCH(TX_UCR!$C758,NN_M!A:A,0),0)&gt;0,1,0)</f>
        <v>0</v>
      </c>
      <c r="B758">
        <f>IF(IFERROR(MATCH(TX_UCR!C758,NN_PSM!A:A,0),0)&gt;0,1,0)</f>
        <v>0</v>
      </c>
      <c r="C758" t="str">
        <f t="shared" si="22"/>
        <v>Mineral</v>
      </c>
      <c r="D758">
        <f t="shared" si="23"/>
        <v>0</v>
      </c>
      <c r="E758" t="s">
        <v>219</v>
      </c>
      <c r="F758" t="s">
        <v>34</v>
      </c>
      <c r="G758" t="s">
        <v>323</v>
      </c>
      <c r="H758">
        <v>938</v>
      </c>
      <c r="I758">
        <v>870</v>
      </c>
      <c r="J758">
        <v>959</v>
      </c>
      <c r="K758" s="1">
        <v>1123</v>
      </c>
      <c r="L758">
        <v>981</v>
      </c>
      <c r="M758">
        <v>830</v>
      </c>
      <c r="N758">
        <v>912</v>
      </c>
      <c r="O758">
        <v>802</v>
      </c>
      <c r="P758">
        <v>672</v>
      </c>
      <c r="Q758">
        <v>777</v>
      </c>
      <c r="R758">
        <v>964</v>
      </c>
      <c r="S758">
        <v>833</v>
      </c>
      <c r="T758">
        <v>670</v>
      </c>
      <c r="U758">
        <v>730</v>
      </c>
      <c r="V758">
        <v>734</v>
      </c>
      <c r="W758">
        <v>871</v>
      </c>
      <c r="X758">
        <v>750</v>
      </c>
      <c r="Y758">
        <v>754</v>
      </c>
      <c r="Z758">
        <v>685</v>
      </c>
      <c r="AA758" s="1">
        <v>1046</v>
      </c>
      <c r="AB758">
        <v>910</v>
      </c>
      <c r="AC758">
        <v>889</v>
      </c>
      <c r="AD758">
        <v>775</v>
      </c>
      <c r="AE758">
        <v>666</v>
      </c>
      <c r="AF758">
        <v>891</v>
      </c>
      <c r="AG758">
        <v>762</v>
      </c>
      <c r="AH758">
        <v>860</v>
      </c>
      <c r="AI758">
        <v>978</v>
      </c>
      <c r="AJ758">
        <v>872</v>
      </c>
      <c r="AK758">
        <v>662</v>
      </c>
    </row>
    <row r="759" spans="1:37" hidden="1" x14ac:dyDescent="0.25">
      <c r="A759">
        <f>IF(IFERROR(MATCH(TX_UCR!$C759,NN_M!A:A,0),0)&gt;0,1,0)</f>
        <v>0</v>
      </c>
      <c r="B759">
        <f>IF(IFERROR(MATCH(TX_UCR!C759,NN_PSM!A:A,0),0)&gt;0,1,0)</f>
        <v>0</v>
      </c>
      <c r="C759" t="str">
        <f t="shared" si="22"/>
        <v>Mission</v>
      </c>
      <c r="D759">
        <f t="shared" si="23"/>
        <v>0</v>
      </c>
      <c r="E759" t="s">
        <v>220</v>
      </c>
      <c r="F759" t="s">
        <v>34</v>
      </c>
      <c r="G759" t="s">
        <v>323</v>
      </c>
      <c r="H759" s="1">
        <v>1495</v>
      </c>
      <c r="I759" s="1">
        <v>1596</v>
      </c>
      <c r="J759" s="1">
        <v>1405</v>
      </c>
      <c r="K759" s="1">
        <v>1646</v>
      </c>
      <c r="L759" s="1">
        <v>1621</v>
      </c>
      <c r="M759" s="1">
        <v>1675</v>
      </c>
      <c r="N759" s="1">
        <v>1715</v>
      </c>
      <c r="O759" s="1">
        <v>1822</v>
      </c>
      <c r="P759" s="1">
        <v>2220</v>
      </c>
      <c r="Q759" s="1">
        <v>1979</v>
      </c>
      <c r="R759" s="1">
        <v>2585</v>
      </c>
      <c r="S759" s="1">
        <v>2409</v>
      </c>
      <c r="T759" s="1">
        <v>3071</v>
      </c>
      <c r="U759" s="1">
        <v>2714</v>
      </c>
      <c r="V759" s="1">
        <v>2641</v>
      </c>
      <c r="W759" s="1">
        <v>2788</v>
      </c>
      <c r="X759" s="1">
        <v>2817</v>
      </c>
      <c r="Y759" s="1">
        <v>2769</v>
      </c>
      <c r="Z759" s="1">
        <v>3697</v>
      </c>
      <c r="AA759" s="1">
        <v>2627</v>
      </c>
      <c r="AB759" s="1">
        <v>3437</v>
      </c>
      <c r="AC759" s="1">
        <v>2769</v>
      </c>
      <c r="AD759" s="1">
        <v>2571</v>
      </c>
      <c r="AE759" s="1">
        <v>2846</v>
      </c>
      <c r="AF759" s="1">
        <v>3425</v>
      </c>
      <c r="AG759" s="1">
        <v>3243</v>
      </c>
      <c r="AH759" s="1">
        <v>2751</v>
      </c>
      <c r="AI759" s="1">
        <v>2370</v>
      </c>
      <c r="AJ759" s="1">
        <v>2945</v>
      </c>
      <c r="AK759" s="1">
        <v>2405</v>
      </c>
    </row>
    <row r="760" spans="1:37" hidden="1" x14ac:dyDescent="0.25">
      <c r="A760">
        <f>IF(IFERROR(MATCH(TX_UCR!$C760,NN_M!A:A,0),0)&gt;0,1,0)</f>
        <v>0</v>
      </c>
      <c r="B760">
        <f>IF(IFERROR(MATCH(TX_UCR!C760,NN_PSM!A:A,0),0)&gt;0,1,0)</f>
        <v>0</v>
      </c>
      <c r="C760" t="str">
        <f t="shared" si="22"/>
        <v>Missouri</v>
      </c>
      <c r="D760">
        <f t="shared" si="23"/>
        <v>0</v>
      </c>
      <c r="E760" t="s">
        <v>221</v>
      </c>
      <c r="F760" t="s">
        <v>34</v>
      </c>
      <c r="G760" t="s">
        <v>323</v>
      </c>
      <c r="H760" s="1">
        <v>1238</v>
      </c>
      <c r="I760" s="1">
        <v>1560</v>
      </c>
      <c r="J760" s="1">
        <v>1524</v>
      </c>
      <c r="K760" s="1">
        <v>1671</v>
      </c>
      <c r="L760" s="1">
        <v>1676</v>
      </c>
      <c r="M760" s="1">
        <v>1594</v>
      </c>
      <c r="N760" s="1">
        <v>1652</v>
      </c>
      <c r="O760" s="1">
        <v>1204</v>
      </c>
      <c r="P760" s="1">
        <v>1430</v>
      </c>
      <c r="Q760" s="1">
        <v>1640</v>
      </c>
      <c r="R760" s="1">
        <v>1318</v>
      </c>
      <c r="S760" s="1">
        <v>1555</v>
      </c>
      <c r="T760" s="1">
        <v>1451</v>
      </c>
      <c r="U760" s="1">
        <v>1190</v>
      </c>
      <c r="V760" s="1">
        <v>1336</v>
      </c>
      <c r="W760" s="1">
        <v>1182</v>
      </c>
      <c r="X760" s="1">
        <v>1166</v>
      </c>
      <c r="Y760" s="1">
        <v>1308</v>
      </c>
      <c r="Z760" s="1">
        <v>1241</v>
      </c>
      <c r="AA760" s="1">
        <v>1272</v>
      </c>
      <c r="AB760" s="1">
        <v>1304</v>
      </c>
      <c r="AC760" s="1">
        <v>1123</v>
      </c>
      <c r="AD760" s="1">
        <v>1166</v>
      </c>
      <c r="AE760" s="1">
        <v>1211</v>
      </c>
      <c r="AF760" s="1">
        <v>1302</v>
      </c>
      <c r="AG760" s="1">
        <v>1188</v>
      </c>
      <c r="AH760" s="1">
        <v>1172</v>
      </c>
      <c r="AI760">
        <v>879</v>
      </c>
      <c r="AJ760" s="1">
        <v>1151</v>
      </c>
      <c r="AK760" s="1">
        <v>1162</v>
      </c>
    </row>
    <row r="761" spans="1:37" hidden="1" x14ac:dyDescent="0.25">
      <c r="A761">
        <f>IF(IFERROR(MATCH(TX_UCR!$C761,NN_M!A:A,0),0)&gt;0,1,0)</f>
        <v>0</v>
      </c>
      <c r="B761">
        <f>IF(IFERROR(MATCH(TX_UCR!C761,NN_PSM!A:A,0),0)&gt;0,1,0)</f>
        <v>0</v>
      </c>
      <c r="C761" t="str">
        <f t="shared" si="22"/>
        <v>Montgomery</v>
      </c>
      <c r="D761">
        <f t="shared" si="23"/>
        <v>1</v>
      </c>
      <c r="E761" t="s">
        <v>222</v>
      </c>
      <c r="F761" t="s">
        <v>34</v>
      </c>
      <c r="G761" t="s">
        <v>323</v>
      </c>
      <c r="H761" s="1">
        <v>4961</v>
      </c>
      <c r="I761" s="1">
        <v>5581</v>
      </c>
      <c r="J761" s="1">
        <v>6132</v>
      </c>
      <c r="K761" s="1">
        <v>6268</v>
      </c>
      <c r="L761" s="1">
        <v>5611</v>
      </c>
      <c r="M761" s="1">
        <v>6079</v>
      </c>
      <c r="N761" s="1">
        <v>5487</v>
      </c>
      <c r="O761" s="1">
        <v>5214</v>
      </c>
      <c r="P761" s="1">
        <v>4587</v>
      </c>
      <c r="Q761" s="1">
        <v>4601</v>
      </c>
      <c r="R761" s="1">
        <v>4954</v>
      </c>
      <c r="S761" s="1">
        <v>5278</v>
      </c>
      <c r="T761" s="1">
        <v>5768</v>
      </c>
      <c r="U761" s="1">
        <v>5781</v>
      </c>
      <c r="V761" s="1">
        <v>5392</v>
      </c>
      <c r="W761" s="1">
        <v>6123</v>
      </c>
      <c r="X761" s="1">
        <v>6790</v>
      </c>
      <c r="Y761" s="1">
        <v>6748</v>
      </c>
      <c r="Z761" s="1">
        <v>6999</v>
      </c>
      <c r="AA761" s="1">
        <v>6658</v>
      </c>
      <c r="AB761" s="1">
        <v>6238</v>
      </c>
      <c r="AC761" s="1">
        <v>6600</v>
      </c>
      <c r="AD761" s="1">
        <v>7424</v>
      </c>
      <c r="AE761" s="1">
        <v>6957</v>
      </c>
      <c r="AF761" s="1">
        <v>7939</v>
      </c>
      <c r="AG761" s="1">
        <v>7561</v>
      </c>
      <c r="AH761" s="1">
        <v>6328</v>
      </c>
      <c r="AI761" s="1">
        <v>6076</v>
      </c>
      <c r="AJ761" s="1">
        <v>5830</v>
      </c>
      <c r="AK761" s="1">
        <v>5373</v>
      </c>
    </row>
    <row r="762" spans="1:37" hidden="1" x14ac:dyDescent="0.25">
      <c r="A762">
        <f>IF(IFERROR(MATCH(TX_UCR!$C762,NN_M!A:A,0),0)&gt;0,1,0)</f>
        <v>0</v>
      </c>
      <c r="B762">
        <f>IF(IFERROR(MATCH(TX_UCR!C762,NN_PSM!A:A,0),0)&gt;0,1,0)</f>
        <v>0</v>
      </c>
      <c r="C762" t="str">
        <f t="shared" si="22"/>
        <v>Mount</v>
      </c>
      <c r="D762">
        <f t="shared" si="23"/>
        <v>0</v>
      </c>
      <c r="E762" t="s">
        <v>223</v>
      </c>
      <c r="F762" t="s">
        <v>34</v>
      </c>
      <c r="G762" t="s">
        <v>323</v>
      </c>
      <c r="H762">
        <v>408</v>
      </c>
      <c r="I762">
        <v>680</v>
      </c>
      <c r="J762">
        <v>660</v>
      </c>
      <c r="K762">
        <v>792</v>
      </c>
      <c r="L762">
        <v>671</v>
      </c>
      <c r="M762">
        <v>768</v>
      </c>
      <c r="N762">
        <v>863</v>
      </c>
      <c r="O762">
        <v>867</v>
      </c>
      <c r="P762">
        <v>706</v>
      </c>
      <c r="Q762">
        <v>896</v>
      </c>
      <c r="R762">
        <v>755</v>
      </c>
      <c r="S762">
        <v>737</v>
      </c>
      <c r="T762">
        <v>878</v>
      </c>
      <c r="U762">
        <v>769</v>
      </c>
      <c r="V762">
        <v>716</v>
      </c>
      <c r="W762">
        <v>724</v>
      </c>
      <c r="X762">
        <v>858</v>
      </c>
      <c r="Y762">
        <v>716</v>
      </c>
      <c r="Z762">
        <v>812</v>
      </c>
      <c r="AA762">
        <v>695</v>
      </c>
      <c r="AB762">
        <v>537</v>
      </c>
      <c r="AC762">
        <v>476</v>
      </c>
      <c r="AD762">
        <v>462</v>
      </c>
      <c r="AE762">
        <v>489</v>
      </c>
      <c r="AF762">
        <v>672</v>
      </c>
      <c r="AG762">
        <v>674</v>
      </c>
      <c r="AH762">
        <v>550</v>
      </c>
      <c r="AI762">
        <v>637</v>
      </c>
      <c r="AJ762">
        <v>661</v>
      </c>
      <c r="AK762">
        <v>659</v>
      </c>
    </row>
    <row r="763" spans="1:37" hidden="1" x14ac:dyDescent="0.25">
      <c r="A763">
        <f>IF(IFERROR(MATCH(TX_UCR!$C763,NN_M!A:A,0),0)&gt;0,1,0)</f>
        <v>1</v>
      </c>
      <c r="B763">
        <f>IF(IFERROR(MATCH(TX_UCR!C763,NN_PSM!A:A,0),0)&gt;0,1,0)</f>
        <v>1</v>
      </c>
      <c r="C763" t="str">
        <f t="shared" si="22"/>
        <v>Murphy</v>
      </c>
      <c r="D763">
        <f t="shared" si="23"/>
        <v>0</v>
      </c>
      <c r="E763" t="s">
        <v>224</v>
      </c>
      <c r="F763" t="s">
        <v>34</v>
      </c>
      <c r="G763" t="s">
        <v>323</v>
      </c>
      <c r="H763" t="s">
        <v>322</v>
      </c>
      <c r="I763" t="s">
        <v>322</v>
      </c>
      <c r="J763" t="s">
        <v>322</v>
      </c>
      <c r="K763" t="s">
        <v>322</v>
      </c>
      <c r="L763" t="s">
        <v>322</v>
      </c>
      <c r="M763" t="s">
        <v>322</v>
      </c>
      <c r="N763" t="s">
        <v>322</v>
      </c>
      <c r="O763" t="s">
        <v>322</v>
      </c>
      <c r="P763" t="s">
        <v>322</v>
      </c>
      <c r="Q763" t="s">
        <v>322</v>
      </c>
      <c r="R763" t="s">
        <v>322</v>
      </c>
      <c r="S763" t="s">
        <v>322</v>
      </c>
      <c r="T763" t="s">
        <v>322</v>
      </c>
      <c r="U763" t="s">
        <v>322</v>
      </c>
      <c r="V763" t="s">
        <v>322</v>
      </c>
      <c r="W763" t="s">
        <v>322</v>
      </c>
      <c r="X763" t="s">
        <v>322</v>
      </c>
      <c r="Y763" t="s">
        <v>322</v>
      </c>
      <c r="Z763" t="s">
        <v>322</v>
      </c>
      <c r="AA763" t="s">
        <v>322</v>
      </c>
      <c r="AB763" t="s">
        <v>322</v>
      </c>
      <c r="AC763" t="s">
        <v>322</v>
      </c>
      <c r="AD763">
        <v>163</v>
      </c>
      <c r="AE763">
        <v>174</v>
      </c>
      <c r="AF763">
        <v>143</v>
      </c>
      <c r="AG763">
        <v>139</v>
      </c>
      <c r="AH763">
        <v>119</v>
      </c>
      <c r="AI763">
        <v>127</v>
      </c>
      <c r="AJ763">
        <v>122</v>
      </c>
      <c r="AK763">
        <v>149</v>
      </c>
    </row>
    <row r="764" spans="1:37" hidden="1" x14ac:dyDescent="0.25">
      <c r="A764">
        <f>IF(IFERROR(MATCH(TX_UCR!$C764,NN_M!A:A,0),0)&gt;0,1,0)</f>
        <v>0</v>
      </c>
      <c r="B764">
        <f>IF(IFERROR(MATCH(TX_UCR!C764,NN_PSM!A:A,0),0)&gt;0,1,0)</f>
        <v>0</v>
      </c>
      <c r="C764" t="str">
        <f t="shared" si="22"/>
        <v>Nacogdoches</v>
      </c>
      <c r="D764">
        <f t="shared" si="23"/>
        <v>1</v>
      </c>
      <c r="E764" t="s">
        <v>225</v>
      </c>
      <c r="F764" t="s">
        <v>34</v>
      </c>
      <c r="G764" t="s">
        <v>323</v>
      </c>
      <c r="H764">
        <v>309</v>
      </c>
      <c r="I764">
        <v>385</v>
      </c>
      <c r="J764">
        <v>397</v>
      </c>
      <c r="K764">
        <v>422</v>
      </c>
      <c r="L764">
        <v>443</v>
      </c>
      <c r="M764">
        <v>432</v>
      </c>
      <c r="N764">
        <v>462</v>
      </c>
      <c r="O764">
        <v>234</v>
      </c>
      <c r="P764">
        <v>233</v>
      </c>
      <c r="Q764">
        <v>362</v>
      </c>
      <c r="R764">
        <v>297</v>
      </c>
      <c r="S764">
        <v>339</v>
      </c>
      <c r="T764">
        <v>340</v>
      </c>
      <c r="U764">
        <v>413</v>
      </c>
      <c r="V764">
        <v>388</v>
      </c>
      <c r="W764">
        <v>403</v>
      </c>
      <c r="X764">
        <v>440</v>
      </c>
      <c r="Y764">
        <v>427</v>
      </c>
      <c r="Z764">
        <v>491</v>
      </c>
      <c r="AA764">
        <v>524</v>
      </c>
      <c r="AB764">
        <v>392</v>
      </c>
      <c r="AC764">
        <v>339</v>
      </c>
      <c r="AD764">
        <v>383</v>
      </c>
      <c r="AE764">
        <v>507</v>
      </c>
      <c r="AF764">
        <v>326</v>
      </c>
      <c r="AG764">
        <v>504</v>
      </c>
      <c r="AH764">
        <v>465</v>
      </c>
      <c r="AI764">
        <v>450</v>
      </c>
      <c r="AJ764">
        <v>555</v>
      </c>
      <c r="AK764">
        <v>410</v>
      </c>
    </row>
    <row r="765" spans="1:37" hidden="1" x14ac:dyDescent="0.25">
      <c r="A765">
        <f>IF(IFERROR(MATCH(TX_UCR!$C765,NN_M!A:A,0),0)&gt;0,1,0)</f>
        <v>0</v>
      </c>
      <c r="B765">
        <f>IF(IFERROR(MATCH(TX_UCR!C765,NN_PSM!A:A,0),0)&gt;0,1,0)</f>
        <v>0</v>
      </c>
      <c r="C765" t="str">
        <f t="shared" si="22"/>
        <v>Nacogdoches</v>
      </c>
      <c r="D765">
        <f t="shared" si="23"/>
        <v>0</v>
      </c>
      <c r="E765" t="s">
        <v>226</v>
      </c>
      <c r="F765" t="s">
        <v>34</v>
      </c>
      <c r="G765" t="s">
        <v>323</v>
      </c>
      <c r="H765" s="1">
        <v>1182</v>
      </c>
      <c r="I765" s="1">
        <v>1327</v>
      </c>
      <c r="J765" s="1">
        <v>1327</v>
      </c>
      <c r="K765" s="1">
        <v>1590</v>
      </c>
      <c r="L765" s="1">
        <v>1661</v>
      </c>
      <c r="M765" s="1">
        <v>1585</v>
      </c>
      <c r="N765" s="1">
        <v>1534</v>
      </c>
      <c r="O765" s="1">
        <v>1439</v>
      </c>
      <c r="P765" s="1">
        <v>1360</v>
      </c>
      <c r="Q765" s="1">
        <v>1564</v>
      </c>
      <c r="R765" s="1">
        <v>1146</v>
      </c>
      <c r="S765">
        <v>989</v>
      </c>
      <c r="T765">
        <v>916</v>
      </c>
      <c r="U765">
        <v>900</v>
      </c>
      <c r="V765" s="1">
        <v>1630</v>
      </c>
      <c r="W765" s="1">
        <v>1306</v>
      </c>
      <c r="X765" s="1">
        <v>1207</v>
      </c>
      <c r="Y765" s="1">
        <v>1014</v>
      </c>
      <c r="Z765" s="1">
        <v>1211</v>
      </c>
      <c r="AA765" s="1">
        <v>1227</v>
      </c>
      <c r="AB765" s="1">
        <v>1173</v>
      </c>
      <c r="AC765">
        <v>970</v>
      </c>
      <c r="AD765" s="1">
        <v>1159</v>
      </c>
      <c r="AE765" s="1">
        <v>1149</v>
      </c>
      <c r="AF765" s="1">
        <v>1401</v>
      </c>
      <c r="AG765" s="1">
        <v>1406</v>
      </c>
      <c r="AH765" s="1">
        <v>1260</v>
      </c>
      <c r="AI765" s="1">
        <v>1204</v>
      </c>
      <c r="AJ765" s="1">
        <v>1126</v>
      </c>
      <c r="AK765" s="1">
        <v>1221</v>
      </c>
    </row>
    <row r="766" spans="1:37" hidden="1" x14ac:dyDescent="0.25">
      <c r="A766">
        <f>IF(IFERROR(MATCH(TX_UCR!$C766,NN_M!A:A,0),0)&gt;0,1,0)</f>
        <v>0</v>
      </c>
      <c r="B766">
        <f>IF(IFERROR(MATCH(TX_UCR!C766,NN_PSM!A:A,0),0)&gt;0,1,0)</f>
        <v>0</v>
      </c>
      <c r="C766" t="str">
        <f t="shared" si="22"/>
        <v>Nederland</v>
      </c>
      <c r="D766">
        <f t="shared" si="23"/>
        <v>0</v>
      </c>
      <c r="E766" t="s">
        <v>227</v>
      </c>
      <c r="F766" t="s">
        <v>34</v>
      </c>
      <c r="G766" t="s">
        <v>323</v>
      </c>
      <c r="H766">
        <v>624</v>
      </c>
      <c r="I766">
        <v>744</v>
      </c>
      <c r="J766">
        <v>857</v>
      </c>
      <c r="K766">
        <v>839</v>
      </c>
      <c r="L766">
        <v>729</v>
      </c>
      <c r="M766">
        <v>852</v>
      </c>
      <c r="N766">
        <v>760</v>
      </c>
      <c r="O766">
        <v>839</v>
      </c>
      <c r="P766">
        <v>804</v>
      </c>
      <c r="Q766">
        <v>822</v>
      </c>
      <c r="R766">
        <v>771</v>
      </c>
      <c r="S766">
        <v>897</v>
      </c>
      <c r="T766">
        <v>758</v>
      </c>
      <c r="U766">
        <v>887</v>
      </c>
      <c r="V766">
        <v>874</v>
      </c>
      <c r="W766">
        <v>863</v>
      </c>
      <c r="X766" s="1">
        <v>1017</v>
      </c>
      <c r="Y766">
        <v>772</v>
      </c>
      <c r="Z766">
        <v>796</v>
      </c>
      <c r="AA766">
        <v>818</v>
      </c>
      <c r="AB766">
        <v>668</v>
      </c>
      <c r="AC766">
        <v>686</v>
      </c>
      <c r="AD766">
        <v>732</v>
      </c>
      <c r="AE766">
        <v>582</v>
      </c>
      <c r="AF766">
        <v>639</v>
      </c>
      <c r="AG766">
        <v>513</v>
      </c>
      <c r="AH766">
        <v>643</v>
      </c>
      <c r="AI766">
        <v>529</v>
      </c>
      <c r="AJ766">
        <v>493</v>
      </c>
      <c r="AK766">
        <v>439</v>
      </c>
    </row>
    <row r="767" spans="1:37" hidden="1" x14ac:dyDescent="0.25">
      <c r="A767">
        <f>IF(IFERROR(MATCH(TX_UCR!$C767,NN_M!A:A,0),0)&gt;0,1,0)</f>
        <v>0</v>
      </c>
      <c r="B767">
        <f>IF(IFERROR(MATCH(TX_UCR!C767,NN_PSM!A:A,0),0)&gt;0,1,0)</f>
        <v>0</v>
      </c>
      <c r="C767" t="str">
        <f t="shared" si="22"/>
        <v>New</v>
      </c>
      <c r="D767">
        <f t="shared" si="23"/>
        <v>0</v>
      </c>
      <c r="E767" t="s">
        <v>228</v>
      </c>
      <c r="F767" t="s">
        <v>34</v>
      </c>
      <c r="G767" t="s">
        <v>323</v>
      </c>
      <c r="H767" s="1">
        <v>1519</v>
      </c>
      <c r="I767" s="1">
        <v>1885</v>
      </c>
      <c r="J767" s="1">
        <v>1766</v>
      </c>
      <c r="K767" s="1">
        <v>1659</v>
      </c>
      <c r="L767" s="1">
        <v>1859</v>
      </c>
      <c r="M767" s="1">
        <v>1217</v>
      </c>
      <c r="N767" s="1">
        <v>1938</v>
      </c>
      <c r="O767" s="1">
        <v>1811</v>
      </c>
      <c r="P767" s="1">
        <v>1671</v>
      </c>
      <c r="Q767" s="1">
        <v>1587</v>
      </c>
      <c r="R767" s="1">
        <v>1710</v>
      </c>
      <c r="S767" s="1">
        <v>1975</v>
      </c>
      <c r="T767" s="1">
        <v>2055</v>
      </c>
      <c r="U767" s="1">
        <v>2152</v>
      </c>
      <c r="V767" s="1">
        <v>2307</v>
      </c>
      <c r="W767" s="1">
        <v>2502</v>
      </c>
      <c r="X767" s="1">
        <v>2305</v>
      </c>
      <c r="Y767" s="1">
        <v>2434</v>
      </c>
      <c r="Z767" s="1">
        <v>2669</v>
      </c>
      <c r="AA767" s="1">
        <v>2473</v>
      </c>
      <c r="AB767" s="1">
        <v>2028</v>
      </c>
      <c r="AC767" s="1">
        <v>2152</v>
      </c>
      <c r="AD767" s="1">
        <v>2078</v>
      </c>
      <c r="AE767" s="1">
        <v>2144</v>
      </c>
      <c r="AF767" s="1">
        <v>2149</v>
      </c>
      <c r="AG767" s="1">
        <v>1966</v>
      </c>
      <c r="AH767" s="1">
        <v>1943</v>
      </c>
      <c r="AI767" s="1">
        <v>2110</v>
      </c>
      <c r="AJ767" s="1">
        <v>2153</v>
      </c>
      <c r="AK767" s="1">
        <v>2101</v>
      </c>
    </row>
    <row r="768" spans="1:37" hidden="1" x14ac:dyDescent="0.25">
      <c r="A768">
        <f>IF(IFERROR(MATCH(TX_UCR!$C768,NN_M!A:A,0),0)&gt;0,1,0)</f>
        <v>0</v>
      </c>
      <c r="B768">
        <f>IF(IFERROR(MATCH(TX_UCR!C768,NN_PSM!A:A,0),0)&gt;0,1,0)</f>
        <v>0</v>
      </c>
      <c r="C768" t="str">
        <f t="shared" si="22"/>
        <v>North</v>
      </c>
      <c r="D768">
        <f t="shared" si="23"/>
        <v>0</v>
      </c>
      <c r="E768" t="s">
        <v>229</v>
      </c>
      <c r="F768" t="s">
        <v>34</v>
      </c>
      <c r="G768" t="s">
        <v>323</v>
      </c>
      <c r="H768" s="1">
        <v>2377</v>
      </c>
      <c r="I768" s="1">
        <v>2780</v>
      </c>
      <c r="J768" s="1">
        <v>2708</v>
      </c>
      <c r="K768" s="1">
        <v>2753</v>
      </c>
      <c r="L768" s="1">
        <v>2945</v>
      </c>
      <c r="M768" s="1">
        <v>3067</v>
      </c>
      <c r="N768" s="1">
        <v>3009</v>
      </c>
      <c r="O768" s="1">
        <v>2602</v>
      </c>
      <c r="P768" s="1">
        <v>2287</v>
      </c>
      <c r="Q768" s="1">
        <v>2110</v>
      </c>
      <c r="R768" s="1">
        <v>2182</v>
      </c>
      <c r="S768" s="1">
        <v>2281</v>
      </c>
      <c r="T768" s="1">
        <v>2270</v>
      </c>
      <c r="U768" s="1">
        <v>2190</v>
      </c>
      <c r="V768" s="1">
        <v>2131</v>
      </c>
      <c r="W768" s="1">
        <v>2257</v>
      </c>
      <c r="X768" s="1">
        <v>2416</v>
      </c>
      <c r="Y768" s="1">
        <v>2799</v>
      </c>
      <c r="Z768" s="1">
        <v>2681</v>
      </c>
      <c r="AA768" s="1">
        <v>2660</v>
      </c>
      <c r="AB768" s="1">
        <v>2144</v>
      </c>
      <c r="AC768" s="1">
        <v>2362</v>
      </c>
      <c r="AD768" s="1">
        <v>2256</v>
      </c>
      <c r="AE768" s="1">
        <v>2198</v>
      </c>
      <c r="AF768" s="1">
        <v>2041</v>
      </c>
      <c r="AG768" s="1">
        <v>2111</v>
      </c>
      <c r="AH768" s="1">
        <v>1904</v>
      </c>
      <c r="AI768" s="1">
        <v>1572</v>
      </c>
      <c r="AJ768" s="1">
        <v>1637</v>
      </c>
      <c r="AK768" s="1">
        <v>1542</v>
      </c>
    </row>
    <row r="769" spans="1:37" hidden="1" x14ac:dyDescent="0.25">
      <c r="A769">
        <f>IF(IFERROR(MATCH(TX_UCR!$C769,NN_M!A:A,0),0)&gt;0,1,0)</f>
        <v>0</v>
      </c>
      <c r="B769">
        <f>IF(IFERROR(MATCH(TX_UCR!C769,NN_PSM!A:A,0),0)&gt;0,1,0)</f>
        <v>0</v>
      </c>
      <c r="C769" t="str">
        <f t="shared" si="22"/>
        <v>Odessa</v>
      </c>
      <c r="D769">
        <f t="shared" si="23"/>
        <v>0</v>
      </c>
      <c r="E769" t="s">
        <v>230</v>
      </c>
      <c r="F769" t="s">
        <v>34</v>
      </c>
      <c r="G769" t="s">
        <v>323</v>
      </c>
      <c r="H769" s="1">
        <v>9116</v>
      </c>
      <c r="I769" s="1">
        <v>9951</v>
      </c>
      <c r="J769" s="1">
        <v>9692</v>
      </c>
      <c r="K769" s="1">
        <v>10474</v>
      </c>
      <c r="L769" s="1">
        <v>11415</v>
      </c>
      <c r="M769" s="1">
        <v>11487</v>
      </c>
      <c r="N769" s="1">
        <v>11952</v>
      </c>
      <c r="O769" s="1">
        <v>9585</v>
      </c>
      <c r="P769" s="1">
        <v>8077</v>
      </c>
      <c r="Q769" s="1">
        <v>6355</v>
      </c>
      <c r="R769" s="1">
        <v>5634</v>
      </c>
      <c r="S769" s="1">
        <v>5643</v>
      </c>
      <c r="T769" s="1">
        <v>4837</v>
      </c>
      <c r="U769" s="1">
        <v>4819</v>
      </c>
      <c r="V769" s="1">
        <v>4222</v>
      </c>
      <c r="W769" s="1">
        <v>4323</v>
      </c>
      <c r="X769" s="1">
        <v>4686</v>
      </c>
      <c r="Y769" s="1">
        <v>5208</v>
      </c>
      <c r="Z769" s="1">
        <v>4639</v>
      </c>
      <c r="AA769" s="1">
        <v>3976</v>
      </c>
      <c r="AB769" s="1">
        <v>3720</v>
      </c>
      <c r="AC769" s="1">
        <v>3654</v>
      </c>
      <c r="AD769" s="1">
        <v>4302</v>
      </c>
      <c r="AE769" s="1">
        <v>3970</v>
      </c>
      <c r="AF769" s="1">
        <v>4109</v>
      </c>
      <c r="AG769" s="1">
        <v>3523</v>
      </c>
      <c r="AH769" s="1">
        <v>3134</v>
      </c>
      <c r="AI769" s="1">
        <v>3717</v>
      </c>
      <c r="AJ769" s="1">
        <v>4374</v>
      </c>
      <c r="AK769" s="1">
        <v>4217</v>
      </c>
    </row>
    <row r="770" spans="1:37" hidden="1" x14ac:dyDescent="0.25">
      <c r="A770">
        <f>IF(IFERROR(MATCH(TX_UCR!$C770,NN_M!A:A,0),0)&gt;0,1,0)</f>
        <v>0</v>
      </c>
      <c r="B770">
        <f>IF(IFERROR(MATCH(TX_UCR!C770,NN_PSM!A:A,0),0)&gt;0,1,0)</f>
        <v>0</v>
      </c>
      <c r="C770" t="str">
        <f t="shared" si="22"/>
        <v>Orange</v>
      </c>
      <c r="D770">
        <f t="shared" si="23"/>
        <v>1</v>
      </c>
      <c r="E770" t="s">
        <v>231</v>
      </c>
      <c r="F770" t="s">
        <v>34</v>
      </c>
      <c r="G770" t="s">
        <v>323</v>
      </c>
      <c r="H770">
        <v>842</v>
      </c>
      <c r="I770">
        <v>858</v>
      </c>
      <c r="J770">
        <v>804</v>
      </c>
      <c r="K770">
        <v>924</v>
      </c>
      <c r="L770">
        <v>747</v>
      </c>
      <c r="M770">
        <v>725</v>
      </c>
      <c r="N770">
        <v>918</v>
      </c>
      <c r="O770">
        <v>850</v>
      </c>
      <c r="P770">
        <v>775</v>
      </c>
      <c r="Q770">
        <v>822</v>
      </c>
      <c r="R770">
        <v>819</v>
      </c>
      <c r="S770">
        <v>874</v>
      </c>
      <c r="T770">
        <v>904</v>
      </c>
      <c r="U770">
        <v>845</v>
      </c>
      <c r="V770">
        <v>736</v>
      </c>
      <c r="W770">
        <v>727</v>
      </c>
      <c r="X770">
        <v>847</v>
      </c>
      <c r="Y770" s="1">
        <v>1071</v>
      </c>
      <c r="Z770">
        <v>900</v>
      </c>
      <c r="AA770">
        <v>731</v>
      </c>
      <c r="AB770">
        <v>700</v>
      </c>
      <c r="AC770">
        <v>957</v>
      </c>
      <c r="AD770">
        <v>785</v>
      </c>
      <c r="AE770">
        <v>620</v>
      </c>
      <c r="AF770">
        <v>737</v>
      </c>
      <c r="AG770">
        <v>852</v>
      </c>
      <c r="AH770">
        <v>817</v>
      </c>
      <c r="AI770">
        <v>641</v>
      </c>
      <c r="AJ770">
        <v>651</v>
      </c>
      <c r="AK770">
        <v>604</v>
      </c>
    </row>
    <row r="771" spans="1:37" hidden="1" x14ac:dyDescent="0.25">
      <c r="A771">
        <f>IF(IFERROR(MATCH(TX_UCR!$C771,NN_M!A:A,0),0)&gt;0,1,0)</f>
        <v>0</v>
      </c>
      <c r="B771">
        <f>IF(IFERROR(MATCH(TX_UCR!C771,NN_PSM!A:A,0),0)&gt;0,1,0)</f>
        <v>0</v>
      </c>
      <c r="C771" t="str">
        <f t="shared" ref="C771:C834" si="24">LEFT(E771,FIND(" ",E771,1)-1)</f>
        <v>Orange</v>
      </c>
      <c r="D771">
        <f t="shared" ref="D771:D834" si="25">IF(IFERROR(FIND("County",E771),0)&gt;0,1,0)</f>
        <v>0</v>
      </c>
      <c r="E771" t="s">
        <v>232</v>
      </c>
      <c r="F771" t="s">
        <v>34</v>
      </c>
      <c r="G771" t="s">
        <v>323</v>
      </c>
      <c r="H771" s="1">
        <v>1686</v>
      </c>
      <c r="I771" s="1">
        <v>2525</v>
      </c>
      <c r="J771" s="1">
        <v>2467</v>
      </c>
      <c r="K771" s="1">
        <v>2198</v>
      </c>
      <c r="L771" s="1">
        <v>2148</v>
      </c>
      <c r="M771" s="1">
        <v>2259</v>
      </c>
      <c r="N771" s="1">
        <v>1910</v>
      </c>
      <c r="O771" s="1">
        <v>1838</v>
      </c>
      <c r="P771" s="1">
        <v>2212</v>
      </c>
      <c r="Q771" s="1">
        <v>1879</v>
      </c>
      <c r="R771" s="1">
        <v>1419</v>
      </c>
      <c r="S771" s="1">
        <v>1570</v>
      </c>
      <c r="T771" s="1">
        <v>1535</v>
      </c>
      <c r="U771" s="1">
        <v>1326</v>
      </c>
      <c r="V771" s="1">
        <v>1071</v>
      </c>
      <c r="W771" s="1">
        <v>1174</v>
      </c>
      <c r="X771" s="1">
        <v>1017</v>
      </c>
      <c r="Y771" s="1">
        <v>1129</v>
      </c>
      <c r="Z771" s="1">
        <v>1157</v>
      </c>
      <c r="AA771" s="1">
        <v>1244</v>
      </c>
      <c r="AB771" s="1">
        <v>1237</v>
      </c>
      <c r="AC771" s="1">
        <v>1252</v>
      </c>
      <c r="AD771" s="1">
        <v>1298</v>
      </c>
      <c r="AE771" s="1">
        <v>1198</v>
      </c>
      <c r="AF771" s="1">
        <v>1139</v>
      </c>
      <c r="AG771" s="1">
        <v>1017</v>
      </c>
      <c r="AH771">
        <v>884</v>
      </c>
      <c r="AI771">
        <v>587</v>
      </c>
      <c r="AJ771">
        <v>577</v>
      </c>
      <c r="AK771">
        <v>495</v>
      </c>
    </row>
    <row r="772" spans="1:37" hidden="1" x14ac:dyDescent="0.25">
      <c r="A772">
        <f>IF(IFERROR(MATCH(TX_UCR!$C772,NN_M!A:A,0),0)&gt;0,1,0)</f>
        <v>0</v>
      </c>
      <c r="B772">
        <f>IF(IFERROR(MATCH(TX_UCR!C772,NN_PSM!A:A,0),0)&gt;0,1,0)</f>
        <v>0</v>
      </c>
      <c r="C772" t="str">
        <f t="shared" si="24"/>
        <v>Palestine</v>
      </c>
      <c r="D772">
        <f t="shared" si="25"/>
        <v>0</v>
      </c>
      <c r="E772" t="s">
        <v>233</v>
      </c>
      <c r="F772" t="s">
        <v>34</v>
      </c>
      <c r="G772" t="s">
        <v>323</v>
      </c>
      <c r="H772" s="1">
        <v>1295</v>
      </c>
      <c r="I772" s="1">
        <v>1520</v>
      </c>
      <c r="J772" s="1">
        <v>1486</v>
      </c>
      <c r="K772" s="1">
        <v>1407</v>
      </c>
      <c r="L772" s="1">
        <v>1302</v>
      </c>
      <c r="M772" s="1">
        <v>1447</v>
      </c>
      <c r="N772" s="1">
        <v>1337</v>
      </c>
      <c r="O772" s="1">
        <v>1149</v>
      </c>
      <c r="P772" s="1">
        <v>1140</v>
      </c>
      <c r="Q772" s="1">
        <v>1266</v>
      </c>
      <c r="R772" s="1">
        <v>1283</v>
      </c>
      <c r="S772" s="1">
        <v>1348</v>
      </c>
      <c r="T772" s="1">
        <v>1285</v>
      </c>
      <c r="U772" s="1">
        <v>1109</v>
      </c>
      <c r="V772" s="1">
        <v>1049</v>
      </c>
      <c r="W772">
        <v>958</v>
      </c>
      <c r="X772">
        <v>933</v>
      </c>
      <c r="Y772">
        <v>959</v>
      </c>
      <c r="Z772">
        <v>969</v>
      </c>
      <c r="AA772">
        <v>844</v>
      </c>
      <c r="AB772">
        <v>737</v>
      </c>
      <c r="AC772">
        <v>726</v>
      </c>
      <c r="AD772">
        <v>722</v>
      </c>
      <c r="AE772">
        <v>943</v>
      </c>
      <c r="AF772">
        <v>924</v>
      </c>
      <c r="AG772">
        <v>729</v>
      </c>
      <c r="AH772">
        <v>947</v>
      </c>
      <c r="AI772">
        <v>878</v>
      </c>
      <c r="AJ772" s="1">
        <v>1107</v>
      </c>
      <c r="AK772">
        <v>765</v>
      </c>
    </row>
    <row r="773" spans="1:37" hidden="1" x14ac:dyDescent="0.25">
      <c r="A773">
        <f>IF(IFERROR(MATCH(TX_UCR!$C773,NN_M!A:A,0),0)&gt;0,1,0)</f>
        <v>0</v>
      </c>
      <c r="B773">
        <f>IF(IFERROR(MATCH(TX_UCR!C773,NN_PSM!A:A,0),0)&gt;0,1,0)</f>
        <v>0</v>
      </c>
      <c r="C773" t="str">
        <f t="shared" si="24"/>
        <v>Pampa</v>
      </c>
      <c r="D773">
        <f t="shared" si="25"/>
        <v>0</v>
      </c>
      <c r="E773" t="s">
        <v>234</v>
      </c>
      <c r="F773" t="s">
        <v>34</v>
      </c>
      <c r="G773" t="s">
        <v>323</v>
      </c>
      <c r="H773" s="1">
        <v>1046</v>
      </c>
      <c r="I773" s="1">
        <v>1291</v>
      </c>
      <c r="J773" s="1">
        <v>1233</v>
      </c>
      <c r="K773" s="1">
        <v>1177</v>
      </c>
      <c r="L773" s="1">
        <v>1277</v>
      </c>
      <c r="M773" s="1">
        <v>1084</v>
      </c>
      <c r="N773" s="1">
        <v>1037</v>
      </c>
      <c r="O773">
        <v>907</v>
      </c>
      <c r="P773">
        <v>779</v>
      </c>
      <c r="Q773">
        <v>851</v>
      </c>
      <c r="R773">
        <v>986</v>
      </c>
      <c r="S773">
        <v>872</v>
      </c>
      <c r="T773">
        <v>855</v>
      </c>
      <c r="U773">
        <v>888</v>
      </c>
      <c r="V773">
        <v>638</v>
      </c>
      <c r="W773">
        <v>702</v>
      </c>
      <c r="X773" s="1">
        <v>1151</v>
      </c>
      <c r="Y773" s="1">
        <v>1415</v>
      </c>
      <c r="Z773" s="1">
        <v>1416</v>
      </c>
      <c r="AA773">
        <v>830</v>
      </c>
      <c r="AB773">
        <v>881</v>
      </c>
      <c r="AC773">
        <v>890</v>
      </c>
      <c r="AD773">
        <v>895</v>
      </c>
      <c r="AE773">
        <v>836</v>
      </c>
      <c r="AF773">
        <v>850</v>
      </c>
      <c r="AG773">
        <v>805</v>
      </c>
      <c r="AH773">
        <v>788</v>
      </c>
      <c r="AI773">
        <v>794</v>
      </c>
      <c r="AJ773">
        <v>716</v>
      </c>
      <c r="AK773">
        <v>820</v>
      </c>
    </row>
    <row r="774" spans="1:37" hidden="1" x14ac:dyDescent="0.25">
      <c r="A774">
        <f>IF(IFERROR(MATCH(TX_UCR!$C774,NN_M!A:A,0),0)&gt;0,1,0)</f>
        <v>0</v>
      </c>
      <c r="B774">
        <f>IF(IFERROR(MATCH(TX_UCR!C774,NN_PSM!A:A,0),0)&gt;0,1,0)</f>
        <v>0</v>
      </c>
      <c r="C774" t="str">
        <f t="shared" si="24"/>
        <v>Paris</v>
      </c>
      <c r="D774">
        <f t="shared" si="25"/>
        <v>0</v>
      </c>
      <c r="E774" t="s">
        <v>235</v>
      </c>
      <c r="F774" t="s">
        <v>34</v>
      </c>
      <c r="G774" t="s">
        <v>323</v>
      </c>
      <c r="H774" s="1">
        <v>2789</v>
      </c>
      <c r="I774" s="1">
        <v>2956</v>
      </c>
      <c r="J774" s="1">
        <v>2850</v>
      </c>
      <c r="K774" s="1">
        <v>2964</v>
      </c>
      <c r="L774" s="1">
        <v>2992</v>
      </c>
      <c r="M774" s="1">
        <v>2507</v>
      </c>
      <c r="N774" s="1">
        <v>2955</v>
      </c>
      <c r="O774" s="1">
        <v>2393</v>
      </c>
      <c r="P774" s="1">
        <v>2417</v>
      </c>
      <c r="Q774" s="1">
        <v>2428</v>
      </c>
      <c r="R774" s="1">
        <v>2430</v>
      </c>
      <c r="S774" s="1">
        <v>2165</v>
      </c>
      <c r="T774" s="1">
        <v>2154</v>
      </c>
      <c r="U774" s="1">
        <v>2376</v>
      </c>
      <c r="V774" s="1">
        <v>2541</v>
      </c>
      <c r="W774" s="1">
        <v>2415</v>
      </c>
      <c r="X774" s="1">
        <v>2891</v>
      </c>
      <c r="Y774" s="1">
        <v>2854</v>
      </c>
      <c r="Z774" s="1">
        <v>2530</v>
      </c>
      <c r="AA774" s="1">
        <v>2563</v>
      </c>
      <c r="AB774" s="1">
        <v>2555</v>
      </c>
      <c r="AC774" s="1">
        <v>1781</v>
      </c>
      <c r="AD774" s="1">
        <v>1561</v>
      </c>
      <c r="AE774" s="1">
        <v>1491</v>
      </c>
      <c r="AF774" s="1">
        <v>1724</v>
      </c>
      <c r="AG774" s="1">
        <v>1607</v>
      </c>
      <c r="AH774" s="1">
        <v>1403</v>
      </c>
      <c r="AI774" s="1">
        <v>1328</v>
      </c>
      <c r="AJ774" s="1">
        <v>1219</v>
      </c>
      <c r="AK774" s="1">
        <v>1087</v>
      </c>
    </row>
    <row r="775" spans="1:37" hidden="1" x14ac:dyDescent="0.25">
      <c r="A775">
        <f>IF(IFERROR(MATCH(TX_UCR!$C775,NN_M!A:A,0),0)&gt;0,1,0)</f>
        <v>1</v>
      </c>
      <c r="B775">
        <f>IF(IFERROR(MATCH(TX_UCR!C775,NN_PSM!A:A,0),0)&gt;0,1,0)</f>
        <v>1</v>
      </c>
      <c r="C775" t="str">
        <f t="shared" si="24"/>
        <v>Parker</v>
      </c>
      <c r="D775">
        <f t="shared" si="25"/>
        <v>1</v>
      </c>
      <c r="E775" t="s">
        <v>236</v>
      </c>
      <c r="F775" t="s">
        <v>34</v>
      </c>
      <c r="G775" t="s">
        <v>323</v>
      </c>
      <c r="H775">
        <v>934</v>
      </c>
      <c r="I775" s="1">
        <v>1010</v>
      </c>
      <c r="J775" s="1">
        <v>1208</v>
      </c>
      <c r="K775" s="1">
        <v>1277</v>
      </c>
      <c r="L775" s="1">
        <v>1143</v>
      </c>
      <c r="M775">
        <v>983</v>
      </c>
      <c r="N775" s="1">
        <v>1191</v>
      </c>
      <c r="O775">
        <v>913</v>
      </c>
      <c r="P775">
        <v>902</v>
      </c>
      <c r="Q775">
        <v>928</v>
      </c>
      <c r="R775">
        <v>878</v>
      </c>
      <c r="S775">
        <v>796</v>
      </c>
      <c r="T775">
        <v>735</v>
      </c>
      <c r="U775">
        <v>803</v>
      </c>
      <c r="V775">
        <v>659</v>
      </c>
      <c r="W775">
        <v>811</v>
      </c>
      <c r="X775">
        <v>901</v>
      </c>
      <c r="Y775" s="1">
        <v>1055</v>
      </c>
      <c r="Z775" s="1">
        <v>1075</v>
      </c>
      <c r="AA775" s="1">
        <v>1167</v>
      </c>
      <c r="AB775" s="1">
        <v>1164</v>
      </c>
      <c r="AC775" s="1">
        <v>1064</v>
      </c>
      <c r="AD775" s="1">
        <v>1091</v>
      </c>
      <c r="AE775" s="1">
        <v>1097</v>
      </c>
      <c r="AF775" s="1">
        <v>1100</v>
      </c>
      <c r="AG775" s="1">
        <v>1128</v>
      </c>
      <c r="AH775" s="1">
        <v>1061</v>
      </c>
      <c r="AI775" s="1">
        <v>1174</v>
      </c>
      <c r="AJ775">
        <v>990</v>
      </c>
      <c r="AK775">
        <v>944</v>
      </c>
    </row>
    <row r="776" spans="1:37" hidden="1" x14ac:dyDescent="0.25">
      <c r="A776">
        <f>IF(IFERROR(MATCH(TX_UCR!$C776,NN_M!A:A,0),0)&gt;0,1,0)</f>
        <v>1</v>
      </c>
      <c r="B776">
        <f>IF(IFERROR(MATCH(TX_UCR!C776,NN_PSM!A:A,0),0)&gt;0,1,0)</f>
        <v>1</v>
      </c>
      <c r="C776" t="str">
        <f t="shared" si="24"/>
        <v>Pasadena</v>
      </c>
      <c r="D776">
        <f t="shared" si="25"/>
        <v>0</v>
      </c>
      <c r="E776" t="s">
        <v>237</v>
      </c>
      <c r="F776" t="s">
        <v>34</v>
      </c>
      <c r="G776" t="s">
        <v>323</v>
      </c>
      <c r="H776" s="1">
        <v>6097</v>
      </c>
      <c r="I776" s="1">
        <v>6931</v>
      </c>
      <c r="J776" s="1">
        <v>7812</v>
      </c>
      <c r="K776" s="1">
        <v>8375</v>
      </c>
      <c r="L776" s="1">
        <v>9241</v>
      </c>
      <c r="M776" s="1">
        <v>9465</v>
      </c>
      <c r="N776" s="1">
        <v>9881</v>
      </c>
      <c r="O776" s="1">
        <v>8489</v>
      </c>
      <c r="P776" s="1">
        <v>7495</v>
      </c>
      <c r="Q776" s="1">
        <v>6045</v>
      </c>
      <c r="R776" s="1">
        <v>5766</v>
      </c>
      <c r="S776" s="1">
        <v>6375</v>
      </c>
      <c r="T776" s="1">
        <v>6346</v>
      </c>
      <c r="U776" s="1">
        <v>5331</v>
      </c>
      <c r="V776" s="1">
        <v>5664</v>
      </c>
      <c r="W776" s="1">
        <v>5799</v>
      </c>
      <c r="X776" s="1">
        <v>6156</v>
      </c>
      <c r="Y776" s="1">
        <v>6565</v>
      </c>
      <c r="Z776" s="1">
        <v>5975</v>
      </c>
      <c r="AA776" s="1">
        <v>5623</v>
      </c>
      <c r="AB776" s="1">
        <v>4914</v>
      </c>
      <c r="AC776" s="1">
        <v>4848</v>
      </c>
      <c r="AD776" s="1">
        <v>5014</v>
      </c>
      <c r="AE776" s="1">
        <v>4954</v>
      </c>
      <c r="AF776" s="1">
        <v>5610</v>
      </c>
      <c r="AG776" s="1">
        <v>5551</v>
      </c>
      <c r="AH776" s="1">
        <v>5266</v>
      </c>
      <c r="AI776" s="1">
        <v>5610</v>
      </c>
      <c r="AJ776" s="1">
        <v>5501</v>
      </c>
      <c r="AK776" s="1">
        <v>4630</v>
      </c>
    </row>
    <row r="777" spans="1:37" hidden="1" x14ac:dyDescent="0.25">
      <c r="A777">
        <f>IF(IFERROR(MATCH(TX_UCR!$C777,NN_M!A:A,0),0)&gt;0,1,0)</f>
        <v>0</v>
      </c>
      <c r="B777">
        <f>IF(IFERROR(MATCH(TX_UCR!C777,NN_PSM!A:A,0),0)&gt;0,1,0)</f>
        <v>0</v>
      </c>
      <c r="C777" t="str">
        <f t="shared" si="24"/>
        <v>Pearland</v>
      </c>
      <c r="D777">
        <f t="shared" si="25"/>
        <v>0</v>
      </c>
      <c r="E777" t="s">
        <v>238</v>
      </c>
      <c r="F777" t="s">
        <v>34</v>
      </c>
      <c r="G777" t="s">
        <v>323</v>
      </c>
      <c r="H777">
        <v>843</v>
      </c>
      <c r="I777">
        <v>951</v>
      </c>
      <c r="J777">
        <v>955</v>
      </c>
      <c r="K777" s="1">
        <v>1069</v>
      </c>
      <c r="L777" s="1">
        <v>1004</v>
      </c>
      <c r="M777">
        <v>947</v>
      </c>
      <c r="N777" s="1">
        <v>1057</v>
      </c>
      <c r="O777">
        <v>786</v>
      </c>
      <c r="P777">
        <v>803</v>
      </c>
      <c r="Q777">
        <v>675</v>
      </c>
      <c r="R777">
        <v>653</v>
      </c>
      <c r="S777">
        <v>803</v>
      </c>
      <c r="T777">
        <v>677</v>
      </c>
      <c r="U777">
        <v>901</v>
      </c>
      <c r="V777" s="1">
        <v>1023</v>
      </c>
      <c r="W777" s="1">
        <v>1084</v>
      </c>
      <c r="X777" s="1">
        <v>1263</v>
      </c>
      <c r="Y777" s="1">
        <v>1296</v>
      </c>
      <c r="Z777" s="1">
        <v>1251</v>
      </c>
      <c r="AA777" s="1">
        <v>1213</v>
      </c>
      <c r="AB777" s="1">
        <v>1378</v>
      </c>
      <c r="AC777" s="1">
        <v>1564</v>
      </c>
      <c r="AD777" s="1">
        <v>1869</v>
      </c>
      <c r="AE777" s="1">
        <v>1832</v>
      </c>
      <c r="AF777" s="1">
        <v>2019</v>
      </c>
      <c r="AG777" s="1">
        <v>1751</v>
      </c>
      <c r="AH777" s="1">
        <v>1726</v>
      </c>
      <c r="AI777" s="1">
        <v>1753</v>
      </c>
      <c r="AJ777" s="1">
        <v>1935</v>
      </c>
      <c r="AK777" s="1">
        <v>2068</v>
      </c>
    </row>
    <row r="778" spans="1:37" hidden="1" x14ac:dyDescent="0.25">
      <c r="A778">
        <f>IF(IFERROR(MATCH(TX_UCR!$C778,NN_M!A:A,0),0)&gt;0,1,0)</f>
        <v>1</v>
      </c>
      <c r="B778">
        <f>IF(IFERROR(MATCH(TX_UCR!C778,NN_PSM!A:A,0),0)&gt;0,1,0)</f>
        <v>1</v>
      </c>
      <c r="C778" t="str">
        <f t="shared" si="24"/>
        <v>Pflugerville</v>
      </c>
      <c r="D778">
        <f t="shared" si="25"/>
        <v>0</v>
      </c>
      <c r="E778" t="s">
        <v>239</v>
      </c>
      <c r="F778" t="s">
        <v>34</v>
      </c>
      <c r="G778" t="s">
        <v>323</v>
      </c>
      <c r="H778">
        <v>136</v>
      </c>
      <c r="I778">
        <v>137</v>
      </c>
      <c r="J778">
        <v>113</v>
      </c>
      <c r="K778">
        <v>108</v>
      </c>
      <c r="L778">
        <v>99</v>
      </c>
      <c r="M778">
        <v>110</v>
      </c>
      <c r="N778">
        <v>145</v>
      </c>
      <c r="O778">
        <v>129</v>
      </c>
      <c r="P778">
        <v>193</v>
      </c>
      <c r="Q778">
        <v>180</v>
      </c>
      <c r="R778">
        <v>203</v>
      </c>
      <c r="S778">
        <v>266</v>
      </c>
      <c r="T778">
        <v>258</v>
      </c>
      <c r="U778">
        <v>272</v>
      </c>
      <c r="V778">
        <v>326</v>
      </c>
      <c r="W778">
        <v>390</v>
      </c>
      <c r="X778">
        <v>327</v>
      </c>
      <c r="Y778">
        <v>420</v>
      </c>
      <c r="Z778">
        <v>466</v>
      </c>
      <c r="AA778">
        <v>506</v>
      </c>
      <c r="AB778">
        <v>438</v>
      </c>
      <c r="AC778">
        <v>640</v>
      </c>
      <c r="AD778">
        <v>786</v>
      </c>
      <c r="AE778">
        <v>886</v>
      </c>
      <c r="AF778">
        <v>875</v>
      </c>
      <c r="AG778">
        <v>898</v>
      </c>
      <c r="AH778">
        <v>875</v>
      </c>
      <c r="AI778">
        <v>802</v>
      </c>
      <c r="AJ778">
        <v>822</v>
      </c>
      <c r="AK778">
        <v>852</v>
      </c>
    </row>
    <row r="779" spans="1:37" hidden="1" x14ac:dyDescent="0.25">
      <c r="A779">
        <f>IF(IFERROR(MATCH(TX_UCR!$C779,NN_M!A:A,0),0)&gt;0,1,0)</f>
        <v>0</v>
      </c>
      <c r="B779">
        <f>IF(IFERROR(MATCH(TX_UCR!C779,NN_PSM!A:A,0),0)&gt;0,1,0)</f>
        <v>0</v>
      </c>
      <c r="C779" t="str">
        <f t="shared" si="24"/>
        <v>Pharr</v>
      </c>
      <c r="D779">
        <f t="shared" si="25"/>
        <v>0</v>
      </c>
      <c r="E779" t="s">
        <v>240</v>
      </c>
      <c r="F779" t="s">
        <v>34</v>
      </c>
      <c r="G779" t="s">
        <v>323</v>
      </c>
      <c r="H779" s="1">
        <v>1532</v>
      </c>
      <c r="I779" s="1">
        <v>1731</v>
      </c>
      <c r="J779" s="1">
        <v>2077</v>
      </c>
      <c r="K779" s="1">
        <v>2326</v>
      </c>
      <c r="L779" s="1">
        <v>2770</v>
      </c>
      <c r="M779" s="1">
        <v>3044</v>
      </c>
      <c r="N779" s="1">
        <v>2998</v>
      </c>
      <c r="O779" s="1">
        <v>3356</v>
      </c>
      <c r="P779" s="1">
        <v>3378</v>
      </c>
      <c r="Q779" s="1">
        <v>2693</v>
      </c>
      <c r="R779" s="1">
        <v>2501</v>
      </c>
      <c r="S779" s="1">
        <v>2761</v>
      </c>
      <c r="T779" s="1">
        <v>2690</v>
      </c>
      <c r="U779" s="1">
        <v>2698</v>
      </c>
      <c r="V779" s="1">
        <v>2715</v>
      </c>
      <c r="W779" s="1">
        <v>3010</v>
      </c>
      <c r="X779" s="1">
        <v>2615</v>
      </c>
      <c r="Y779" s="1">
        <v>2782</v>
      </c>
      <c r="Z779" s="1">
        <v>3083</v>
      </c>
      <c r="AA779" s="1">
        <v>2819</v>
      </c>
      <c r="AB779" s="1">
        <v>2912</v>
      </c>
      <c r="AC779" s="1">
        <v>3339</v>
      </c>
      <c r="AD779" s="1">
        <v>3696</v>
      </c>
      <c r="AE779" s="1">
        <v>3731</v>
      </c>
      <c r="AF779" s="1">
        <v>3958</v>
      </c>
      <c r="AG779" s="1">
        <v>3692</v>
      </c>
      <c r="AH779" s="1">
        <v>2452</v>
      </c>
      <c r="AI779" s="1">
        <v>2324</v>
      </c>
      <c r="AJ779" s="1">
        <v>2509</v>
      </c>
      <c r="AK779" s="1">
        <v>2385</v>
      </c>
    </row>
    <row r="780" spans="1:37" hidden="1" x14ac:dyDescent="0.25">
      <c r="A780">
        <f>IF(IFERROR(MATCH(TX_UCR!$C780,NN_M!A:A,0),0)&gt;0,1,0)</f>
        <v>0</v>
      </c>
      <c r="B780">
        <f>IF(IFERROR(MATCH(TX_UCR!C780,NN_PSM!A:A,0),0)&gt;0,1,0)</f>
        <v>0</v>
      </c>
      <c r="C780" t="str">
        <f t="shared" si="24"/>
        <v>Plainview</v>
      </c>
      <c r="D780">
        <f t="shared" si="25"/>
        <v>0</v>
      </c>
      <c r="E780" t="s">
        <v>241</v>
      </c>
      <c r="F780" t="s">
        <v>34</v>
      </c>
      <c r="G780" t="s">
        <v>323</v>
      </c>
      <c r="H780" s="1">
        <v>1447</v>
      </c>
      <c r="I780" s="1">
        <v>1586</v>
      </c>
      <c r="J780" s="1">
        <v>1621</v>
      </c>
      <c r="K780" s="1">
        <v>1590</v>
      </c>
      <c r="L780" s="1">
        <v>1378</v>
      </c>
      <c r="M780" s="1">
        <v>1364</v>
      </c>
      <c r="N780" s="1">
        <v>1658</v>
      </c>
      <c r="O780" s="1">
        <v>1539</v>
      </c>
      <c r="P780" s="1">
        <v>1211</v>
      </c>
      <c r="Q780" s="1">
        <v>1105</v>
      </c>
      <c r="R780" s="1">
        <v>1293</v>
      </c>
      <c r="S780" s="1">
        <v>1203</v>
      </c>
      <c r="T780" s="1">
        <v>1041</v>
      </c>
      <c r="U780" s="1">
        <v>1024</v>
      </c>
      <c r="V780" s="1">
        <v>1099</v>
      </c>
      <c r="W780" s="1">
        <v>1503</v>
      </c>
      <c r="X780" s="1">
        <v>1134</v>
      </c>
      <c r="Y780" s="1">
        <v>1242</v>
      </c>
      <c r="Z780" s="1">
        <v>1388</v>
      </c>
      <c r="AA780" s="1">
        <v>1686</v>
      </c>
      <c r="AB780" s="1">
        <v>1353</v>
      </c>
      <c r="AC780" s="1">
        <v>1309</v>
      </c>
      <c r="AD780" s="1">
        <v>1203</v>
      </c>
      <c r="AE780" s="1">
        <v>1066</v>
      </c>
      <c r="AF780" s="1">
        <v>1085</v>
      </c>
      <c r="AG780">
        <v>926</v>
      </c>
      <c r="AH780">
        <v>913</v>
      </c>
      <c r="AI780">
        <v>906</v>
      </c>
      <c r="AJ780">
        <v>877</v>
      </c>
      <c r="AK780">
        <v>831</v>
      </c>
    </row>
    <row r="781" spans="1:37" hidden="1" x14ac:dyDescent="0.25">
      <c r="A781">
        <f>IF(IFERROR(MATCH(TX_UCR!$C781,NN_M!A:A,0),0)&gt;0,1,0)</f>
        <v>1</v>
      </c>
      <c r="B781">
        <f>IF(IFERROR(MATCH(TX_UCR!C781,NN_PSM!A:A,0),0)&gt;0,1,0)</f>
        <v>1</v>
      </c>
      <c r="C781" t="str">
        <f t="shared" si="24"/>
        <v>Plano</v>
      </c>
      <c r="D781">
        <f t="shared" si="25"/>
        <v>0</v>
      </c>
      <c r="E781" t="s">
        <v>242</v>
      </c>
      <c r="F781" t="s">
        <v>34</v>
      </c>
      <c r="G781" t="s">
        <v>323</v>
      </c>
      <c r="H781" s="1">
        <v>5388</v>
      </c>
      <c r="I781" s="1">
        <v>5877</v>
      </c>
      <c r="J781" s="1">
        <v>6090</v>
      </c>
      <c r="K781" s="1">
        <v>6010</v>
      </c>
      <c r="L781" s="1">
        <v>6503</v>
      </c>
      <c r="M781" s="1">
        <v>6511</v>
      </c>
      <c r="N781" s="1">
        <v>7166</v>
      </c>
      <c r="O781" s="1">
        <v>6746</v>
      </c>
      <c r="P781" s="1">
        <v>6454</v>
      </c>
      <c r="Q781" s="1">
        <v>6419</v>
      </c>
      <c r="R781" s="1">
        <v>7007</v>
      </c>
      <c r="S781" s="1">
        <v>7749</v>
      </c>
      <c r="T781" s="1">
        <v>6989</v>
      </c>
      <c r="U781" s="1">
        <v>7358</v>
      </c>
      <c r="V781" s="1">
        <v>7101</v>
      </c>
      <c r="W781" s="1">
        <v>7247</v>
      </c>
      <c r="X781" s="1">
        <v>8399</v>
      </c>
      <c r="Y781" s="1">
        <v>8351</v>
      </c>
      <c r="Z781" s="1">
        <v>9453</v>
      </c>
      <c r="AA781" s="1">
        <v>8603</v>
      </c>
      <c r="AB781" s="1">
        <v>8700</v>
      </c>
      <c r="AC781" s="1">
        <v>8586</v>
      </c>
      <c r="AD781" s="1">
        <v>7964</v>
      </c>
      <c r="AE781" s="1">
        <v>8123</v>
      </c>
      <c r="AF781" s="1">
        <v>8018</v>
      </c>
      <c r="AG781" s="1">
        <v>6737</v>
      </c>
      <c r="AH781" s="1">
        <v>6764</v>
      </c>
      <c r="AI781" s="1">
        <v>6453</v>
      </c>
      <c r="AJ781" s="1">
        <v>5993</v>
      </c>
      <c r="AK781" s="1">
        <v>5508</v>
      </c>
    </row>
    <row r="782" spans="1:37" hidden="1" x14ac:dyDescent="0.25">
      <c r="A782">
        <f>IF(IFERROR(MATCH(TX_UCR!$C782,NN_M!A:A,0),0)&gt;0,1,0)</f>
        <v>0</v>
      </c>
      <c r="B782">
        <f>IF(IFERROR(MATCH(TX_UCR!C782,NN_PSM!A:A,0),0)&gt;0,1,0)</f>
        <v>0</v>
      </c>
      <c r="C782" t="str">
        <f t="shared" si="24"/>
        <v>Polk</v>
      </c>
      <c r="D782">
        <f t="shared" si="25"/>
        <v>1</v>
      </c>
      <c r="E782" t="s">
        <v>243</v>
      </c>
      <c r="F782" t="s">
        <v>34</v>
      </c>
      <c r="G782" t="s">
        <v>323</v>
      </c>
      <c r="H782">
        <v>478</v>
      </c>
      <c r="I782">
        <v>602</v>
      </c>
      <c r="J782">
        <v>663</v>
      </c>
      <c r="K782">
        <v>647</v>
      </c>
      <c r="L782">
        <v>680</v>
      </c>
      <c r="M782">
        <v>506</v>
      </c>
      <c r="N782">
        <v>698</v>
      </c>
      <c r="O782">
        <v>679</v>
      </c>
      <c r="P782">
        <v>614</v>
      </c>
      <c r="Q782">
        <v>524</v>
      </c>
      <c r="R782">
        <v>591</v>
      </c>
      <c r="S782">
        <v>538</v>
      </c>
      <c r="T782">
        <v>489</v>
      </c>
      <c r="U782">
        <v>479</v>
      </c>
      <c r="V782">
        <v>564</v>
      </c>
      <c r="W782">
        <v>469</v>
      </c>
      <c r="X782">
        <v>520</v>
      </c>
      <c r="Y782">
        <v>586</v>
      </c>
      <c r="Z782">
        <v>756</v>
      </c>
      <c r="AA782">
        <v>695</v>
      </c>
      <c r="AB782">
        <v>671</v>
      </c>
      <c r="AC782">
        <v>724</v>
      </c>
      <c r="AD782">
        <v>829</v>
      </c>
      <c r="AE782">
        <v>717</v>
      </c>
      <c r="AF782">
        <v>642</v>
      </c>
      <c r="AG782">
        <v>741</v>
      </c>
      <c r="AH782">
        <v>618</v>
      </c>
      <c r="AI782">
        <v>742</v>
      </c>
      <c r="AJ782">
        <v>569</v>
      </c>
      <c r="AK782">
        <v>667</v>
      </c>
    </row>
    <row r="783" spans="1:37" hidden="1" x14ac:dyDescent="0.25">
      <c r="A783">
        <f>IF(IFERROR(MATCH(TX_UCR!$C783,NN_M!A:A,0),0)&gt;0,1,0)</f>
        <v>0</v>
      </c>
      <c r="B783">
        <f>IF(IFERROR(MATCH(TX_UCR!C783,NN_PSM!A:A,0),0)&gt;0,1,0)</f>
        <v>0</v>
      </c>
      <c r="C783" t="str">
        <f t="shared" si="24"/>
        <v>Portland</v>
      </c>
      <c r="D783">
        <f t="shared" si="25"/>
        <v>0</v>
      </c>
      <c r="E783" t="s">
        <v>244</v>
      </c>
      <c r="F783" t="s">
        <v>34</v>
      </c>
      <c r="G783" t="s">
        <v>323</v>
      </c>
      <c r="H783">
        <v>453</v>
      </c>
      <c r="I783">
        <v>473</v>
      </c>
      <c r="J783">
        <v>481</v>
      </c>
      <c r="K783">
        <v>465</v>
      </c>
      <c r="L783">
        <v>494</v>
      </c>
      <c r="M783">
        <v>495</v>
      </c>
      <c r="N783">
        <v>413</v>
      </c>
      <c r="O783">
        <v>571</v>
      </c>
      <c r="P783">
        <v>435</v>
      </c>
      <c r="Q783">
        <v>495</v>
      </c>
      <c r="R783">
        <v>429</v>
      </c>
      <c r="S783">
        <v>367</v>
      </c>
      <c r="T783">
        <v>515</v>
      </c>
      <c r="U783">
        <v>607</v>
      </c>
      <c r="V783">
        <v>481</v>
      </c>
      <c r="W783">
        <v>638</v>
      </c>
      <c r="X783">
        <v>451</v>
      </c>
      <c r="Y783">
        <v>452</v>
      </c>
      <c r="Z783">
        <v>467</v>
      </c>
      <c r="AA783">
        <v>394</v>
      </c>
      <c r="AB783">
        <v>365</v>
      </c>
      <c r="AC783">
        <v>345</v>
      </c>
      <c r="AD783">
        <v>396</v>
      </c>
      <c r="AE783">
        <v>418</v>
      </c>
      <c r="AF783">
        <v>479</v>
      </c>
      <c r="AG783">
        <v>480</v>
      </c>
      <c r="AH783">
        <v>452</v>
      </c>
      <c r="AI783">
        <v>494</v>
      </c>
      <c r="AJ783">
        <v>570</v>
      </c>
      <c r="AK783">
        <v>536</v>
      </c>
    </row>
    <row r="784" spans="1:37" hidden="1" x14ac:dyDescent="0.25">
      <c r="A784">
        <f>IF(IFERROR(MATCH(TX_UCR!$C784,NN_M!A:A,0),0)&gt;0,1,0)</f>
        <v>0</v>
      </c>
      <c r="B784">
        <f>IF(IFERROR(MATCH(TX_UCR!C784,NN_PSM!A:A,0),0)&gt;0,1,0)</f>
        <v>0</v>
      </c>
      <c r="C784" t="str">
        <f t="shared" si="24"/>
        <v>Raymondville</v>
      </c>
      <c r="D784">
        <f t="shared" si="25"/>
        <v>0</v>
      </c>
      <c r="E784" t="s">
        <v>245</v>
      </c>
      <c r="F784" t="s">
        <v>34</v>
      </c>
      <c r="G784" t="s">
        <v>323</v>
      </c>
      <c r="H784">
        <v>263</v>
      </c>
      <c r="I784">
        <v>287</v>
      </c>
      <c r="J784">
        <v>318</v>
      </c>
      <c r="K784">
        <v>367</v>
      </c>
      <c r="L784">
        <v>379</v>
      </c>
      <c r="M784">
        <v>514</v>
      </c>
      <c r="N784">
        <v>488</v>
      </c>
      <c r="O784">
        <v>527</v>
      </c>
      <c r="P784">
        <v>324</v>
      </c>
      <c r="Q784">
        <v>374</v>
      </c>
      <c r="R784">
        <v>432</v>
      </c>
      <c r="S784">
        <v>408</v>
      </c>
      <c r="T784">
        <v>470</v>
      </c>
      <c r="U784">
        <v>410</v>
      </c>
      <c r="V784">
        <v>342</v>
      </c>
      <c r="W784">
        <v>329</v>
      </c>
      <c r="X784">
        <v>387</v>
      </c>
      <c r="Y784">
        <v>510</v>
      </c>
      <c r="Z784">
        <v>571</v>
      </c>
      <c r="AA784">
        <v>648</v>
      </c>
      <c r="AB784">
        <v>841</v>
      </c>
      <c r="AC784">
        <v>783</v>
      </c>
      <c r="AD784">
        <v>652</v>
      </c>
      <c r="AE784">
        <v>570</v>
      </c>
      <c r="AF784">
        <v>589</v>
      </c>
      <c r="AG784">
        <v>541</v>
      </c>
      <c r="AH784">
        <v>527</v>
      </c>
      <c r="AI784">
        <v>398</v>
      </c>
      <c r="AJ784">
        <v>404</v>
      </c>
      <c r="AK784">
        <v>564</v>
      </c>
    </row>
    <row r="785" spans="1:37" hidden="1" x14ac:dyDescent="0.25">
      <c r="A785">
        <f>IF(IFERROR(MATCH(TX_UCR!$C785,NN_M!A:A,0),0)&gt;0,1,0)</f>
        <v>0</v>
      </c>
      <c r="B785">
        <f>IF(IFERROR(MATCH(TX_UCR!C785,NN_PSM!A:A,0),0)&gt;0,1,0)</f>
        <v>0</v>
      </c>
      <c r="C785" t="str">
        <f t="shared" si="24"/>
        <v>Red</v>
      </c>
      <c r="D785">
        <f t="shared" si="25"/>
        <v>0</v>
      </c>
      <c r="E785" t="s">
        <v>246</v>
      </c>
      <c r="F785" t="s">
        <v>34</v>
      </c>
      <c r="G785" t="s">
        <v>323</v>
      </c>
      <c r="H785">
        <v>99</v>
      </c>
      <c r="I785">
        <v>140</v>
      </c>
      <c r="J785">
        <v>196</v>
      </c>
      <c r="K785">
        <v>166</v>
      </c>
      <c r="L785">
        <v>205</v>
      </c>
      <c r="M785">
        <v>223</v>
      </c>
      <c r="N785">
        <v>249</v>
      </c>
      <c r="O785">
        <v>219</v>
      </c>
      <c r="P785">
        <v>161</v>
      </c>
      <c r="Q785">
        <v>176</v>
      </c>
      <c r="R785">
        <v>215</v>
      </c>
      <c r="S785">
        <v>227</v>
      </c>
      <c r="T785">
        <v>228</v>
      </c>
      <c r="U785">
        <v>243</v>
      </c>
      <c r="V785">
        <v>198</v>
      </c>
      <c r="W785">
        <v>159</v>
      </c>
      <c r="X785">
        <v>203</v>
      </c>
      <c r="Y785">
        <v>394</v>
      </c>
      <c r="Z785">
        <v>468</v>
      </c>
      <c r="AA785">
        <v>330</v>
      </c>
      <c r="AB785">
        <v>244</v>
      </c>
      <c r="AC785">
        <v>219</v>
      </c>
      <c r="AD785">
        <v>271</v>
      </c>
      <c r="AE785">
        <v>238</v>
      </c>
      <c r="AF785">
        <v>237</v>
      </c>
      <c r="AG785">
        <v>221</v>
      </c>
      <c r="AH785">
        <v>275</v>
      </c>
      <c r="AI785">
        <v>283</v>
      </c>
      <c r="AJ785">
        <v>360</v>
      </c>
      <c r="AK785">
        <v>338</v>
      </c>
    </row>
    <row r="786" spans="1:37" hidden="1" x14ac:dyDescent="0.25">
      <c r="A786">
        <f>IF(IFERROR(MATCH(TX_UCR!$C786,NN_M!A:A,0),0)&gt;0,1,0)</f>
        <v>1</v>
      </c>
      <c r="B786">
        <f>IF(IFERROR(MATCH(TX_UCR!C786,NN_PSM!A:A,0),0)&gt;0,1,0)</f>
        <v>1</v>
      </c>
      <c r="C786" t="str">
        <f t="shared" si="24"/>
        <v>Richardson</v>
      </c>
      <c r="D786">
        <f t="shared" si="25"/>
        <v>0</v>
      </c>
      <c r="E786" t="s">
        <v>247</v>
      </c>
      <c r="F786" t="s">
        <v>34</v>
      </c>
      <c r="G786" t="s">
        <v>323</v>
      </c>
      <c r="H786" s="1">
        <v>4224</v>
      </c>
      <c r="I786" s="1">
        <v>4576</v>
      </c>
      <c r="J786" s="1">
        <v>4861</v>
      </c>
      <c r="K786" s="1">
        <v>4591</v>
      </c>
      <c r="L786" s="1">
        <v>4499</v>
      </c>
      <c r="M786" s="1">
        <v>4572</v>
      </c>
      <c r="N786" s="1">
        <v>4659</v>
      </c>
      <c r="O786" s="1">
        <v>4459</v>
      </c>
      <c r="P786" s="1">
        <v>4172</v>
      </c>
      <c r="Q786" s="1">
        <v>3489</v>
      </c>
      <c r="R786" s="1">
        <v>3603</v>
      </c>
      <c r="S786" s="1">
        <v>3515</v>
      </c>
      <c r="T786" s="1">
        <v>3137</v>
      </c>
      <c r="U786" s="1">
        <v>3194</v>
      </c>
      <c r="V786" s="1">
        <v>3377</v>
      </c>
      <c r="W786" s="1">
        <v>3596</v>
      </c>
      <c r="X786" s="1">
        <v>3706</v>
      </c>
      <c r="Y786" s="1">
        <v>3543</v>
      </c>
      <c r="Z786" s="1">
        <v>3630</v>
      </c>
      <c r="AA786" s="1">
        <v>3527</v>
      </c>
      <c r="AB786" s="1">
        <v>3478</v>
      </c>
      <c r="AC786" s="1">
        <v>3110</v>
      </c>
      <c r="AD786" s="1">
        <v>3113</v>
      </c>
      <c r="AE786" s="1">
        <v>3386</v>
      </c>
      <c r="AF786" s="1">
        <v>3584</v>
      </c>
      <c r="AG786" s="1">
        <v>3006</v>
      </c>
      <c r="AH786" s="1">
        <v>2808</v>
      </c>
      <c r="AI786" s="1">
        <v>3004</v>
      </c>
      <c r="AJ786" s="1">
        <v>2758</v>
      </c>
      <c r="AK786" s="1">
        <v>2405</v>
      </c>
    </row>
    <row r="787" spans="1:37" hidden="1" x14ac:dyDescent="0.25">
      <c r="A787">
        <f>IF(IFERROR(MATCH(TX_UCR!$C787,NN_M!A:A,0),0)&gt;0,1,0)</f>
        <v>0</v>
      </c>
      <c r="B787">
        <f>IF(IFERROR(MATCH(TX_UCR!C787,NN_PSM!A:A,0),0)&gt;0,1,0)</f>
        <v>0</v>
      </c>
      <c r="C787" t="str">
        <f t="shared" si="24"/>
        <v>Richmond</v>
      </c>
      <c r="D787">
        <f t="shared" si="25"/>
        <v>0</v>
      </c>
      <c r="E787" t="s">
        <v>248</v>
      </c>
      <c r="F787" t="s">
        <v>34</v>
      </c>
      <c r="G787" t="s">
        <v>323</v>
      </c>
      <c r="H787">
        <v>361</v>
      </c>
      <c r="I787">
        <v>394</v>
      </c>
      <c r="J787">
        <v>491</v>
      </c>
      <c r="K787">
        <v>499</v>
      </c>
      <c r="L787">
        <v>670</v>
      </c>
      <c r="M787">
        <v>710</v>
      </c>
      <c r="N787">
        <v>781</v>
      </c>
      <c r="O787">
        <v>787</v>
      </c>
      <c r="P787">
        <v>633</v>
      </c>
      <c r="Q787">
        <v>482</v>
      </c>
      <c r="R787">
        <v>515</v>
      </c>
      <c r="S787">
        <v>584</v>
      </c>
      <c r="T787">
        <v>526</v>
      </c>
      <c r="U787">
        <v>443</v>
      </c>
      <c r="V787">
        <v>382</v>
      </c>
      <c r="W787">
        <v>300</v>
      </c>
      <c r="X787">
        <v>329</v>
      </c>
      <c r="Y787">
        <v>521</v>
      </c>
      <c r="Z787">
        <v>492</v>
      </c>
      <c r="AA787">
        <v>408</v>
      </c>
      <c r="AB787">
        <v>412</v>
      </c>
      <c r="AC787">
        <v>328</v>
      </c>
      <c r="AD787">
        <v>293</v>
      </c>
      <c r="AE787">
        <v>294</v>
      </c>
      <c r="AF787">
        <v>327</v>
      </c>
      <c r="AG787">
        <v>226</v>
      </c>
      <c r="AH787">
        <v>289</v>
      </c>
      <c r="AI787">
        <v>214</v>
      </c>
      <c r="AJ787">
        <v>178</v>
      </c>
      <c r="AK787">
        <v>332</v>
      </c>
    </row>
    <row r="788" spans="1:37" hidden="1" x14ac:dyDescent="0.25">
      <c r="A788">
        <f>IF(IFERROR(MATCH(TX_UCR!$C788,NN_M!A:A,0),0)&gt;0,1,0)</f>
        <v>0</v>
      </c>
      <c r="B788">
        <f>IF(IFERROR(MATCH(TX_UCR!C788,NN_PSM!A:A,0),0)&gt;0,1,0)</f>
        <v>0</v>
      </c>
      <c r="C788" t="str">
        <f t="shared" si="24"/>
        <v>Rio</v>
      </c>
      <c r="D788">
        <f t="shared" si="25"/>
        <v>0</v>
      </c>
      <c r="E788" t="s">
        <v>249</v>
      </c>
      <c r="F788" t="s">
        <v>34</v>
      </c>
      <c r="G788" t="s">
        <v>323</v>
      </c>
      <c r="H788" t="s">
        <v>322</v>
      </c>
      <c r="I788" t="s">
        <v>322</v>
      </c>
      <c r="J788" t="s">
        <v>322</v>
      </c>
      <c r="K788" t="s">
        <v>322</v>
      </c>
      <c r="L788" t="s">
        <v>322</v>
      </c>
      <c r="M788" t="s">
        <v>322</v>
      </c>
      <c r="N788" t="s">
        <v>322</v>
      </c>
      <c r="O788" t="s">
        <v>322</v>
      </c>
      <c r="P788" t="s">
        <v>322</v>
      </c>
      <c r="Q788" t="s">
        <v>322</v>
      </c>
      <c r="R788" t="s">
        <v>322</v>
      </c>
      <c r="S788">
        <v>615</v>
      </c>
      <c r="T788">
        <v>699</v>
      </c>
      <c r="U788">
        <v>567</v>
      </c>
      <c r="V788">
        <v>522</v>
      </c>
      <c r="W788">
        <v>430</v>
      </c>
      <c r="X788">
        <v>397</v>
      </c>
      <c r="Y788">
        <v>341</v>
      </c>
      <c r="Z788">
        <v>250</v>
      </c>
      <c r="AA788">
        <v>518</v>
      </c>
      <c r="AB788">
        <v>501</v>
      </c>
      <c r="AC788">
        <v>430</v>
      </c>
      <c r="AD788">
        <v>540</v>
      </c>
      <c r="AE788">
        <v>569</v>
      </c>
      <c r="AF788">
        <v>621</v>
      </c>
      <c r="AG788">
        <v>473</v>
      </c>
      <c r="AH788">
        <v>489</v>
      </c>
      <c r="AI788">
        <v>451</v>
      </c>
      <c r="AJ788">
        <v>509</v>
      </c>
      <c r="AK788">
        <v>346</v>
      </c>
    </row>
    <row r="789" spans="1:37" hidden="1" x14ac:dyDescent="0.25">
      <c r="A789">
        <f>IF(IFERROR(MATCH(TX_UCR!$C789,NN_M!A:A,0),0)&gt;0,1,0)</f>
        <v>0</v>
      </c>
      <c r="B789">
        <f>IF(IFERROR(MATCH(TX_UCR!C789,NN_PSM!A:A,0),0)&gt;0,1,0)</f>
        <v>0</v>
      </c>
      <c r="C789" t="str">
        <f t="shared" si="24"/>
        <v>Robinson</v>
      </c>
      <c r="D789">
        <f t="shared" si="25"/>
        <v>0</v>
      </c>
      <c r="E789" t="s">
        <v>250</v>
      </c>
      <c r="F789" t="s">
        <v>34</v>
      </c>
      <c r="G789" t="s">
        <v>323</v>
      </c>
      <c r="H789">
        <v>82</v>
      </c>
      <c r="I789">
        <v>87</v>
      </c>
      <c r="J789">
        <v>124</v>
      </c>
      <c r="K789">
        <v>197</v>
      </c>
      <c r="L789">
        <v>225</v>
      </c>
      <c r="M789">
        <v>208</v>
      </c>
      <c r="N789">
        <v>178</v>
      </c>
      <c r="O789">
        <v>129</v>
      </c>
      <c r="P789">
        <v>146</v>
      </c>
      <c r="Q789">
        <v>130</v>
      </c>
      <c r="R789">
        <v>120</v>
      </c>
      <c r="S789">
        <v>102</v>
      </c>
      <c r="T789">
        <v>103</v>
      </c>
      <c r="U789">
        <v>112</v>
      </c>
      <c r="V789">
        <v>120</v>
      </c>
      <c r="W789">
        <v>194</v>
      </c>
      <c r="X789">
        <v>196</v>
      </c>
      <c r="Y789">
        <v>162</v>
      </c>
      <c r="Z789">
        <v>181</v>
      </c>
      <c r="AA789">
        <v>139</v>
      </c>
      <c r="AB789">
        <v>242</v>
      </c>
      <c r="AC789">
        <v>230</v>
      </c>
      <c r="AD789">
        <v>196</v>
      </c>
      <c r="AE789">
        <v>245</v>
      </c>
      <c r="AF789">
        <v>206</v>
      </c>
      <c r="AG789">
        <v>200</v>
      </c>
      <c r="AH789">
        <v>174</v>
      </c>
      <c r="AI789">
        <v>191</v>
      </c>
      <c r="AJ789">
        <v>211</v>
      </c>
      <c r="AK789">
        <v>120</v>
      </c>
    </row>
    <row r="790" spans="1:37" hidden="1" x14ac:dyDescent="0.25">
      <c r="A790">
        <f>IF(IFERROR(MATCH(TX_UCR!$C790,NN_M!A:A,0),0)&gt;0,1,0)</f>
        <v>0</v>
      </c>
      <c r="B790">
        <f>IF(IFERROR(MATCH(TX_UCR!C790,NN_PSM!A:A,0),0)&gt;0,1,0)</f>
        <v>0</v>
      </c>
      <c r="C790" t="str">
        <f t="shared" si="24"/>
        <v>Robstown</v>
      </c>
      <c r="D790">
        <f t="shared" si="25"/>
        <v>0</v>
      </c>
      <c r="E790" t="s">
        <v>251</v>
      </c>
      <c r="F790" t="s">
        <v>34</v>
      </c>
      <c r="G790" t="s">
        <v>323</v>
      </c>
      <c r="H790">
        <v>638</v>
      </c>
      <c r="I790">
        <v>779</v>
      </c>
      <c r="J790">
        <v>730</v>
      </c>
      <c r="K790">
        <v>819</v>
      </c>
      <c r="L790">
        <v>841</v>
      </c>
      <c r="M790">
        <v>637</v>
      </c>
      <c r="N790">
        <v>474</v>
      </c>
      <c r="O790">
        <v>678</v>
      </c>
      <c r="P790">
        <v>682</v>
      </c>
      <c r="Q790">
        <v>561</v>
      </c>
      <c r="R790">
        <v>662</v>
      </c>
      <c r="S790">
        <v>578</v>
      </c>
      <c r="T790" t="s">
        <v>322</v>
      </c>
      <c r="U790" t="s">
        <v>322</v>
      </c>
      <c r="V790" s="1">
        <v>1090</v>
      </c>
      <c r="W790" s="1">
        <v>1571</v>
      </c>
      <c r="X790" s="1">
        <v>1205</v>
      </c>
      <c r="Y790">
        <v>664</v>
      </c>
      <c r="Z790">
        <v>709</v>
      </c>
      <c r="AA790">
        <v>695</v>
      </c>
      <c r="AB790">
        <v>698</v>
      </c>
      <c r="AC790">
        <v>647</v>
      </c>
      <c r="AD790">
        <v>689</v>
      </c>
      <c r="AE790">
        <v>736</v>
      </c>
      <c r="AF790">
        <v>537</v>
      </c>
      <c r="AG790">
        <v>481</v>
      </c>
      <c r="AH790">
        <v>405</v>
      </c>
      <c r="AI790">
        <v>425</v>
      </c>
      <c r="AJ790">
        <v>455</v>
      </c>
      <c r="AK790">
        <v>513</v>
      </c>
    </row>
    <row r="791" spans="1:37" hidden="1" x14ac:dyDescent="0.25">
      <c r="A791">
        <f>IF(IFERROR(MATCH(TX_UCR!$C791,NN_M!A:A,0),0)&gt;0,1,0)</f>
        <v>0</v>
      </c>
      <c r="B791">
        <f>IF(IFERROR(MATCH(TX_UCR!C791,NN_PSM!A:A,0),0)&gt;0,1,0)</f>
        <v>0</v>
      </c>
      <c r="C791" t="str">
        <f t="shared" si="24"/>
        <v>Rockport</v>
      </c>
      <c r="D791">
        <f t="shared" si="25"/>
        <v>0</v>
      </c>
      <c r="E791" t="s">
        <v>252</v>
      </c>
      <c r="F791" t="s">
        <v>34</v>
      </c>
      <c r="G791" t="s">
        <v>323</v>
      </c>
      <c r="H791">
        <v>278</v>
      </c>
      <c r="I791">
        <v>375</v>
      </c>
      <c r="J791">
        <v>487</v>
      </c>
      <c r="K791">
        <v>576</v>
      </c>
      <c r="L791">
        <v>568</v>
      </c>
      <c r="M791">
        <v>539</v>
      </c>
      <c r="N791">
        <v>607</v>
      </c>
      <c r="O791">
        <v>592</v>
      </c>
      <c r="P791">
        <v>543</v>
      </c>
      <c r="Q791">
        <v>523</v>
      </c>
      <c r="R791">
        <v>519</v>
      </c>
      <c r="S791">
        <v>594</v>
      </c>
      <c r="T791">
        <v>613</v>
      </c>
      <c r="U791">
        <v>569</v>
      </c>
      <c r="V791">
        <v>763</v>
      </c>
      <c r="W791">
        <v>731</v>
      </c>
      <c r="X791">
        <v>718</v>
      </c>
      <c r="Y791">
        <v>661</v>
      </c>
      <c r="Z791">
        <v>745</v>
      </c>
      <c r="AA791">
        <v>808</v>
      </c>
      <c r="AB791">
        <v>834</v>
      </c>
      <c r="AC791">
        <v>634</v>
      </c>
      <c r="AD791">
        <v>521</v>
      </c>
      <c r="AE791">
        <v>417</v>
      </c>
      <c r="AF791">
        <v>522</v>
      </c>
      <c r="AG791">
        <v>373</v>
      </c>
      <c r="AH791">
        <v>373</v>
      </c>
      <c r="AI791">
        <v>515</v>
      </c>
      <c r="AJ791">
        <v>596</v>
      </c>
      <c r="AK791">
        <v>537</v>
      </c>
    </row>
    <row r="792" spans="1:37" hidden="1" x14ac:dyDescent="0.25">
      <c r="A792">
        <f>IF(IFERROR(MATCH(TX_UCR!$C792,NN_M!A:A,0),0)&gt;0,1,0)</f>
        <v>0</v>
      </c>
      <c r="B792">
        <f>IF(IFERROR(MATCH(TX_UCR!C792,NN_PSM!A:A,0),0)&gt;0,1,0)</f>
        <v>0</v>
      </c>
      <c r="C792" t="str">
        <f t="shared" si="24"/>
        <v>Rockwall</v>
      </c>
      <c r="D792">
        <f t="shared" si="25"/>
        <v>0</v>
      </c>
      <c r="E792" t="s">
        <v>253</v>
      </c>
      <c r="F792" t="s">
        <v>34</v>
      </c>
      <c r="G792" t="s">
        <v>323</v>
      </c>
      <c r="H792">
        <v>423</v>
      </c>
      <c r="I792">
        <v>482</v>
      </c>
      <c r="J792">
        <v>523</v>
      </c>
      <c r="K792">
        <v>432</v>
      </c>
      <c r="L792">
        <v>571</v>
      </c>
      <c r="M792">
        <v>502</v>
      </c>
      <c r="N792">
        <v>498</v>
      </c>
      <c r="O792">
        <v>536</v>
      </c>
      <c r="P792">
        <v>435</v>
      </c>
      <c r="Q792">
        <v>388</v>
      </c>
      <c r="R792">
        <v>427</v>
      </c>
      <c r="S792">
        <v>472</v>
      </c>
      <c r="T792">
        <v>442</v>
      </c>
      <c r="U792">
        <v>454</v>
      </c>
      <c r="V792">
        <v>510</v>
      </c>
      <c r="W792">
        <v>548</v>
      </c>
      <c r="X792">
        <v>710</v>
      </c>
      <c r="Y792">
        <v>655</v>
      </c>
      <c r="Z792">
        <v>746</v>
      </c>
      <c r="AA792">
        <v>749</v>
      </c>
      <c r="AB792">
        <v>747</v>
      </c>
      <c r="AC792">
        <v>812</v>
      </c>
      <c r="AD792">
        <v>822</v>
      </c>
      <c r="AE792" s="1">
        <v>1035</v>
      </c>
      <c r="AF792" s="1">
        <v>1047</v>
      </c>
      <c r="AG792">
        <v>976</v>
      </c>
      <c r="AH792" s="1">
        <v>1022</v>
      </c>
      <c r="AI792">
        <v>858</v>
      </c>
      <c r="AJ792">
        <v>733</v>
      </c>
      <c r="AK792">
        <v>761</v>
      </c>
    </row>
    <row r="793" spans="1:37" hidden="1" x14ac:dyDescent="0.25">
      <c r="A793">
        <f>IF(IFERROR(MATCH(TX_UCR!$C793,NN_M!A:A,0),0)&gt;0,1,0)</f>
        <v>0</v>
      </c>
      <c r="B793">
        <f>IF(IFERROR(MATCH(TX_UCR!C793,NN_PSM!A:A,0),0)&gt;0,1,0)</f>
        <v>0</v>
      </c>
      <c r="C793" t="str">
        <f t="shared" si="24"/>
        <v>Rosenberg</v>
      </c>
      <c r="D793">
        <f t="shared" si="25"/>
        <v>0</v>
      </c>
      <c r="E793" t="s">
        <v>254</v>
      </c>
      <c r="F793" t="s">
        <v>34</v>
      </c>
      <c r="G793" t="s">
        <v>323</v>
      </c>
      <c r="H793" s="1">
        <v>1327</v>
      </c>
      <c r="I793" s="1">
        <v>1545</v>
      </c>
      <c r="J793" s="1">
        <v>1847</v>
      </c>
      <c r="K793" s="1">
        <v>1430</v>
      </c>
      <c r="L793" s="1">
        <v>1531</v>
      </c>
      <c r="M793" s="1">
        <v>1584</v>
      </c>
      <c r="N793" s="1">
        <v>1736</v>
      </c>
      <c r="O793" s="1">
        <v>1719</v>
      </c>
      <c r="P793" s="1">
        <v>1604</v>
      </c>
      <c r="Q793" s="1">
        <v>1313</v>
      </c>
      <c r="R793" s="1">
        <v>1385</v>
      </c>
      <c r="S793" s="1">
        <v>1471</v>
      </c>
      <c r="T793" s="1">
        <v>1466</v>
      </c>
      <c r="U793" s="1">
        <v>1276</v>
      </c>
      <c r="V793" s="1">
        <v>1248</v>
      </c>
      <c r="W793" s="1">
        <v>1183</v>
      </c>
      <c r="X793">
        <v>988</v>
      </c>
      <c r="Y793" s="1">
        <v>1061</v>
      </c>
      <c r="Z793">
        <v>890</v>
      </c>
      <c r="AA793">
        <v>952</v>
      </c>
      <c r="AB793">
        <v>759</v>
      </c>
      <c r="AC793">
        <v>829</v>
      </c>
      <c r="AD793">
        <v>862</v>
      </c>
      <c r="AE793">
        <v>710</v>
      </c>
      <c r="AF793">
        <v>673</v>
      </c>
      <c r="AG793">
        <v>655</v>
      </c>
      <c r="AH793">
        <v>632</v>
      </c>
      <c r="AI793">
        <v>638</v>
      </c>
      <c r="AJ793">
        <v>676</v>
      </c>
      <c r="AK793">
        <v>725</v>
      </c>
    </row>
    <row r="794" spans="1:37" hidden="1" x14ac:dyDescent="0.25">
      <c r="A794">
        <f>IF(IFERROR(MATCH(TX_UCR!$C794,NN_M!A:A,0),0)&gt;0,1,0)</f>
        <v>0</v>
      </c>
      <c r="B794">
        <f>IF(IFERROR(MATCH(TX_UCR!C794,NN_PSM!A:A,0),0)&gt;0,1,0)</f>
        <v>0</v>
      </c>
      <c r="C794" t="str">
        <f t="shared" si="24"/>
        <v>Round</v>
      </c>
      <c r="D794">
        <f t="shared" si="25"/>
        <v>0</v>
      </c>
      <c r="E794" t="s">
        <v>255</v>
      </c>
      <c r="F794" t="s">
        <v>34</v>
      </c>
      <c r="G794" t="s">
        <v>323</v>
      </c>
      <c r="H794" s="1">
        <v>1149</v>
      </c>
      <c r="I794" s="1">
        <v>1444</v>
      </c>
      <c r="J794" s="1">
        <v>1410</v>
      </c>
      <c r="K794" s="1">
        <v>1449</v>
      </c>
      <c r="L794" s="1">
        <v>1229</v>
      </c>
      <c r="M794" s="1">
        <v>1112</v>
      </c>
      <c r="N794" s="1">
        <v>1197</v>
      </c>
      <c r="O794" s="1">
        <v>1187</v>
      </c>
      <c r="P794" s="1">
        <v>1337</v>
      </c>
      <c r="Q794" s="1">
        <v>1256</v>
      </c>
      <c r="R794" s="1">
        <v>1154</v>
      </c>
      <c r="S794" s="1">
        <v>1345</v>
      </c>
      <c r="T794" s="1">
        <v>1173</v>
      </c>
      <c r="U794" s="1">
        <v>1018</v>
      </c>
      <c r="V794">
        <v>962</v>
      </c>
      <c r="W794" s="1">
        <v>1373</v>
      </c>
      <c r="X794" s="1">
        <v>1578</v>
      </c>
      <c r="Y794" s="1">
        <v>1697</v>
      </c>
      <c r="Z794" t="s">
        <v>322</v>
      </c>
      <c r="AA794" s="1">
        <v>1672</v>
      </c>
      <c r="AB794" s="1">
        <v>2205</v>
      </c>
      <c r="AC794" s="1">
        <v>1968</v>
      </c>
      <c r="AD794" s="1">
        <v>2400</v>
      </c>
      <c r="AE794" s="1">
        <v>2689</v>
      </c>
      <c r="AF794" s="1">
        <v>2772</v>
      </c>
      <c r="AG794" s="1">
        <v>3016</v>
      </c>
      <c r="AH794" s="1">
        <v>2446</v>
      </c>
      <c r="AI794" s="1">
        <v>2636</v>
      </c>
      <c r="AJ794" s="1">
        <v>2428</v>
      </c>
      <c r="AK794" s="1">
        <v>2189</v>
      </c>
    </row>
    <row r="795" spans="1:37" hidden="1" x14ac:dyDescent="0.25">
      <c r="A795">
        <f>IF(IFERROR(MATCH(TX_UCR!$C795,NN_M!A:A,0),0)&gt;0,1,0)</f>
        <v>0</v>
      </c>
      <c r="B795">
        <f>IF(IFERROR(MATCH(TX_UCR!C795,NN_PSM!A:A,0),0)&gt;0,1,0)</f>
        <v>0</v>
      </c>
      <c r="C795" t="str">
        <f t="shared" si="24"/>
        <v>Rowlett</v>
      </c>
      <c r="D795">
        <f t="shared" si="25"/>
        <v>0</v>
      </c>
      <c r="E795" t="s">
        <v>256</v>
      </c>
      <c r="F795" t="s">
        <v>34</v>
      </c>
      <c r="G795" t="s">
        <v>323</v>
      </c>
      <c r="H795">
        <v>597</v>
      </c>
      <c r="I795">
        <v>613</v>
      </c>
      <c r="J795">
        <v>656</v>
      </c>
      <c r="K795">
        <v>643</v>
      </c>
      <c r="L795">
        <v>638</v>
      </c>
      <c r="M795">
        <v>821</v>
      </c>
      <c r="N795">
        <v>871</v>
      </c>
      <c r="O795">
        <v>943</v>
      </c>
      <c r="P795">
        <v>927</v>
      </c>
      <c r="Q795" s="1">
        <v>1090</v>
      </c>
      <c r="R795" s="1">
        <v>1073</v>
      </c>
      <c r="S795" s="1">
        <v>1066</v>
      </c>
      <c r="T795" s="1">
        <v>1093</v>
      </c>
      <c r="U795">
        <v>935</v>
      </c>
      <c r="V795">
        <v>992</v>
      </c>
      <c r="W795">
        <v>968</v>
      </c>
      <c r="X795" s="1">
        <v>1015</v>
      </c>
      <c r="Y795" s="1">
        <v>1026</v>
      </c>
      <c r="Z795" s="1">
        <v>1081</v>
      </c>
      <c r="AA795" s="1">
        <v>1190</v>
      </c>
      <c r="AB795" s="1">
        <v>1033</v>
      </c>
      <c r="AC795" s="1">
        <v>1116</v>
      </c>
      <c r="AD795" s="1">
        <v>1175</v>
      </c>
      <c r="AE795">
        <v>988</v>
      </c>
      <c r="AF795" s="1">
        <v>1091</v>
      </c>
      <c r="AG795">
        <v>932</v>
      </c>
      <c r="AH795">
        <v>977</v>
      </c>
      <c r="AI795" s="1">
        <v>1007</v>
      </c>
      <c r="AJ795">
        <v>901</v>
      </c>
      <c r="AK795">
        <v>804</v>
      </c>
    </row>
    <row r="796" spans="1:37" hidden="1" x14ac:dyDescent="0.25">
      <c r="A796">
        <f>IF(IFERROR(MATCH(TX_UCR!$C796,NN_M!A:A,0),0)&gt;0,1,0)</f>
        <v>0</v>
      </c>
      <c r="B796">
        <f>IF(IFERROR(MATCH(TX_UCR!C796,NN_PSM!A:A,0),0)&gt;0,1,0)</f>
        <v>0</v>
      </c>
      <c r="C796" t="str">
        <f t="shared" si="24"/>
        <v>Royse</v>
      </c>
      <c r="D796">
        <f t="shared" si="25"/>
        <v>0</v>
      </c>
      <c r="E796" t="s">
        <v>257</v>
      </c>
      <c r="F796" t="s">
        <v>34</v>
      </c>
      <c r="G796" t="s">
        <v>323</v>
      </c>
      <c r="H796">
        <v>13</v>
      </c>
      <c r="I796">
        <v>63</v>
      </c>
      <c r="J796">
        <v>68</v>
      </c>
      <c r="K796">
        <v>87</v>
      </c>
      <c r="L796">
        <v>118</v>
      </c>
      <c r="M796">
        <v>140</v>
      </c>
      <c r="N796">
        <v>118</v>
      </c>
      <c r="O796">
        <v>99</v>
      </c>
      <c r="P796">
        <v>104</v>
      </c>
      <c r="Q796">
        <v>140</v>
      </c>
      <c r="R796">
        <v>131</v>
      </c>
      <c r="S796">
        <v>106</v>
      </c>
      <c r="T796">
        <v>97</v>
      </c>
      <c r="U796">
        <v>55</v>
      </c>
      <c r="V796">
        <v>54</v>
      </c>
      <c r="W796">
        <v>39</v>
      </c>
      <c r="X796">
        <v>54</v>
      </c>
      <c r="Y796">
        <v>76</v>
      </c>
      <c r="Z796">
        <v>78</v>
      </c>
      <c r="AA796">
        <v>68</v>
      </c>
      <c r="AB796">
        <v>100</v>
      </c>
      <c r="AC796">
        <v>79</v>
      </c>
      <c r="AD796">
        <v>116</v>
      </c>
      <c r="AE796">
        <v>194</v>
      </c>
      <c r="AF796">
        <v>172</v>
      </c>
      <c r="AG796">
        <v>146</v>
      </c>
      <c r="AH796">
        <v>128</v>
      </c>
      <c r="AI796">
        <v>138</v>
      </c>
      <c r="AJ796">
        <v>104</v>
      </c>
      <c r="AK796">
        <v>78</v>
      </c>
    </row>
    <row r="797" spans="1:37" hidden="1" x14ac:dyDescent="0.25">
      <c r="A797">
        <f>IF(IFERROR(MATCH(TX_UCR!$C797,NN_M!A:A,0),0)&gt;0,1,0)</f>
        <v>0</v>
      </c>
      <c r="B797">
        <f>IF(IFERROR(MATCH(TX_UCR!C797,NN_PSM!A:A,0),0)&gt;0,1,0)</f>
        <v>0</v>
      </c>
      <c r="C797" t="str">
        <f t="shared" si="24"/>
        <v>Rusk</v>
      </c>
      <c r="D797">
        <f t="shared" si="25"/>
        <v>1</v>
      </c>
      <c r="E797" t="s">
        <v>258</v>
      </c>
      <c r="F797" t="s">
        <v>34</v>
      </c>
      <c r="G797" t="s">
        <v>323</v>
      </c>
      <c r="H797">
        <v>390</v>
      </c>
      <c r="I797">
        <v>587</v>
      </c>
      <c r="J797">
        <v>613</v>
      </c>
      <c r="K797">
        <v>745</v>
      </c>
      <c r="L797">
        <v>775</v>
      </c>
      <c r="M797">
        <v>749</v>
      </c>
      <c r="N797">
        <v>665</v>
      </c>
      <c r="O797">
        <v>610</v>
      </c>
      <c r="P797">
        <v>627</v>
      </c>
      <c r="Q797">
        <v>550</v>
      </c>
      <c r="R797">
        <v>502</v>
      </c>
      <c r="S797">
        <v>572</v>
      </c>
      <c r="T797">
        <v>584</v>
      </c>
      <c r="U797">
        <v>640</v>
      </c>
      <c r="V797">
        <v>539</v>
      </c>
      <c r="W797">
        <v>524</v>
      </c>
      <c r="X797">
        <v>539</v>
      </c>
      <c r="Y797">
        <v>550</v>
      </c>
      <c r="Z797">
        <v>717</v>
      </c>
      <c r="AA797">
        <v>673</v>
      </c>
      <c r="AB797">
        <v>599</v>
      </c>
      <c r="AC797">
        <v>612</v>
      </c>
      <c r="AD797">
        <v>598</v>
      </c>
      <c r="AE797">
        <v>642</v>
      </c>
      <c r="AF797">
        <v>543</v>
      </c>
      <c r="AG797">
        <v>567</v>
      </c>
      <c r="AH797">
        <v>665</v>
      </c>
      <c r="AI797">
        <v>689</v>
      </c>
      <c r="AJ797">
        <v>581</v>
      </c>
      <c r="AK797">
        <v>576</v>
      </c>
    </row>
    <row r="798" spans="1:37" hidden="1" x14ac:dyDescent="0.25">
      <c r="A798">
        <f>IF(IFERROR(MATCH(TX_UCR!$C798,NN_M!A:A,0),0)&gt;0,1,0)</f>
        <v>0</v>
      </c>
      <c r="B798">
        <f>IF(IFERROR(MATCH(TX_UCR!C798,NN_PSM!A:A,0),0)&gt;0,1,0)</f>
        <v>0</v>
      </c>
      <c r="C798" t="str">
        <f t="shared" si="24"/>
        <v>Sachse</v>
      </c>
      <c r="D798">
        <f t="shared" si="25"/>
        <v>0</v>
      </c>
      <c r="E798" t="s">
        <v>259</v>
      </c>
      <c r="F798" t="s">
        <v>34</v>
      </c>
      <c r="G798" t="s">
        <v>323</v>
      </c>
      <c r="H798">
        <v>103</v>
      </c>
      <c r="I798">
        <v>127</v>
      </c>
      <c r="J798">
        <v>159</v>
      </c>
      <c r="K798">
        <v>120</v>
      </c>
      <c r="L798">
        <v>114</v>
      </c>
      <c r="M798">
        <v>115</v>
      </c>
      <c r="N798">
        <v>112</v>
      </c>
      <c r="O798">
        <v>99</v>
      </c>
      <c r="P798">
        <v>96</v>
      </c>
      <c r="Q798">
        <v>83</v>
      </c>
      <c r="R798">
        <v>108</v>
      </c>
      <c r="S798">
        <v>116</v>
      </c>
      <c r="T798">
        <v>126</v>
      </c>
      <c r="U798">
        <v>101</v>
      </c>
      <c r="V798">
        <v>103</v>
      </c>
      <c r="W798">
        <v>136</v>
      </c>
      <c r="X798">
        <v>126</v>
      </c>
      <c r="Y798">
        <v>180</v>
      </c>
      <c r="Z798">
        <v>248</v>
      </c>
      <c r="AA798">
        <v>194</v>
      </c>
      <c r="AB798">
        <v>157</v>
      </c>
      <c r="AC798">
        <v>190</v>
      </c>
      <c r="AD798">
        <v>264</v>
      </c>
      <c r="AE798">
        <v>282</v>
      </c>
      <c r="AF798">
        <v>220</v>
      </c>
      <c r="AG798">
        <v>233</v>
      </c>
      <c r="AH798">
        <v>216</v>
      </c>
      <c r="AI798">
        <v>198</v>
      </c>
      <c r="AJ798">
        <v>228</v>
      </c>
      <c r="AK798">
        <v>201</v>
      </c>
    </row>
    <row r="799" spans="1:37" hidden="1" x14ac:dyDescent="0.25">
      <c r="A799">
        <f>IF(IFERROR(MATCH(TX_UCR!$C799,NN_M!A:A,0),0)&gt;0,1,0)</f>
        <v>0</v>
      </c>
      <c r="B799">
        <f>IF(IFERROR(MATCH(TX_UCR!C799,NN_PSM!A:A,0),0)&gt;0,1,0)</f>
        <v>0</v>
      </c>
      <c r="C799" t="str">
        <f t="shared" si="24"/>
        <v>Saginaw</v>
      </c>
      <c r="D799">
        <f t="shared" si="25"/>
        <v>0</v>
      </c>
      <c r="E799" t="s">
        <v>260</v>
      </c>
      <c r="F799" t="s">
        <v>34</v>
      </c>
      <c r="G799" t="s">
        <v>323</v>
      </c>
      <c r="H799">
        <v>300</v>
      </c>
      <c r="I799">
        <v>402</v>
      </c>
      <c r="J799">
        <v>434</v>
      </c>
      <c r="K799">
        <v>412</v>
      </c>
      <c r="L799">
        <v>456</v>
      </c>
      <c r="M799">
        <v>364</v>
      </c>
      <c r="N799">
        <v>362</v>
      </c>
      <c r="O799">
        <v>317</v>
      </c>
      <c r="P799">
        <v>283</v>
      </c>
      <c r="Q799">
        <v>293</v>
      </c>
      <c r="R799">
        <v>284</v>
      </c>
      <c r="S799">
        <v>289</v>
      </c>
      <c r="T799">
        <v>291</v>
      </c>
      <c r="U799">
        <v>326</v>
      </c>
      <c r="V799">
        <v>324</v>
      </c>
      <c r="W799">
        <v>307</v>
      </c>
      <c r="X799">
        <v>389</v>
      </c>
      <c r="Y799">
        <v>395</v>
      </c>
      <c r="Z799">
        <v>408</v>
      </c>
      <c r="AA799">
        <v>515</v>
      </c>
      <c r="AB799">
        <v>555</v>
      </c>
      <c r="AC799">
        <v>490</v>
      </c>
      <c r="AD799">
        <v>481</v>
      </c>
      <c r="AE799">
        <v>570</v>
      </c>
      <c r="AF799">
        <v>598</v>
      </c>
      <c r="AG799">
        <v>575</v>
      </c>
      <c r="AH799">
        <v>489</v>
      </c>
      <c r="AI799">
        <v>510</v>
      </c>
      <c r="AJ799">
        <v>444</v>
      </c>
      <c r="AK799">
        <v>481</v>
      </c>
    </row>
    <row r="800" spans="1:37" hidden="1" x14ac:dyDescent="0.25">
      <c r="A800">
        <f>IF(IFERROR(MATCH(TX_UCR!$C800,NN_M!A:A,0),0)&gt;0,1,0)</f>
        <v>0</v>
      </c>
      <c r="B800">
        <f>IF(IFERROR(MATCH(TX_UCR!C800,NN_PSM!A:A,0),0)&gt;0,1,0)</f>
        <v>0</v>
      </c>
      <c r="C800" t="str">
        <f t="shared" si="24"/>
        <v>San</v>
      </c>
      <c r="D800">
        <f t="shared" si="25"/>
        <v>0</v>
      </c>
      <c r="E800" t="s">
        <v>261</v>
      </c>
      <c r="F800" t="s">
        <v>34</v>
      </c>
      <c r="G800" t="s">
        <v>323</v>
      </c>
      <c r="H800" s="1">
        <v>5012</v>
      </c>
      <c r="I800" s="1">
        <v>4732</v>
      </c>
      <c r="J800" s="1">
        <v>4829</v>
      </c>
      <c r="K800" s="1">
        <v>5577</v>
      </c>
      <c r="L800" s="1">
        <v>6348</v>
      </c>
      <c r="M800" s="1">
        <v>5454</v>
      </c>
      <c r="N800" s="1">
        <v>5190</v>
      </c>
      <c r="O800" s="1">
        <v>5224</v>
      </c>
      <c r="P800" s="1">
        <v>4349</v>
      </c>
      <c r="Q800" s="1">
        <v>4518</v>
      </c>
      <c r="R800" s="1">
        <v>4501</v>
      </c>
      <c r="S800" s="1">
        <v>4822</v>
      </c>
      <c r="T800" s="1">
        <v>4541</v>
      </c>
      <c r="U800" s="1">
        <v>4765</v>
      </c>
      <c r="V800" s="1">
        <v>4053</v>
      </c>
      <c r="W800" s="1">
        <v>4459</v>
      </c>
      <c r="X800" s="1">
        <v>5280</v>
      </c>
      <c r="Y800" s="1">
        <v>5329</v>
      </c>
      <c r="Z800" s="1">
        <v>6047</v>
      </c>
      <c r="AA800" s="1">
        <v>5872</v>
      </c>
      <c r="AB800" s="1">
        <v>5378</v>
      </c>
      <c r="AC800" s="1">
        <v>4573</v>
      </c>
      <c r="AD800" s="1">
        <v>4557</v>
      </c>
      <c r="AE800" s="1">
        <v>4533</v>
      </c>
      <c r="AF800" s="1">
        <v>4295</v>
      </c>
      <c r="AG800" s="1">
        <v>4238</v>
      </c>
      <c r="AH800" s="1">
        <v>3624</v>
      </c>
      <c r="AI800" s="1">
        <v>2994</v>
      </c>
      <c r="AJ800" s="1">
        <v>3646</v>
      </c>
      <c r="AK800" s="1">
        <v>3864</v>
      </c>
    </row>
    <row r="801" spans="1:37" hidden="1" x14ac:dyDescent="0.25">
      <c r="A801">
        <f>IF(IFERROR(MATCH(TX_UCR!$C801,NN_M!A:A,0),0)&gt;0,1,0)</f>
        <v>0</v>
      </c>
      <c r="B801">
        <f>IF(IFERROR(MATCH(TX_UCR!C801,NN_PSM!A:A,0),0)&gt;0,1,0)</f>
        <v>0</v>
      </c>
      <c r="C801" t="str">
        <f t="shared" si="24"/>
        <v>San</v>
      </c>
      <c r="D801">
        <f t="shared" si="25"/>
        <v>0</v>
      </c>
      <c r="E801" t="s">
        <v>262</v>
      </c>
      <c r="F801" t="s">
        <v>34</v>
      </c>
      <c r="G801" t="s">
        <v>323</v>
      </c>
      <c r="H801" s="1">
        <v>78198</v>
      </c>
      <c r="I801" s="1">
        <v>93972</v>
      </c>
      <c r="J801" s="1">
        <v>112856</v>
      </c>
      <c r="K801" s="1">
        <v>111500</v>
      </c>
      <c r="L801" s="1">
        <v>115515</v>
      </c>
      <c r="M801" s="1">
        <v>111044</v>
      </c>
      <c r="N801" s="1">
        <v>109913</v>
      </c>
      <c r="O801" s="1">
        <v>102003</v>
      </c>
      <c r="P801" s="1">
        <v>90946</v>
      </c>
      <c r="Q801" s="1">
        <v>81208</v>
      </c>
      <c r="R801" s="1">
        <v>74753</v>
      </c>
      <c r="S801" s="1">
        <v>82969</v>
      </c>
      <c r="T801" s="1">
        <v>79401</v>
      </c>
      <c r="U801" s="1">
        <v>72439</v>
      </c>
      <c r="V801" s="1">
        <v>70437</v>
      </c>
      <c r="W801" s="1">
        <v>78424</v>
      </c>
      <c r="X801" s="1">
        <v>86952</v>
      </c>
      <c r="Y801" s="1">
        <v>84363</v>
      </c>
      <c r="Z801" s="1">
        <v>83000</v>
      </c>
      <c r="AA801" s="1">
        <v>81255</v>
      </c>
      <c r="AB801" s="1">
        <v>80987</v>
      </c>
      <c r="AC801" s="1">
        <v>78621</v>
      </c>
      <c r="AD801" s="1">
        <v>84143</v>
      </c>
      <c r="AE801" s="1">
        <v>97564</v>
      </c>
      <c r="AF801" s="1">
        <v>91651</v>
      </c>
      <c r="AG801" s="1">
        <v>88353</v>
      </c>
      <c r="AH801" s="1">
        <v>80868</v>
      </c>
      <c r="AI801" s="1">
        <v>82668</v>
      </c>
      <c r="AJ801" s="1">
        <v>79994</v>
      </c>
      <c r="AK801" s="1">
        <v>77392</v>
      </c>
    </row>
    <row r="802" spans="1:37" hidden="1" x14ac:dyDescent="0.25">
      <c r="A802">
        <f>IF(IFERROR(MATCH(TX_UCR!$C802,NN_M!A:A,0),0)&gt;0,1,0)</f>
        <v>0</v>
      </c>
      <c r="B802">
        <f>IF(IFERROR(MATCH(TX_UCR!C802,NN_PSM!A:A,0),0)&gt;0,1,0)</f>
        <v>0</v>
      </c>
      <c r="C802" t="str">
        <f t="shared" si="24"/>
        <v>San</v>
      </c>
      <c r="D802">
        <f t="shared" si="25"/>
        <v>0</v>
      </c>
      <c r="E802" t="s">
        <v>263</v>
      </c>
      <c r="F802" t="s">
        <v>34</v>
      </c>
      <c r="G802" t="s">
        <v>323</v>
      </c>
      <c r="H802">
        <v>895</v>
      </c>
      <c r="I802" s="1">
        <v>1150</v>
      </c>
      <c r="J802" s="1">
        <v>1178</v>
      </c>
      <c r="K802">
        <v>970</v>
      </c>
      <c r="L802">
        <v>863</v>
      </c>
      <c r="M802">
        <v>937</v>
      </c>
      <c r="N802">
        <v>903</v>
      </c>
      <c r="O802">
        <v>891</v>
      </c>
      <c r="P802" s="1">
        <v>1392</v>
      </c>
      <c r="Q802" s="1">
        <v>1287</v>
      </c>
      <c r="R802" s="1">
        <v>1548</v>
      </c>
      <c r="S802" s="1">
        <v>2070</v>
      </c>
      <c r="T802" s="1">
        <v>2020</v>
      </c>
      <c r="U802" s="1">
        <v>1467</v>
      </c>
      <c r="V802" s="1">
        <v>1344</v>
      </c>
      <c r="W802" s="1">
        <v>1620</v>
      </c>
      <c r="X802" s="1">
        <v>2452</v>
      </c>
      <c r="Y802" s="1">
        <v>2046</v>
      </c>
      <c r="Z802" s="1">
        <v>2217</v>
      </c>
      <c r="AA802" s="1">
        <v>2682</v>
      </c>
      <c r="AB802" s="1">
        <v>1631</v>
      </c>
      <c r="AC802" s="1">
        <v>1558</v>
      </c>
      <c r="AD802" s="1">
        <v>1356</v>
      </c>
      <c r="AE802" s="1">
        <v>1045</v>
      </c>
      <c r="AF802" s="1">
        <v>1183</v>
      </c>
      <c r="AG802" s="1">
        <v>1153</v>
      </c>
      <c r="AH802" s="1">
        <v>1140</v>
      </c>
      <c r="AI802" s="1">
        <v>1328</v>
      </c>
      <c r="AJ802" t="s">
        <v>322</v>
      </c>
      <c r="AK802" s="1">
        <v>1100</v>
      </c>
    </row>
    <row r="803" spans="1:37" hidden="1" x14ac:dyDescent="0.25">
      <c r="A803">
        <f>IF(IFERROR(MATCH(TX_UCR!$C803,NN_M!A:A,0),0)&gt;0,1,0)</f>
        <v>0</v>
      </c>
      <c r="B803">
        <f>IF(IFERROR(MATCH(TX_UCR!C803,NN_PSM!A:A,0),0)&gt;0,1,0)</f>
        <v>0</v>
      </c>
      <c r="C803" t="str">
        <f t="shared" si="24"/>
        <v>San</v>
      </c>
      <c r="D803">
        <f t="shared" si="25"/>
        <v>1</v>
      </c>
      <c r="E803" t="s">
        <v>264</v>
      </c>
      <c r="F803" t="s">
        <v>34</v>
      </c>
      <c r="G803" t="s">
        <v>323</v>
      </c>
      <c r="H803">
        <v>341</v>
      </c>
      <c r="I803">
        <v>517</v>
      </c>
      <c r="J803">
        <v>507</v>
      </c>
      <c r="K803">
        <v>521</v>
      </c>
      <c r="L803">
        <v>557</v>
      </c>
      <c r="M803">
        <v>418</v>
      </c>
      <c r="N803">
        <v>421</v>
      </c>
      <c r="O803">
        <v>433</v>
      </c>
      <c r="P803">
        <v>368</v>
      </c>
      <c r="Q803">
        <v>420</v>
      </c>
      <c r="R803">
        <v>453</v>
      </c>
      <c r="S803">
        <v>506</v>
      </c>
      <c r="T803">
        <v>553</v>
      </c>
      <c r="U803">
        <v>498</v>
      </c>
      <c r="V803" t="s">
        <v>322</v>
      </c>
      <c r="W803">
        <v>454</v>
      </c>
      <c r="X803">
        <v>434</v>
      </c>
      <c r="Y803">
        <v>459</v>
      </c>
      <c r="Z803">
        <v>589</v>
      </c>
      <c r="AA803">
        <v>448</v>
      </c>
      <c r="AB803">
        <v>516</v>
      </c>
      <c r="AC803">
        <v>540</v>
      </c>
      <c r="AD803">
        <v>523</v>
      </c>
      <c r="AE803">
        <v>589</v>
      </c>
      <c r="AF803">
        <v>686</v>
      </c>
      <c r="AG803">
        <v>761</v>
      </c>
      <c r="AH803">
        <v>738</v>
      </c>
      <c r="AI803">
        <v>718</v>
      </c>
      <c r="AJ803">
        <v>657</v>
      </c>
      <c r="AK803">
        <v>547</v>
      </c>
    </row>
    <row r="804" spans="1:37" hidden="1" x14ac:dyDescent="0.25">
      <c r="A804">
        <f>IF(IFERROR(MATCH(TX_UCR!$C804,NN_M!A:A,0),0)&gt;0,1,0)</f>
        <v>0</v>
      </c>
      <c r="B804">
        <f>IF(IFERROR(MATCH(TX_UCR!C804,NN_PSM!A:A,0),0)&gt;0,1,0)</f>
        <v>0</v>
      </c>
      <c r="C804" t="str">
        <f t="shared" si="24"/>
        <v>San</v>
      </c>
      <c r="D804">
        <f t="shared" si="25"/>
        <v>0</v>
      </c>
      <c r="E804" t="s">
        <v>265</v>
      </c>
      <c r="F804" t="s">
        <v>34</v>
      </c>
      <c r="G804" t="s">
        <v>323</v>
      </c>
      <c r="H804">
        <v>358</v>
      </c>
      <c r="I804">
        <v>468</v>
      </c>
      <c r="J804">
        <v>474</v>
      </c>
      <c r="K804">
        <v>799</v>
      </c>
      <c r="L804">
        <v>927</v>
      </c>
      <c r="M804">
        <v>843</v>
      </c>
      <c r="N804">
        <v>709</v>
      </c>
      <c r="O804">
        <v>746</v>
      </c>
      <c r="P804">
        <v>662</v>
      </c>
      <c r="Q804">
        <v>662</v>
      </c>
      <c r="R804">
        <v>777</v>
      </c>
      <c r="S804">
        <v>792</v>
      </c>
      <c r="T804">
        <v>908</v>
      </c>
      <c r="U804">
        <v>875</v>
      </c>
      <c r="V804" t="s">
        <v>322</v>
      </c>
      <c r="W804" t="s">
        <v>322</v>
      </c>
      <c r="X804" s="1">
        <v>1203</v>
      </c>
      <c r="Y804" s="1">
        <v>1207</v>
      </c>
      <c r="Z804" t="s">
        <v>322</v>
      </c>
      <c r="AA804" s="1">
        <v>1442</v>
      </c>
      <c r="AB804" s="1">
        <v>1893</v>
      </c>
      <c r="AC804" s="1">
        <v>1602</v>
      </c>
      <c r="AD804" s="1">
        <v>1648</v>
      </c>
      <c r="AE804" s="1">
        <v>1647</v>
      </c>
      <c r="AF804" s="1">
        <v>1779</v>
      </c>
      <c r="AG804" s="1">
        <v>1680</v>
      </c>
      <c r="AH804" s="1">
        <v>1391</v>
      </c>
      <c r="AI804" s="1">
        <v>1224</v>
      </c>
      <c r="AJ804" s="1">
        <v>1071</v>
      </c>
      <c r="AK804" s="1">
        <v>1140</v>
      </c>
    </row>
    <row r="805" spans="1:37" hidden="1" x14ac:dyDescent="0.25">
      <c r="A805">
        <f>IF(IFERROR(MATCH(TX_UCR!$C805,NN_M!A:A,0),0)&gt;0,1,0)</f>
        <v>0</v>
      </c>
      <c r="B805">
        <f>IF(IFERROR(MATCH(TX_UCR!C805,NN_PSM!A:A,0),0)&gt;0,1,0)</f>
        <v>0</v>
      </c>
      <c r="C805" t="str">
        <f t="shared" si="24"/>
        <v>San</v>
      </c>
      <c r="D805">
        <f t="shared" si="25"/>
        <v>0</v>
      </c>
      <c r="E805" t="s">
        <v>266</v>
      </c>
      <c r="F805" t="s">
        <v>34</v>
      </c>
      <c r="G805" t="s">
        <v>323</v>
      </c>
      <c r="H805" s="1">
        <v>2121</v>
      </c>
      <c r="I805" s="1">
        <v>2223</v>
      </c>
      <c r="J805" s="1">
        <v>1802</v>
      </c>
      <c r="K805" s="1">
        <v>1550</v>
      </c>
      <c r="L805" s="1">
        <v>1710</v>
      </c>
      <c r="M805" s="1">
        <v>1793</v>
      </c>
      <c r="N805" s="1">
        <v>1549</v>
      </c>
      <c r="O805" s="1">
        <v>1506</v>
      </c>
      <c r="P805" s="1">
        <v>1498</v>
      </c>
      <c r="Q805" s="1">
        <v>1400</v>
      </c>
      <c r="R805" s="1">
        <v>1343</v>
      </c>
      <c r="S805" s="1">
        <v>1340</v>
      </c>
      <c r="T805" s="1">
        <v>1658</v>
      </c>
      <c r="U805" s="1">
        <v>1931</v>
      </c>
      <c r="V805" s="1">
        <v>1323</v>
      </c>
      <c r="W805" s="1">
        <v>1400</v>
      </c>
      <c r="X805" s="1">
        <v>1341</v>
      </c>
      <c r="Y805" s="1">
        <v>1448</v>
      </c>
      <c r="Z805" s="1">
        <v>1617</v>
      </c>
      <c r="AA805" s="1">
        <v>1499</v>
      </c>
      <c r="AB805" s="1">
        <v>1417</v>
      </c>
      <c r="AC805" s="1">
        <v>1369</v>
      </c>
      <c r="AD805" s="1">
        <v>1650</v>
      </c>
      <c r="AE805" s="1">
        <v>1682</v>
      </c>
      <c r="AF805" s="1">
        <v>1702</v>
      </c>
      <c r="AG805" s="1">
        <v>1726</v>
      </c>
      <c r="AH805" s="1">
        <v>1568</v>
      </c>
      <c r="AI805" s="1">
        <v>1557</v>
      </c>
      <c r="AJ805" s="1">
        <v>1885</v>
      </c>
      <c r="AK805" s="1">
        <v>1753</v>
      </c>
    </row>
    <row r="806" spans="1:37" hidden="1" x14ac:dyDescent="0.25">
      <c r="A806">
        <f>IF(IFERROR(MATCH(TX_UCR!$C806,NN_M!A:A,0),0)&gt;0,1,0)</f>
        <v>0</v>
      </c>
      <c r="B806">
        <f>IF(IFERROR(MATCH(TX_UCR!C806,NN_PSM!A:A,0),0)&gt;0,1,0)</f>
        <v>0</v>
      </c>
      <c r="C806" t="str">
        <f t="shared" si="24"/>
        <v>Santa</v>
      </c>
      <c r="D806">
        <f t="shared" si="25"/>
        <v>0</v>
      </c>
      <c r="E806" t="s">
        <v>267</v>
      </c>
      <c r="F806" t="s">
        <v>34</v>
      </c>
      <c r="G806" t="s">
        <v>323</v>
      </c>
      <c r="H806">
        <v>255</v>
      </c>
      <c r="I806">
        <v>251</v>
      </c>
      <c r="J806">
        <v>284</v>
      </c>
      <c r="K806">
        <v>285</v>
      </c>
      <c r="L806">
        <v>406</v>
      </c>
      <c r="M806">
        <v>350</v>
      </c>
      <c r="N806">
        <v>414</v>
      </c>
      <c r="O806">
        <v>336</v>
      </c>
      <c r="P806">
        <v>341</v>
      </c>
      <c r="Q806">
        <v>366</v>
      </c>
      <c r="R806">
        <v>359</v>
      </c>
      <c r="S806">
        <v>344</v>
      </c>
      <c r="T806">
        <v>220</v>
      </c>
      <c r="U806">
        <v>276</v>
      </c>
      <c r="V806">
        <v>278</v>
      </c>
      <c r="W806">
        <v>324</v>
      </c>
      <c r="X806">
        <v>371</v>
      </c>
      <c r="Y806">
        <v>381</v>
      </c>
      <c r="Z806">
        <v>366</v>
      </c>
      <c r="AA806">
        <v>308</v>
      </c>
      <c r="AB806">
        <v>398</v>
      </c>
      <c r="AC806">
        <v>333</v>
      </c>
      <c r="AD806">
        <v>280</v>
      </c>
      <c r="AE806">
        <v>255</v>
      </c>
      <c r="AF806">
        <v>298</v>
      </c>
      <c r="AG806">
        <v>255</v>
      </c>
      <c r="AH806">
        <v>215</v>
      </c>
      <c r="AI806">
        <v>243</v>
      </c>
      <c r="AJ806">
        <v>272</v>
      </c>
      <c r="AK806">
        <v>268</v>
      </c>
    </row>
    <row r="807" spans="1:37" hidden="1" x14ac:dyDescent="0.25">
      <c r="A807">
        <f>IF(IFERROR(MATCH(TX_UCR!$C807,NN_M!A:A,0),0)&gt;0,1,0)</f>
        <v>0</v>
      </c>
      <c r="B807">
        <f>IF(IFERROR(MATCH(TX_UCR!C807,NN_PSM!A:A,0),0)&gt;0,1,0)</f>
        <v>0</v>
      </c>
      <c r="C807" t="str">
        <f t="shared" si="24"/>
        <v>Schertz</v>
      </c>
      <c r="D807">
        <f t="shared" si="25"/>
        <v>0</v>
      </c>
      <c r="E807" t="s">
        <v>268</v>
      </c>
      <c r="F807" t="s">
        <v>34</v>
      </c>
      <c r="G807" t="s">
        <v>323</v>
      </c>
      <c r="H807">
        <v>151</v>
      </c>
      <c r="I807">
        <v>239</v>
      </c>
      <c r="J807">
        <v>209</v>
      </c>
      <c r="K807">
        <v>274</v>
      </c>
      <c r="L807">
        <v>480</v>
      </c>
      <c r="M807">
        <v>470</v>
      </c>
      <c r="N807">
        <v>450</v>
      </c>
      <c r="O807">
        <v>405</v>
      </c>
      <c r="P807">
        <v>375</v>
      </c>
      <c r="Q807">
        <v>402</v>
      </c>
      <c r="R807">
        <v>313</v>
      </c>
      <c r="S807">
        <v>416</v>
      </c>
      <c r="T807">
        <v>454</v>
      </c>
      <c r="U807">
        <v>413</v>
      </c>
      <c r="V807">
        <v>358</v>
      </c>
      <c r="W807">
        <v>429</v>
      </c>
      <c r="X807">
        <v>417</v>
      </c>
      <c r="Y807">
        <v>477</v>
      </c>
      <c r="Z807">
        <v>409</v>
      </c>
      <c r="AA807">
        <v>449</v>
      </c>
      <c r="AB807">
        <v>514</v>
      </c>
      <c r="AC807">
        <v>622</v>
      </c>
      <c r="AD807">
        <v>626</v>
      </c>
      <c r="AE807">
        <v>661</v>
      </c>
      <c r="AF807">
        <v>630</v>
      </c>
      <c r="AG807">
        <v>608</v>
      </c>
      <c r="AH807">
        <v>626</v>
      </c>
      <c r="AI807">
        <v>642</v>
      </c>
      <c r="AJ807">
        <v>587</v>
      </c>
      <c r="AK807">
        <v>654</v>
      </c>
    </row>
    <row r="808" spans="1:37" hidden="1" x14ac:dyDescent="0.25">
      <c r="A808">
        <f>IF(IFERROR(MATCH(TX_UCR!$C808,NN_M!A:A,0),0)&gt;0,1,0)</f>
        <v>1</v>
      </c>
      <c r="B808">
        <f>IF(IFERROR(MATCH(TX_UCR!C808,NN_PSM!A:A,0),0)&gt;0,1,0)</f>
        <v>1</v>
      </c>
      <c r="C808" t="str">
        <f t="shared" si="24"/>
        <v>Seabrook</v>
      </c>
      <c r="D808">
        <f t="shared" si="25"/>
        <v>0</v>
      </c>
      <c r="E808" t="s">
        <v>269</v>
      </c>
      <c r="F808" t="s">
        <v>34</v>
      </c>
      <c r="G808" t="s">
        <v>323</v>
      </c>
      <c r="H808">
        <v>176</v>
      </c>
      <c r="I808">
        <v>317</v>
      </c>
      <c r="J808">
        <v>236</v>
      </c>
      <c r="K808">
        <v>362</v>
      </c>
      <c r="L808">
        <v>336</v>
      </c>
      <c r="M808">
        <v>330</v>
      </c>
      <c r="N808">
        <v>386</v>
      </c>
      <c r="O808">
        <v>398</v>
      </c>
      <c r="P808">
        <v>354</v>
      </c>
      <c r="Q808">
        <v>312</v>
      </c>
      <c r="R808">
        <v>345</v>
      </c>
      <c r="S808">
        <v>382</v>
      </c>
      <c r="T808">
        <v>307</v>
      </c>
      <c r="U808">
        <v>244</v>
      </c>
      <c r="V808">
        <v>258</v>
      </c>
      <c r="W808">
        <v>272</v>
      </c>
      <c r="X808">
        <v>297</v>
      </c>
      <c r="Y808">
        <v>311</v>
      </c>
      <c r="Z808">
        <v>262</v>
      </c>
      <c r="AA808">
        <v>216</v>
      </c>
      <c r="AB808">
        <v>236</v>
      </c>
      <c r="AC808">
        <v>189</v>
      </c>
      <c r="AD808">
        <v>245</v>
      </c>
      <c r="AE808">
        <v>231</v>
      </c>
      <c r="AF808">
        <v>242</v>
      </c>
      <c r="AG808">
        <v>230</v>
      </c>
      <c r="AH808">
        <v>201</v>
      </c>
      <c r="AI808">
        <v>207</v>
      </c>
      <c r="AJ808">
        <v>183</v>
      </c>
      <c r="AK808">
        <v>183</v>
      </c>
    </row>
    <row r="809" spans="1:37" hidden="1" x14ac:dyDescent="0.25">
      <c r="A809">
        <f>IF(IFERROR(MATCH(TX_UCR!$C809,NN_M!A:A,0),0)&gt;0,1,0)</f>
        <v>0</v>
      </c>
      <c r="B809">
        <f>IF(IFERROR(MATCH(TX_UCR!C809,NN_PSM!A:A,0),0)&gt;0,1,0)</f>
        <v>0</v>
      </c>
      <c r="C809" t="str">
        <f t="shared" si="24"/>
        <v>Seagoville</v>
      </c>
      <c r="D809">
        <f t="shared" si="25"/>
        <v>0</v>
      </c>
      <c r="E809" t="s">
        <v>270</v>
      </c>
      <c r="F809" t="s">
        <v>34</v>
      </c>
      <c r="G809" t="s">
        <v>323</v>
      </c>
      <c r="H809">
        <v>431</v>
      </c>
      <c r="I809">
        <v>557</v>
      </c>
      <c r="J809">
        <v>722</v>
      </c>
      <c r="K809">
        <v>690</v>
      </c>
      <c r="L809">
        <v>756</v>
      </c>
      <c r="M809">
        <v>546</v>
      </c>
      <c r="N809">
        <v>590</v>
      </c>
      <c r="O809">
        <v>535</v>
      </c>
      <c r="P809">
        <v>626</v>
      </c>
      <c r="Q809">
        <v>457</v>
      </c>
      <c r="R809">
        <v>501</v>
      </c>
      <c r="S809">
        <v>505</v>
      </c>
      <c r="T809">
        <v>554</v>
      </c>
      <c r="U809">
        <v>422</v>
      </c>
      <c r="V809">
        <v>459</v>
      </c>
      <c r="W809">
        <v>498</v>
      </c>
      <c r="X809">
        <v>489</v>
      </c>
      <c r="Y809">
        <v>554</v>
      </c>
      <c r="Z809">
        <v>674</v>
      </c>
      <c r="AA809">
        <v>638</v>
      </c>
      <c r="AB809">
        <v>704</v>
      </c>
      <c r="AC809">
        <v>616</v>
      </c>
      <c r="AD809">
        <v>596</v>
      </c>
      <c r="AE809">
        <v>498</v>
      </c>
      <c r="AF809">
        <v>603</v>
      </c>
      <c r="AG809">
        <v>539</v>
      </c>
      <c r="AH809">
        <v>514</v>
      </c>
      <c r="AI809">
        <v>635</v>
      </c>
      <c r="AJ809">
        <v>616</v>
      </c>
      <c r="AK809">
        <v>565</v>
      </c>
    </row>
    <row r="810" spans="1:37" hidden="1" x14ac:dyDescent="0.25">
      <c r="A810">
        <f>IF(IFERROR(MATCH(TX_UCR!$C810,NN_M!A:A,0),0)&gt;0,1,0)</f>
        <v>0</v>
      </c>
      <c r="B810">
        <f>IF(IFERROR(MATCH(TX_UCR!C810,NN_PSM!A:A,0),0)&gt;0,1,0)</f>
        <v>0</v>
      </c>
      <c r="C810" t="str">
        <f t="shared" si="24"/>
        <v>Seguin</v>
      </c>
      <c r="D810">
        <f t="shared" si="25"/>
        <v>0</v>
      </c>
      <c r="E810" t="s">
        <v>271</v>
      </c>
      <c r="F810" t="s">
        <v>34</v>
      </c>
      <c r="G810" t="s">
        <v>323</v>
      </c>
      <c r="H810" s="1">
        <v>1149</v>
      </c>
      <c r="I810" s="1">
        <v>1635</v>
      </c>
      <c r="J810" s="1">
        <v>1877</v>
      </c>
      <c r="K810" s="1">
        <v>1856</v>
      </c>
      <c r="L810" s="1">
        <v>1579</v>
      </c>
      <c r="M810" s="1">
        <v>1648</v>
      </c>
      <c r="N810" s="1">
        <v>1454</v>
      </c>
      <c r="O810" s="1">
        <v>1455</v>
      </c>
      <c r="P810" s="1">
        <v>1182</v>
      </c>
      <c r="Q810" s="1">
        <v>1064</v>
      </c>
      <c r="R810" s="1">
        <v>1393</v>
      </c>
      <c r="S810" s="1">
        <v>1437</v>
      </c>
      <c r="T810" s="1">
        <v>1558</v>
      </c>
      <c r="U810" s="1">
        <v>1383</v>
      </c>
      <c r="V810" s="1">
        <v>1498</v>
      </c>
      <c r="W810" s="1">
        <v>1563</v>
      </c>
      <c r="X810" s="1">
        <v>1633</v>
      </c>
      <c r="Y810" s="1">
        <v>1593</v>
      </c>
      <c r="Z810" s="1">
        <v>1679</v>
      </c>
      <c r="AA810" s="1">
        <v>1324</v>
      </c>
      <c r="AB810" s="1">
        <v>1212</v>
      </c>
      <c r="AC810" s="1">
        <v>1238</v>
      </c>
      <c r="AD810" s="1">
        <v>1223</v>
      </c>
      <c r="AE810" s="1">
        <v>1384</v>
      </c>
      <c r="AF810" s="1">
        <v>1306</v>
      </c>
      <c r="AG810" s="1">
        <v>1219</v>
      </c>
      <c r="AH810" s="1">
        <v>1254</v>
      </c>
      <c r="AI810" s="1">
        <v>1146</v>
      </c>
      <c r="AJ810" s="1">
        <v>1118</v>
      </c>
      <c r="AK810">
        <v>988</v>
      </c>
    </row>
    <row r="811" spans="1:37" hidden="1" x14ac:dyDescent="0.25">
      <c r="A811">
        <f>IF(IFERROR(MATCH(TX_UCR!$C811,NN_M!A:A,0),0)&gt;0,1,0)</f>
        <v>0</v>
      </c>
      <c r="B811">
        <f>IF(IFERROR(MATCH(TX_UCR!C811,NN_PSM!A:A,0),0)&gt;0,1,0)</f>
        <v>0</v>
      </c>
      <c r="C811" t="str">
        <f t="shared" si="24"/>
        <v>Sherman</v>
      </c>
      <c r="D811">
        <f t="shared" si="25"/>
        <v>0</v>
      </c>
      <c r="E811" t="s">
        <v>272</v>
      </c>
      <c r="F811" t="s">
        <v>34</v>
      </c>
      <c r="G811" t="s">
        <v>323</v>
      </c>
      <c r="H811" s="1">
        <v>2495</v>
      </c>
      <c r="I811" s="1">
        <v>3063</v>
      </c>
      <c r="J811" s="1">
        <v>4180</v>
      </c>
      <c r="K811" s="1">
        <v>3365</v>
      </c>
      <c r="L811" s="1">
        <v>3443</v>
      </c>
      <c r="M811" s="1">
        <v>2912</v>
      </c>
      <c r="N811" s="1">
        <v>2647</v>
      </c>
      <c r="O811" s="1">
        <v>2403</v>
      </c>
      <c r="P811" s="1">
        <v>2436</v>
      </c>
      <c r="Q811" s="1">
        <v>2379</v>
      </c>
      <c r="R811" s="1">
        <v>2303</v>
      </c>
      <c r="S811" s="1">
        <v>2345</v>
      </c>
      <c r="T811" s="1">
        <v>2469</v>
      </c>
      <c r="U811" s="1">
        <v>2127</v>
      </c>
      <c r="V811" s="1">
        <v>2058</v>
      </c>
      <c r="W811" s="1">
        <v>1980</v>
      </c>
      <c r="X811" s="1">
        <v>2203</v>
      </c>
      <c r="Y811" s="1">
        <v>2198</v>
      </c>
      <c r="Z811" s="1">
        <v>2056</v>
      </c>
      <c r="AA811" s="1">
        <v>1864</v>
      </c>
      <c r="AB811" s="1">
        <v>1932</v>
      </c>
      <c r="AC811" s="1">
        <v>1611</v>
      </c>
      <c r="AD811" s="1">
        <v>1529</v>
      </c>
      <c r="AE811" s="1">
        <v>1560</v>
      </c>
      <c r="AF811" s="1">
        <v>1596</v>
      </c>
      <c r="AG811" s="1">
        <v>1456</v>
      </c>
      <c r="AH811" s="1">
        <v>1549</v>
      </c>
      <c r="AI811" s="1">
        <v>1542</v>
      </c>
      <c r="AJ811" s="1">
        <v>1316</v>
      </c>
      <c r="AK811" s="1">
        <v>1150</v>
      </c>
    </row>
    <row r="812" spans="1:37" hidden="1" x14ac:dyDescent="0.25">
      <c r="A812">
        <f>IF(IFERROR(MATCH(TX_UCR!$C812,NN_M!A:A,0),0)&gt;0,1,0)</f>
        <v>0</v>
      </c>
      <c r="B812">
        <f>IF(IFERROR(MATCH(TX_UCR!C812,NN_PSM!A:A,0),0)&gt;0,1,0)</f>
        <v>0</v>
      </c>
      <c r="C812" t="str">
        <f t="shared" si="24"/>
        <v>Smith</v>
      </c>
      <c r="D812">
        <f t="shared" si="25"/>
        <v>1</v>
      </c>
      <c r="E812" t="s">
        <v>273</v>
      </c>
      <c r="F812" t="s">
        <v>34</v>
      </c>
      <c r="G812" t="s">
        <v>323</v>
      </c>
      <c r="H812" s="1">
        <v>1766</v>
      </c>
      <c r="I812" s="1">
        <v>2333</v>
      </c>
      <c r="J812" s="1">
        <v>2307</v>
      </c>
      <c r="K812" s="1">
        <v>2510</v>
      </c>
      <c r="L812" s="1">
        <v>2281</v>
      </c>
      <c r="M812" s="1">
        <v>2060</v>
      </c>
      <c r="N812" s="1">
        <v>2112</v>
      </c>
      <c r="O812" s="1">
        <v>2103</v>
      </c>
      <c r="P812" s="1">
        <v>2157</v>
      </c>
      <c r="Q812" s="1">
        <v>2200</v>
      </c>
      <c r="R812" s="1">
        <v>2157</v>
      </c>
      <c r="S812" s="1">
        <v>2067</v>
      </c>
      <c r="T812" s="1">
        <v>2435</v>
      </c>
      <c r="U812" s="1">
        <v>2167</v>
      </c>
      <c r="V812" s="1">
        <v>1896</v>
      </c>
      <c r="W812" s="1">
        <v>1643</v>
      </c>
      <c r="X812" s="1">
        <v>1686</v>
      </c>
      <c r="Y812" s="1">
        <v>1727</v>
      </c>
      <c r="Z812" s="1">
        <v>1863</v>
      </c>
      <c r="AA812" s="1">
        <v>1921</v>
      </c>
      <c r="AB812" s="1">
        <v>2044</v>
      </c>
      <c r="AC812" s="1">
        <v>1809</v>
      </c>
      <c r="AD812" s="1">
        <v>1828</v>
      </c>
      <c r="AE812" s="1">
        <v>1903</v>
      </c>
      <c r="AF812" s="1">
        <v>1852</v>
      </c>
      <c r="AG812" s="1">
        <v>2021</v>
      </c>
      <c r="AH812" s="1">
        <v>2043</v>
      </c>
      <c r="AI812" s="1">
        <v>1936</v>
      </c>
      <c r="AJ812" s="1">
        <v>1867</v>
      </c>
      <c r="AK812" s="1">
        <v>1852</v>
      </c>
    </row>
    <row r="813" spans="1:37" hidden="1" x14ac:dyDescent="0.25">
      <c r="A813">
        <f>IF(IFERROR(MATCH(TX_UCR!$C813,NN_M!A:A,0),0)&gt;0,1,0)</f>
        <v>0</v>
      </c>
      <c r="B813">
        <f>IF(IFERROR(MATCH(TX_UCR!C813,NN_PSM!A:A,0),0)&gt;0,1,0)</f>
        <v>0</v>
      </c>
      <c r="C813" t="str">
        <f t="shared" si="24"/>
        <v>Snyder</v>
      </c>
      <c r="D813">
        <f t="shared" si="25"/>
        <v>0</v>
      </c>
      <c r="E813" t="s">
        <v>274</v>
      </c>
      <c r="F813" t="s">
        <v>34</v>
      </c>
      <c r="G813" t="s">
        <v>323</v>
      </c>
      <c r="H813">
        <v>219</v>
      </c>
      <c r="I813">
        <v>314</v>
      </c>
      <c r="J813">
        <v>248</v>
      </c>
      <c r="K813">
        <v>277</v>
      </c>
      <c r="L813">
        <v>270</v>
      </c>
      <c r="M813">
        <v>306</v>
      </c>
      <c r="N813">
        <v>353</v>
      </c>
      <c r="O813">
        <v>431</v>
      </c>
      <c r="P813">
        <v>314</v>
      </c>
      <c r="Q813">
        <v>418</v>
      </c>
      <c r="R813">
        <v>336</v>
      </c>
      <c r="S813">
        <v>393</v>
      </c>
      <c r="T813">
        <v>276</v>
      </c>
      <c r="U813">
        <v>288</v>
      </c>
      <c r="V813">
        <v>302</v>
      </c>
      <c r="W813">
        <v>328</v>
      </c>
      <c r="X813">
        <v>313</v>
      </c>
      <c r="Y813">
        <v>263</v>
      </c>
      <c r="Z813">
        <v>300</v>
      </c>
      <c r="AA813">
        <v>257</v>
      </c>
      <c r="AB813">
        <v>243</v>
      </c>
      <c r="AC813">
        <v>198</v>
      </c>
      <c r="AD813">
        <v>322</v>
      </c>
      <c r="AE813">
        <v>308</v>
      </c>
      <c r="AF813">
        <v>420</v>
      </c>
      <c r="AG813">
        <v>362</v>
      </c>
      <c r="AH813">
        <v>286</v>
      </c>
      <c r="AI813">
        <v>313</v>
      </c>
      <c r="AJ813">
        <v>486</v>
      </c>
      <c r="AK813">
        <v>445</v>
      </c>
    </row>
    <row r="814" spans="1:37" hidden="1" x14ac:dyDescent="0.25">
      <c r="A814">
        <f>IF(IFERROR(MATCH(TX_UCR!$C814,NN_M!A:A,0),0)&gt;0,1,0)</f>
        <v>0</v>
      </c>
      <c r="B814">
        <f>IF(IFERROR(MATCH(TX_UCR!C814,NN_PSM!A:A,0),0)&gt;0,1,0)</f>
        <v>0</v>
      </c>
      <c r="C814" t="str">
        <f t="shared" si="24"/>
        <v>Socorro</v>
      </c>
      <c r="D814">
        <f t="shared" si="25"/>
        <v>0</v>
      </c>
      <c r="E814" t="s">
        <v>275</v>
      </c>
      <c r="F814" t="s">
        <v>34</v>
      </c>
      <c r="G814" t="s">
        <v>323</v>
      </c>
      <c r="H814" t="s">
        <v>322</v>
      </c>
      <c r="I814" t="s">
        <v>322</v>
      </c>
      <c r="J814" t="s">
        <v>322</v>
      </c>
      <c r="K814" t="s">
        <v>322</v>
      </c>
      <c r="L814" t="s">
        <v>322</v>
      </c>
      <c r="M814" t="s">
        <v>322</v>
      </c>
      <c r="N814" t="s">
        <v>322</v>
      </c>
      <c r="O814" t="s">
        <v>322</v>
      </c>
      <c r="P814" t="s">
        <v>322</v>
      </c>
      <c r="Q814" t="s">
        <v>322</v>
      </c>
      <c r="R814">
        <v>371</v>
      </c>
      <c r="S814">
        <v>450</v>
      </c>
      <c r="T814">
        <v>530</v>
      </c>
      <c r="U814">
        <v>462</v>
      </c>
      <c r="V814">
        <v>498</v>
      </c>
      <c r="W814">
        <v>525</v>
      </c>
      <c r="X814">
        <v>338</v>
      </c>
      <c r="Y814">
        <v>376</v>
      </c>
      <c r="Z814">
        <v>477</v>
      </c>
      <c r="AA814">
        <v>508</v>
      </c>
      <c r="AB814">
        <v>505</v>
      </c>
      <c r="AC814">
        <v>564</v>
      </c>
      <c r="AD814">
        <v>678</v>
      </c>
      <c r="AE814">
        <v>767</v>
      </c>
      <c r="AF814">
        <v>707</v>
      </c>
      <c r="AG814">
        <v>604</v>
      </c>
      <c r="AH814">
        <v>511</v>
      </c>
      <c r="AI814">
        <v>445</v>
      </c>
      <c r="AJ814">
        <v>459</v>
      </c>
      <c r="AK814">
        <v>385</v>
      </c>
    </row>
    <row r="815" spans="1:37" hidden="1" x14ac:dyDescent="0.25">
      <c r="A815">
        <f>IF(IFERROR(MATCH(TX_UCR!$C815,NN_M!A:A,0),0)&gt;0,1,0)</f>
        <v>0</v>
      </c>
      <c r="B815">
        <f>IF(IFERROR(MATCH(TX_UCR!C815,NN_PSM!A:A,0),0)&gt;0,1,0)</f>
        <v>0</v>
      </c>
      <c r="C815" t="str">
        <f t="shared" si="24"/>
        <v>South</v>
      </c>
      <c r="D815">
        <f t="shared" si="25"/>
        <v>0</v>
      </c>
      <c r="E815" t="s">
        <v>276</v>
      </c>
      <c r="F815" t="s">
        <v>34</v>
      </c>
      <c r="G815" t="s">
        <v>323</v>
      </c>
      <c r="H815" s="1">
        <v>1050</v>
      </c>
      <c r="I815">
        <v>928</v>
      </c>
      <c r="J815">
        <v>829</v>
      </c>
      <c r="K815" s="1">
        <v>1058</v>
      </c>
      <c r="L815" s="1">
        <v>1251</v>
      </c>
      <c r="M815" s="1">
        <v>1142</v>
      </c>
      <c r="N815" s="1">
        <v>1388</v>
      </c>
      <c r="O815" s="1">
        <v>1190</v>
      </c>
      <c r="P815" s="1">
        <v>1094</v>
      </c>
      <c r="Q815">
        <v>952</v>
      </c>
      <c r="R815">
        <v>817</v>
      </c>
      <c r="S815">
        <v>870</v>
      </c>
      <c r="T815">
        <v>781</v>
      </c>
      <c r="U815">
        <v>710</v>
      </c>
      <c r="V815">
        <v>816</v>
      </c>
      <c r="W815">
        <v>820</v>
      </c>
      <c r="X815">
        <v>810</v>
      </c>
      <c r="Y815">
        <v>860</v>
      </c>
      <c r="Z815">
        <v>917</v>
      </c>
      <c r="AA815">
        <v>897</v>
      </c>
      <c r="AB815">
        <v>716</v>
      </c>
      <c r="AC815">
        <v>763</v>
      </c>
      <c r="AD815">
        <v>674</v>
      </c>
      <c r="AE815">
        <v>618</v>
      </c>
      <c r="AF815">
        <v>763</v>
      </c>
      <c r="AG815">
        <v>808</v>
      </c>
      <c r="AH815">
        <v>763</v>
      </c>
      <c r="AI815">
        <v>848</v>
      </c>
      <c r="AJ815">
        <v>665</v>
      </c>
      <c r="AK815">
        <v>600</v>
      </c>
    </row>
    <row r="816" spans="1:37" hidden="1" x14ac:dyDescent="0.25">
      <c r="A816">
        <f>IF(IFERROR(MATCH(TX_UCR!$C816,NN_M!A:A,0),0)&gt;0,1,0)</f>
        <v>0</v>
      </c>
      <c r="B816">
        <f>IF(IFERROR(MATCH(TX_UCR!C816,NN_PSM!A:A,0),0)&gt;0,1,0)</f>
        <v>0</v>
      </c>
      <c r="C816" t="str">
        <f t="shared" si="24"/>
        <v>Southlake</v>
      </c>
      <c r="D816">
        <f t="shared" si="25"/>
        <v>0</v>
      </c>
      <c r="E816" t="s">
        <v>277</v>
      </c>
      <c r="F816" t="s">
        <v>34</v>
      </c>
      <c r="G816" t="s">
        <v>323</v>
      </c>
      <c r="H816">
        <v>197</v>
      </c>
      <c r="I816">
        <v>181</v>
      </c>
      <c r="J816">
        <v>238</v>
      </c>
      <c r="K816">
        <v>280</v>
      </c>
      <c r="L816">
        <v>259</v>
      </c>
      <c r="M816">
        <v>241</v>
      </c>
      <c r="N816">
        <v>213</v>
      </c>
      <c r="O816">
        <v>209</v>
      </c>
      <c r="P816">
        <v>211</v>
      </c>
      <c r="Q816">
        <v>258</v>
      </c>
      <c r="R816">
        <v>331</v>
      </c>
      <c r="S816">
        <v>330</v>
      </c>
      <c r="T816">
        <v>368</v>
      </c>
      <c r="U816">
        <v>293</v>
      </c>
      <c r="V816">
        <v>231</v>
      </c>
      <c r="W816">
        <v>297</v>
      </c>
      <c r="X816">
        <v>303</v>
      </c>
      <c r="Y816">
        <v>359</v>
      </c>
      <c r="Z816">
        <v>473</v>
      </c>
      <c r="AA816">
        <v>562</v>
      </c>
      <c r="AB816">
        <v>536</v>
      </c>
      <c r="AC816">
        <v>582</v>
      </c>
      <c r="AD816">
        <v>539</v>
      </c>
      <c r="AE816">
        <v>633</v>
      </c>
      <c r="AF816">
        <v>512</v>
      </c>
      <c r="AG816">
        <v>541</v>
      </c>
      <c r="AH816">
        <v>462</v>
      </c>
      <c r="AI816">
        <v>485</v>
      </c>
      <c r="AJ816">
        <v>456</v>
      </c>
      <c r="AK816">
        <v>414</v>
      </c>
    </row>
    <row r="817" spans="1:37" hidden="1" x14ac:dyDescent="0.25">
      <c r="A817">
        <f>IF(IFERROR(MATCH(TX_UCR!$C817,NN_M!A:A,0),0)&gt;0,1,0)</f>
        <v>0</v>
      </c>
      <c r="B817">
        <f>IF(IFERROR(MATCH(TX_UCR!C817,NN_PSM!A:A,0),0)&gt;0,1,0)</f>
        <v>0</v>
      </c>
      <c r="C817" t="str">
        <f t="shared" si="24"/>
        <v>Stafford</v>
      </c>
      <c r="D817">
        <f t="shared" si="25"/>
        <v>0</v>
      </c>
      <c r="E817" t="s">
        <v>278</v>
      </c>
      <c r="F817" t="s">
        <v>34</v>
      </c>
      <c r="G817" t="s">
        <v>323</v>
      </c>
      <c r="H817">
        <v>546</v>
      </c>
      <c r="I817">
        <v>594</v>
      </c>
      <c r="J817">
        <v>543</v>
      </c>
      <c r="K817">
        <v>466</v>
      </c>
      <c r="L817">
        <v>625</v>
      </c>
      <c r="M817">
        <v>628</v>
      </c>
      <c r="N817">
        <v>709</v>
      </c>
      <c r="O817">
        <v>674</v>
      </c>
      <c r="P817">
        <v>629</v>
      </c>
      <c r="Q817">
        <v>627</v>
      </c>
      <c r="R817">
        <v>659</v>
      </c>
      <c r="S817">
        <v>772</v>
      </c>
      <c r="T817">
        <v>658</v>
      </c>
      <c r="U817">
        <v>689</v>
      </c>
      <c r="V817">
        <v>705</v>
      </c>
      <c r="W817">
        <v>702</v>
      </c>
      <c r="X817">
        <v>807</v>
      </c>
      <c r="Y817">
        <v>970</v>
      </c>
      <c r="Z817" s="1">
        <v>1013</v>
      </c>
      <c r="AA817">
        <v>942</v>
      </c>
      <c r="AB817">
        <v>959</v>
      </c>
      <c r="AC817">
        <v>876</v>
      </c>
      <c r="AD817">
        <v>947</v>
      </c>
      <c r="AE817">
        <v>974</v>
      </c>
      <c r="AF817">
        <v>849</v>
      </c>
      <c r="AG817">
        <v>868</v>
      </c>
      <c r="AH817">
        <v>769</v>
      </c>
      <c r="AI817">
        <v>697</v>
      </c>
      <c r="AJ817">
        <v>703</v>
      </c>
      <c r="AK817">
        <v>727</v>
      </c>
    </row>
    <row r="818" spans="1:37" hidden="1" x14ac:dyDescent="0.25">
      <c r="A818">
        <f>IF(IFERROR(MATCH(TX_UCR!$C818,NN_M!A:A,0),0)&gt;0,1,0)</f>
        <v>0</v>
      </c>
      <c r="B818">
        <f>IF(IFERROR(MATCH(TX_UCR!C818,NN_PSM!A:A,0),0)&gt;0,1,0)</f>
        <v>0</v>
      </c>
      <c r="C818" t="str">
        <f t="shared" si="24"/>
        <v>Starr</v>
      </c>
      <c r="D818">
        <f t="shared" si="25"/>
        <v>1</v>
      </c>
      <c r="E818" t="s">
        <v>279</v>
      </c>
      <c r="F818" t="s">
        <v>34</v>
      </c>
      <c r="G818" t="s">
        <v>323</v>
      </c>
      <c r="H818">
        <v>370</v>
      </c>
      <c r="I818">
        <v>443</v>
      </c>
      <c r="J818">
        <v>424</v>
      </c>
      <c r="K818">
        <v>519</v>
      </c>
      <c r="L818">
        <v>520</v>
      </c>
      <c r="M818">
        <v>558</v>
      </c>
      <c r="N818">
        <v>670</v>
      </c>
      <c r="O818">
        <v>809</v>
      </c>
      <c r="P818">
        <v>870</v>
      </c>
      <c r="Q818">
        <v>834</v>
      </c>
      <c r="R818">
        <v>672</v>
      </c>
      <c r="S818">
        <v>532</v>
      </c>
      <c r="T818">
        <v>636</v>
      </c>
      <c r="U818">
        <v>688</v>
      </c>
      <c r="V818">
        <v>593</v>
      </c>
      <c r="W818">
        <v>343</v>
      </c>
      <c r="X818">
        <v>312</v>
      </c>
      <c r="Y818">
        <v>340</v>
      </c>
      <c r="Z818">
        <v>452</v>
      </c>
      <c r="AA818">
        <v>410</v>
      </c>
      <c r="AB818">
        <v>337</v>
      </c>
      <c r="AC818">
        <v>357</v>
      </c>
      <c r="AD818">
        <v>362</v>
      </c>
      <c r="AE818">
        <v>404</v>
      </c>
      <c r="AF818">
        <v>322</v>
      </c>
      <c r="AG818">
        <v>418</v>
      </c>
      <c r="AH818">
        <v>336</v>
      </c>
      <c r="AI818">
        <v>341</v>
      </c>
      <c r="AJ818">
        <v>298</v>
      </c>
      <c r="AK818">
        <v>432</v>
      </c>
    </row>
    <row r="819" spans="1:37" hidden="1" x14ac:dyDescent="0.25">
      <c r="A819">
        <f>IF(IFERROR(MATCH(TX_UCR!$C819,NN_M!A:A,0),0)&gt;0,1,0)</f>
        <v>0</v>
      </c>
      <c r="B819">
        <f>IF(IFERROR(MATCH(TX_UCR!C819,NN_PSM!A:A,0),0)&gt;0,1,0)</f>
        <v>0</v>
      </c>
      <c r="C819" t="str">
        <f t="shared" si="24"/>
        <v>Stephenville</v>
      </c>
      <c r="D819">
        <f t="shared" si="25"/>
        <v>0</v>
      </c>
      <c r="E819" t="s">
        <v>280</v>
      </c>
      <c r="F819" t="s">
        <v>34</v>
      </c>
      <c r="G819" t="s">
        <v>323</v>
      </c>
      <c r="H819">
        <v>627</v>
      </c>
      <c r="I819">
        <v>705</v>
      </c>
      <c r="J819">
        <v>783</v>
      </c>
      <c r="K819">
        <v>634</v>
      </c>
      <c r="L819">
        <v>701</v>
      </c>
      <c r="M819">
        <v>567</v>
      </c>
      <c r="N819">
        <v>626</v>
      </c>
      <c r="O819">
        <v>566</v>
      </c>
      <c r="P819">
        <v>688</v>
      </c>
      <c r="Q819">
        <v>726</v>
      </c>
      <c r="R819">
        <v>645</v>
      </c>
      <c r="S819">
        <v>736</v>
      </c>
      <c r="T819">
        <v>651</v>
      </c>
      <c r="U819">
        <v>528</v>
      </c>
      <c r="V819">
        <v>467</v>
      </c>
      <c r="W819">
        <v>548</v>
      </c>
      <c r="X819">
        <v>539</v>
      </c>
      <c r="Y819">
        <v>616</v>
      </c>
      <c r="Z819">
        <v>508</v>
      </c>
      <c r="AA819">
        <v>609</v>
      </c>
      <c r="AB819">
        <v>531</v>
      </c>
      <c r="AC819">
        <v>602</v>
      </c>
      <c r="AD819">
        <v>495</v>
      </c>
      <c r="AE819">
        <v>601</v>
      </c>
      <c r="AF819">
        <v>584</v>
      </c>
      <c r="AG819">
        <v>512</v>
      </c>
      <c r="AH819">
        <v>565</v>
      </c>
      <c r="AI819">
        <v>620</v>
      </c>
      <c r="AJ819">
        <v>542</v>
      </c>
      <c r="AK819">
        <v>427</v>
      </c>
    </row>
    <row r="820" spans="1:37" hidden="1" x14ac:dyDescent="0.25">
      <c r="A820">
        <f>IF(IFERROR(MATCH(TX_UCR!$C820,NN_M!A:A,0),0)&gt;0,1,0)</f>
        <v>0</v>
      </c>
      <c r="B820">
        <f>IF(IFERROR(MATCH(TX_UCR!C820,NN_PSM!A:A,0),0)&gt;0,1,0)</f>
        <v>0</v>
      </c>
      <c r="C820" t="str">
        <f t="shared" si="24"/>
        <v>Sugar</v>
      </c>
      <c r="D820">
        <f t="shared" si="25"/>
        <v>0</v>
      </c>
      <c r="E820" t="s">
        <v>281</v>
      </c>
      <c r="F820" t="s">
        <v>34</v>
      </c>
      <c r="G820" t="s">
        <v>323</v>
      </c>
      <c r="H820">
        <v>285</v>
      </c>
      <c r="I820">
        <v>409</v>
      </c>
      <c r="J820">
        <v>317</v>
      </c>
      <c r="K820">
        <v>448</v>
      </c>
      <c r="L820">
        <v>657</v>
      </c>
      <c r="M820">
        <v>809</v>
      </c>
      <c r="N820">
        <v>952</v>
      </c>
      <c r="O820">
        <v>912</v>
      </c>
      <c r="P820" s="1">
        <v>1138</v>
      </c>
      <c r="Q820" s="1">
        <v>1165</v>
      </c>
      <c r="R820" s="1">
        <v>1153</v>
      </c>
      <c r="S820" s="1">
        <v>1700</v>
      </c>
      <c r="T820" s="1">
        <v>1648</v>
      </c>
      <c r="U820" s="1">
        <v>1948</v>
      </c>
      <c r="V820" s="1">
        <v>1847</v>
      </c>
      <c r="W820" s="1">
        <v>1703</v>
      </c>
      <c r="X820" s="1">
        <v>1690</v>
      </c>
      <c r="Y820" s="1">
        <v>1756</v>
      </c>
      <c r="Z820" s="1">
        <v>1675</v>
      </c>
      <c r="AA820" s="1">
        <v>1712</v>
      </c>
      <c r="AB820" s="1">
        <v>1829</v>
      </c>
      <c r="AC820" s="1">
        <v>1609</v>
      </c>
      <c r="AD820" s="1">
        <v>1578</v>
      </c>
      <c r="AE820" s="1">
        <v>1729</v>
      </c>
      <c r="AF820" s="1">
        <v>1854</v>
      </c>
      <c r="AG820" s="1">
        <v>1879</v>
      </c>
      <c r="AH820" s="1">
        <v>1429</v>
      </c>
      <c r="AI820" s="1">
        <v>1541</v>
      </c>
      <c r="AJ820" s="1">
        <v>1613</v>
      </c>
      <c r="AK820" s="1">
        <v>1400</v>
      </c>
    </row>
    <row r="821" spans="1:37" hidden="1" x14ac:dyDescent="0.25">
      <c r="A821">
        <f>IF(IFERROR(MATCH(TX_UCR!$C821,NN_M!A:A,0),0)&gt;0,1,0)</f>
        <v>0</v>
      </c>
      <c r="B821">
        <f>IF(IFERROR(MATCH(TX_UCR!C821,NN_PSM!A:A,0),0)&gt;0,1,0)</f>
        <v>0</v>
      </c>
      <c r="C821" t="str">
        <f t="shared" si="24"/>
        <v>Sulphur</v>
      </c>
      <c r="D821">
        <f t="shared" si="25"/>
        <v>0</v>
      </c>
      <c r="E821" t="s">
        <v>282</v>
      </c>
      <c r="F821" t="s">
        <v>34</v>
      </c>
      <c r="G821" t="s">
        <v>323</v>
      </c>
      <c r="H821">
        <v>727</v>
      </c>
      <c r="I821">
        <v>643</v>
      </c>
      <c r="J821">
        <v>615</v>
      </c>
      <c r="K821">
        <v>757</v>
      </c>
      <c r="L821">
        <v>925</v>
      </c>
      <c r="M821" s="1">
        <v>1001</v>
      </c>
      <c r="N821">
        <v>887</v>
      </c>
      <c r="O821">
        <v>781</v>
      </c>
      <c r="P821">
        <v>801</v>
      </c>
      <c r="Q821">
        <v>670</v>
      </c>
      <c r="R821">
        <v>734</v>
      </c>
      <c r="S821">
        <v>591</v>
      </c>
      <c r="T821">
        <v>568</v>
      </c>
      <c r="U821">
        <v>396</v>
      </c>
      <c r="V821">
        <v>445</v>
      </c>
      <c r="W821">
        <v>390</v>
      </c>
      <c r="X821">
        <v>424</v>
      </c>
      <c r="Y821">
        <v>469</v>
      </c>
      <c r="Z821">
        <v>442</v>
      </c>
      <c r="AA821">
        <v>494</v>
      </c>
      <c r="AB821">
        <v>355</v>
      </c>
      <c r="AC821">
        <v>343</v>
      </c>
      <c r="AD821">
        <v>252</v>
      </c>
      <c r="AE821">
        <v>257</v>
      </c>
      <c r="AF821">
        <v>296</v>
      </c>
      <c r="AG821">
        <v>289</v>
      </c>
      <c r="AH821">
        <v>235</v>
      </c>
      <c r="AI821">
        <v>211</v>
      </c>
      <c r="AJ821">
        <v>247</v>
      </c>
      <c r="AK821">
        <v>210</v>
      </c>
    </row>
    <row r="822" spans="1:37" hidden="1" x14ac:dyDescent="0.25">
      <c r="A822">
        <f>IF(IFERROR(MATCH(TX_UCR!$C822,NN_M!A:A,0),0)&gt;0,1,0)</f>
        <v>0</v>
      </c>
      <c r="B822">
        <f>IF(IFERROR(MATCH(TX_UCR!C822,NN_PSM!A:A,0),0)&gt;0,1,0)</f>
        <v>0</v>
      </c>
      <c r="C822" t="str">
        <f t="shared" si="24"/>
        <v>Sweetwater</v>
      </c>
      <c r="D822">
        <f t="shared" si="25"/>
        <v>0</v>
      </c>
      <c r="E822" t="s">
        <v>283</v>
      </c>
      <c r="F822" t="s">
        <v>34</v>
      </c>
      <c r="G822" t="s">
        <v>323</v>
      </c>
      <c r="H822">
        <v>586</v>
      </c>
      <c r="I822">
        <v>539</v>
      </c>
      <c r="J822">
        <v>524</v>
      </c>
      <c r="K822">
        <v>622</v>
      </c>
      <c r="L822">
        <v>664</v>
      </c>
      <c r="M822">
        <v>690</v>
      </c>
      <c r="N822">
        <v>649</v>
      </c>
      <c r="O822">
        <v>707</v>
      </c>
      <c r="P822">
        <v>695</v>
      </c>
      <c r="Q822">
        <v>525</v>
      </c>
      <c r="R822">
        <v>537</v>
      </c>
      <c r="S822">
        <v>541</v>
      </c>
      <c r="T822">
        <v>482</v>
      </c>
      <c r="U822">
        <v>354</v>
      </c>
      <c r="V822" t="s">
        <v>322</v>
      </c>
      <c r="W822" t="s">
        <v>322</v>
      </c>
      <c r="X822" t="s">
        <v>322</v>
      </c>
      <c r="Y822">
        <v>370</v>
      </c>
      <c r="Z822">
        <v>406</v>
      </c>
      <c r="AA822">
        <v>334</v>
      </c>
      <c r="AB822">
        <v>386</v>
      </c>
      <c r="AC822">
        <v>393</v>
      </c>
      <c r="AD822">
        <v>459</v>
      </c>
      <c r="AE822">
        <v>359</v>
      </c>
      <c r="AF822">
        <v>514</v>
      </c>
      <c r="AG822">
        <v>435</v>
      </c>
      <c r="AH822">
        <v>404</v>
      </c>
      <c r="AI822">
        <v>445</v>
      </c>
      <c r="AJ822">
        <v>488</v>
      </c>
      <c r="AK822" t="s">
        <v>322</v>
      </c>
    </row>
    <row r="823" spans="1:37" hidden="1" x14ac:dyDescent="0.25">
      <c r="A823">
        <f>IF(IFERROR(MATCH(TX_UCR!$C823,NN_M!A:A,0),0)&gt;0,1,0)</f>
        <v>0</v>
      </c>
      <c r="B823">
        <f>IF(IFERROR(MATCH(TX_UCR!C823,NN_PSM!A:A,0),0)&gt;0,1,0)</f>
        <v>0</v>
      </c>
      <c r="C823" t="str">
        <f t="shared" si="24"/>
        <v>Tarrant</v>
      </c>
      <c r="D823">
        <f t="shared" si="25"/>
        <v>1</v>
      </c>
      <c r="E823" t="s">
        <v>284</v>
      </c>
      <c r="F823" t="s">
        <v>34</v>
      </c>
      <c r="G823" t="s">
        <v>323</v>
      </c>
      <c r="H823" s="1">
        <v>1560</v>
      </c>
      <c r="I823" s="1">
        <v>1814</v>
      </c>
      <c r="J823" s="1">
        <v>1874</v>
      </c>
      <c r="K823" s="1">
        <v>1632</v>
      </c>
      <c r="L823" s="1">
        <v>1638</v>
      </c>
      <c r="M823" s="1">
        <v>1633</v>
      </c>
      <c r="N823" s="1">
        <v>1854</v>
      </c>
      <c r="O823" s="1">
        <v>1349</v>
      </c>
      <c r="P823" s="1">
        <v>1154</v>
      </c>
      <c r="Q823" s="1">
        <v>1104</v>
      </c>
      <c r="R823" s="1">
        <v>1083</v>
      </c>
      <c r="S823" s="1">
        <v>1205</v>
      </c>
      <c r="T823" s="1">
        <v>1126</v>
      </c>
      <c r="U823" s="1">
        <v>1090</v>
      </c>
      <c r="V823" s="1">
        <v>1113</v>
      </c>
      <c r="W823" s="1">
        <v>1033</v>
      </c>
      <c r="X823">
        <v>864</v>
      </c>
      <c r="Y823">
        <v>932</v>
      </c>
      <c r="Z823">
        <v>973</v>
      </c>
      <c r="AA823" s="1">
        <v>1571</v>
      </c>
      <c r="AB823" s="1">
        <v>1571</v>
      </c>
      <c r="AC823" s="1">
        <v>1289</v>
      </c>
      <c r="AD823" s="1">
        <v>1225</v>
      </c>
      <c r="AE823" s="1">
        <v>1307</v>
      </c>
      <c r="AF823" s="1">
        <v>1103</v>
      </c>
      <c r="AG823" s="1">
        <v>1245</v>
      </c>
      <c r="AH823" s="1">
        <v>1256</v>
      </c>
      <c r="AI823" s="1">
        <v>1246</v>
      </c>
      <c r="AJ823" s="1">
        <v>1147</v>
      </c>
      <c r="AK823">
        <v>971</v>
      </c>
    </row>
    <row r="824" spans="1:37" hidden="1" x14ac:dyDescent="0.25">
      <c r="A824">
        <f>IF(IFERROR(MATCH(TX_UCR!$C824,NN_M!A:A,0),0)&gt;0,1,0)</f>
        <v>0</v>
      </c>
      <c r="B824">
        <f>IF(IFERROR(MATCH(TX_UCR!C824,NN_PSM!A:A,0),0)&gt;0,1,0)</f>
        <v>0</v>
      </c>
      <c r="C824" t="str">
        <f t="shared" si="24"/>
        <v>Taylor</v>
      </c>
      <c r="D824">
        <f t="shared" si="25"/>
        <v>0</v>
      </c>
      <c r="E824" t="s">
        <v>285</v>
      </c>
      <c r="F824" t="s">
        <v>34</v>
      </c>
      <c r="G824" t="s">
        <v>323</v>
      </c>
      <c r="H824">
        <v>553</v>
      </c>
      <c r="I824">
        <v>646</v>
      </c>
      <c r="J824">
        <v>665</v>
      </c>
      <c r="K824">
        <v>680</v>
      </c>
      <c r="L824">
        <v>793</v>
      </c>
      <c r="M824">
        <v>752</v>
      </c>
      <c r="N824">
        <v>763</v>
      </c>
      <c r="O824">
        <v>666</v>
      </c>
      <c r="P824">
        <v>517</v>
      </c>
      <c r="Q824">
        <v>428</v>
      </c>
      <c r="R824">
        <v>352</v>
      </c>
      <c r="S824">
        <v>650</v>
      </c>
      <c r="T824">
        <v>674</v>
      </c>
      <c r="U824">
        <v>536</v>
      </c>
      <c r="V824">
        <v>566</v>
      </c>
      <c r="W824">
        <v>514</v>
      </c>
      <c r="X824">
        <v>442</v>
      </c>
      <c r="Y824">
        <v>388</v>
      </c>
      <c r="Z824">
        <v>372</v>
      </c>
      <c r="AA824">
        <v>284</v>
      </c>
      <c r="AB824">
        <v>446</v>
      </c>
      <c r="AC824">
        <v>403</v>
      </c>
      <c r="AD824">
        <v>504</v>
      </c>
      <c r="AE824">
        <v>435</v>
      </c>
      <c r="AF824">
        <v>409</v>
      </c>
      <c r="AG824">
        <v>425</v>
      </c>
      <c r="AH824">
        <v>461</v>
      </c>
      <c r="AI824">
        <v>447</v>
      </c>
      <c r="AJ824">
        <v>493</v>
      </c>
      <c r="AK824">
        <v>445</v>
      </c>
    </row>
    <row r="825" spans="1:37" hidden="1" x14ac:dyDescent="0.25">
      <c r="A825">
        <f>IF(IFERROR(MATCH(TX_UCR!$C825,NN_M!A:A,0),0)&gt;0,1,0)</f>
        <v>0</v>
      </c>
      <c r="B825">
        <f>IF(IFERROR(MATCH(TX_UCR!C825,NN_PSM!A:A,0),0)&gt;0,1,0)</f>
        <v>0</v>
      </c>
      <c r="C825" t="str">
        <f t="shared" si="24"/>
        <v>Temple</v>
      </c>
      <c r="D825">
        <f t="shared" si="25"/>
        <v>0</v>
      </c>
      <c r="E825" t="s">
        <v>286</v>
      </c>
      <c r="F825" t="s">
        <v>34</v>
      </c>
      <c r="G825" t="s">
        <v>323</v>
      </c>
      <c r="H825" s="1">
        <v>2569</v>
      </c>
      <c r="I825" s="1">
        <v>3204</v>
      </c>
      <c r="J825" s="1">
        <v>3553</v>
      </c>
      <c r="K825" s="1">
        <v>3226</v>
      </c>
      <c r="L825" s="1">
        <v>3003</v>
      </c>
      <c r="M825" s="1">
        <v>2941</v>
      </c>
      <c r="N825" s="1">
        <v>3190</v>
      </c>
      <c r="O825" s="1">
        <v>2908</v>
      </c>
      <c r="P825" s="1">
        <v>2952</v>
      </c>
      <c r="Q825" s="1">
        <v>2947</v>
      </c>
      <c r="R825" s="1">
        <v>2899</v>
      </c>
      <c r="S825" s="1">
        <v>3332</v>
      </c>
      <c r="T825" s="1">
        <v>3004</v>
      </c>
      <c r="U825" s="1">
        <v>3243</v>
      </c>
      <c r="V825" s="1">
        <v>2989</v>
      </c>
      <c r="W825" s="1">
        <v>2558</v>
      </c>
      <c r="X825" s="1">
        <v>2865</v>
      </c>
      <c r="Y825" s="1">
        <v>2901</v>
      </c>
      <c r="Z825" s="1">
        <v>2752</v>
      </c>
      <c r="AA825" s="1">
        <v>2735</v>
      </c>
      <c r="AB825" s="1">
        <v>2587</v>
      </c>
      <c r="AC825" s="1">
        <v>2913</v>
      </c>
      <c r="AD825" s="1">
        <v>3005</v>
      </c>
      <c r="AE825" s="1">
        <v>2823</v>
      </c>
      <c r="AF825" s="1">
        <v>2248</v>
      </c>
      <c r="AG825" s="1">
        <v>2110</v>
      </c>
      <c r="AH825" s="1">
        <v>2039</v>
      </c>
      <c r="AI825" s="1">
        <v>2056</v>
      </c>
      <c r="AJ825" s="1">
        <v>2095</v>
      </c>
      <c r="AK825" s="1">
        <v>2452</v>
      </c>
    </row>
    <row r="826" spans="1:37" hidden="1" x14ac:dyDescent="0.25">
      <c r="A826">
        <f>IF(IFERROR(MATCH(TX_UCR!$C826,NN_M!A:A,0),0)&gt;0,1,0)</f>
        <v>0</v>
      </c>
      <c r="B826">
        <f>IF(IFERROR(MATCH(TX_UCR!C826,NN_PSM!A:A,0),0)&gt;0,1,0)</f>
        <v>0</v>
      </c>
      <c r="C826" t="str">
        <f t="shared" si="24"/>
        <v>Terrell</v>
      </c>
      <c r="D826">
        <f t="shared" si="25"/>
        <v>0</v>
      </c>
      <c r="E826" t="s">
        <v>287</v>
      </c>
      <c r="F826" t="s">
        <v>34</v>
      </c>
      <c r="G826" t="s">
        <v>323</v>
      </c>
      <c r="H826">
        <v>889</v>
      </c>
      <c r="I826" s="1">
        <v>1026</v>
      </c>
      <c r="J826">
        <v>916</v>
      </c>
      <c r="K826" s="1">
        <v>1049</v>
      </c>
      <c r="L826" s="1">
        <v>1272</v>
      </c>
      <c r="M826">
        <v>976</v>
      </c>
      <c r="N826">
        <v>949</v>
      </c>
      <c r="O826">
        <v>824</v>
      </c>
      <c r="P826">
        <v>849</v>
      </c>
      <c r="Q826">
        <v>859</v>
      </c>
      <c r="R826">
        <v>902</v>
      </c>
      <c r="S826">
        <v>894</v>
      </c>
      <c r="T826">
        <v>926</v>
      </c>
      <c r="U826">
        <v>869</v>
      </c>
      <c r="V826">
        <v>903</v>
      </c>
      <c r="W826">
        <v>923</v>
      </c>
      <c r="X826" s="1">
        <v>1115</v>
      </c>
      <c r="Y826" s="1">
        <v>1219</v>
      </c>
      <c r="Z826" s="1">
        <v>1169</v>
      </c>
      <c r="AA826" s="1">
        <v>1271</v>
      </c>
      <c r="AB826">
        <v>907</v>
      </c>
      <c r="AC826">
        <v>968</v>
      </c>
      <c r="AD826" s="1">
        <v>1058</v>
      </c>
      <c r="AE826">
        <v>920</v>
      </c>
      <c r="AF826" s="1">
        <v>1001</v>
      </c>
      <c r="AG826">
        <v>783</v>
      </c>
      <c r="AH826">
        <v>815</v>
      </c>
      <c r="AI826">
        <v>685</v>
      </c>
      <c r="AJ826">
        <v>644</v>
      </c>
      <c r="AK826">
        <v>567</v>
      </c>
    </row>
    <row r="827" spans="1:37" hidden="1" x14ac:dyDescent="0.25">
      <c r="A827">
        <f>IF(IFERROR(MATCH(TX_UCR!$C827,NN_M!A:A,0),0)&gt;0,1,0)</f>
        <v>0</v>
      </c>
      <c r="B827">
        <f>IF(IFERROR(MATCH(TX_UCR!C827,NN_PSM!A:A,0),0)&gt;0,1,0)</f>
        <v>0</v>
      </c>
      <c r="C827" t="str">
        <f t="shared" si="24"/>
        <v>Texarkana</v>
      </c>
      <c r="D827">
        <f t="shared" si="25"/>
        <v>0</v>
      </c>
      <c r="E827" t="s">
        <v>288</v>
      </c>
      <c r="F827" t="s">
        <v>34</v>
      </c>
      <c r="G827" t="s">
        <v>323</v>
      </c>
      <c r="H827" s="1">
        <v>2703</v>
      </c>
      <c r="I827" s="1">
        <v>3193</v>
      </c>
      <c r="J827" s="1">
        <v>3494</v>
      </c>
      <c r="K827" s="1">
        <v>4083</v>
      </c>
      <c r="L827" s="1">
        <v>3319</v>
      </c>
      <c r="M827" s="1">
        <v>2639</v>
      </c>
      <c r="N827" s="1">
        <v>3218</v>
      </c>
      <c r="O827" s="1">
        <v>2689</v>
      </c>
      <c r="P827" s="1">
        <v>2745</v>
      </c>
      <c r="Q827" s="1">
        <v>2589</v>
      </c>
      <c r="R827" s="1">
        <v>2262</v>
      </c>
      <c r="S827" s="1">
        <v>2507</v>
      </c>
      <c r="T827" s="1">
        <v>2524</v>
      </c>
      <c r="U827" s="1">
        <v>2343</v>
      </c>
      <c r="V827" s="1">
        <v>1974</v>
      </c>
      <c r="W827" s="1">
        <v>2232</v>
      </c>
      <c r="X827" s="1">
        <v>2635</v>
      </c>
      <c r="Y827" s="1">
        <v>2622</v>
      </c>
      <c r="Z827" s="1">
        <v>2993</v>
      </c>
      <c r="AA827" s="1">
        <v>2703</v>
      </c>
      <c r="AB827" s="1">
        <v>2646</v>
      </c>
      <c r="AC827" s="1">
        <v>2376</v>
      </c>
      <c r="AD827" s="1">
        <v>2401</v>
      </c>
      <c r="AE827" s="1">
        <v>2264</v>
      </c>
      <c r="AF827" s="1">
        <v>2544</v>
      </c>
      <c r="AG827" s="1">
        <v>2350</v>
      </c>
      <c r="AH827" s="1">
        <v>2477</v>
      </c>
      <c r="AI827" s="1">
        <v>2506</v>
      </c>
      <c r="AJ827" s="1">
        <v>2300</v>
      </c>
      <c r="AK827" s="1">
        <v>2393</v>
      </c>
    </row>
    <row r="828" spans="1:37" hidden="1" x14ac:dyDescent="0.25">
      <c r="A828">
        <f>IF(IFERROR(MATCH(TX_UCR!$C828,NN_M!A:A,0),0)&gt;0,1,0)</f>
        <v>0</v>
      </c>
      <c r="B828">
        <f>IF(IFERROR(MATCH(TX_UCR!C828,NN_PSM!A:A,0),0)&gt;0,1,0)</f>
        <v>0</v>
      </c>
      <c r="C828" t="str">
        <f t="shared" si="24"/>
        <v>Texas</v>
      </c>
      <c r="D828">
        <f t="shared" si="25"/>
        <v>0</v>
      </c>
      <c r="E828" t="s">
        <v>289</v>
      </c>
      <c r="F828" t="s">
        <v>34</v>
      </c>
      <c r="G828" t="s">
        <v>323</v>
      </c>
      <c r="H828" s="1">
        <v>3088</v>
      </c>
      <c r="I828" s="1">
        <v>3689</v>
      </c>
      <c r="J828" s="1">
        <v>3436</v>
      </c>
      <c r="K828" s="1">
        <v>3526</v>
      </c>
      <c r="L828" s="1">
        <v>3787</v>
      </c>
      <c r="M828" s="1">
        <v>3808</v>
      </c>
      <c r="N828" s="1">
        <v>4048</v>
      </c>
      <c r="O828" s="1">
        <v>3794</v>
      </c>
      <c r="P828" s="1">
        <v>3620</v>
      </c>
      <c r="Q828" s="1">
        <v>3328</v>
      </c>
      <c r="R828" s="1">
        <v>4022</v>
      </c>
      <c r="S828" s="1">
        <v>4409</v>
      </c>
      <c r="T828" s="1">
        <v>3781</v>
      </c>
      <c r="U828" s="1">
        <v>3754</v>
      </c>
      <c r="V828" s="1">
        <v>3715</v>
      </c>
      <c r="W828" s="1">
        <v>3166</v>
      </c>
      <c r="X828" s="1">
        <v>3332</v>
      </c>
      <c r="Y828" s="1">
        <v>3344</v>
      </c>
      <c r="Z828" s="1">
        <v>3064</v>
      </c>
      <c r="AA828" s="1">
        <v>2853</v>
      </c>
      <c r="AB828" s="1">
        <v>2812</v>
      </c>
      <c r="AC828" s="1">
        <v>2552</v>
      </c>
      <c r="AD828" s="1">
        <v>2410</v>
      </c>
      <c r="AE828" s="1">
        <v>2085</v>
      </c>
      <c r="AF828" s="1">
        <v>1901</v>
      </c>
      <c r="AG828" s="1">
        <v>1752</v>
      </c>
      <c r="AH828" s="1">
        <v>1566</v>
      </c>
      <c r="AI828" s="1">
        <v>1700</v>
      </c>
      <c r="AJ828" s="1">
        <v>1745</v>
      </c>
      <c r="AK828" s="1">
        <v>1652</v>
      </c>
    </row>
    <row r="829" spans="1:37" hidden="1" x14ac:dyDescent="0.25">
      <c r="A829">
        <f>IF(IFERROR(MATCH(TX_UCR!$C829,NN_M!A:A,0),0)&gt;0,1,0)</f>
        <v>0</v>
      </c>
      <c r="B829">
        <f>IF(IFERROR(MATCH(TX_UCR!C829,NN_PSM!A:A,0),0)&gt;0,1,0)</f>
        <v>0</v>
      </c>
      <c r="C829" t="str">
        <f t="shared" si="24"/>
        <v>The</v>
      </c>
      <c r="D829">
        <f t="shared" si="25"/>
        <v>0</v>
      </c>
      <c r="E829" t="s">
        <v>290</v>
      </c>
      <c r="F829" t="s">
        <v>34</v>
      </c>
      <c r="G829" t="s">
        <v>323</v>
      </c>
      <c r="H829">
        <v>892</v>
      </c>
      <c r="I829" s="1">
        <v>1109</v>
      </c>
      <c r="J829" s="1">
        <v>1019</v>
      </c>
      <c r="K829" s="1">
        <v>1140</v>
      </c>
      <c r="L829">
        <v>910</v>
      </c>
      <c r="M829" s="1">
        <v>1042</v>
      </c>
      <c r="N829">
        <v>885</v>
      </c>
      <c r="O829">
        <v>971</v>
      </c>
      <c r="P829">
        <v>738</v>
      </c>
      <c r="Q829">
        <v>766</v>
      </c>
      <c r="R829">
        <v>720</v>
      </c>
      <c r="S829">
        <v>732</v>
      </c>
      <c r="T829">
        <v>882</v>
      </c>
      <c r="U829">
        <v>937</v>
      </c>
      <c r="V829" s="1">
        <v>1015</v>
      </c>
      <c r="W829" s="1">
        <v>1084</v>
      </c>
      <c r="X829" s="1">
        <v>1205</v>
      </c>
      <c r="Y829">
        <v>991</v>
      </c>
      <c r="Z829">
        <v>911</v>
      </c>
      <c r="AA829" s="1">
        <v>1029</v>
      </c>
      <c r="AB829">
        <v>862</v>
      </c>
      <c r="AC829">
        <v>730</v>
      </c>
      <c r="AD829">
        <v>699</v>
      </c>
      <c r="AE829">
        <v>803</v>
      </c>
      <c r="AF829">
        <v>693</v>
      </c>
      <c r="AG829">
        <v>617</v>
      </c>
      <c r="AH829">
        <v>571</v>
      </c>
      <c r="AI829">
        <v>554</v>
      </c>
      <c r="AJ829">
        <v>556</v>
      </c>
      <c r="AK829">
        <v>385</v>
      </c>
    </row>
    <row r="830" spans="1:37" hidden="1" x14ac:dyDescent="0.25">
      <c r="A830">
        <f>IF(IFERROR(MATCH(TX_UCR!$C830,NN_M!A:A,0),0)&gt;0,1,0)</f>
        <v>0</v>
      </c>
      <c r="B830">
        <f>IF(IFERROR(MATCH(TX_UCR!C830,NN_PSM!A:A,0),0)&gt;0,1,0)</f>
        <v>0</v>
      </c>
      <c r="C830" t="str">
        <f t="shared" si="24"/>
        <v>The</v>
      </c>
      <c r="D830">
        <f t="shared" si="25"/>
        <v>0</v>
      </c>
      <c r="E830" t="s">
        <v>291</v>
      </c>
      <c r="F830" t="s">
        <v>34</v>
      </c>
      <c r="G830" t="s">
        <v>323</v>
      </c>
      <c r="H830">
        <v>295</v>
      </c>
      <c r="I830">
        <v>277</v>
      </c>
      <c r="J830">
        <v>275</v>
      </c>
      <c r="K830">
        <v>293</v>
      </c>
      <c r="L830">
        <v>316</v>
      </c>
      <c r="M830">
        <v>271</v>
      </c>
      <c r="N830">
        <v>270</v>
      </c>
      <c r="O830">
        <v>204</v>
      </c>
      <c r="P830">
        <v>188</v>
      </c>
      <c r="Q830">
        <v>208</v>
      </c>
      <c r="R830">
        <v>189</v>
      </c>
      <c r="S830">
        <v>164</v>
      </c>
      <c r="T830">
        <v>175</v>
      </c>
      <c r="U830">
        <v>149</v>
      </c>
      <c r="V830">
        <v>143</v>
      </c>
      <c r="W830">
        <v>161</v>
      </c>
      <c r="X830">
        <v>189</v>
      </c>
      <c r="Y830">
        <v>170</v>
      </c>
      <c r="Z830">
        <v>203</v>
      </c>
      <c r="AA830">
        <v>166</v>
      </c>
      <c r="AB830">
        <v>172</v>
      </c>
      <c r="AC830">
        <v>165</v>
      </c>
      <c r="AD830">
        <v>226</v>
      </c>
      <c r="AE830">
        <v>169</v>
      </c>
      <c r="AF830">
        <v>99</v>
      </c>
      <c r="AG830">
        <v>112</v>
      </c>
      <c r="AH830">
        <v>117</v>
      </c>
      <c r="AI830">
        <v>94</v>
      </c>
      <c r="AJ830">
        <v>113</v>
      </c>
      <c r="AK830">
        <v>79</v>
      </c>
    </row>
    <row r="831" spans="1:37" hidden="1" x14ac:dyDescent="0.25">
      <c r="A831">
        <f>IF(IFERROR(MATCH(TX_UCR!$C831,NN_M!A:A,0),0)&gt;0,1,0)</f>
        <v>0</v>
      </c>
      <c r="B831">
        <f>IF(IFERROR(MATCH(TX_UCR!C831,NN_PSM!A:A,0),0)&gt;0,1,0)</f>
        <v>0</v>
      </c>
      <c r="C831" t="str">
        <f t="shared" si="24"/>
        <v>Tomball</v>
      </c>
      <c r="D831">
        <f t="shared" si="25"/>
        <v>0</v>
      </c>
      <c r="E831" t="s">
        <v>292</v>
      </c>
      <c r="F831" t="s">
        <v>34</v>
      </c>
      <c r="G831" t="s">
        <v>323</v>
      </c>
      <c r="H831">
        <v>363</v>
      </c>
      <c r="I831">
        <v>415</v>
      </c>
      <c r="J831">
        <v>421</v>
      </c>
      <c r="K831">
        <v>358</v>
      </c>
      <c r="L831">
        <v>361</v>
      </c>
      <c r="M831">
        <v>412</v>
      </c>
      <c r="N831">
        <v>406</v>
      </c>
      <c r="O831">
        <v>547</v>
      </c>
      <c r="P831">
        <v>536</v>
      </c>
      <c r="Q831">
        <v>509</v>
      </c>
      <c r="R831">
        <v>340</v>
      </c>
      <c r="S831">
        <v>334</v>
      </c>
      <c r="T831">
        <v>383</v>
      </c>
      <c r="U831">
        <v>305</v>
      </c>
      <c r="V831">
        <v>298</v>
      </c>
      <c r="W831">
        <v>309</v>
      </c>
      <c r="X831">
        <v>402</v>
      </c>
      <c r="Y831">
        <v>451</v>
      </c>
      <c r="Z831">
        <v>451</v>
      </c>
      <c r="AA831">
        <v>483</v>
      </c>
      <c r="AB831">
        <v>473</v>
      </c>
      <c r="AC831">
        <v>398</v>
      </c>
      <c r="AD831">
        <v>455</v>
      </c>
      <c r="AE831">
        <v>400</v>
      </c>
      <c r="AF831">
        <v>449</v>
      </c>
      <c r="AG831">
        <v>436</v>
      </c>
      <c r="AH831">
        <v>462</v>
      </c>
      <c r="AI831">
        <v>463</v>
      </c>
      <c r="AJ831">
        <v>423</v>
      </c>
      <c r="AK831">
        <v>528</v>
      </c>
    </row>
    <row r="832" spans="1:37" hidden="1" x14ac:dyDescent="0.25">
      <c r="A832">
        <f>IF(IFERROR(MATCH(TX_UCR!$C832,NN_M!A:A,0),0)&gt;0,1,0)</f>
        <v>0</v>
      </c>
      <c r="B832">
        <f>IF(IFERROR(MATCH(TX_UCR!C832,NN_PSM!A:A,0),0)&gt;0,1,0)</f>
        <v>0</v>
      </c>
      <c r="C832" t="str">
        <f t="shared" si="24"/>
        <v>Travis</v>
      </c>
      <c r="D832">
        <f t="shared" si="25"/>
        <v>1</v>
      </c>
      <c r="E832" t="s">
        <v>293</v>
      </c>
      <c r="F832" t="s">
        <v>34</v>
      </c>
      <c r="G832" t="s">
        <v>323</v>
      </c>
      <c r="H832" s="1">
        <v>3771</v>
      </c>
      <c r="I832" s="1">
        <v>4268</v>
      </c>
      <c r="J832" s="1">
        <v>4661</v>
      </c>
      <c r="K832" s="1">
        <v>4782</v>
      </c>
      <c r="L832" s="1">
        <v>4685</v>
      </c>
      <c r="M832" s="1">
        <v>4548</v>
      </c>
      <c r="N832" s="1">
        <v>4665</v>
      </c>
      <c r="O832" s="1">
        <v>4560</v>
      </c>
      <c r="P832" s="1">
        <v>4359</v>
      </c>
      <c r="Q832" s="1">
        <v>4062</v>
      </c>
      <c r="R832" s="1">
        <v>3766</v>
      </c>
      <c r="S832" s="1">
        <v>3718</v>
      </c>
      <c r="T832" s="1">
        <v>3549</v>
      </c>
      <c r="U832" s="1">
        <v>2844</v>
      </c>
      <c r="V832" s="1">
        <v>2939</v>
      </c>
      <c r="W832" s="1">
        <v>3173</v>
      </c>
      <c r="X832" s="1">
        <v>3523</v>
      </c>
      <c r="Y832" s="1">
        <v>3776</v>
      </c>
      <c r="Z832" s="1">
        <v>4051</v>
      </c>
      <c r="AA832" s="1">
        <v>4005</v>
      </c>
      <c r="AB832" s="1">
        <v>3555</v>
      </c>
      <c r="AC832" s="1">
        <v>3454</v>
      </c>
      <c r="AD832" s="1">
        <v>3435</v>
      </c>
      <c r="AE832" s="1">
        <v>3576</v>
      </c>
      <c r="AF832" s="1">
        <v>4211</v>
      </c>
      <c r="AG832" s="1">
        <v>3692</v>
      </c>
      <c r="AH832" s="1">
        <v>3461</v>
      </c>
      <c r="AI832" s="1">
        <v>3182</v>
      </c>
      <c r="AJ832" s="1">
        <v>3206</v>
      </c>
      <c r="AK832" s="1">
        <v>3344</v>
      </c>
    </row>
    <row r="833" spans="1:37" hidden="1" x14ac:dyDescent="0.25">
      <c r="A833">
        <f>IF(IFERROR(MATCH(TX_UCR!$C833,NN_M!A:A,0),0)&gt;0,1,0)</f>
        <v>0</v>
      </c>
      <c r="B833">
        <f>IF(IFERROR(MATCH(TX_UCR!C833,NN_PSM!A:A,0),0)&gt;0,1,0)</f>
        <v>0</v>
      </c>
      <c r="C833" t="str">
        <f t="shared" si="24"/>
        <v>Trophy</v>
      </c>
      <c r="D833">
        <f t="shared" si="25"/>
        <v>0</v>
      </c>
      <c r="E833" t="s">
        <v>294</v>
      </c>
      <c r="F833" t="s">
        <v>34</v>
      </c>
      <c r="G833" t="s">
        <v>323</v>
      </c>
      <c r="H833" t="s">
        <v>322</v>
      </c>
      <c r="I833" t="s">
        <v>322</v>
      </c>
      <c r="J833" t="s">
        <v>322</v>
      </c>
      <c r="K833" t="s">
        <v>322</v>
      </c>
      <c r="L833" t="s">
        <v>322</v>
      </c>
      <c r="M833" t="s">
        <v>322</v>
      </c>
      <c r="N833" t="s">
        <v>322</v>
      </c>
      <c r="O833">
        <v>54</v>
      </c>
      <c r="P833">
        <v>76</v>
      </c>
      <c r="Q833">
        <v>82</v>
      </c>
      <c r="R833">
        <v>61</v>
      </c>
      <c r="S833">
        <v>75</v>
      </c>
      <c r="T833">
        <v>64</v>
      </c>
      <c r="U833">
        <v>76</v>
      </c>
      <c r="V833">
        <v>38</v>
      </c>
      <c r="W833">
        <v>70</v>
      </c>
      <c r="X833">
        <v>125</v>
      </c>
      <c r="Y833">
        <v>57</v>
      </c>
      <c r="Z833">
        <v>47</v>
      </c>
      <c r="AA833">
        <v>59</v>
      </c>
      <c r="AB833">
        <v>52</v>
      </c>
      <c r="AC833">
        <v>77</v>
      </c>
      <c r="AD833">
        <v>57</v>
      </c>
      <c r="AE833">
        <v>71</v>
      </c>
      <c r="AF833">
        <v>83</v>
      </c>
      <c r="AG833">
        <v>122</v>
      </c>
      <c r="AH833">
        <v>127</v>
      </c>
      <c r="AI833">
        <v>82</v>
      </c>
      <c r="AJ833">
        <v>109</v>
      </c>
      <c r="AK833">
        <v>66</v>
      </c>
    </row>
    <row r="834" spans="1:37" hidden="1" x14ac:dyDescent="0.25">
      <c r="A834">
        <f>IF(IFERROR(MATCH(TX_UCR!$C834,NN_M!A:A,0),0)&gt;0,1,0)</f>
        <v>0</v>
      </c>
      <c r="B834">
        <f>IF(IFERROR(MATCH(TX_UCR!C834,NN_PSM!A:A,0),0)&gt;0,1,0)</f>
        <v>0</v>
      </c>
      <c r="C834" t="str">
        <f t="shared" si="24"/>
        <v>Tyler</v>
      </c>
      <c r="D834">
        <f t="shared" si="25"/>
        <v>0</v>
      </c>
      <c r="E834" t="s">
        <v>295</v>
      </c>
      <c r="F834" t="s">
        <v>34</v>
      </c>
      <c r="G834" t="s">
        <v>323</v>
      </c>
      <c r="H834" s="1">
        <v>6833</v>
      </c>
      <c r="I834" s="1">
        <v>8522</v>
      </c>
      <c r="J834" s="1">
        <v>9389</v>
      </c>
      <c r="K834" s="1">
        <v>8697</v>
      </c>
      <c r="L834" s="1">
        <v>8175</v>
      </c>
      <c r="M834" s="1">
        <v>7820</v>
      </c>
      <c r="N834" s="1">
        <v>8100</v>
      </c>
      <c r="O834" s="1">
        <v>8782</v>
      </c>
      <c r="P834" s="1">
        <v>7714</v>
      </c>
      <c r="Q834" s="1">
        <v>7865</v>
      </c>
      <c r="R834" s="1">
        <v>6524</v>
      </c>
      <c r="S834" s="1">
        <v>5775</v>
      </c>
      <c r="T834" s="1">
        <v>6149</v>
      </c>
      <c r="U834" s="1">
        <v>5597</v>
      </c>
      <c r="V834" t="s">
        <v>322</v>
      </c>
      <c r="W834" s="1">
        <v>5624</v>
      </c>
      <c r="X834" t="s">
        <v>322</v>
      </c>
      <c r="Y834" s="1">
        <v>5970</v>
      </c>
      <c r="Z834" s="1">
        <v>5280</v>
      </c>
      <c r="AA834" s="1">
        <v>4838</v>
      </c>
      <c r="AB834" s="1">
        <v>4728</v>
      </c>
      <c r="AC834" s="1">
        <v>4313</v>
      </c>
      <c r="AD834" s="1">
        <v>4408</v>
      </c>
      <c r="AE834" s="1">
        <v>4479</v>
      </c>
      <c r="AF834" s="1">
        <v>5862</v>
      </c>
      <c r="AG834" s="1">
        <v>5153</v>
      </c>
      <c r="AH834" s="1">
        <v>4441</v>
      </c>
      <c r="AI834" s="1">
        <v>4506</v>
      </c>
      <c r="AJ834" s="1">
        <v>4116</v>
      </c>
      <c r="AK834" s="1">
        <v>4090</v>
      </c>
    </row>
    <row r="835" spans="1:37" hidden="1" x14ac:dyDescent="0.25">
      <c r="A835">
        <f>IF(IFERROR(MATCH(TX_UCR!$C835,NN_M!A:A,0),0)&gt;0,1,0)</f>
        <v>0</v>
      </c>
      <c r="B835">
        <f>IF(IFERROR(MATCH(TX_UCR!C835,NN_PSM!A:A,0),0)&gt;0,1,0)</f>
        <v>0</v>
      </c>
      <c r="C835" t="str">
        <f t="shared" ref="C835:C898" si="26">LEFT(E835,FIND(" ",E835,1)-1)</f>
        <v>Universal</v>
      </c>
      <c r="D835">
        <f t="shared" ref="D835:D898" si="27">IF(IFERROR(FIND("County",E835),0)&gt;0,1,0)</f>
        <v>0</v>
      </c>
      <c r="E835" t="s">
        <v>296</v>
      </c>
      <c r="F835" t="s">
        <v>34</v>
      </c>
      <c r="G835" t="s">
        <v>323</v>
      </c>
      <c r="H835">
        <v>460</v>
      </c>
      <c r="I835">
        <v>686</v>
      </c>
      <c r="J835">
        <v>767</v>
      </c>
      <c r="K835">
        <v>756</v>
      </c>
      <c r="L835">
        <v>771</v>
      </c>
      <c r="M835">
        <v>627</v>
      </c>
      <c r="N835">
        <v>662</v>
      </c>
      <c r="O835">
        <v>728</v>
      </c>
      <c r="P835">
        <v>537</v>
      </c>
      <c r="Q835">
        <v>617</v>
      </c>
      <c r="R835">
        <v>635</v>
      </c>
      <c r="S835">
        <v>640</v>
      </c>
      <c r="T835">
        <v>518</v>
      </c>
      <c r="U835">
        <v>450</v>
      </c>
      <c r="V835">
        <v>414</v>
      </c>
      <c r="W835" t="s">
        <v>322</v>
      </c>
      <c r="X835">
        <v>431</v>
      </c>
      <c r="Y835">
        <v>412</v>
      </c>
      <c r="Z835">
        <v>385</v>
      </c>
      <c r="AA835">
        <v>388</v>
      </c>
      <c r="AB835">
        <v>389</v>
      </c>
      <c r="AC835">
        <v>371</v>
      </c>
      <c r="AD835">
        <v>429</v>
      </c>
      <c r="AE835">
        <v>435</v>
      </c>
      <c r="AF835">
        <v>470</v>
      </c>
      <c r="AG835">
        <v>475</v>
      </c>
      <c r="AH835">
        <v>459</v>
      </c>
      <c r="AI835">
        <v>458</v>
      </c>
      <c r="AJ835">
        <v>412</v>
      </c>
      <c r="AK835">
        <v>405</v>
      </c>
    </row>
    <row r="836" spans="1:37" hidden="1" x14ac:dyDescent="0.25">
      <c r="A836">
        <f>IF(IFERROR(MATCH(TX_UCR!$C836,NN_M!A:A,0),0)&gt;0,1,0)</f>
        <v>0</v>
      </c>
      <c r="B836">
        <f>IF(IFERROR(MATCH(TX_UCR!C836,NN_PSM!A:A,0),0)&gt;0,1,0)</f>
        <v>0</v>
      </c>
      <c r="C836" t="str">
        <f t="shared" si="26"/>
        <v>Upshur</v>
      </c>
      <c r="D836">
        <f t="shared" si="27"/>
        <v>1</v>
      </c>
      <c r="E836" t="s">
        <v>297</v>
      </c>
      <c r="F836" t="s">
        <v>34</v>
      </c>
      <c r="G836" t="s">
        <v>323</v>
      </c>
      <c r="H836">
        <v>523</v>
      </c>
      <c r="I836">
        <v>604</v>
      </c>
      <c r="J836">
        <v>532</v>
      </c>
      <c r="K836">
        <v>543</v>
      </c>
      <c r="L836">
        <v>389</v>
      </c>
      <c r="M836">
        <v>346</v>
      </c>
      <c r="N836">
        <v>401</v>
      </c>
      <c r="O836">
        <v>392</v>
      </c>
      <c r="P836">
        <v>353</v>
      </c>
      <c r="Q836">
        <v>365</v>
      </c>
      <c r="R836">
        <v>372</v>
      </c>
      <c r="S836">
        <v>306</v>
      </c>
      <c r="T836">
        <v>349</v>
      </c>
      <c r="U836">
        <v>358</v>
      </c>
      <c r="V836">
        <v>339</v>
      </c>
      <c r="W836">
        <v>299</v>
      </c>
      <c r="X836">
        <v>490</v>
      </c>
      <c r="Y836">
        <v>513</v>
      </c>
      <c r="Z836">
        <v>432</v>
      </c>
      <c r="AA836">
        <v>447</v>
      </c>
      <c r="AB836">
        <v>555</v>
      </c>
      <c r="AC836">
        <v>591</v>
      </c>
      <c r="AD836">
        <v>773</v>
      </c>
      <c r="AE836">
        <v>632</v>
      </c>
      <c r="AF836">
        <v>594</v>
      </c>
      <c r="AG836">
        <v>554</v>
      </c>
      <c r="AH836">
        <v>624</v>
      </c>
      <c r="AI836">
        <v>682</v>
      </c>
      <c r="AJ836">
        <v>769</v>
      </c>
      <c r="AK836">
        <v>621</v>
      </c>
    </row>
    <row r="837" spans="1:37" hidden="1" x14ac:dyDescent="0.25">
      <c r="A837">
        <f>IF(IFERROR(MATCH(TX_UCR!$C837,NN_M!A:A,0),0)&gt;0,1,0)</f>
        <v>0</v>
      </c>
      <c r="B837">
        <f>IF(IFERROR(MATCH(TX_UCR!C837,NN_PSM!A:A,0),0)&gt;0,1,0)</f>
        <v>0</v>
      </c>
      <c r="C837" t="str">
        <f t="shared" si="26"/>
        <v>Uvalde</v>
      </c>
      <c r="D837">
        <f t="shared" si="27"/>
        <v>0</v>
      </c>
      <c r="E837" t="s">
        <v>298</v>
      </c>
      <c r="F837" t="s">
        <v>34</v>
      </c>
      <c r="G837" t="s">
        <v>323</v>
      </c>
      <c r="H837">
        <v>433</v>
      </c>
      <c r="I837">
        <v>536</v>
      </c>
      <c r="J837">
        <v>496</v>
      </c>
      <c r="K837">
        <v>503</v>
      </c>
      <c r="L837">
        <v>463</v>
      </c>
      <c r="M837">
        <v>373</v>
      </c>
      <c r="N837">
        <v>259</v>
      </c>
      <c r="O837">
        <v>244</v>
      </c>
      <c r="P837">
        <v>375</v>
      </c>
      <c r="Q837">
        <v>310</v>
      </c>
      <c r="R837">
        <v>549</v>
      </c>
      <c r="S837">
        <v>699</v>
      </c>
      <c r="T837">
        <v>608</v>
      </c>
      <c r="U837">
        <v>640</v>
      </c>
      <c r="V837">
        <v>796</v>
      </c>
      <c r="W837" s="1">
        <v>1016</v>
      </c>
      <c r="X837">
        <v>840</v>
      </c>
      <c r="Y837">
        <v>809</v>
      </c>
      <c r="Z837">
        <v>829</v>
      </c>
      <c r="AA837">
        <v>941</v>
      </c>
      <c r="AB837" s="1">
        <v>1084</v>
      </c>
      <c r="AC837" s="1">
        <v>1177</v>
      </c>
      <c r="AD837" s="1">
        <v>1010</v>
      </c>
      <c r="AE837">
        <v>942</v>
      </c>
      <c r="AF837">
        <v>722</v>
      </c>
      <c r="AG837">
        <v>575</v>
      </c>
      <c r="AH837">
        <v>498</v>
      </c>
      <c r="AI837">
        <v>648</v>
      </c>
      <c r="AJ837">
        <v>976</v>
      </c>
      <c r="AK837">
        <v>783</v>
      </c>
    </row>
    <row r="838" spans="1:37" hidden="1" x14ac:dyDescent="0.25">
      <c r="A838">
        <f>IF(IFERROR(MATCH(TX_UCR!$C838,NN_M!A:A,0),0)&gt;0,1,0)</f>
        <v>0</v>
      </c>
      <c r="B838">
        <f>IF(IFERROR(MATCH(TX_UCR!C838,NN_PSM!A:A,0),0)&gt;0,1,0)</f>
        <v>0</v>
      </c>
      <c r="C838" t="str">
        <f t="shared" si="26"/>
        <v>Van</v>
      </c>
      <c r="D838">
        <f t="shared" si="27"/>
        <v>1</v>
      </c>
      <c r="E838" t="s">
        <v>299</v>
      </c>
      <c r="F838" t="s">
        <v>34</v>
      </c>
      <c r="G838" t="s">
        <v>323</v>
      </c>
      <c r="H838">
        <v>566</v>
      </c>
      <c r="I838">
        <v>754</v>
      </c>
      <c r="J838">
        <v>721</v>
      </c>
      <c r="K838">
        <v>668</v>
      </c>
      <c r="L838">
        <v>599</v>
      </c>
      <c r="M838">
        <v>463</v>
      </c>
      <c r="N838">
        <v>531</v>
      </c>
      <c r="O838">
        <v>474</v>
      </c>
      <c r="P838">
        <v>458</v>
      </c>
      <c r="Q838">
        <v>458</v>
      </c>
      <c r="R838">
        <v>485</v>
      </c>
      <c r="S838">
        <v>540</v>
      </c>
      <c r="T838">
        <v>724</v>
      </c>
      <c r="U838">
        <v>616</v>
      </c>
      <c r="V838">
        <v>706</v>
      </c>
      <c r="W838">
        <v>640</v>
      </c>
      <c r="X838">
        <v>731</v>
      </c>
      <c r="Y838">
        <v>850</v>
      </c>
      <c r="Z838">
        <v>982</v>
      </c>
      <c r="AA838">
        <v>922</v>
      </c>
      <c r="AB838">
        <v>978</v>
      </c>
      <c r="AC838">
        <v>923</v>
      </c>
      <c r="AD838">
        <v>767</v>
      </c>
      <c r="AE838">
        <v>800</v>
      </c>
      <c r="AF838">
        <v>716</v>
      </c>
      <c r="AG838">
        <v>699</v>
      </c>
      <c r="AH838">
        <v>813</v>
      </c>
      <c r="AI838">
        <v>706</v>
      </c>
      <c r="AJ838">
        <v>555</v>
      </c>
      <c r="AK838">
        <v>495</v>
      </c>
    </row>
    <row r="839" spans="1:37" hidden="1" x14ac:dyDescent="0.25">
      <c r="A839">
        <f>IF(IFERROR(MATCH(TX_UCR!$C839,NN_M!A:A,0),0)&gt;0,1,0)</f>
        <v>0</v>
      </c>
      <c r="B839">
        <f>IF(IFERROR(MATCH(TX_UCR!C839,NN_PSM!A:A,0),0)&gt;0,1,0)</f>
        <v>0</v>
      </c>
      <c r="C839" t="str">
        <f t="shared" si="26"/>
        <v>Vernon</v>
      </c>
      <c r="D839">
        <f t="shared" si="27"/>
        <v>0</v>
      </c>
      <c r="E839" t="s">
        <v>300</v>
      </c>
      <c r="F839" t="s">
        <v>34</v>
      </c>
      <c r="G839" t="s">
        <v>323</v>
      </c>
      <c r="H839">
        <v>474</v>
      </c>
      <c r="I839">
        <v>592</v>
      </c>
      <c r="J839">
        <v>524</v>
      </c>
      <c r="K839">
        <v>581</v>
      </c>
      <c r="L839">
        <v>657</v>
      </c>
      <c r="M839">
        <v>395</v>
      </c>
      <c r="N839">
        <v>614</v>
      </c>
      <c r="O839">
        <v>581</v>
      </c>
      <c r="P839">
        <v>566</v>
      </c>
      <c r="Q839">
        <v>352</v>
      </c>
      <c r="R839">
        <v>387</v>
      </c>
      <c r="S839">
        <v>332</v>
      </c>
      <c r="T839">
        <v>432</v>
      </c>
      <c r="U839">
        <v>557</v>
      </c>
      <c r="V839">
        <v>500</v>
      </c>
      <c r="W839">
        <v>603</v>
      </c>
      <c r="X839">
        <v>565</v>
      </c>
      <c r="Y839">
        <v>705</v>
      </c>
      <c r="Z839">
        <v>753</v>
      </c>
      <c r="AA839">
        <v>528</v>
      </c>
      <c r="AB839">
        <v>620</v>
      </c>
      <c r="AC839">
        <v>605</v>
      </c>
      <c r="AD839">
        <v>627</v>
      </c>
      <c r="AE839">
        <v>327</v>
      </c>
      <c r="AF839">
        <v>352</v>
      </c>
      <c r="AG839">
        <v>361</v>
      </c>
      <c r="AH839">
        <v>384</v>
      </c>
      <c r="AI839">
        <v>324</v>
      </c>
      <c r="AJ839">
        <v>346</v>
      </c>
      <c r="AK839">
        <v>295</v>
      </c>
    </row>
    <row r="840" spans="1:37" hidden="1" x14ac:dyDescent="0.25">
      <c r="A840">
        <f>IF(IFERROR(MATCH(TX_UCR!$C840,NN_M!A:A,0),0)&gt;0,1,0)</f>
        <v>0</v>
      </c>
      <c r="B840">
        <f>IF(IFERROR(MATCH(TX_UCR!C840,NN_PSM!A:A,0),0)&gt;0,1,0)</f>
        <v>0</v>
      </c>
      <c r="C840" t="str">
        <f t="shared" si="26"/>
        <v>Victoria</v>
      </c>
      <c r="D840">
        <f t="shared" si="27"/>
        <v>1</v>
      </c>
      <c r="E840" t="s">
        <v>301</v>
      </c>
      <c r="F840" t="s">
        <v>34</v>
      </c>
      <c r="G840" t="s">
        <v>323</v>
      </c>
      <c r="H840">
        <v>490</v>
      </c>
      <c r="I840">
        <v>630</v>
      </c>
      <c r="J840">
        <v>547</v>
      </c>
      <c r="K840">
        <v>459</v>
      </c>
      <c r="L840">
        <v>475</v>
      </c>
      <c r="M840">
        <v>482</v>
      </c>
      <c r="N840">
        <v>589</v>
      </c>
      <c r="O840">
        <v>589</v>
      </c>
      <c r="P840">
        <v>526</v>
      </c>
      <c r="Q840">
        <v>644</v>
      </c>
      <c r="R840">
        <v>549</v>
      </c>
      <c r="S840">
        <v>546</v>
      </c>
      <c r="T840">
        <v>461</v>
      </c>
      <c r="U840">
        <v>444</v>
      </c>
      <c r="V840">
        <v>551</v>
      </c>
      <c r="W840">
        <v>351</v>
      </c>
      <c r="X840">
        <v>369</v>
      </c>
      <c r="Y840">
        <v>583</v>
      </c>
      <c r="Z840">
        <v>598</v>
      </c>
      <c r="AA840">
        <v>683</v>
      </c>
      <c r="AB840">
        <v>519</v>
      </c>
      <c r="AC840">
        <v>503</v>
      </c>
      <c r="AD840">
        <v>462</v>
      </c>
      <c r="AE840">
        <v>608</v>
      </c>
      <c r="AF840">
        <v>624</v>
      </c>
      <c r="AG840">
        <v>555</v>
      </c>
      <c r="AH840">
        <v>521</v>
      </c>
      <c r="AI840">
        <v>345</v>
      </c>
      <c r="AJ840">
        <v>545</v>
      </c>
      <c r="AK840">
        <v>489</v>
      </c>
    </row>
    <row r="841" spans="1:37" hidden="1" x14ac:dyDescent="0.25">
      <c r="A841">
        <f>IF(IFERROR(MATCH(TX_UCR!$C841,NN_M!A:A,0),0)&gt;0,1,0)</f>
        <v>0</v>
      </c>
      <c r="B841">
        <f>IF(IFERROR(MATCH(TX_UCR!C841,NN_PSM!A:A,0),0)&gt;0,1,0)</f>
        <v>0</v>
      </c>
      <c r="C841" t="str">
        <f t="shared" si="26"/>
        <v>Victoria</v>
      </c>
      <c r="D841">
        <f t="shared" si="27"/>
        <v>0</v>
      </c>
      <c r="E841" t="s">
        <v>302</v>
      </c>
      <c r="F841" t="s">
        <v>34</v>
      </c>
      <c r="G841" t="s">
        <v>323</v>
      </c>
      <c r="H841" s="1">
        <v>3619</v>
      </c>
      <c r="I841" s="1">
        <v>3821</v>
      </c>
      <c r="J841" s="1">
        <v>4350</v>
      </c>
      <c r="K841" s="1">
        <v>3827</v>
      </c>
      <c r="L841" s="1">
        <v>3332</v>
      </c>
      <c r="M841" s="1">
        <v>3834</v>
      </c>
      <c r="N841" s="1">
        <v>4875</v>
      </c>
      <c r="O841" s="1">
        <v>4540</v>
      </c>
      <c r="P841" s="1">
        <v>4411</v>
      </c>
      <c r="Q841" s="1">
        <v>4007</v>
      </c>
      <c r="R841" s="1">
        <v>3921</v>
      </c>
      <c r="S841" s="1">
        <v>3315</v>
      </c>
      <c r="T841" s="1">
        <v>3264</v>
      </c>
      <c r="U841" s="1">
        <v>2855</v>
      </c>
      <c r="V841" s="1">
        <v>2933</v>
      </c>
      <c r="W841" s="1">
        <v>3261</v>
      </c>
      <c r="X841" s="1">
        <v>3308</v>
      </c>
      <c r="Y841" s="1">
        <v>3411</v>
      </c>
      <c r="Z841" s="1">
        <v>4352</v>
      </c>
      <c r="AA841" s="1">
        <v>4277</v>
      </c>
      <c r="AB841" s="1">
        <v>3654</v>
      </c>
      <c r="AC841" s="1">
        <v>2969</v>
      </c>
      <c r="AD841" s="1">
        <v>3031</v>
      </c>
      <c r="AE841" s="1">
        <v>3339</v>
      </c>
      <c r="AF841" s="1">
        <v>4175</v>
      </c>
      <c r="AG841" s="1">
        <v>3320</v>
      </c>
      <c r="AH841" s="1">
        <v>3249</v>
      </c>
      <c r="AI841" s="1">
        <v>2584</v>
      </c>
      <c r="AJ841" s="1">
        <v>2505</v>
      </c>
      <c r="AK841" s="1">
        <v>2310</v>
      </c>
    </row>
    <row r="842" spans="1:37" hidden="1" x14ac:dyDescent="0.25">
      <c r="A842">
        <f>IF(IFERROR(MATCH(TX_UCR!$C842,NN_M!A:A,0),0)&gt;0,1,0)</f>
        <v>0</v>
      </c>
      <c r="B842">
        <f>IF(IFERROR(MATCH(TX_UCR!C842,NN_PSM!A:A,0),0)&gt;0,1,0)</f>
        <v>0</v>
      </c>
      <c r="C842" t="str">
        <f t="shared" si="26"/>
        <v>Vidor</v>
      </c>
      <c r="D842">
        <f t="shared" si="27"/>
        <v>0</v>
      </c>
      <c r="E842" t="s">
        <v>303</v>
      </c>
      <c r="F842" t="s">
        <v>34</v>
      </c>
      <c r="G842" t="s">
        <v>323</v>
      </c>
      <c r="H842">
        <v>702</v>
      </c>
      <c r="I842">
        <v>644</v>
      </c>
      <c r="J842">
        <v>517</v>
      </c>
      <c r="K842">
        <v>556</v>
      </c>
      <c r="L842">
        <v>412</v>
      </c>
      <c r="M842">
        <v>412</v>
      </c>
      <c r="N842">
        <v>580</v>
      </c>
      <c r="O842">
        <v>540</v>
      </c>
      <c r="P842">
        <v>494</v>
      </c>
      <c r="Q842">
        <v>496</v>
      </c>
      <c r="R842">
        <v>440</v>
      </c>
      <c r="S842">
        <v>514</v>
      </c>
      <c r="T842">
        <v>475</v>
      </c>
      <c r="U842">
        <v>554</v>
      </c>
      <c r="V842">
        <v>498</v>
      </c>
      <c r="W842">
        <v>453</v>
      </c>
      <c r="X842">
        <v>531</v>
      </c>
      <c r="Y842">
        <v>544</v>
      </c>
      <c r="Z842">
        <v>408</v>
      </c>
      <c r="AA842">
        <v>426</v>
      </c>
      <c r="AB842">
        <v>471</v>
      </c>
      <c r="AC842">
        <v>471</v>
      </c>
      <c r="AD842">
        <v>491</v>
      </c>
      <c r="AE842">
        <v>364</v>
      </c>
      <c r="AF842">
        <v>441</v>
      </c>
      <c r="AG842">
        <v>570</v>
      </c>
      <c r="AH842">
        <v>558</v>
      </c>
      <c r="AI842">
        <v>484</v>
      </c>
      <c r="AJ842">
        <v>520</v>
      </c>
      <c r="AK842">
        <v>423</v>
      </c>
    </row>
    <row r="843" spans="1:37" hidden="1" x14ac:dyDescent="0.25">
      <c r="A843">
        <f>IF(IFERROR(MATCH(TX_UCR!$C843,NN_M!A:A,0),0)&gt;0,1,0)</f>
        <v>0</v>
      </c>
      <c r="B843">
        <f>IF(IFERROR(MATCH(TX_UCR!C843,NN_PSM!A:A,0),0)&gt;0,1,0)</f>
        <v>0</v>
      </c>
      <c r="C843" t="str">
        <f t="shared" si="26"/>
        <v>Walker</v>
      </c>
      <c r="D843">
        <f t="shared" si="27"/>
        <v>1</v>
      </c>
      <c r="E843" t="s">
        <v>304</v>
      </c>
      <c r="F843" t="s">
        <v>34</v>
      </c>
      <c r="G843" t="s">
        <v>323</v>
      </c>
      <c r="H843">
        <v>457</v>
      </c>
      <c r="I843">
        <v>591</v>
      </c>
      <c r="J843">
        <v>797</v>
      </c>
      <c r="K843">
        <v>835</v>
      </c>
      <c r="L843">
        <v>933</v>
      </c>
      <c r="M843">
        <v>869</v>
      </c>
      <c r="N843">
        <v>786</v>
      </c>
      <c r="O843">
        <v>824</v>
      </c>
      <c r="P843">
        <v>731</v>
      </c>
      <c r="Q843">
        <v>613</v>
      </c>
      <c r="R843">
        <v>706</v>
      </c>
      <c r="S843">
        <v>634</v>
      </c>
      <c r="T843">
        <v>474</v>
      </c>
      <c r="U843">
        <v>423</v>
      </c>
      <c r="V843">
        <v>566</v>
      </c>
      <c r="W843">
        <v>603</v>
      </c>
      <c r="X843">
        <v>484</v>
      </c>
      <c r="Y843">
        <v>410</v>
      </c>
      <c r="Z843">
        <v>494</v>
      </c>
      <c r="AA843">
        <v>457</v>
      </c>
      <c r="AB843">
        <v>451</v>
      </c>
      <c r="AC843">
        <v>377</v>
      </c>
      <c r="AD843">
        <v>410</v>
      </c>
      <c r="AE843">
        <v>434</v>
      </c>
      <c r="AF843">
        <v>457</v>
      </c>
      <c r="AG843">
        <v>467</v>
      </c>
      <c r="AH843">
        <v>418</v>
      </c>
      <c r="AI843">
        <v>389</v>
      </c>
      <c r="AJ843">
        <v>342</v>
      </c>
      <c r="AK843">
        <v>335</v>
      </c>
    </row>
    <row r="844" spans="1:37" hidden="1" x14ac:dyDescent="0.25">
      <c r="A844">
        <f>IF(IFERROR(MATCH(TX_UCR!$C844,NN_M!A:A,0),0)&gt;0,1,0)</f>
        <v>0</v>
      </c>
      <c r="B844">
        <f>IF(IFERROR(MATCH(TX_UCR!C844,NN_PSM!A:A,0),0)&gt;0,1,0)</f>
        <v>0</v>
      </c>
      <c r="C844" t="str">
        <f t="shared" si="26"/>
        <v>Waller</v>
      </c>
      <c r="D844">
        <f t="shared" si="27"/>
        <v>1</v>
      </c>
      <c r="E844" t="s">
        <v>305</v>
      </c>
      <c r="F844" t="s">
        <v>34</v>
      </c>
      <c r="G844" t="s">
        <v>323</v>
      </c>
      <c r="H844">
        <v>246</v>
      </c>
      <c r="I844">
        <v>289</v>
      </c>
      <c r="J844">
        <v>258</v>
      </c>
      <c r="K844">
        <v>224</v>
      </c>
      <c r="L844">
        <v>244</v>
      </c>
      <c r="M844">
        <v>174</v>
      </c>
      <c r="N844">
        <v>183</v>
      </c>
      <c r="O844">
        <v>193</v>
      </c>
      <c r="P844">
        <v>148</v>
      </c>
      <c r="Q844">
        <v>111</v>
      </c>
      <c r="R844">
        <v>97</v>
      </c>
      <c r="S844">
        <v>121</v>
      </c>
      <c r="T844">
        <v>189</v>
      </c>
      <c r="U844">
        <v>203</v>
      </c>
      <c r="V844">
        <v>236</v>
      </c>
      <c r="W844">
        <v>246</v>
      </c>
      <c r="X844">
        <v>213</v>
      </c>
      <c r="Y844">
        <v>216</v>
      </c>
      <c r="Z844">
        <v>300</v>
      </c>
      <c r="AA844">
        <v>313</v>
      </c>
      <c r="AB844">
        <v>288</v>
      </c>
      <c r="AC844">
        <v>284</v>
      </c>
      <c r="AD844">
        <v>261</v>
      </c>
      <c r="AE844">
        <v>243</v>
      </c>
      <c r="AF844">
        <v>352</v>
      </c>
      <c r="AG844">
        <v>323</v>
      </c>
      <c r="AH844">
        <v>292</v>
      </c>
      <c r="AI844">
        <v>255</v>
      </c>
      <c r="AJ844">
        <v>256</v>
      </c>
      <c r="AK844">
        <v>319</v>
      </c>
    </row>
    <row r="845" spans="1:37" hidden="1" x14ac:dyDescent="0.25">
      <c r="A845">
        <f>IF(IFERROR(MATCH(TX_UCR!$C845,NN_M!A:A,0),0)&gt;0,1,0)</f>
        <v>0</v>
      </c>
      <c r="B845">
        <f>IF(IFERROR(MATCH(TX_UCR!C845,NN_PSM!A:A,0),0)&gt;0,1,0)</f>
        <v>0</v>
      </c>
      <c r="C845" t="str">
        <f t="shared" si="26"/>
        <v>Watauga</v>
      </c>
      <c r="D845">
        <f t="shared" si="27"/>
        <v>0</v>
      </c>
      <c r="E845" t="s">
        <v>306</v>
      </c>
      <c r="F845" t="s">
        <v>34</v>
      </c>
      <c r="G845" t="s">
        <v>323</v>
      </c>
      <c r="H845">
        <v>621</v>
      </c>
      <c r="I845">
        <v>704</v>
      </c>
      <c r="J845">
        <v>705</v>
      </c>
      <c r="K845">
        <v>598</v>
      </c>
      <c r="L845">
        <v>572</v>
      </c>
      <c r="M845">
        <v>504</v>
      </c>
      <c r="N845">
        <v>588</v>
      </c>
      <c r="O845">
        <v>479</v>
      </c>
      <c r="P845">
        <v>508</v>
      </c>
      <c r="Q845">
        <v>444</v>
      </c>
      <c r="R845">
        <v>585</v>
      </c>
      <c r="S845">
        <v>566</v>
      </c>
      <c r="T845">
        <v>538</v>
      </c>
      <c r="U845">
        <v>432</v>
      </c>
      <c r="V845">
        <v>367</v>
      </c>
      <c r="W845">
        <v>445</v>
      </c>
      <c r="X845">
        <v>632</v>
      </c>
      <c r="Y845">
        <v>691</v>
      </c>
      <c r="Z845">
        <v>569</v>
      </c>
      <c r="AA845">
        <v>688</v>
      </c>
      <c r="AB845">
        <v>655</v>
      </c>
      <c r="AC845">
        <v>665</v>
      </c>
      <c r="AD845">
        <v>536</v>
      </c>
      <c r="AE845">
        <v>556</v>
      </c>
      <c r="AF845">
        <v>587</v>
      </c>
      <c r="AG845">
        <v>550</v>
      </c>
      <c r="AH845">
        <v>665</v>
      </c>
      <c r="AI845">
        <v>518</v>
      </c>
      <c r="AJ845">
        <v>459</v>
      </c>
      <c r="AK845">
        <v>432</v>
      </c>
    </row>
    <row r="846" spans="1:37" hidden="1" x14ac:dyDescent="0.25">
      <c r="A846">
        <f>IF(IFERROR(MATCH(TX_UCR!$C846,NN_M!A:A,0),0)&gt;0,1,0)</f>
        <v>0</v>
      </c>
      <c r="B846">
        <f>IF(IFERROR(MATCH(TX_UCR!C846,NN_PSM!A:A,0),0)&gt;0,1,0)</f>
        <v>0</v>
      </c>
      <c r="C846" t="str">
        <f t="shared" si="26"/>
        <v>Waxahachie</v>
      </c>
      <c r="D846">
        <f t="shared" si="27"/>
        <v>0</v>
      </c>
      <c r="E846" t="s">
        <v>307</v>
      </c>
      <c r="F846" t="s">
        <v>34</v>
      </c>
      <c r="G846" t="s">
        <v>323</v>
      </c>
      <c r="H846" s="1">
        <v>1058</v>
      </c>
      <c r="I846" s="1">
        <v>1318</v>
      </c>
      <c r="J846" s="1">
        <v>1433</v>
      </c>
      <c r="K846" s="1">
        <v>1713</v>
      </c>
      <c r="L846" s="1">
        <v>1967</v>
      </c>
      <c r="M846" s="1">
        <v>1823</v>
      </c>
      <c r="N846" s="1">
        <v>1861</v>
      </c>
      <c r="O846" s="1">
        <v>1897</v>
      </c>
      <c r="P846" s="1">
        <v>1645</v>
      </c>
      <c r="Q846" s="1">
        <v>1281</v>
      </c>
      <c r="R846" s="1">
        <v>1255</v>
      </c>
      <c r="S846" s="1">
        <v>1083</v>
      </c>
      <c r="T846" s="1">
        <v>1050</v>
      </c>
      <c r="U846">
        <v>928</v>
      </c>
      <c r="V846" t="s">
        <v>322</v>
      </c>
      <c r="W846" s="1">
        <v>1117</v>
      </c>
      <c r="X846" s="1">
        <v>1269</v>
      </c>
      <c r="Y846" s="1">
        <v>1071</v>
      </c>
      <c r="Z846" s="1">
        <v>1197</v>
      </c>
      <c r="AA846" s="1">
        <v>1058</v>
      </c>
      <c r="AB846" s="1">
        <v>1238</v>
      </c>
      <c r="AC846" s="1">
        <v>1014</v>
      </c>
      <c r="AD846" s="1">
        <v>1028</v>
      </c>
      <c r="AE846" s="1">
        <v>1016</v>
      </c>
      <c r="AF846">
        <v>992</v>
      </c>
      <c r="AG846">
        <v>962</v>
      </c>
      <c r="AH846" s="1">
        <v>1124</v>
      </c>
      <c r="AI846" s="1">
        <v>1176</v>
      </c>
      <c r="AJ846" s="1">
        <v>1033</v>
      </c>
      <c r="AK846">
        <v>984</v>
      </c>
    </row>
    <row r="847" spans="1:37" hidden="1" x14ac:dyDescent="0.25">
      <c r="A847">
        <f>IF(IFERROR(MATCH(TX_UCR!$C847,NN_M!A:A,0),0)&gt;0,1,0)</f>
        <v>0</v>
      </c>
      <c r="B847">
        <f>IF(IFERROR(MATCH(TX_UCR!C847,NN_PSM!A:A,0),0)&gt;0,1,0)</f>
        <v>0</v>
      </c>
      <c r="C847" t="str">
        <f t="shared" si="26"/>
        <v>Weatherford</v>
      </c>
      <c r="D847">
        <f t="shared" si="27"/>
        <v>0</v>
      </c>
      <c r="E847" t="s">
        <v>308</v>
      </c>
      <c r="F847" t="s">
        <v>34</v>
      </c>
      <c r="G847" t="s">
        <v>323</v>
      </c>
      <c r="H847">
        <v>854</v>
      </c>
      <c r="I847" s="1">
        <v>1182</v>
      </c>
      <c r="J847" s="1">
        <v>1099</v>
      </c>
      <c r="K847" s="1">
        <v>1025</v>
      </c>
      <c r="L847" s="1">
        <v>1032</v>
      </c>
      <c r="M847">
        <v>940</v>
      </c>
      <c r="N847">
        <v>732</v>
      </c>
      <c r="O847">
        <v>710</v>
      </c>
      <c r="P847">
        <v>610</v>
      </c>
      <c r="Q847">
        <v>707</v>
      </c>
      <c r="R847">
        <v>622</v>
      </c>
      <c r="S847">
        <v>704</v>
      </c>
      <c r="T847">
        <v>673</v>
      </c>
      <c r="U847">
        <v>664</v>
      </c>
      <c r="V847">
        <v>648</v>
      </c>
      <c r="W847">
        <v>740</v>
      </c>
      <c r="X847">
        <v>778</v>
      </c>
      <c r="Y847">
        <v>919</v>
      </c>
      <c r="Z847">
        <v>794</v>
      </c>
      <c r="AA847">
        <v>888</v>
      </c>
      <c r="AB847">
        <v>927</v>
      </c>
      <c r="AC847">
        <v>789</v>
      </c>
      <c r="AD847">
        <v>769</v>
      </c>
      <c r="AE847">
        <v>728</v>
      </c>
      <c r="AF847">
        <v>861</v>
      </c>
      <c r="AG847">
        <v>691</v>
      </c>
      <c r="AH847">
        <v>711</v>
      </c>
      <c r="AI847">
        <v>751</v>
      </c>
      <c r="AJ847">
        <v>660</v>
      </c>
      <c r="AK847">
        <v>693</v>
      </c>
    </row>
    <row r="848" spans="1:37" hidden="1" x14ac:dyDescent="0.25">
      <c r="A848">
        <f>IF(IFERROR(MATCH(TX_UCR!$C848,NN_M!A:A,0),0)&gt;0,1,0)</f>
        <v>1</v>
      </c>
      <c r="B848">
        <f>IF(IFERROR(MATCH(TX_UCR!C848,NN_PSM!A:A,0),0)&gt;0,1,0)</f>
        <v>0</v>
      </c>
      <c r="C848" t="str">
        <f t="shared" si="26"/>
        <v>Webster</v>
      </c>
      <c r="D848">
        <f t="shared" si="27"/>
        <v>0</v>
      </c>
      <c r="E848" t="s">
        <v>309</v>
      </c>
      <c r="F848" t="s">
        <v>34</v>
      </c>
      <c r="G848" t="s">
        <v>323</v>
      </c>
      <c r="H848">
        <v>634</v>
      </c>
      <c r="I848">
        <v>724</v>
      </c>
      <c r="J848">
        <v>772</v>
      </c>
      <c r="K848">
        <v>918</v>
      </c>
      <c r="L848" s="1">
        <v>1005</v>
      </c>
      <c r="M848" s="1">
        <v>1228</v>
      </c>
      <c r="N848" s="1">
        <v>1260</v>
      </c>
      <c r="O848" s="1">
        <v>1219</v>
      </c>
      <c r="P848">
        <v>919</v>
      </c>
      <c r="Q848">
        <v>827</v>
      </c>
      <c r="R848">
        <v>795</v>
      </c>
      <c r="S848">
        <v>774</v>
      </c>
      <c r="T848">
        <v>687</v>
      </c>
      <c r="U848">
        <v>640</v>
      </c>
      <c r="V848">
        <v>543</v>
      </c>
      <c r="W848">
        <v>781</v>
      </c>
      <c r="X848" s="1">
        <v>1046</v>
      </c>
      <c r="Y848" s="1">
        <v>1086</v>
      </c>
      <c r="Z848" s="1">
        <v>1031</v>
      </c>
      <c r="AA848" s="1">
        <v>1011</v>
      </c>
      <c r="AB848">
        <v>912</v>
      </c>
      <c r="AC848" s="1">
        <v>1024</v>
      </c>
      <c r="AD848">
        <v>858</v>
      </c>
      <c r="AE848">
        <v>772</v>
      </c>
      <c r="AF848">
        <v>797</v>
      </c>
      <c r="AG848">
        <v>725</v>
      </c>
      <c r="AH848">
        <v>715</v>
      </c>
      <c r="AI848">
        <v>669</v>
      </c>
      <c r="AJ848">
        <v>639</v>
      </c>
      <c r="AK848">
        <v>580</v>
      </c>
    </row>
    <row r="849" spans="1:37" hidden="1" x14ac:dyDescent="0.25">
      <c r="A849">
        <f>IF(IFERROR(MATCH(TX_UCR!$C849,NN_M!A:A,0),0)&gt;0,1,0)</f>
        <v>0</v>
      </c>
      <c r="B849">
        <f>IF(IFERROR(MATCH(TX_UCR!C849,NN_PSM!A:A,0),0)&gt;0,1,0)</f>
        <v>0</v>
      </c>
      <c r="C849" t="str">
        <f t="shared" si="26"/>
        <v>Weslaco</v>
      </c>
      <c r="D849">
        <f t="shared" si="27"/>
        <v>0</v>
      </c>
      <c r="E849" t="s">
        <v>310</v>
      </c>
      <c r="F849" t="s">
        <v>34</v>
      </c>
      <c r="G849" t="s">
        <v>323</v>
      </c>
      <c r="H849" s="1">
        <v>1614</v>
      </c>
      <c r="I849" s="1">
        <v>1983</v>
      </c>
      <c r="J849" s="1">
        <v>1895</v>
      </c>
      <c r="K849" s="1">
        <v>2057</v>
      </c>
      <c r="L849" s="1">
        <v>1895</v>
      </c>
      <c r="M849" s="1">
        <v>1666</v>
      </c>
      <c r="N849" s="1">
        <v>1836</v>
      </c>
      <c r="O849" s="1">
        <v>1801</v>
      </c>
      <c r="P849" s="1">
        <v>2143</v>
      </c>
      <c r="Q849" s="1">
        <v>2307</v>
      </c>
      <c r="R849" s="1">
        <v>2405</v>
      </c>
      <c r="S849" s="1">
        <v>2273</v>
      </c>
      <c r="T849" s="1">
        <v>2428</v>
      </c>
      <c r="U849" s="1">
        <v>2309</v>
      </c>
      <c r="V849" s="1">
        <v>1976</v>
      </c>
      <c r="W849" s="1">
        <v>2151</v>
      </c>
      <c r="X849" s="1">
        <v>2369</v>
      </c>
      <c r="Y849" s="1">
        <v>2068</v>
      </c>
      <c r="Z849" s="1">
        <v>2534</v>
      </c>
      <c r="AA849" s="1">
        <v>2201</v>
      </c>
      <c r="AB849" s="1">
        <v>2447</v>
      </c>
      <c r="AC849" s="1">
        <v>2147</v>
      </c>
      <c r="AD849" s="1">
        <v>2044</v>
      </c>
      <c r="AE849" s="1">
        <v>1979</v>
      </c>
      <c r="AF849" s="1">
        <v>2485</v>
      </c>
      <c r="AG849" s="1">
        <v>2725</v>
      </c>
      <c r="AH849" s="1">
        <v>2215</v>
      </c>
      <c r="AI849" s="1">
        <v>2814</v>
      </c>
      <c r="AJ849" s="1">
        <v>2916</v>
      </c>
      <c r="AK849" s="1">
        <v>2653</v>
      </c>
    </row>
    <row r="850" spans="1:37" hidden="1" x14ac:dyDescent="0.25">
      <c r="A850">
        <f>IF(IFERROR(MATCH(TX_UCR!$C850,NN_M!A:A,0),0)&gt;0,1,0)</f>
        <v>0</v>
      </c>
      <c r="B850">
        <f>IF(IFERROR(MATCH(TX_UCR!C850,NN_PSM!A:A,0),0)&gt;0,1,0)</f>
        <v>0</v>
      </c>
      <c r="C850" t="str">
        <f t="shared" si="26"/>
        <v>West</v>
      </c>
      <c r="D850">
        <f t="shared" si="27"/>
        <v>0</v>
      </c>
      <c r="E850" t="s">
        <v>311</v>
      </c>
      <c r="F850" t="s">
        <v>34</v>
      </c>
      <c r="G850" t="s">
        <v>323</v>
      </c>
      <c r="H850">
        <v>581</v>
      </c>
      <c r="I850">
        <v>502</v>
      </c>
      <c r="J850">
        <v>552</v>
      </c>
      <c r="K850">
        <v>514</v>
      </c>
      <c r="L850">
        <v>428</v>
      </c>
      <c r="M850">
        <v>423</v>
      </c>
      <c r="N850">
        <v>350</v>
      </c>
      <c r="O850">
        <v>358</v>
      </c>
      <c r="P850">
        <v>334</v>
      </c>
      <c r="Q850">
        <v>286</v>
      </c>
      <c r="R850">
        <v>185</v>
      </c>
      <c r="S850">
        <v>195</v>
      </c>
      <c r="T850">
        <v>230</v>
      </c>
      <c r="U850">
        <v>234</v>
      </c>
      <c r="V850">
        <v>310</v>
      </c>
      <c r="W850">
        <v>251</v>
      </c>
      <c r="X850">
        <v>258</v>
      </c>
      <c r="Y850">
        <v>278</v>
      </c>
      <c r="Z850">
        <v>254</v>
      </c>
      <c r="AA850">
        <v>241</v>
      </c>
      <c r="AB850">
        <v>207</v>
      </c>
      <c r="AC850">
        <v>275</v>
      </c>
      <c r="AD850">
        <v>200</v>
      </c>
      <c r="AE850">
        <v>203</v>
      </c>
      <c r="AF850">
        <v>195</v>
      </c>
      <c r="AG850">
        <v>187</v>
      </c>
      <c r="AH850">
        <v>158</v>
      </c>
      <c r="AI850">
        <v>209</v>
      </c>
      <c r="AJ850">
        <v>183</v>
      </c>
      <c r="AK850">
        <v>169</v>
      </c>
    </row>
    <row r="851" spans="1:37" hidden="1" x14ac:dyDescent="0.25">
      <c r="A851">
        <f>IF(IFERROR(MATCH(TX_UCR!$C851,NN_M!A:A,0),0)&gt;0,1,0)</f>
        <v>0</v>
      </c>
      <c r="B851">
        <f>IF(IFERROR(MATCH(TX_UCR!C851,NN_PSM!A:A,0),0)&gt;0,1,0)</f>
        <v>0</v>
      </c>
      <c r="C851" t="str">
        <f t="shared" si="26"/>
        <v>White</v>
      </c>
      <c r="D851">
        <f t="shared" si="27"/>
        <v>0</v>
      </c>
      <c r="E851" t="s">
        <v>312</v>
      </c>
      <c r="F851" t="s">
        <v>34</v>
      </c>
      <c r="G851" t="s">
        <v>323</v>
      </c>
      <c r="H851">
        <v>765</v>
      </c>
      <c r="I851">
        <v>828</v>
      </c>
      <c r="J851" s="1">
        <v>1113</v>
      </c>
      <c r="K851" s="1">
        <v>1096</v>
      </c>
      <c r="L851" s="1">
        <v>1147</v>
      </c>
      <c r="M851" s="1">
        <v>1367</v>
      </c>
      <c r="N851" s="1">
        <v>1247</v>
      </c>
      <c r="O851">
        <v>938</v>
      </c>
      <c r="P851">
        <v>755</v>
      </c>
      <c r="Q851">
        <v>809</v>
      </c>
      <c r="R851">
        <v>949</v>
      </c>
      <c r="S851">
        <v>796</v>
      </c>
      <c r="T851">
        <v>737</v>
      </c>
      <c r="U851">
        <v>741</v>
      </c>
      <c r="V851">
        <v>623</v>
      </c>
      <c r="W851">
        <v>547</v>
      </c>
      <c r="X851">
        <v>670</v>
      </c>
      <c r="Y851">
        <v>819</v>
      </c>
      <c r="Z851">
        <v>767</v>
      </c>
      <c r="AA851">
        <v>896</v>
      </c>
      <c r="AB851" s="1">
        <v>1054</v>
      </c>
      <c r="AC851">
        <v>874</v>
      </c>
      <c r="AD851">
        <v>578</v>
      </c>
      <c r="AE851">
        <v>467</v>
      </c>
      <c r="AF851">
        <v>655</v>
      </c>
      <c r="AG851">
        <v>694</v>
      </c>
      <c r="AH851">
        <v>555</v>
      </c>
      <c r="AI851">
        <v>434</v>
      </c>
      <c r="AJ851">
        <v>497</v>
      </c>
      <c r="AK851">
        <v>491</v>
      </c>
    </row>
    <row r="852" spans="1:37" hidden="1" x14ac:dyDescent="0.25">
      <c r="A852">
        <f>IF(IFERROR(MATCH(TX_UCR!$C852,NN_M!A:A,0),0)&gt;0,1,0)</f>
        <v>0</v>
      </c>
      <c r="B852">
        <f>IF(IFERROR(MATCH(TX_UCR!C852,NN_PSM!A:A,0),0)&gt;0,1,0)</f>
        <v>0</v>
      </c>
      <c r="C852" t="str">
        <f t="shared" si="26"/>
        <v>Wichita</v>
      </c>
      <c r="D852">
        <f t="shared" si="27"/>
        <v>0</v>
      </c>
      <c r="E852" t="s">
        <v>313</v>
      </c>
      <c r="F852" t="s">
        <v>34</v>
      </c>
      <c r="G852" t="s">
        <v>323</v>
      </c>
      <c r="H852" s="1">
        <v>7898</v>
      </c>
      <c r="I852" s="1">
        <v>8402</v>
      </c>
      <c r="J852" s="1">
        <v>8329</v>
      </c>
      <c r="K852" s="1">
        <v>9491</v>
      </c>
      <c r="L852" s="1">
        <v>10310</v>
      </c>
      <c r="M852" s="1">
        <v>9919</v>
      </c>
      <c r="N852" s="1">
        <v>9013</v>
      </c>
      <c r="O852" s="1">
        <v>7782</v>
      </c>
      <c r="P852" s="1">
        <v>7172</v>
      </c>
      <c r="Q852" s="1">
        <v>7591</v>
      </c>
      <c r="R852" s="1">
        <v>6150</v>
      </c>
      <c r="S852" s="1">
        <v>5826</v>
      </c>
      <c r="T852" s="1">
        <v>5323</v>
      </c>
      <c r="U852" s="1">
        <v>5167</v>
      </c>
      <c r="V852" s="1">
        <v>5361</v>
      </c>
      <c r="W852" s="1">
        <v>5685</v>
      </c>
      <c r="X852" s="1">
        <v>7314</v>
      </c>
      <c r="Y852" s="1">
        <v>7534</v>
      </c>
      <c r="Z852" s="1">
        <v>7507</v>
      </c>
      <c r="AA852" s="1">
        <v>7692</v>
      </c>
      <c r="AB852" s="1">
        <v>7641</v>
      </c>
      <c r="AC852" s="1">
        <v>6285</v>
      </c>
      <c r="AD852" s="1">
        <v>6835</v>
      </c>
      <c r="AE852" s="1">
        <v>6980</v>
      </c>
      <c r="AF852" s="1">
        <v>5618</v>
      </c>
      <c r="AG852" s="1">
        <v>5314</v>
      </c>
      <c r="AH852" s="1">
        <v>4876</v>
      </c>
      <c r="AI852" s="1">
        <v>5021</v>
      </c>
      <c r="AJ852" s="1">
        <v>4558</v>
      </c>
      <c r="AK852" s="1">
        <v>4258</v>
      </c>
    </row>
    <row r="853" spans="1:37" hidden="1" x14ac:dyDescent="0.25">
      <c r="A853">
        <f>IF(IFERROR(MATCH(TX_UCR!$C853,NN_M!A:A,0),0)&gt;0,1,0)</f>
        <v>0</v>
      </c>
      <c r="B853">
        <f>IF(IFERROR(MATCH(TX_UCR!C853,NN_PSM!A:A,0),0)&gt;0,1,0)</f>
        <v>0</v>
      </c>
      <c r="C853" t="str">
        <f t="shared" si="26"/>
        <v>Williamson</v>
      </c>
      <c r="D853">
        <f t="shared" si="27"/>
        <v>1</v>
      </c>
      <c r="E853" t="s">
        <v>314</v>
      </c>
      <c r="F853" t="s">
        <v>34</v>
      </c>
      <c r="G853" t="s">
        <v>323</v>
      </c>
      <c r="H853">
        <v>995</v>
      </c>
      <c r="I853" s="1">
        <v>1389</v>
      </c>
      <c r="J853" s="1">
        <v>1351</v>
      </c>
      <c r="K853" s="1">
        <v>1541</v>
      </c>
      <c r="L853" s="1">
        <v>1629</v>
      </c>
      <c r="M853" s="1">
        <v>1743</v>
      </c>
      <c r="N853" s="1">
        <v>1998</v>
      </c>
      <c r="O853" s="1">
        <v>2096</v>
      </c>
      <c r="P853" s="1">
        <v>1901</v>
      </c>
      <c r="Q853" s="1">
        <v>1717</v>
      </c>
      <c r="R853" s="1">
        <v>1967</v>
      </c>
      <c r="S853" s="1">
        <v>2016</v>
      </c>
      <c r="T853" s="1">
        <v>1712</v>
      </c>
      <c r="U853" s="1">
        <v>1290</v>
      </c>
      <c r="V853" s="1">
        <v>1349</v>
      </c>
      <c r="W853" s="1">
        <v>1525</v>
      </c>
      <c r="X853" s="1">
        <v>1874</v>
      </c>
      <c r="Y853" s="1">
        <v>1958</v>
      </c>
      <c r="Z853" s="1">
        <v>2005</v>
      </c>
      <c r="AA853" s="1">
        <v>1698</v>
      </c>
      <c r="AB853" s="1">
        <v>1634</v>
      </c>
      <c r="AC853" s="1">
        <v>1745</v>
      </c>
      <c r="AD853" s="1">
        <v>1632</v>
      </c>
      <c r="AE853" s="1">
        <v>1526</v>
      </c>
      <c r="AF853" s="1">
        <v>1443</v>
      </c>
      <c r="AG853" s="1">
        <v>1572</v>
      </c>
      <c r="AH853" s="1">
        <v>1288</v>
      </c>
      <c r="AI853" s="1">
        <v>1147</v>
      </c>
      <c r="AJ853" s="1">
        <v>1152</v>
      </c>
      <c r="AK853" s="1">
        <v>1245</v>
      </c>
    </row>
    <row r="854" spans="1:37" hidden="1" x14ac:dyDescent="0.25">
      <c r="A854">
        <f>IF(IFERROR(MATCH(TX_UCR!$C854,NN_M!A:A,0),0)&gt;0,1,0)</f>
        <v>0</v>
      </c>
      <c r="B854">
        <f>IF(IFERROR(MATCH(TX_UCR!C854,NN_PSM!A:A,0),0)&gt;0,1,0)</f>
        <v>0</v>
      </c>
      <c r="C854" t="str">
        <f t="shared" si="26"/>
        <v>Wilson</v>
      </c>
      <c r="D854">
        <f t="shared" si="27"/>
        <v>1</v>
      </c>
      <c r="E854" t="s">
        <v>315</v>
      </c>
      <c r="F854" t="s">
        <v>34</v>
      </c>
      <c r="G854" t="s">
        <v>323</v>
      </c>
      <c r="H854">
        <v>179</v>
      </c>
      <c r="I854">
        <v>233</v>
      </c>
      <c r="J854">
        <v>238</v>
      </c>
      <c r="K854">
        <v>169</v>
      </c>
      <c r="L854">
        <v>218</v>
      </c>
      <c r="M854">
        <v>271</v>
      </c>
      <c r="N854">
        <v>321</v>
      </c>
      <c r="O854">
        <v>304</v>
      </c>
      <c r="P854">
        <v>224</v>
      </c>
      <c r="Q854">
        <v>233</v>
      </c>
      <c r="R854">
        <v>177</v>
      </c>
      <c r="S854">
        <v>233</v>
      </c>
      <c r="T854">
        <v>209</v>
      </c>
      <c r="U854">
        <v>199</v>
      </c>
      <c r="V854">
        <v>176</v>
      </c>
      <c r="W854">
        <v>144</v>
      </c>
      <c r="X854">
        <v>271</v>
      </c>
      <c r="Y854">
        <v>216</v>
      </c>
      <c r="Z854">
        <v>238</v>
      </c>
      <c r="AA854">
        <v>239</v>
      </c>
      <c r="AB854">
        <v>234</v>
      </c>
      <c r="AC854">
        <v>159</v>
      </c>
      <c r="AD854">
        <v>197</v>
      </c>
      <c r="AE854">
        <v>208</v>
      </c>
      <c r="AF854">
        <v>320</v>
      </c>
      <c r="AG854">
        <v>238</v>
      </c>
      <c r="AH854">
        <v>255</v>
      </c>
      <c r="AI854">
        <v>284</v>
      </c>
      <c r="AJ854">
        <v>289</v>
      </c>
      <c r="AK854">
        <v>281</v>
      </c>
    </row>
    <row r="855" spans="1:37" hidden="1" x14ac:dyDescent="0.25">
      <c r="A855">
        <f>IF(IFERROR(MATCH(TX_UCR!$C855,NN_M!A:A,0),0)&gt;0,1,0)</f>
        <v>0</v>
      </c>
      <c r="B855">
        <f>IF(IFERROR(MATCH(TX_UCR!C855,NN_PSM!A:A,0),0)&gt;0,1,0)</f>
        <v>0</v>
      </c>
      <c r="C855" t="str">
        <f t="shared" si="26"/>
        <v>Wise</v>
      </c>
      <c r="D855">
        <f t="shared" si="27"/>
        <v>1</v>
      </c>
      <c r="E855" t="s">
        <v>316</v>
      </c>
      <c r="F855" t="s">
        <v>34</v>
      </c>
      <c r="G855" t="s">
        <v>323</v>
      </c>
      <c r="H855">
        <v>414</v>
      </c>
      <c r="I855">
        <v>446</v>
      </c>
      <c r="J855">
        <v>623</v>
      </c>
      <c r="K855">
        <v>593</v>
      </c>
      <c r="L855">
        <v>498</v>
      </c>
      <c r="M855">
        <v>509</v>
      </c>
      <c r="N855">
        <v>540</v>
      </c>
      <c r="O855">
        <v>542</v>
      </c>
      <c r="P855">
        <v>556</v>
      </c>
      <c r="Q855">
        <v>457</v>
      </c>
      <c r="R855">
        <v>512</v>
      </c>
      <c r="S855">
        <v>455</v>
      </c>
      <c r="T855">
        <v>456</v>
      </c>
      <c r="U855">
        <v>401</v>
      </c>
      <c r="V855">
        <v>367</v>
      </c>
      <c r="W855">
        <v>235</v>
      </c>
      <c r="X855">
        <v>350</v>
      </c>
      <c r="Y855">
        <v>551</v>
      </c>
      <c r="Z855">
        <v>498</v>
      </c>
      <c r="AA855">
        <v>695</v>
      </c>
      <c r="AB855">
        <v>693</v>
      </c>
      <c r="AC855">
        <v>640</v>
      </c>
      <c r="AD855">
        <v>582</v>
      </c>
      <c r="AE855">
        <v>505</v>
      </c>
      <c r="AF855">
        <v>482</v>
      </c>
      <c r="AG855">
        <v>449</v>
      </c>
      <c r="AH855">
        <v>291</v>
      </c>
      <c r="AI855">
        <v>542</v>
      </c>
      <c r="AJ855">
        <v>440</v>
      </c>
      <c r="AK855">
        <v>352</v>
      </c>
    </row>
    <row r="856" spans="1:37" hidden="1" x14ac:dyDescent="0.25">
      <c r="A856">
        <f>IF(IFERROR(MATCH(TX_UCR!$C856,NN_M!A:A,0),0)&gt;0,1,0)</f>
        <v>0</v>
      </c>
      <c r="B856">
        <f>IF(IFERROR(MATCH(TX_UCR!C856,NN_PSM!A:A,0),0)&gt;0,1,0)</f>
        <v>0</v>
      </c>
      <c r="C856" t="str">
        <f t="shared" si="26"/>
        <v>Wood</v>
      </c>
      <c r="D856">
        <f t="shared" si="27"/>
        <v>1</v>
      </c>
      <c r="E856" t="s">
        <v>317</v>
      </c>
      <c r="F856" t="s">
        <v>34</v>
      </c>
      <c r="G856" t="s">
        <v>323</v>
      </c>
      <c r="H856">
        <v>382</v>
      </c>
      <c r="I856">
        <v>411</v>
      </c>
      <c r="J856">
        <v>526</v>
      </c>
      <c r="K856">
        <v>606</v>
      </c>
      <c r="L856">
        <v>602</v>
      </c>
      <c r="M856">
        <v>538</v>
      </c>
      <c r="N856">
        <v>444</v>
      </c>
      <c r="O856">
        <v>440</v>
      </c>
      <c r="P856">
        <v>411</v>
      </c>
      <c r="Q856">
        <v>450</v>
      </c>
      <c r="R856">
        <v>472</v>
      </c>
      <c r="S856">
        <v>531</v>
      </c>
      <c r="T856">
        <v>521</v>
      </c>
      <c r="U856">
        <v>495</v>
      </c>
      <c r="V856">
        <v>465</v>
      </c>
      <c r="W856">
        <v>514</v>
      </c>
      <c r="X856">
        <v>507</v>
      </c>
      <c r="Y856">
        <v>574</v>
      </c>
      <c r="Z856">
        <v>525</v>
      </c>
      <c r="AA856">
        <v>622</v>
      </c>
      <c r="AB856">
        <v>452</v>
      </c>
      <c r="AC856">
        <v>537</v>
      </c>
      <c r="AD856">
        <v>514</v>
      </c>
      <c r="AE856">
        <v>544</v>
      </c>
      <c r="AF856">
        <v>535</v>
      </c>
      <c r="AG856">
        <v>469</v>
      </c>
      <c r="AH856">
        <v>539</v>
      </c>
      <c r="AI856">
        <v>565</v>
      </c>
      <c r="AJ856">
        <v>724</v>
      </c>
      <c r="AK856">
        <v>564</v>
      </c>
    </row>
    <row r="857" spans="1:37" hidden="1" x14ac:dyDescent="0.25">
      <c r="A857">
        <f>IF(IFERROR(MATCH(TX_UCR!$C857,NN_M!A:A,0),0)&gt;0,1,0)</f>
        <v>0</v>
      </c>
      <c r="B857">
        <f>IF(IFERROR(MATCH(TX_UCR!C857,NN_PSM!A:A,0),0)&gt;0,1,0)</f>
        <v>0</v>
      </c>
      <c r="C857" t="str">
        <f t="shared" si="26"/>
        <v>Wylie</v>
      </c>
      <c r="D857">
        <f t="shared" si="27"/>
        <v>0</v>
      </c>
      <c r="E857" t="s">
        <v>318</v>
      </c>
      <c r="F857" t="s">
        <v>34</v>
      </c>
      <c r="G857" t="s">
        <v>323</v>
      </c>
      <c r="H857">
        <v>159</v>
      </c>
      <c r="I857">
        <v>249</v>
      </c>
      <c r="J857">
        <v>304</v>
      </c>
      <c r="K857">
        <v>294</v>
      </c>
      <c r="L857">
        <v>245</v>
      </c>
      <c r="M857">
        <v>307</v>
      </c>
      <c r="N857">
        <v>226</v>
      </c>
      <c r="O857">
        <v>300</v>
      </c>
      <c r="P857">
        <v>215</v>
      </c>
      <c r="Q857">
        <v>268</v>
      </c>
      <c r="R857">
        <v>327</v>
      </c>
      <c r="S857">
        <v>341</v>
      </c>
      <c r="T857">
        <v>317</v>
      </c>
      <c r="U857">
        <v>342</v>
      </c>
      <c r="V857" t="s">
        <v>322</v>
      </c>
      <c r="W857">
        <v>332</v>
      </c>
      <c r="X857">
        <v>360</v>
      </c>
      <c r="Y857">
        <v>402</v>
      </c>
      <c r="Z857">
        <v>433</v>
      </c>
      <c r="AA857">
        <v>494</v>
      </c>
      <c r="AB857">
        <v>586</v>
      </c>
      <c r="AC857">
        <v>562</v>
      </c>
      <c r="AD857">
        <v>642</v>
      </c>
      <c r="AE857">
        <v>714</v>
      </c>
      <c r="AF857">
        <v>697</v>
      </c>
      <c r="AG857">
        <v>703</v>
      </c>
      <c r="AH857">
        <v>685</v>
      </c>
      <c r="AI857">
        <v>613</v>
      </c>
      <c r="AJ857">
        <v>530</v>
      </c>
      <c r="AK857">
        <v>499</v>
      </c>
    </row>
    <row r="858" spans="1:37" hidden="1" x14ac:dyDescent="0.25">
      <c r="A858">
        <f>IF(IFERROR(MATCH(TX_UCR!$C858,NN_M!A:A,0),0)&gt;0,1,0)</f>
        <v>1</v>
      </c>
      <c r="B858">
        <f>IF(IFERROR(MATCH(TX_UCR!C858,NN_PSM!A:A,0),0)&gt;0,1,0)</f>
        <v>1</v>
      </c>
      <c r="C858" t="str">
        <f>E858</f>
        <v>Prosper</v>
      </c>
      <c r="D858">
        <f t="shared" si="27"/>
        <v>0</v>
      </c>
      <c r="E858" t="s">
        <v>319</v>
      </c>
      <c r="F858" t="s">
        <v>34</v>
      </c>
      <c r="G858" t="s">
        <v>323</v>
      </c>
      <c r="H858" t="s">
        <v>322</v>
      </c>
      <c r="I858" t="s">
        <v>322</v>
      </c>
      <c r="J858" t="s">
        <v>322</v>
      </c>
      <c r="K858" t="s">
        <v>322</v>
      </c>
      <c r="L858" t="s">
        <v>322</v>
      </c>
      <c r="M858" t="s">
        <v>322</v>
      </c>
      <c r="N858" t="s">
        <v>322</v>
      </c>
      <c r="O858" t="s">
        <v>322</v>
      </c>
      <c r="P858" t="s">
        <v>322</v>
      </c>
      <c r="Q858" t="s">
        <v>322</v>
      </c>
      <c r="R858" t="s">
        <v>322</v>
      </c>
      <c r="S858" t="s">
        <v>322</v>
      </c>
      <c r="T858" t="s">
        <v>322</v>
      </c>
      <c r="U858" t="s">
        <v>322</v>
      </c>
      <c r="V858" t="s">
        <v>322</v>
      </c>
      <c r="W858" t="s">
        <v>322</v>
      </c>
      <c r="X858" t="s">
        <v>322</v>
      </c>
      <c r="Y858" t="s">
        <v>322</v>
      </c>
      <c r="Z858">
        <v>44</v>
      </c>
      <c r="AA858">
        <v>45</v>
      </c>
      <c r="AB858">
        <v>95</v>
      </c>
      <c r="AC858">
        <v>149</v>
      </c>
      <c r="AD858">
        <v>135</v>
      </c>
      <c r="AE858">
        <v>104</v>
      </c>
      <c r="AF858">
        <v>92</v>
      </c>
      <c r="AG858">
        <v>126</v>
      </c>
      <c r="AH858">
        <v>168</v>
      </c>
      <c r="AI858">
        <v>196</v>
      </c>
      <c r="AJ858">
        <v>202</v>
      </c>
      <c r="AK858">
        <v>199</v>
      </c>
    </row>
    <row r="859" spans="1:37" hidden="1" x14ac:dyDescent="0.25">
      <c r="A859">
        <f>IF(IFERROR(MATCH(TX_UCR!$C859,NN_M!A:A,0),0)&gt;0,1,0)</f>
        <v>0</v>
      </c>
      <c r="B859">
        <f>IF(IFERROR(MATCH(TX_UCR!C859,NN_PSM!A:A,0),0)&gt;0,1,0)</f>
        <v>0</v>
      </c>
      <c r="C859" t="str">
        <f>E859</f>
        <v>Buda</v>
      </c>
      <c r="D859">
        <f t="shared" si="27"/>
        <v>0</v>
      </c>
      <c r="E859" t="s">
        <v>320</v>
      </c>
      <c r="F859" t="s">
        <v>34</v>
      </c>
      <c r="G859" t="s">
        <v>323</v>
      </c>
      <c r="H859" t="s">
        <v>322</v>
      </c>
      <c r="I859" t="s">
        <v>322</v>
      </c>
      <c r="J859" t="s">
        <v>322</v>
      </c>
      <c r="K859" t="s">
        <v>322</v>
      </c>
      <c r="L859" t="s">
        <v>322</v>
      </c>
      <c r="M859" t="s">
        <v>322</v>
      </c>
      <c r="N859" t="s">
        <v>322</v>
      </c>
      <c r="O859" t="s">
        <v>322</v>
      </c>
      <c r="P859" t="s">
        <v>322</v>
      </c>
      <c r="Q859" t="s">
        <v>322</v>
      </c>
      <c r="R859" t="s">
        <v>322</v>
      </c>
      <c r="S859" t="s">
        <v>322</v>
      </c>
      <c r="T859" t="s">
        <v>322</v>
      </c>
      <c r="U859" t="s">
        <v>322</v>
      </c>
      <c r="V859" t="s">
        <v>322</v>
      </c>
      <c r="W859" t="s">
        <v>322</v>
      </c>
      <c r="X859" t="s">
        <v>322</v>
      </c>
      <c r="Y859" t="s">
        <v>322</v>
      </c>
      <c r="Z859" t="s">
        <v>322</v>
      </c>
      <c r="AA859" t="s">
        <v>322</v>
      </c>
      <c r="AB859" t="s">
        <v>322</v>
      </c>
      <c r="AC859" t="s">
        <v>322</v>
      </c>
      <c r="AD859" t="s">
        <v>322</v>
      </c>
      <c r="AE859" t="s">
        <v>322</v>
      </c>
      <c r="AF859" t="s">
        <v>322</v>
      </c>
      <c r="AG859" t="s">
        <v>322</v>
      </c>
      <c r="AH859">
        <v>181</v>
      </c>
      <c r="AI859">
        <v>225</v>
      </c>
      <c r="AJ859">
        <v>252</v>
      </c>
      <c r="AK859">
        <v>326</v>
      </c>
    </row>
    <row r="860" spans="1:37" hidden="1" x14ac:dyDescent="0.25">
      <c r="A860">
        <f>IF(IFERROR(MATCH(TX_UCR!$C860,NN_M!A:A,0),0)&gt;0,1,0)</f>
        <v>0</v>
      </c>
      <c r="B860">
        <f>IF(IFERROR(MATCH(TX_UCR!C860,NN_PSM!A:A,0),0)&gt;0,1,0)</f>
        <v>0</v>
      </c>
      <c r="C860" t="str">
        <f t="shared" si="26"/>
        <v>Abilene</v>
      </c>
      <c r="D860">
        <f t="shared" si="27"/>
        <v>0</v>
      </c>
      <c r="E860" t="s">
        <v>33</v>
      </c>
      <c r="F860" t="s">
        <v>34</v>
      </c>
      <c r="G860" t="s">
        <v>324</v>
      </c>
      <c r="H860" s="2">
        <v>5530.2</v>
      </c>
      <c r="I860" s="2">
        <v>6140.1</v>
      </c>
      <c r="J860" s="2">
        <v>6147.9</v>
      </c>
      <c r="K860" s="2">
        <v>5386.5</v>
      </c>
      <c r="L860" s="2">
        <v>5408.7</v>
      </c>
      <c r="M860" s="2">
        <v>4524</v>
      </c>
      <c r="N860" s="2">
        <v>5123.5</v>
      </c>
      <c r="O860" s="2">
        <v>4105.3</v>
      </c>
      <c r="P860" s="2">
        <v>4158.8999999999996</v>
      </c>
      <c r="Q860" s="2">
        <v>4815.7</v>
      </c>
      <c r="R860" s="2">
        <v>4775</v>
      </c>
      <c r="S860" s="2">
        <v>4691.6000000000004</v>
      </c>
      <c r="T860" s="2">
        <v>4950</v>
      </c>
      <c r="U860" s="2">
        <v>4555.5</v>
      </c>
      <c r="V860" s="2">
        <v>4084.1</v>
      </c>
      <c r="W860" s="2">
        <v>3789.4</v>
      </c>
      <c r="X860" s="2">
        <v>4051.1</v>
      </c>
      <c r="Y860" s="2">
        <v>4087.9</v>
      </c>
      <c r="Z860" s="2">
        <v>5218.8999999999996</v>
      </c>
      <c r="AA860" s="2">
        <v>5034.3</v>
      </c>
      <c r="AB860" s="2">
        <v>4716.6000000000004</v>
      </c>
      <c r="AC860" s="2">
        <v>4275.1000000000004</v>
      </c>
      <c r="AD860" s="2">
        <v>4283.7</v>
      </c>
      <c r="AE860" s="2">
        <v>3870.4</v>
      </c>
      <c r="AF860" s="2">
        <v>4143.8999999999996</v>
      </c>
      <c r="AG860" s="2">
        <v>4183.2</v>
      </c>
      <c r="AH860" s="2">
        <v>3667.8</v>
      </c>
      <c r="AI860" s="2">
        <v>3664.3</v>
      </c>
      <c r="AJ860" s="2">
        <v>3994.1</v>
      </c>
      <c r="AK860" s="2">
        <v>4428</v>
      </c>
    </row>
    <row r="861" spans="1:37" hidden="1" x14ac:dyDescent="0.25">
      <c r="A861">
        <f>IF(IFERROR(MATCH(TX_UCR!$C861,NN_M!A:A,0),0)&gt;0,1,0)</f>
        <v>0</v>
      </c>
      <c r="B861">
        <f>IF(IFERROR(MATCH(TX_UCR!C861,NN_PSM!A:A,0),0)&gt;0,1,0)</f>
        <v>0</v>
      </c>
      <c r="C861" t="str">
        <f t="shared" si="26"/>
        <v>Addison</v>
      </c>
      <c r="D861">
        <f t="shared" si="27"/>
        <v>0</v>
      </c>
      <c r="E861" t="s">
        <v>36</v>
      </c>
      <c r="F861" t="s">
        <v>34</v>
      </c>
      <c r="G861" t="s">
        <v>324</v>
      </c>
      <c r="H861" s="2">
        <v>17730.099999999999</v>
      </c>
      <c r="I861" s="2">
        <v>17320.8</v>
      </c>
      <c r="J861" s="2">
        <v>13577.9</v>
      </c>
      <c r="K861" s="2">
        <v>15112.8</v>
      </c>
      <c r="L861" s="2">
        <v>13487</v>
      </c>
      <c r="M861" s="2">
        <v>12114.3</v>
      </c>
      <c r="N861" s="2">
        <v>13656.6</v>
      </c>
      <c r="O861" s="2">
        <v>10791</v>
      </c>
      <c r="P861" s="2">
        <v>10378.1</v>
      </c>
      <c r="Q861" s="2">
        <v>9667.9</v>
      </c>
      <c r="R861" s="2">
        <v>10067.9</v>
      </c>
      <c r="S861" s="2">
        <v>9854.2000000000007</v>
      </c>
      <c r="T861" s="2">
        <v>7828.3</v>
      </c>
      <c r="U861" s="2">
        <v>7447.8</v>
      </c>
      <c r="V861" s="2">
        <v>6641</v>
      </c>
      <c r="W861" s="2">
        <v>6332.1</v>
      </c>
      <c r="X861" s="2">
        <v>5908.7</v>
      </c>
      <c r="Y861" s="2">
        <v>7028.5</v>
      </c>
      <c r="Z861" s="2">
        <v>7038.2</v>
      </c>
      <c r="AA861" s="2">
        <v>7805.1</v>
      </c>
      <c r="AB861" s="2">
        <v>8468.4</v>
      </c>
      <c r="AC861" s="2">
        <v>9107.7000000000007</v>
      </c>
      <c r="AD861" s="2">
        <v>7933.7</v>
      </c>
      <c r="AE861" s="2">
        <v>6685</v>
      </c>
      <c r="AF861" s="2">
        <v>6764.9</v>
      </c>
      <c r="AG861" s="2">
        <v>6602.3</v>
      </c>
      <c r="AH861" s="2">
        <v>6736.2</v>
      </c>
      <c r="AI861" s="2">
        <v>5686.6</v>
      </c>
      <c r="AJ861" s="2">
        <v>4912</v>
      </c>
      <c r="AK861" s="2">
        <v>4271.2</v>
      </c>
    </row>
    <row r="862" spans="1:37" hidden="1" x14ac:dyDescent="0.25">
      <c r="A862">
        <f>IF(IFERROR(MATCH(TX_UCR!$C862,NN_M!A:A,0),0)&gt;0,1,0)</f>
        <v>0</v>
      </c>
      <c r="B862">
        <f>IF(IFERROR(MATCH(TX_UCR!C862,NN_PSM!A:A,0),0)&gt;0,1,0)</f>
        <v>0</v>
      </c>
      <c r="C862" t="str">
        <f t="shared" si="26"/>
        <v>Alamo</v>
      </c>
      <c r="D862">
        <f t="shared" si="27"/>
        <v>0</v>
      </c>
      <c r="E862" t="s">
        <v>37</v>
      </c>
      <c r="F862" t="s">
        <v>34</v>
      </c>
      <c r="G862" t="s">
        <v>324</v>
      </c>
      <c r="H862" s="2">
        <v>3026</v>
      </c>
      <c r="I862" s="2">
        <v>1973.3</v>
      </c>
      <c r="J862" s="2">
        <v>1751.7</v>
      </c>
      <c r="K862" s="2">
        <v>2621.3000000000002</v>
      </c>
      <c r="L862" s="2">
        <v>3663.7</v>
      </c>
      <c r="M862" s="2">
        <v>3946.4</v>
      </c>
      <c r="N862" s="2">
        <v>4078.7</v>
      </c>
      <c r="O862" s="2">
        <v>4195.5</v>
      </c>
      <c r="P862" s="2">
        <v>2917.5</v>
      </c>
      <c r="Q862" s="2">
        <v>3409.8</v>
      </c>
      <c r="R862" s="2">
        <v>3389.5</v>
      </c>
      <c r="S862" s="2">
        <v>5252.1</v>
      </c>
      <c r="T862" s="2">
        <v>4681.2</v>
      </c>
      <c r="U862" s="2">
        <v>4925.5</v>
      </c>
      <c r="V862" s="2">
        <v>7617</v>
      </c>
      <c r="W862" s="2">
        <v>7086.7</v>
      </c>
      <c r="X862" s="2">
        <v>5518.4</v>
      </c>
      <c r="Y862" s="2">
        <v>5799.2</v>
      </c>
      <c r="Z862" s="2">
        <v>6174.2</v>
      </c>
      <c r="AA862" s="2">
        <v>8402.6</v>
      </c>
      <c r="AB862" s="2">
        <v>8307.6</v>
      </c>
      <c r="AC862" s="2">
        <v>6683.3</v>
      </c>
      <c r="AD862" s="2">
        <v>6213.6</v>
      </c>
      <c r="AE862" s="2">
        <v>6868</v>
      </c>
      <c r="AF862" s="2">
        <v>8590.1</v>
      </c>
      <c r="AG862" s="2">
        <v>7851.6</v>
      </c>
      <c r="AH862" s="2">
        <v>7519.1</v>
      </c>
      <c r="AI862" s="2">
        <v>7779.7</v>
      </c>
      <c r="AJ862" s="2">
        <v>7077.8</v>
      </c>
      <c r="AK862" s="2">
        <v>6528.8</v>
      </c>
    </row>
    <row r="863" spans="1:37" hidden="1" x14ac:dyDescent="0.25">
      <c r="A863">
        <f>IF(IFERROR(MATCH(TX_UCR!$C863,NN_M!A:A,0),0)&gt;0,1,0)</f>
        <v>0</v>
      </c>
      <c r="B863">
        <f>IF(IFERROR(MATCH(TX_UCR!C863,NN_PSM!A:A,0),0)&gt;0,1,0)</f>
        <v>0</v>
      </c>
      <c r="C863" t="str">
        <f t="shared" si="26"/>
        <v>Alice</v>
      </c>
      <c r="D863">
        <f t="shared" si="27"/>
        <v>0</v>
      </c>
      <c r="E863" t="s">
        <v>38</v>
      </c>
      <c r="F863" t="s">
        <v>34</v>
      </c>
      <c r="G863" t="s">
        <v>324</v>
      </c>
      <c r="H863" s="2">
        <v>8401.6</v>
      </c>
      <c r="I863" s="2">
        <v>9462.5</v>
      </c>
      <c r="J863" s="2">
        <v>9472.2000000000007</v>
      </c>
      <c r="K863" s="2">
        <v>9025.5</v>
      </c>
      <c r="L863" s="2">
        <v>8304.2000000000007</v>
      </c>
      <c r="M863" s="2">
        <v>9015.6</v>
      </c>
      <c r="N863" s="2">
        <v>6447.3</v>
      </c>
      <c r="O863" s="2">
        <v>5790.8</v>
      </c>
      <c r="P863" s="2">
        <v>6793.7</v>
      </c>
      <c r="Q863" s="2">
        <v>6852.6</v>
      </c>
      <c r="R863" s="2">
        <v>5445.5</v>
      </c>
      <c r="S863" s="2">
        <v>5382.6</v>
      </c>
      <c r="T863" s="2">
        <v>6127.6</v>
      </c>
      <c r="U863" s="2">
        <v>6978.1</v>
      </c>
      <c r="V863" s="2">
        <v>6942.6</v>
      </c>
      <c r="W863" s="2">
        <v>6580.7</v>
      </c>
      <c r="X863" s="2">
        <v>6702.3</v>
      </c>
      <c r="Y863" s="2">
        <v>7191.8</v>
      </c>
      <c r="Z863" s="2">
        <v>9329.4</v>
      </c>
      <c r="AA863" s="2">
        <v>10441.1</v>
      </c>
      <c r="AB863" s="2">
        <v>8945.1</v>
      </c>
      <c r="AC863" s="2">
        <v>8255.2999999999993</v>
      </c>
      <c r="AD863" s="2">
        <v>10488.7</v>
      </c>
      <c r="AE863" s="2">
        <v>8481.5</v>
      </c>
      <c r="AF863" s="2">
        <v>7070.3</v>
      </c>
      <c r="AG863" s="2">
        <v>6469.8</v>
      </c>
      <c r="AH863" s="2">
        <v>5911</v>
      </c>
      <c r="AI863" s="2">
        <v>6195.5</v>
      </c>
      <c r="AJ863" s="2">
        <v>6140.4</v>
      </c>
      <c r="AK863" s="2">
        <v>5226.3</v>
      </c>
    </row>
    <row r="864" spans="1:37" hidden="1" x14ac:dyDescent="0.25">
      <c r="A864">
        <f>IF(IFERROR(MATCH(TX_UCR!$C864,NN_M!A:A,0),0)&gt;0,1,0)</f>
        <v>1</v>
      </c>
      <c r="B864">
        <f>IF(IFERROR(MATCH(TX_UCR!C864,NN_PSM!A:A,0),0)&gt;0,1,0)</f>
        <v>1</v>
      </c>
      <c r="C864" t="str">
        <f t="shared" si="26"/>
        <v>Allen</v>
      </c>
      <c r="D864">
        <f t="shared" si="27"/>
        <v>0</v>
      </c>
      <c r="E864" t="s">
        <v>39</v>
      </c>
      <c r="F864" t="s">
        <v>34</v>
      </c>
      <c r="G864" t="s">
        <v>324</v>
      </c>
      <c r="H864" s="2">
        <v>4543</v>
      </c>
      <c r="I864" s="2">
        <v>4704.2</v>
      </c>
      <c r="J864" s="2">
        <v>4022.5</v>
      </c>
      <c r="K864" s="2">
        <v>3480.6</v>
      </c>
      <c r="L864" s="2">
        <v>2856.4</v>
      </c>
      <c r="M864" s="2">
        <v>3473.7</v>
      </c>
      <c r="N864" s="2">
        <v>4775.7</v>
      </c>
      <c r="O864" s="2">
        <v>3662.8</v>
      </c>
      <c r="P864" s="2">
        <v>3102.2</v>
      </c>
      <c r="Q864" s="2">
        <v>4027.1</v>
      </c>
      <c r="R864" s="2">
        <v>3473</v>
      </c>
      <c r="S864" s="2">
        <v>3254.9</v>
      </c>
      <c r="T864" s="2">
        <v>3220.2</v>
      </c>
      <c r="U864" s="2">
        <v>2991.1</v>
      </c>
      <c r="V864" s="2">
        <v>2546.6999999999998</v>
      </c>
      <c r="W864" s="2">
        <v>2470.5</v>
      </c>
      <c r="X864" s="2">
        <v>2889.4</v>
      </c>
      <c r="Y864" s="2">
        <v>3154.4</v>
      </c>
      <c r="Z864" s="2">
        <v>2369.8000000000002</v>
      </c>
      <c r="AA864" s="2">
        <v>2326.3000000000002</v>
      </c>
      <c r="AB864" s="2">
        <v>2266</v>
      </c>
      <c r="AC864" s="2">
        <v>2629.8</v>
      </c>
      <c r="AD864" s="2">
        <v>2246</v>
      </c>
      <c r="AE864" s="2">
        <v>1785.2</v>
      </c>
      <c r="AF864" s="2">
        <v>1769.8</v>
      </c>
      <c r="AG864" s="2">
        <v>1921.8</v>
      </c>
      <c r="AH864" s="2">
        <v>1774</v>
      </c>
      <c r="AI864" s="2">
        <v>1612.9</v>
      </c>
      <c r="AJ864" s="2">
        <v>1314.5</v>
      </c>
      <c r="AK864" s="2">
        <v>1201.4000000000001</v>
      </c>
    </row>
    <row r="865" spans="1:37" hidden="1" x14ac:dyDescent="0.25">
      <c r="A865">
        <f>IF(IFERROR(MATCH(TX_UCR!$C865,NN_M!A:A,0),0)&gt;0,1,0)</f>
        <v>0</v>
      </c>
      <c r="B865">
        <f>IF(IFERROR(MATCH(TX_UCR!C865,NN_PSM!A:A,0),0)&gt;0,1,0)</f>
        <v>0</v>
      </c>
      <c r="C865" t="str">
        <f t="shared" si="26"/>
        <v>Alton</v>
      </c>
      <c r="D865">
        <f t="shared" si="27"/>
        <v>0</v>
      </c>
      <c r="E865" t="s">
        <v>40</v>
      </c>
      <c r="F865" t="s">
        <v>34</v>
      </c>
      <c r="G865" t="s">
        <v>324</v>
      </c>
      <c r="H865" t="s">
        <v>322</v>
      </c>
      <c r="I865" t="s">
        <v>322</v>
      </c>
      <c r="J865" t="s">
        <v>322</v>
      </c>
      <c r="K865" t="s">
        <v>322</v>
      </c>
      <c r="L865" t="s">
        <v>322</v>
      </c>
      <c r="M865" t="s">
        <v>322</v>
      </c>
      <c r="N865" t="s">
        <v>322</v>
      </c>
      <c r="O865" t="s">
        <v>322</v>
      </c>
      <c r="P865" t="s">
        <v>322</v>
      </c>
      <c r="Q865" t="s">
        <v>322</v>
      </c>
      <c r="R865" t="s">
        <v>322</v>
      </c>
      <c r="S865" t="s">
        <v>322</v>
      </c>
      <c r="T865" t="s">
        <v>322</v>
      </c>
      <c r="U865" s="2">
        <v>2261.6</v>
      </c>
      <c r="V865" s="2">
        <v>1743.6</v>
      </c>
      <c r="W865" s="2">
        <v>2463.5</v>
      </c>
      <c r="X865" s="2">
        <v>2632.2</v>
      </c>
      <c r="Y865" s="2">
        <v>2970.1</v>
      </c>
      <c r="Z865" s="2">
        <v>5779.8</v>
      </c>
      <c r="AA865" s="2">
        <v>5694.3</v>
      </c>
      <c r="AB865" s="2">
        <v>5537.8</v>
      </c>
      <c r="AC865" s="2">
        <v>4891.8</v>
      </c>
      <c r="AD865" s="2">
        <v>4773.5</v>
      </c>
      <c r="AE865" s="2">
        <v>2831.9</v>
      </c>
      <c r="AF865" s="2">
        <v>3482.6</v>
      </c>
      <c r="AG865" s="2">
        <v>3905.7</v>
      </c>
      <c r="AH865" s="2">
        <v>2968</v>
      </c>
      <c r="AI865" s="2">
        <v>2362.8000000000002</v>
      </c>
      <c r="AJ865" s="2">
        <v>2202.5</v>
      </c>
      <c r="AK865" s="2">
        <v>1652.4</v>
      </c>
    </row>
    <row r="866" spans="1:37" hidden="1" x14ac:dyDescent="0.25">
      <c r="A866">
        <f>IF(IFERROR(MATCH(TX_UCR!$C866,NN_M!A:A,0),0)&gt;0,1,0)</f>
        <v>0</v>
      </c>
      <c r="B866">
        <f>IF(IFERROR(MATCH(TX_UCR!C866,NN_PSM!A:A,0),0)&gt;0,1,0)</f>
        <v>0</v>
      </c>
      <c r="C866" t="str">
        <f t="shared" si="26"/>
        <v>Alvin</v>
      </c>
      <c r="D866">
        <f t="shared" si="27"/>
        <v>0</v>
      </c>
      <c r="E866" t="s">
        <v>41</v>
      </c>
      <c r="F866" t="s">
        <v>34</v>
      </c>
      <c r="G866" t="s">
        <v>324</v>
      </c>
      <c r="H866" s="2">
        <v>5622.6</v>
      </c>
      <c r="I866" s="2">
        <v>5957.7</v>
      </c>
      <c r="J866" s="2">
        <v>6197.5</v>
      </c>
      <c r="K866" s="2">
        <v>5688.1</v>
      </c>
      <c r="L866" s="2">
        <v>6115.5</v>
      </c>
      <c r="M866" s="2">
        <v>6134.2</v>
      </c>
      <c r="N866" s="2">
        <v>7233.8</v>
      </c>
      <c r="O866" s="2">
        <v>6317.3</v>
      </c>
      <c r="P866" s="2">
        <v>5951.5</v>
      </c>
      <c r="Q866" s="2">
        <v>4054.6</v>
      </c>
      <c r="R866" s="2">
        <v>3718.9</v>
      </c>
      <c r="S866" s="2">
        <v>3551.2</v>
      </c>
      <c r="T866" s="2">
        <v>3858.8</v>
      </c>
      <c r="U866" s="2">
        <v>3800.3</v>
      </c>
      <c r="V866" s="2">
        <v>3266</v>
      </c>
      <c r="W866" s="2">
        <v>3829.4</v>
      </c>
      <c r="X866" s="2">
        <v>4324.3999999999996</v>
      </c>
      <c r="Y866" s="2">
        <v>3795.9</v>
      </c>
      <c r="Z866" s="2">
        <v>4233.8999999999996</v>
      </c>
      <c r="AA866" s="2">
        <v>4595.7</v>
      </c>
      <c r="AB866" s="2">
        <v>3767.9</v>
      </c>
      <c r="AC866" s="2">
        <v>2912.4</v>
      </c>
      <c r="AD866" s="2">
        <v>3171.9</v>
      </c>
      <c r="AE866" s="2">
        <v>3904.2</v>
      </c>
      <c r="AF866" s="2">
        <v>3007</v>
      </c>
      <c r="AG866" s="2">
        <v>3069.8</v>
      </c>
      <c r="AH866" s="2">
        <v>3063.1</v>
      </c>
      <c r="AI866" s="2">
        <v>2684.4</v>
      </c>
      <c r="AJ866" s="2">
        <v>2660.3</v>
      </c>
      <c r="AK866" s="2">
        <v>2760.2</v>
      </c>
    </row>
    <row r="867" spans="1:37" hidden="1" x14ac:dyDescent="0.25">
      <c r="A867">
        <f>IF(IFERROR(MATCH(TX_UCR!$C867,NN_M!A:A,0),0)&gt;0,1,0)</f>
        <v>0</v>
      </c>
      <c r="B867">
        <f>IF(IFERROR(MATCH(TX_UCR!C867,NN_PSM!A:A,0),0)&gt;0,1,0)</f>
        <v>0</v>
      </c>
      <c r="C867" t="str">
        <f t="shared" si="26"/>
        <v>Amarillo</v>
      </c>
      <c r="D867">
        <f t="shared" si="27"/>
        <v>0</v>
      </c>
      <c r="E867" t="s">
        <v>42</v>
      </c>
      <c r="F867" t="s">
        <v>34</v>
      </c>
      <c r="G867" t="s">
        <v>324</v>
      </c>
      <c r="H867" s="2">
        <v>6047.5</v>
      </c>
      <c r="I867" s="2">
        <v>7637.4</v>
      </c>
      <c r="J867" s="2">
        <v>7253.4</v>
      </c>
      <c r="K867" s="2">
        <v>7461.2</v>
      </c>
      <c r="L867" s="2">
        <v>7660.8</v>
      </c>
      <c r="M867" s="2">
        <v>8068.4</v>
      </c>
      <c r="N867" s="2">
        <v>7368.7</v>
      </c>
      <c r="O867" s="2">
        <v>7697.8</v>
      </c>
      <c r="P867" s="2">
        <v>7756.6</v>
      </c>
      <c r="Q867" s="2">
        <v>7339</v>
      </c>
      <c r="R867" s="2">
        <v>7085.1</v>
      </c>
      <c r="S867" s="2">
        <v>7370.3</v>
      </c>
      <c r="T867" s="2">
        <v>6724.8</v>
      </c>
      <c r="U867" s="2">
        <v>6911.6</v>
      </c>
      <c r="V867" s="2">
        <v>7086.3</v>
      </c>
      <c r="W867" s="2">
        <v>7080.7</v>
      </c>
      <c r="X867" s="2">
        <v>6892</v>
      </c>
      <c r="Y867" s="2">
        <v>6615.8</v>
      </c>
      <c r="Z867" s="2">
        <v>6459.7</v>
      </c>
      <c r="AA867" s="2">
        <v>6336</v>
      </c>
      <c r="AB867" s="2">
        <v>6447.9</v>
      </c>
      <c r="AC867" s="2">
        <v>5883.4</v>
      </c>
      <c r="AD867" s="2">
        <v>6090.8</v>
      </c>
      <c r="AE867" s="2">
        <v>5491.4</v>
      </c>
      <c r="AF867" s="2">
        <v>5848</v>
      </c>
      <c r="AG867" s="2">
        <v>5816.1</v>
      </c>
      <c r="AH867" s="2">
        <v>4821.6000000000004</v>
      </c>
      <c r="AI867" s="2">
        <v>4527.5</v>
      </c>
      <c r="AJ867" s="2">
        <v>4189.2</v>
      </c>
      <c r="AK867" s="2">
        <v>4748.5</v>
      </c>
    </row>
    <row r="868" spans="1:37" hidden="1" x14ac:dyDescent="0.25">
      <c r="A868">
        <f>IF(IFERROR(MATCH(TX_UCR!$C868,NN_M!A:A,0),0)&gt;0,1,0)</f>
        <v>0</v>
      </c>
      <c r="B868">
        <f>IF(IFERROR(MATCH(TX_UCR!C868,NN_PSM!A:A,0),0)&gt;0,1,0)</f>
        <v>0</v>
      </c>
      <c r="C868" t="str">
        <f t="shared" si="26"/>
        <v>Anderson</v>
      </c>
      <c r="D868">
        <f t="shared" si="27"/>
        <v>1</v>
      </c>
      <c r="E868" t="s">
        <v>43</v>
      </c>
      <c r="F868" t="s">
        <v>34</v>
      </c>
      <c r="G868" t="s">
        <v>324</v>
      </c>
    </row>
    <row r="869" spans="1:37" hidden="1" x14ac:dyDescent="0.25">
      <c r="A869">
        <f>IF(IFERROR(MATCH(TX_UCR!$C869,NN_M!A:A,0),0)&gt;0,1,0)</f>
        <v>0</v>
      </c>
      <c r="B869">
        <f>IF(IFERROR(MATCH(TX_UCR!C869,NN_PSM!A:A,0),0)&gt;0,1,0)</f>
        <v>0</v>
      </c>
      <c r="C869" t="str">
        <f t="shared" si="26"/>
        <v>Andrews</v>
      </c>
      <c r="D869">
        <f t="shared" si="27"/>
        <v>0</v>
      </c>
      <c r="E869" t="s">
        <v>44</v>
      </c>
      <c r="F869" t="s">
        <v>34</v>
      </c>
      <c r="G869" t="s">
        <v>324</v>
      </c>
      <c r="H869" s="2">
        <v>1580.7</v>
      </c>
      <c r="I869" s="2">
        <v>1926.3</v>
      </c>
      <c r="J869" s="2">
        <v>1711.6</v>
      </c>
      <c r="K869" s="2">
        <v>1963.2</v>
      </c>
      <c r="L869" s="2">
        <v>1888.7</v>
      </c>
      <c r="M869" s="2">
        <v>2781.4</v>
      </c>
      <c r="N869" s="2">
        <v>2980.3</v>
      </c>
      <c r="O869" s="2">
        <v>4180.8999999999996</v>
      </c>
      <c r="P869" s="2">
        <v>2965.1</v>
      </c>
      <c r="Q869" s="2">
        <v>3069</v>
      </c>
      <c r="R869" s="2">
        <v>3374.8</v>
      </c>
      <c r="S869" s="2">
        <v>3885.8</v>
      </c>
      <c r="T869" s="2">
        <v>2978</v>
      </c>
      <c r="U869" s="2">
        <v>2485.5</v>
      </c>
      <c r="V869" s="2">
        <v>2610.6</v>
      </c>
      <c r="W869" s="2">
        <v>3325.7</v>
      </c>
      <c r="X869" s="2">
        <v>3191.2</v>
      </c>
      <c r="Y869" s="2">
        <v>2668.4</v>
      </c>
      <c r="Z869" s="2">
        <v>3269.9</v>
      </c>
      <c r="AA869" s="2">
        <v>3392.3</v>
      </c>
      <c r="AB869" s="2">
        <v>2588.6</v>
      </c>
      <c r="AC869" s="2">
        <v>2723.4</v>
      </c>
      <c r="AD869" s="2">
        <v>3301.5</v>
      </c>
      <c r="AE869" s="2">
        <v>2667.9</v>
      </c>
      <c r="AF869" s="2">
        <v>3428.3</v>
      </c>
      <c r="AG869" s="2">
        <v>2182.5</v>
      </c>
      <c r="AH869" s="2">
        <v>2049.3000000000002</v>
      </c>
      <c r="AI869" s="2">
        <v>2221.1</v>
      </c>
      <c r="AJ869" s="2">
        <v>2562.1</v>
      </c>
      <c r="AK869" s="2">
        <v>2356.9</v>
      </c>
    </row>
    <row r="870" spans="1:37" hidden="1" x14ac:dyDescent="0.25">
      <c r="A870">
        <f>IF(IFERROR(MATCH(TX_UCR!$C870,NN_M!A:A,0),0)&gt;0,1,0)</f>
        <v>0</v>
      </c>
      <c r="B870">
        <f>IF(IFERROR(MATCH(TX_UCR!C870,NN_PSM!A:A,0),0)&gt;0,1,0)</f>
        <v>0</v>
      </c>
      <c r="C870" t="str">
        <f t="shared" si="26"/>
        <v>Angelina</v>
      </c>
      <c r="D870">
        <f t="shared" si="27"/>
        <v>1</v>
      </c>
      <c r="E870" t="s">
        <v>45</v>
      </c>
      <c r="F870" t="s">
        <v>34</v>
      </c>
      <c r="G870" t="s">
        <v>324</v>
      </c>
    </row>
    <row r="871" spans="1:37" hidden="1" x14ac:dyDescent="0.25">
      <c r="A871">
        <f>IF(IFERROR(MATCH(TX_UCR!$C871,NN_M!A:A,0),0)&gt;0,1,0)</f>
        <v>0</v>
      </c>
      <c r="B871">
        <f>IF(IFERROR(MATCH(TX_UCR!C871,NN_PSM!A:A,0),0)&gt;0,1,0)</f>
        <v>0</v>
      </c>
      <c r="C871" t="str">
        <f t="shared" si="26"/>
        <v>Angleton</v>
      </c>
      <c r="D871">
        <f t="shared" si="27"/>
        <v>0</v>
      </c>
      <c r="E871" t="s">
        <v>46</v>
      </c>
      <c r="F871" t="s">
        <v>34</v>
      </c>
      <c r="G871" t="s">
        <v>324</v>
      </c>
      <c r="H871" s="2">
        <v>4730.8999999999996</v>
      </c>
      <c r="I871" s="2">
        <v>4617.2</v>
      </c>
      <c r="J871" s="2">
        <v>4828.8</v>
      </c>
      <c r="K871" s="2">
        <v>5361.4</v>
      </c>
      <c r="L871" s="2">
        <v>5489</v>
      </c>
      <c r="M871" s="2">
        <v>4177.3999999999996</v>
      </c>
      <c r="N871" s="2">
        <v>4318.8</v>
      </c>
      <c r="O871" s="2">
        <v>4097.8999999999996</v>
      </c>
      <c r="P871" s="2">
        <v>4157.5</v>
      </c>
      <c r="Q871" s="2">
        <v>4493.3</v>
      </c>
      <c r="R871" s="2">
        <v>3051.8</v>
      </c>
      <c r="S871" s="2">
        <v>3342.2</v>
      </c>
      <c r="T871" s="2">
        <v>3126.9</v>
      </c>
      <c r="U871" s="2">
        <v>2762</v>
      </c>
      <c r="V871" s="2">
        <v>2157.3000000000002</v>
      </c>
      <c r="W871" s="2">
        <v>2625.5</v>
      </c>
      <c r="X871" s="2">
        <v>3014.9</v>
      </c>
      <c r="Y871" s="2">
        <v>2730.1</v>
      </c>
      <c r="Z871" s="2">
        <v>2570.9</v>
      </c>
      <c r="AA871" s="2">
        <v>2761.6</v>
      </c>
      <c r="AB871" s="2">
        <v>2761.4</v>
      </c>
      <c r="AC871" s="2">
        <v>2954.4</v>
      </c>
      <c r="AD871" s="2">
        <v>2891.9</v>
      </c>
      <c r="AE871" s="2">
        <v>3111.8</v>
      </c>
      <c r="AF871" s="2">
        <v>3091.3</v>
      </c>
      <c r="AG871" s="2">
        <v>2650.8</v>
      </c>
      <c r="AH871" s="2">
        <v>2269.1</v>
      </c>
      <c r="AI871" s="2">
        <v>3071.2</v>
      </c>
      <c r="AJ871" s="2">
        <v>2692.5</v>
      </c>
      <c r="AK871" s="2">
        <v>2213.5</v>
      </c>
    </row>
    <row r="872" spans="1:37" hidden="1" x14ac:dyDescent="0.25">
      <c r="A872">
        <f>IF(IFERROR(MATCH(TX_UCR!$C872,NN_M!A:A,0),0)&gt;0,1,0)</f>
        <v>0</v>
      </c>
      <c r="B872">
        <f>IF(IFERROR(MATCH(TX_UCR!C872,NN_PSM!A:A,0),0)&gt;0,1,0)</f>
        <v>0</v>
      </c>
      <c r="C872" t="str">
        <f t="shared" si="26"/>
        <v>Arlington</v>
      </c>
      <c r="D872">
        <f t="shared" si="27"/>
        <v>0</v>
      </c>
      <c r="E872" t="s">
        <v>47</v>
      </c>
      <c r="F872" t="s">
        <v>34</v>
      </c>
      <c r="G872" t="s">
        <v>324</v>
      </c>
      <c r="H872" s="2">
        <v>8461.1</v>
      </c>
      <c r="I872" s="2">
        <v>8419.7999999999993</v>
      </c>
      <c r="J872" s="2">
        <v>7486.9</v>
      </c>
      <c r="K872" s="2">
        <v>8038.6</v>
      </c>
      <c r="L872" s="2">
        <v>8016.3</v>
      </c>
      <c r="M872" s="2">
        <v>7807.2</v>
      </c>
      <c r="N872" s="2">
        <v>8691.5</v>
      </c>
      <c r="O872" s="2">
        <v>7733.1</v>
      </c>
      <c r="P872" s="2">
        <v>6377.8</v>
      </c>
      <c r="Q872" s="2">
        <v>6401.1</v>
      </c>
      <c r="R872" s="2">
        <v>6098.7</v>
      </c>
      <c r="S872" s="2">
        <v>6306.8</v>
      </c>
      <c r="T872" s="2">
        <v>5824.3</v>
      </c>
      <c r="U872" s="2">
        <v>5772.5</v>
      </c>
      <c r="V872" s="2">
        <v>5614.5</v>
      </c>
      <c r="W872" s="2">
        <v>5803.2</v>
      </c>
      <c r="X872" s="2">
        <v>6584.5</v>
      </c>
      <c r="Y872" s="2">
        <v>6150.9</v>
      </c>
      <c r="Z872" s="2">
        <v>5605.5</v>
      </c>
      <c r="AA872" s="2">
        <v>5424.6</v>
      </c>
      <c r="AB872" s="2">
        <v>5584</v>
      </c>
      <c r="AC872" s="2">
        <v>5271.2</v>
      </c>
      <c r="AD872" s="2">
        <v>5665.3</v>
      </c>
      <c r="AE872" s="2">
        <v>5361.1</v>
      </c>
      <c r="AF872" s="2">
        <v>5411.7</v>
      </c>
      <c r="AG872" s="2">
        <v>5295</v>
      </c>
      <c r="AH872" s="2">
        <v>4611.8</v>
      </c>
      <c r="AI872" s="2">
        <v>3983.4</v>
      </c>
      <c r="AJ872" s="2">
        <v>3960.2</v>
      </c>
      <c r="AK872" s="2">
        <v>3515.1</v>
      </c>
    </row>
    <row r="873" spans="1:37" hidden="1" x14ac:dyDescent="0.25">
      <c r="A873">
        <f>IF(IFERROR(MATCH(TX_UCR!$C873,NN_M!A:A,0),0)&gt;0,1,0)</f>
        <v>0</v>
      </c>
      <c r="B873">
        <f>IF(IFERROR(MATCH(TX_UCR!C873,NN_PSM!A:A,0),0)&gt;0,1,0)</f>
        <v>0</v>
      </c>
      <c r="C873" t="str">
        <f t="shared" si="26"/>
        <v>Atacosa</v>
      </c>
      <c r="D873">
        <f t="shared" si="27"/>
        <v>1</v>
      </c>
      <c r="E873" t="s">
        <v>48</v>
      </c>
      <c r="F873" t="s">
        <v>34</v>
      </c>
      <c r="G873" t="s">
        <v>324</v>
      </c>
      <c r="AJ873" t="s">
        <v>322</v>
      </c>
      <c r="AK873" t="s">
        <v>322</v>
      </c>
    </row>
    <row r="874" spans="1:37" hidden="1" x14ac:dyDescent="0.25">
      <c r="A874">
        <f>IF(IFERROR(MATCH(TX_UCR!$C874,NN_M!A:A,0),0)&gt;0,1,0)</f>
        <v>0</v>
      </c>
      <c r="B874">
        <f>IF(IFERROR(MATCH(TX_UCR!C874,NN_PSM!A:A,0),0)&gt;0,1,0)</f>
        <v>0</v>
      </c>
      <c r="C874" t="str">
        <f t="shared" si="26"/>
        <v>Athens</v>
      </c>
      <c r="D874">
        <f t="shared" si="27"/>
        <v>0</v>
      </c>
      <c r="E874" t="s">
        <v>49</v>
      </c>
      <c r="F874" t="s">
        <v>34</v>
      </c>
      <c r="G874" t="s">
        <v>324</v>
      </c>
      <c r="H874" s="2">
        <v>7877</v>
      </c>
      <c r="I874" s="2">
        <v>9637.7000000000007</v>
      </c>
      <c r="J874" s="2">
        <v>9341.7000000000007</v>
      </c>
      <c r="K874" s="2">
        <v>7944</v>
      </c>
      <c r="L874" s="2">
        <v>6817.8</v>
      </c>
      <c r="M874" s="2">
        <v>6957.2</v>
      </c>
      <c r="N874" s="2">
        <v>6374.4</v>
      </c>
      <c r="O874" s="2">
        <v>5342.6</v>
      </c>
      <c r="P874" s="2">
        <v>4757.2</v>
      </c>
      <c r="Q874" s="2">
        <v>4949.3999999999996</v>
      </c>
      <c r="R874" s="2">
        <v>5327.4</v>
      </c>
      <c r="S874" s="2">
        <v>6038.3</v>
      </c>
      <c r="T874" s="2">
        <v>5098</v>
      </c>
      <c r="U874" s="2">
        <v>4338.5</v>
      </c>
      <c r="V874" s="2">
        <v>5520.3</v>
      </c>
      <c r="W874" s="2">
        <v>5886.5</v>
      </c>
      <c r="X874" s="2">
        <v>5513.7</v>
      </c>
      <c r="Y874" s="2">
        <v>4491.5</v>
      </c>
      <c r="Z874" s="2">
        <v>5177.3</v>
      </c>
      <c r="AA874" s="2">
        <v>5113.8999999999996</v>
      </c>
      <c r="AB874" s="2">
        <v>3978.7</v>
      </c>
      <c r="AC874" s="2">
        <v>4041.8</v>
      </c>
      <c r="AD874" s="2">
        <v>4708.8</v>
      </c>
      <c r="AE874" s="2">
        <v>4721.3999999999996</v>
      </c>
      <c r="AF874" s="2">
        <v>4265.3999999999996</v>
      </c>
      <c r="AG874" s="2">
        <v>4209.3</v>
      </c>
      <c r="AH874" s="2">
        <v>3891.5</v>
      </c>
      <c r="AI874" s="2">
        <v>3437.4</v>
      </c>
      <c r="AJ874" s="2">
        <v>4206.1000000000004</v>
      </c>
      <c r="AK874" s="2">
        <v>4219</v>
      </c>
    </row>
    <row r="875" spans="1:37" hidden="1" x14ac:dyDescent="0.25">
      <c r="A875">
        <f>IF(IFERROR(MATCH(TX_UCR!$C875,NN_M!A:A,0),0)&gt;0,1,0)</f>
        <v>1</v>
      </c>
      <c r="B875">
        <f>IF(IFERROR(MATCH(TX_UCR!C875,NN_PSM!A:A,0),0)&gt;0,1,0)</f>
        <v>1</v>
      </c>
      <c r="C875" t="str">
        <f t="shared" si="26"/>
        <v>Austin</v>
      </c>
      <c r="D875">
        <f t="shared" si="27"/>
        <v>0</v>
      </c>
      <c r="E875" t="s">
        <v>50</v>
      </c>
      <c r="F875" t="s">
        <v>34</v>
      </c>
      <c r="G875" t="s">
        <v>324</v>
      </c>
      <c r="H875" s="2">
        <v>9024.2999999999993</v>
      </c>
      <c r="I875" s="2">
        <v>10426.6</v>
      </c>
      <c r="J875" s="2">
        <v>8950.2000000000007</v>
      </c>
      <c r="K875" s="2">
        <v>10304.4</v>
      </c>
      <c r="L875" s="2">
        <v>10113.5</v>
      </c>
      <c r="M875" s="2">
        <v>10999.7</v>
      </c>
      <c r="N875" s="2">
        <v>10671</v>
      </c>
      <c r="O875" s="2">
        <v>10354.700000000001</v>
      </c>
      <c r="P875" s="2">
        <v>9652.4</v>
      </c>
      <c r="Q875" s="2">
        <v>7306</v>
      </c>
      <c r="R875" s="2">
        <v>7358.5</v>
      </c>
      <c r="S875" s="2">
        <v>7155</v>
      </c>
      <c r="T875" s="2">
        <v>7224.3</v>
      </c>
      <c r="U875" s="2">
        <v>6461.4</v>
      </c>
      <c r="V875" s="2">
        <v>6406.3</v>
      </c>
      <c r="W875" s="2">
        <v>5465</v>
      </c>
      <c r="X875" s="2">
        <v>5995.1</v>
      </c>
      <c r="Y875" s="2">
        <v>5800.1</v>
      </c>
      <c r="Z875" s="2">
        <v>6195</v>
      </c>
      <c r="AA875" s="2">
        <v>6056.5</v>
      </c>
      <c r="AB875" s="2">
        <v>6012.5</v>
      </c>
      <c r="AC875" s="2">
        <v>5856.9</v>
      </c>
      <c r="AD875" s="2">
        <v>6340.9</v>
      </c>
      <c r="AE875" s="2">
        <v>5945.4</v>
      </c>
      <c r="AF875" s="2">
        <v>6245.5</v>
      </c>
      <c r="AG875" s="2">
        <v>5797.9</v>
      </c>
      <c r="AH875" s="2">
        <v>5235.3</v>
      </c>
      <c r="AI875" s="2">
        <v>5219.3</v>
      </c>
      <c r="AJ875" s="2">
        <v>4849.6000000000004</v>
      </c>
      <c r="AK875" s="2">
        <v>4142.3999999999996</v>
      </c>
    </row>
    <row r="876" spans="1:37" hidden="1" x14ac:dyDescent="0.25">
      <c r="A876">
        <f>IF(IFERROR(MATCH(TX_UCR!$C876,NN_M!A:A,0),0)&gt;0,1,0)</f>
        <v>0</v>
      </c>
      <c r="B876">
        <f>IF(IFERROR(MATCH(TX_UCR!C876,NN_PSM!A:A,0),0)&gt;0,1,0)</f>
        <v>0</v>
      </c>
      <c r="C876" t="str">
        <f t="shared" si="26"/>
        <v>Azle</v>
      </c>
      <c r="D876">
        <f t="shared" si="27"/>
        <v>0</v>
      </c>
      <c r="E876" t="s">
        <v>51</v>
      </c>
      <c r="F876" t="s">
        <v>34</v>
      </c>
      <c r="G876" t="s">
        <v>324</v>
      </c>
      <c r="H876" s="2">
        <v>5997.2</v>
      </c>
      <c r="I876" s="2">
        <v>5817.5</v>
      </c>
      <c r="J876" s="2">
        <v>6724.1</v>
      </c>
      <c r="K876" s="2">
        <v>6641.8</v>
      </c>
      <c r="L876" s="2">
        <v>5919.4</v>
      </c>
      <c r="M876" s="2">
        <v>6044.2</v>
      </c>
      <c r="N876" s="2">
        <v>6382.5</v>
      </c>
      <c r="O876" s="2">
        <v>6120.5</v>
      </c>
      <c r="P876" s="2">
        <v>5066.6000000000004</v>
      </c>
      <c r="Q876" s="2">
        <v>4286.8999999999996</v>
      </c>
      <c r="R876" s="2">
        <v>3786.6</v>
      </c>
      <c r="S876" s="2">
        <v>4733.3999999999996</v>
      </c>
      <c r="T876" s="2">
        <v>4902.8999999999996</v>
      </c>
      <c r="U876" s="2">
        <v>4117.3999999999996</v>
      </c>
      <c r="V876" s="2">
        <v>3125.6</v>
      </c>
      <c r="W876" s="2">
        <v>3302.1</v>
      </c>
      <c r="X876" s="2">
        <v>2780.6</v>
      </c>
      <c r="Y876" s="2">
        <v>3969.3</v>
      </c>
      <c r="Z876" s="2">
        <v>3526.6</v>
      </c>
      <c r="AA876" s="2">
        <v>3934.5</v>
      </c>
      <c r="AB876" s="2">
        <v>4890.2</v>
      </c>
      <c r="AC876" s="2">
        <v>4895.2</v>
      </c>
      <c r="AD876" s="2">
        <v>4274.1000000000004</v>
      </c>
      <c r="AE876" s="2">
        <v>4344.3999999999996</v>
      </c>
      <c r="AF876" s="2">
        <v>3911.7</v>
      </c>
      <c r="AG876" s="2">
        <v>3389.1</v>
      </c>
      <c r="AH876" s="2">
        <v>3453.5</v>
      </c>
      <c r="AI876" s="2">
        <v>3387.1</v>
      </c>
      <c r="AJ876" s="2">
        <v>4149</v>
      </c>
      <c r="AK876" s="2">
        <v>3710.8</v>
      </c>
    </row>
    <row r="877" spans="1:37" hidden="1" x14ac:dyDescent="0.25">
      <c r="A877">
        <f>IF(IFERROR(MATCH(TX_UCR!$C877,NN_M!A:A,0),0)&gt;0,1,0)</f>
        <v>0</v>
      </c>
      <c r="B877">
        <f>IF(IFERROR(MATCH(TX_UCR!C877,NN_PSM!A:A,0),0)&gt;0,1,0)</f>
        <v>0</v>
      </c>
      <c r="C877" t="str">
        <f t="shared" si="26"/>
        <v>Balch</v>
      </c>
      <c r="D877">
        <f t="shared" si="27"/>
        <v>0</v>
      </c>
      <c r="E877" t="s">
        <v>52</v>
      </c>
      <c r="F877" t="s">
        <v>34</v>
      </c>
      <c r="G877" t="s">
        <v>324</v>
      </c>
      <c r="H877" s="2">
        <v>4820</v>
      </c>
      <c r="I877" s="2">
        <v>8390.4</v>
      </c>
      <c r="J877" s="2">
        <v>7881.4</v>
      </c>
      <c r="K877" s="2">
        <v>8211.6</v>
      </c>
      <c r="L877" s="2">
        <v>7557.1</v>
      </c>
      <c r="M877" s="2">
        <v>10576.8</v>
      </c>
      <c r="N877" s="2">
        <v>7391.6</v>
      </c>
      <c r="O877" s="2">
        <v>6500.5</v>
      </c>
      <c r="P877" s="2">
        <v>6018.6</v>
      </c>
      <c r="Q877" s="2">
        <v>5941.5</v>
      </c>
      <c r="R877" s="2">
        <v>6495.9</v>
      </c>
      <c r="S877" s="2">
        <v>6231.9</v>
      </c>
      <c r="T877" s="2">
        <v>5716.9</v>
      </c>
      <c r="U877" s="2">
        <v>5752.1</v>
      </c>
      <c r="V877" s="2">
        <v>6427.8</v>
      </c>
      <c r="W877" s="2">
        <v>4815.5</v>
      </c>
      <c r="X877" s="2">
        <v>5531.2</v>
      </c>
      <c r="Y877" s="2">
        <v>6087.9</v>
      </c>
      <c r="Z877" s="2">
        <v>6697.7</v>
      </c>
      <c r="AA877" s="2">
        <v>6409.9</v>
      </c>
      <c r="AB877" s="2">
        <v>6159.4</v>
      </c>
      <c r="AC877" s="2">
        <v>6096.8</v>
      </c>
      <c r="AD877" s="2">
        <v>6326.8</v>
      </c>
      <c r="AE877" s="2">
        <v>8390.4</v>
      </c>
      <c r="AF877" s="2">
        <v>8408.1</v>
      </c>
      <c r="AG877" s="2">
        <v>6806.3</v>
      </c>
      <c r="AH877" s="2">
        <v>6290.5</v>
      </c>
      <c r="AI877" s="2">
        <v>5623.8</v>
      </c>
      <c r="AJ877" s="2">
        <v>5530.9</v>
      </c>
      <c r="AK877" s="2">
        <v>4264</v>
      </c>
    </row>
    <row r="878" spans="1:37" hidden="1" x14ac:dyDescent="0.25">
      <c r="A878">
        <f>IF(IFERROR(MATCH(TX_UCR!$C878,NN_M!A:A,0),0)&gt;0,1,0)</f>
        <v>0</v>
      </c>
      <c r="B878">
        <f>IF(IFERROR(MATCH(TX_UCR!C878,NN_PSM!A:A,0),0)&gt;0,1,0)</f>
        <v>0</v>
      </c>
      <c r="C878" t="str">
        <f t="shared" si="26"/>
        <v>Bastrop</v>
      </c>
      <c r="D878">
        <f t="shared" si="27"/>
        <v>1</v>
      </c>
      <c r="E878" t="s">
        <v>53</v>
      </c>
      <c r="F878" t="s">
        <v>34</v>
      </c>
      <c r="G878" t="s">
        <v>324</v>
      </c>
    </row>
    <row r="879" spans="1:37" hidden="1" x14ac:dyDescent="0.25">
      <c r="A879">
        <f>IF(IFERROR(MATCH(TX_UCR!$C879,NN_M!A:A,0),0)&gt;0,1,0)</f>
        <v>0</v>
      </c>
      <c r="B879">
        <f>IF(IFERROR(MATCH(TX_UCR!C879,NN_PSM!A:A,0),0)&gt;0,1,0)</f>
        <v>0</v>
      </c>
      <c r="C879" t="str">
        <f t="shared" si="26"/>
        <v>Bay</v>
      </c>
      <c r="D879">
        <f t="shared" si="27"/>
        <v>0</v>
      </c>
      <c r="E879" t="s">
        <v>54</v>
      </c>
      <c r="F879" t="s">
        <v>34</v>
      </c>
      <c r="G879" t="s">
        <v>324</v>
      </c>
      <c r="H879" s="2">
        <v>7092.8</v>
      </c>
      <c r="I879" s="2">
        <v>7766.5</v>
      </c>
      <c r="J879" s="2">
        <v>8268.2999999999993</v>
      </c>
      <c r="K879" s="2">
        <v>8165.1</v>
      </c>
      <c r="L879" s="2">
        <v>7448.5</v>
      </c>
      <c r="M879" s="2">
        <v>9097.4</v>
      </c>
      <c r="N879" s="2">
        <v>10572.8</v>
      </c>
      <c r="O879" s="2">
        <v>9181.9</v>
      </c>
      <c r="P879" s="2">
        <v>9575</v>
      </c>
      <c r="Q879" s="2">
        <v>8241.5</v>
      </c>
      <c r="R879" s="2">
        <v>6744.6</v>
      </c>
      <c r="S879" s="2">
        <v>6688.7</v>
      </c>
      <c r="T879" s="2">
        <v>5856.1</v>
      </c>
      <c r="U879" s="2">
        <v>5016.3</v>
      </c>
      <c r="V879" s="2">
        <v>5919.3</v>
      </c>
      <c r="W879" s="2">
        <v>7023.1</v>
      </c>
      <c r="X879" s="2">
        <v>5583.8</v>
      </c>
      <c r="Y879" s="2">
        <v>5508.3</v>
      </c>
      <c r="Z879" s="2">
        <v>6212.3</v>
      </c>
      <c r="AA879" s="2">
        <v>5687.1</v>
      </c>
      <c r="AB879" s="2">
        <v>4645.8999999999996</v>
      </c>
      <c r="AC879" s="2">
        <v>4744.7</v>
      </c>
      <c r="AD879" s="2">
        <v>5974.4</v>
      </c>
      <c r="AE879" s="2">
        <v>5043.8</v>
      </c>
      <c r="AF879" s="2">
        <v>5064.3</v>
      </c>
      <c r="AG879" s="2">
        <v>4678.1000000000004</v>
      </c>
      <c r="AH879" s="2">
        <v>3808.7</v>
      </c>
      <c r="AI879" s="2">
        <v>3781.8</v>
      </c>
      <c r="AJ879" s="2">
        <v>4050.7</v>
      </c>
      <c r="AK879" s="2">
        <v>4153.3</v>
      </c>
    </row>
    <row r="880" spans="1:37" hidden="1" x14ac:dyDescent="0.25">
      <c r="A880">
        <f>IF(IFERROR(MATCH(TX_UCR!$C880,NN_M!A:A,0),0)&gt;0,1,0)</f>
        <v>1</v>
      </c>
      <c r="B880">
        <f>IF(IFERROR(MATCH(TX_UCR!C880,NN_PSM!A:A,0),0)&gt;0,1,0)</f>
        <v>0</v>
      </c>
      <c r="C880" t="str">
        <f t="shared" si="26"/>
        <v>Baytown</v>
      </c>
      <c r="D880">
        <f t="shared" si="27"/>
        <v>0</v>
      </c>
      <c r="E880" t="s">
        <v>55</v>
      </c>
      <c r="F880" t="s">
        <v>34</v>
      </c>
      <c r="G880" t="s">
        <v>324</v>
      </c>
      <c r="H880" s="2">
        <v>5570.4</v>
      </c>
      <c r="I880" s="2">
        <v>6504.7</v>
      </c>
      <c r="J880" s="2">
        <v>5987.8</v>
      </c>
      <c r="K880" s="2">
        <v>5810.7</v>
      </c>
      <c r="L880" s="2">
        <v>8477.4</v>
      </c>
      <c r="M880" s="2">
        <v>8772.1</v>
      </c>
      <c r="N880" s="2">
        <v>8170.3</v>
      </c>
      <c r="O880" s="2">
        <v>6828.8</v>
      </c>
      <c r="P880" s="2">
        <v>6147.2</v>
      </c>
      <c r="Q880" s="2">
        <v>5242</v>
      </c>
      <c r="R880" s="2">
        <v>5247.1</v>
      </c>
      <c r="S880" s="2">
        <v>5462.4</v>
      </c>
      <c r="T880" s="2">
        <v>4982.6000000000004</v>
      </c>
      <c r="U880" s="2">
        <v>4468.7</v>
      </c>
      <c r="V880" s="2">
        <v>4283.1000000000004</v>
      </c>
      <c r="W880" s="2">
        <v>4540.1000000000004</v>
      </c>
      <c r="X880" s="2">
        <v>4161.1000000000004</v>
      </c>
      <c r="Y880" s="2">
        <v>4407.2</v>
      </c>
      <c r="Z880" s="2">
        <v>4275.8999999999996</v>
      </c>
      <c r="AA880" s="2">
        <v>4258.5</v>
      </c>
      <c r="AB880" s="2">
        <v>4445.5</v>
      </c>
      <c r="AC880" s="2">
        <v>4598.3</v>
      </c>
      <c r="AD880" s="2">
        <v>4487.3</v>
      </c>
      <c r="AE880" s="2">
        <v>4896.8999999999996</v>
      </c>
      <c r="AF880" s="2">
        <v>5654</v>
      </c>
      <c r="AG880" s="2">
        <v>5360.6</v>
      </c>
      <c r="AH880" s="2">
        <v>4849.1000000000004</v>
      </c>
      <c r="AI880" s="2">
        <v>4950.3</v>
      </c>
      <c r="AJ880" s="2">
        <v>4956</v>
      </c>
      <c r="AK880" s="2">
        <v>4140.2</v>
      </c>
    </row>
    <row r="881" spans="1:37" hidden="1" x14ac:dyDescent="0.25">
      <c r="A881">
        <f>IF(IFERROR(MATCH(TX_UCR!$C881,NN_M!A:A,0),0)&gt;0,1,0)</f>
        <v>0</v>
      </c>
      <c r="B881">
        <f>IF(IFERROR(MATCH(TX_UCR!C881,NN_PSM!A:A,0),0)&gt;0,1,0)</f>
        <v>0</v>
      </c>
      <c r="C881" t="str">
        <f t="shared" si="26"/>
        <v>Beaumont</v>
      </c>
      <c r="D881">
        <f t="shared" si="27"/>
        <v>0</v>
      </c>
      <c r="E881" t="s">
        <v>56</v>
      </c>
      <c r="F881" t="s">
        <v>34</v>
      </c>
      <c r="G881" t="s">
        <v>324</v>
      </c>
      <c r="H881" s="2">
        <v>6500.5</v>
      </c>
      <c r="I881" s="2">
        <v>7599.5</v>
      </c>
      <c r="J881" s="2">
        <v>9684.2999999999993</v>
      </c>
      <c r="K881" s="2">
        <v>9619.2999999999993</v>
      </c>
      <c r="L881" s="2">
        <v>9366.1</v>
      </c>
      <c r="M881" s="2">
        <v>9845.7999999999993</v>
      </c>
      <c r="N881" s="2">
        <v>9593</v>
      </c>
      <c r="O881" s="2">
        <v>9839.4</v>
      </c>
      <c r="P881" s="2">
        <v>9434.7999999999993</v>
      </c>
      <c r="Q881" s="2">
        <v>8610.2999999999993</v>
      </c>
      <c r="R881" s="2">
        <v>8491.6</v>
      </c>
      <c r="S881" s="2">
        <v>7565.5</v>
      </c>
      <c r="T881" s="2">
        <v>6553.5</v>
      </c>
      <c r="U881" s="2">
        <v>7157.4</v>
      </c>
      <c r="V881" s="2">
        <v>7861</v>
      </c>
      <c r="W881" s="2">
        <v>6296.9</v>
      </c>
      <c r="X881" s="2">
        <v>6638.9</v>
      </c>
      <c r="Y881" s="2">
        <v>7813.6</v>
      </c>
      <c r="Z881" s="2">
        <v>7702.4</v>
      </c>
      <c r="AA881" s="2">
        <v>7751.8</v>
      </c>
      <c r="AB881" s="2">
        <v>7289.2</v>
      </c>
      <c r="AC881" s="2">
        <v>6055.7</v>
      </c>
      <c r="AD881" s="2">
        <v>6075.3</v>
      </c>
      <c r="AE881" s="2">
        <v>5869.7</v>
      </c>
      <c r="AF881" s="2">
        <v>5743.1</v>
      </c>
      <c r="AG881" s="2">
        <v>5022.1000000000004</v>
      </c>
      <c r="AH881" s="2">
        <v>5510.6</v>
      </c>
      <c r="AI881" s="2">
        <v>4840.3</v>
      </c>
      <c r="AJ881" s="2">
        <v>5239.6000000000004</v>
      </c>
      <c r="AK881" s="2">
        <v>4690.5</v>
      </c>
    </row>
    <row r="882" spans="1:37" hidden="1" x14ac:dyDescent="0.25">
      <c r="A882">
        <f>IF(IFERROR(MATCH(TX_UCR!$C882,NN_M!A:A,0),0)&gt;0,1,0)</f>
        <v>0</v>
      </c>
      <c r="B882">
        <f>IF(IFERROR(MATCH(TX_UCR!C882,NN_PSM!A:A,0),0)&gt;0,1,0)</f>
        <v>0</v>
      </c>
      <c r="C882" t="str">
        <f t="shared" si="26"/>
        <v>Bedford</v>
      </c>
      <c r="D882">
        <f t="shared" si="27"/>
        <v>0</v>
      </c>
      <c r="E882" t="s">
        <v>57</v>
      </c>
      <c r="F882" t="s">
        <v>34</v>
      </c>
      <c r="G882" t="s">
        <v>324</v>
      </c>
      <c r="H882" s="2">
        <v>6414.4</v>
      </c>
      <c r="I882" s="2">
        <v>7308.1</v>
      </c>
      <c r="J882" s="2">
        <v>8076.4</v>
      </c>
      <c r="K882" s="2">
        <v>6561.9</v>
      </c>
      <c r="L882" s="2">
        <v>5940.5</v>
      </c>
      <c r="M882" s="2">
        <v>5376.8</v>
      </c>
      <c r="N882" s="2">
        <v>4812.6000000000004</v>
      </c>
      <c r="O882" s="2">
        <v>3847.3</v>
      </c>
      <c r="P882" s="2">
        <v>3432.6</v>
      </c>
      <c r="Q882" s="2">
        <v>3020.4</v>
      </c>
      <c r="R882" s="2">
        <v>3204.2</v>
      </c>
      <c r="S882" s="2">
        <v>3395.8</v>
      </c>
      <c r="T882" s="2">
        <v>3105.4</v>
      </c>
      <c r="U882" s="2">
        <v>2811.1</v>
      </c>
      <c r="V882" s="2">
        <v>3005.7</v>
      </c>
      <c r="W882" s="2">
        <v>3164.2</v>
      </c>
      <c r="X882" s="2">
        <v>3765.9</v>
      </c>
      <c r="Y882" s="2">
        <v>3707.5</v>
      </c>
      <c r="Z882" s="2">
        <v>3942.6</v>
      </c>
      <c r="AA882" s="2">
        <v>3924</v>
      </c>
      <c r="AB882" s="2">
        <v>3686</v>
      </c>
      <c r="AC882" s="2">
        <v>3239.5</v>
      </c>
      <c r="AD882" s="2">
        <v>3540.7</v>
      </c>
      <c r="AE882" s="2">
        <v>3623.2</v>
      </c>
      <c r="AF882" s="2">
        <v>3562.5</v>
      </c>
      <c r="AG882" s="2">
        <v>3759.1</v>
      </c>
      <c r="AH882" s="2">
        <v>3179.2</v>
      </c>
      <c r="AI882" s="2">
        <v>2729.5</v>
      </c>
      <c r="AJ882" s="2">
        <v>2780.7</v>
      </c>
      <c r="AK882" s="2">
        <v>2687</v>
      </c>
    </row>
    <row r="883" spans="1:37" hidden="1" x14ac:dyDescent="0.25">
      <c r="A883">
        <f>IF(IFERROR(MATCH(TX_UCR!$C883,NN_M!A:A,0),0)&gt;0,1,0)</f>
        <v>0</v>
      </c>
      <c r="B883">
        <f>IF(IFERROR(MATCH(TX_UCR!C883,NN_PSM!A:A,0),0)&gt;0,1,0)</f>
        <v>0</v>
      </c>
      <c r="C883" t="str">
        <f t="shared" si="26"/>
        <v>Beeville</v>
      </c>
      <c r="D883">
        <f t="shared" si="27"/>
        <v>0</v>
      </c>
      <c r="E883" t="s">
        <v>58</v>
      </c>
      <c r="F883" t="s">
        <v>34</v>
      </c>
      <c r="G883" t="s">
        <v>324</v>
      </c>
      <c r="H883" s="2">
        <v>4055.9</v>
      </c>
      <c r="I883" s="2">
        <v>3911.2</v>
      </c>
      <c r="J883" s="2">
        <v>3072.3</v>
      </c>
      <c r="K883" s="2">
        <v>3926.6</v>
      </c>
      <c r="L883" s="2">
        <v>5935.4</v>
      </c>
      <c r="M883" s="2">
        <v>6023.5</v>
      </c>
      <c r="N883" s="2">
        <v>5543.5</v>
      </c>
      <c r="O883" s="2">
        <v>4360.8</v>
      </c>
      <c r="P883" s="2">
        <v>5025.5</v>
      </c>
      <c r="Q883" s="2">
        <v>5962.2</v>
      </c>
      <c r="R883" s="2">
        <v>5482.2</v>
      </c>
      <c r="S883" s="2">
        <v>6097.2</v>
      </c>
      <c r="T883" s="2">
        <v>6688.4</v>
      </c>
      <c r="U883" s="2">
        <v>4697.7</v>
      </c>
      <c r="V883" s="2">
        <v>4600.3</v>
      </c>
      <c r="W883" s="2">
        <v>3214.3</v>
      </c>
      <c r="X883" s="2">
        <v>3113.1</v>
      </c>
      <c r="Y883" s="2">
        <v>3121.1</v>
      </c>
      <c r="Z883" s="2">
        <v>2985.4</v>
      </c>
      <c r="AA883" s="2">
        <v>4030.2</v>
      </c>
      <c r="AB883" s="2">
        <v>3519.4</v>
      </c>
      <c r="AC883" s="2">
        <v>3255.9</v>
      </c>
      <c r="AD883" s="2">
        <v>3097.4</v>
      </c>
      <c r="AE883" s="2">
        <v>3284.2</v>
      </c>
      <c r="AF883" s="2">
        <v>3369.7</v>
      </c>
      <c r="AG883" s="2">
        <v>2651</v>
      </c>
      <c r="AH883" s="2">
        <v>2390.6999999999998</v>
      </c>
      <c r="AI883" s="2">
        <v>1950.1</v>
      </c>
      <c r="AJ883" s="2">
        <v>2875.4</v>
      </c>
      <c r="AK883" s="2">
        <v>3157.4</v>
      </c>
    </row>
    <row r="884" spans="1:37" hidden="1" x14ac:dyDescent="0.25">
      <c r="A884">
        <f>IF(IFERROR(MATCH(TX_UCR!$C884,NN_M!A:A,0),0)&gt;0,1,0)</f>
        <v>0</v>
      </c>
      <c r="B884">
        <f>IF(IFERROR(MATCH(TX_UCR!C884,NN_PSM!A:A,0),0)&gt;0,1,0)</f>
        <v>0</v>
      </c>
      <c r="C884" t="str">
        <f t="shared" si="26"/>
        <v>Bell</v>
      </c>
      <c r="D884">
        <f t="shared" si="27"/>
        <v>1</v>
      </c>
      <c r="E884" t="s">
        <v>59</v>
      </c>
      <c r="F884" t="s">
        <v>34</v>
      </c>
      <c r="G884" t="s">
        <v>324</v>
      </c>
      <c r="H884" t="s">
        <v>322</v>
      </c>
    </row>
    <row r="885" spans="1:37" hidden="1" x14ac:dyDescent="0.25">
      <c r="A885">
        <f>IF(IFERROR(MATCH(TX_UCR!$C885,NN_M!A:A,0),0)&gt;0,1,0)</f>
        <v>1</v>
      </c>
      <c r="B885">
        <f>IF(IFERROR(MATCH(TX_UCR!C885,NN_PSM!A:A,0),0)&gt;0,1,0)</f>
        <v>1</v>
      </c>
      <c r="C885" t="str">
        <f t="shared" si="26"/>
        <v>Bellaire</v>
      </c>
      <c r="D885">
        <f t="shared" si="27"/>
        <v>0</v>
      </c>
      <c r="E885" t="s">
        <v>60</v>
      </c>
      <c r="F885" t="s">
        <v>34</v>
      </c>
      <c r="G885" t="s">
        <v>324</v>
      </c>
      <c r="H885" s="2">
        <v>4671.6000000000004</v>
      </c>
      <c r="I885" s="2">
        <v>4227.8</v>
      </c>
      <c r="J885" s="2">
        <v>4687.2</v>
      </c>
      <c r="K885" s="2">
        <v>4533.2</v>
      </c>
      <c r="L885" s="2">
        <v>4476.8</v>
      </c>
      <c r="M885" s="2">
        <v>4760.8999999999996</v>
      </c>
      <c r="N885" s="2">
        <v>4477.6000000000004</v>
      </c>
      <c r="O885" s="2">
        <v>4031.4</v>
      </c>
      <c r="P885" s="2">
        <v>3788</v>
      </c>
      <c r="Q885" s="2">
        <v>3568.3</v>
      </c>
      <c r="R885" s="2">
        <v>2757</v>
      </c>
      <c r="S885" s="2">
        <v>2875.7</v>
      </c>
      <c r="T885" s="2">
        <v>2397.8000000000002</v>
      </c>
      <c r="U885" s="2">
        <v>2524.8000000000002</v>
      </c>
      <c r="V885" s="2">
        <v>2867.3</v>
      </c>
      <c r="W885" s="2">
        <v>3107</v>
      </c>
      <c r="X885" s="2">
        <v>3669.4</v>
      </c>
      <c r="Y885" s="2">
        <v>2931.8</v>
      </c>
      <c r="Z885" s="2">
        <v>2347.1999999999998</v>
      </c>
      <c r="AA885" s="2">
        <v>2678.3</v>
      </c>
      <c r="AB885" s="2">
        <v>2635.4</v>
      </c>
      <c r="AC885" s="2">
        <v>2204.1</v>
      </c>
      <c r="AD885" s="2">
        <v>1694.7</v>
      </c>
      <c r="AE885" s="2">
        <v>2222.1</v>
      </c>
      <c r="AF885" s="2">
        <v>1973.8</v>
      </c>
      <c r="AG885" s="2">
        <v>2011.3</v>
      </c>
      <c r="AH885" s="2">
        <v>1952.4</v>
      </c>
      <c r="AI885" s="2">
        <v>1899.2</v>
      </c>
      <c r="AJ885" s="2">
        <v>1861.8</v>
      </c>
      <c r="AK885" s="2">
        <v>1829.4</v>
      </c>
    </row>
    <row r="886" spans="1:37" hidden="1" x14ac:dyDescent="0.25">
      <c r="A886">
        <f>IF(IFERROR(MATCH(TX_UCR!$C886,NN_M!A:A,0),0)&gt;0,1,0)</f>
        <v>0</v>
      </c>
      <c r="B886">
        <f>IF(IFERROR(MATCH(TX_UCR!C886,NN_PSM!A:A,0),0)&gt;0,1,0)</f>
        <v>0</v>
      </c>
      <c r="C886" t="str">
        <f t="shared" si="26"/>
        <v>Bellmead</v>
      </c>
      <c r="D886">
        <f t="shared" si="27"/>
        <v>0</v>
      </c>
      <c r="E886" t="s">
        <v>61</v>
      </c>
      <c r="F886" t="s">
        <v>34</v>
      </c>
      <c r="G886" t="s">
        <v>324</v>
      </c>
      <c r="H886" s="2">
        <v>7663.4</v>
      </c>
      <c r="I886" s="2">
        <v>10581.6</v>
      </c>
      <c r="J886" s="2">
        <v>11105.8</v>
      </c>
      <c r="K886" s="2">
        <v>9210.1</v>
      </c>
      <c r="L886" s="2">
        <v>8014.5</v>
      </c>
      <c r="M886" s="2">
        <v>6465.9</v>
      </c>
      <c r="N886" s="2">
        <v>8986.2999999999993</v>
      </c>
      <c r="O886" s="2">
        <v>7433.9</v>
      </c>
      <c r="P886" s="2">
        <v>9146.7999999999993</v>
      </c>
      <c r="Q886" s="2">
        <v>8838.6</v>
      </c>
      <c r="R886" s="2">
        <v>9595.1</v>
      </c>
      <c r="S886" s="2">
        <v>9129</v>
      </c>
      <c r="T886" s="2">
        <v>10771.6</v>
      </c>
      <c r="U886" s="2">
        <v>8355.1</v>
      </c>
      <c r="V886" s="2">
        <v>7651.7</v>
      </c>
      <c r="W886" s="2">
        <v>8150.6</v>
      </c>
      <c r="X886" s="2">
        <v>9084.2000000000007</v>
      </c>
      <c r="Y886" s="2">
        <v>7522.9</v>
      </c>
      <c r="Z886" s="2">
        <v>9660.2999999999993</v>
      </c>
      <c r="AA886" s="2">
        <v>10221.700000000001</v>
      </c>
      <c r="AB886" s="2">
        <v>9658</v>
      </c>
      <c r="AC886" s="2">
        <v>7398.7</v>
      </c>
      <c r="AD886" s="2">
        <v>9464.1</v>
      </c>
      <c r="AE886" s="2">
        <v>10424.299999999999</v>
      </c>
      <c r="AF886" s="2">
        <v>11498.4</v>
      </c>
      <c r="AG886" s="2">
        <v>10312.1</v>
      </c>
      <c r="AH886" s="2">
        <v>9714.1</v>
      </c>
      <c r="AI886" s="2">
        <v>11280.8</v>
      </c>
      <c r="AJ886" s="2">
        <v>11859.3</v>
      </c>
      <c r="AK886" s="2">
        <v>11134.3</v>
      </c>
    </row>
    <row r="887" spans="1:37" hidden="1" x14ac:dyDescent="0.25">
      <c r="A887">
        <f>IF(IFERROR(MATCH(TX_UCR!$C887,NN_M!A:A,0),0)&gt;0,1,0)</f>
        <v>0</v>
      </c>
      <c r="B887">
        <f>IF(IFERROR(MATCH(TX_UCR!C887,NN_PSM!A:A,0),0)&gt;0,1,0)</f>
        <v>0</v>
      </c>
      <c r="C887" t="str">
        <f t="shared" si="26"/>
        <v>Belton</v>
      </c>
      <c r="D887">
        <f t="shared" si="27"/>
        <v>0</v>
      </c>
      <c r="E887" t="s">
        <v>62</v>
      </c>
      <c r="F887" t="s">
        <v>34</v>
      </c>
      <c r="G887" t="s">
        <v>324</v>
      </c>
      <c r="H887" s="2">
        <v>4587</v>
      </c>
      <c r="I887" s="2">
        <v>5257.6</v>
      </c>
      <c r="J887" s="2">
        <v>6135.1</v>
      </c>
      <c r="K887" s="2">
        <v>5020.8</v>
      </c>
      <c r="L887" s="2">
        <v>3680</v>
      </c>
      <c r="M887" s="2">
        <v>3606.9</v>
      </c>
      <c r="N887" s="2">
        <v>3602.3</v>
      </c>
      <c r="O887" s="2">
        <v>3277.6</v>
      </c>
      <c r="P887" s="2">
        <v>3361</v>
      </c>
      <c r="Q887" s="2">
        <v>3798.9</v>
      </c>
      <c r="R887" s="2">
        <v>2949.9</v>
      </c>
      <c r="S887" s="2">
        <v>2860.1</v>
      </c>
      <c r="T887" s="2">
        <v>2604.3000000000002</v>
      </c>
      <c r="U887" s="2">
        <v>2482</v>
      </c>
      <c r="V887" t="s">
        <v>322</v>
      </c>
      <c r="W887" s="2">
        <v>2749.1</v>
      </c>
      <c r="X887" s="2">
        <v>3544</v>
      </c>
      <c r="Y887" s="2">
        <v>3934.8</v>
      </c>
      <c r="Z887" s="2">
        <v>3515.6</v>
      </c>
      <c r="AA887" s="2">
        <v>2947.2</v>
      </c>
      <c r="AB887" s="2">
        <v>3713</v>
      </c>
      <c r="AC887" s="2">
        <v>3325</v>
      </c>
      <c r="AD887" s="2">
        <v>3119</v>
      </c>
      <c r="AE887" s="2">
        <v>2959.6</v>
      </c>
      <c r="AF887" s="2">
        <v>4004.4</v>
      </c>
      <c r="AG887" s="2">
        <v>4205.1000000000004</v>
      </c>
      <c r="AH887" s="2">
        <v>3645.4</v>
      </c>
      <c r="AI887" s="2">
        <v>3864</v>
      </c>
      <c r="AJ887" s="2">
        <v>4449.2</v>
      </c>
      <c r="AK887" s="2">
        <v>4834.3</v>
      </c>
    </row>
    <row r="888" spans="1:37" hidden="1" x14ac:dyDescent="0.25">
      <c r="A888">
        <f>IF(IFERROR(MATCH(TX_UCR!$C888,NN_M!A:A,0),0)&gt;0,1,0)</f>
        <v>0</v>
      </c>
      <c r="B888">
        <f>IF(IFERROR(MATCH(TX_UCR!C888,NN_PSM!A:A,0),0)&gt;0,1,0)</f>
        <v>0</v>
      </c>
      <c r="C888" t="str">
        <f t="shared" si="26"/>
        <v>Benbrook</v>
      </c>
      <c r="D888">
        <f t="shared" si="27"/>
        <v>0</v>
      </c>
      <c r="E888" t="s">
        <v>63</v>
      </c>
      <c r="F888" t="s">
        <v>34</v>
      </c>
      <c r="G888" t="s">
        <v>324</v>
      </c>
      <c r="H888" s="2">
        <v>3099.5</v>
      </c>
      <c r="I888" s="2">
        <v>2774.6</v>
      </c>
      <c r="J888" s="2">
        <v>3526.4</v>
      </c>
      <c r="K888" s="2">
        <v>3029.7</v>
      </c>
      <c r="L888" s="2">
        <v>2855.6</v>
      </c>
      <c r="M888" s="2">
        <v>3312.2</v>
      </c>
      <c r="N888" s="2">
        <v>3383.2</v>
      </c>
      <c r="O888" s="2">
        <v>2449.1</v>
      </c>
      <c r="P888" s="2">
        <v>2288.9</v>
      </c>
      <c r="Q888" s="2">
        <v>1717</v>
      </c>
      <c r="R888" s="2">
        <v>1641</v>
      </c>
      <c r="S888" s="2">
        <v>1807.7</v>
      </c>
      <c r="T888" s="2">
        <v>1711.2</v>
      </c>
      <c r="U888" s="2">
        <v>1768.7</v>
      </c>
      <c r="V888" s="2">
        <v>1546.1</v>
      </c>
      <c r="W888" s="2">
        <v>1900.2</v>
      </c>
      <c r="X888" s="2">
        <v>2535.4</v>
      </c>
      <c r="Y888" s="2">
        <v>2169.9</v>
      </c>
      <c r="Z888" s="2">
        <v>2412.6</v>
      </c>
      <c r="AA888" s="2">
        <v>2585.1</v>
      </c>
      <c r="AB888" s="2">
        <v>2408.9</v>
      </c>
      <c r="AC888" s="2">
        <v>2315.6</v>
      </c>
      <c r="AD888" s="2">
        <v>2294.6</v>
      </c>
      <c r="AE888" s="2">
        <v>1807.4</v>
      </c>
      <c r="AF888" s="2">
        <v>2096.1999999999998</v>
      </c>
      <c r="AG888" s="2">
        <v>2109.8000000000002</v>
      </c>
      <c r="AH888" s="2">
        <v>2458.4</v>
      </c>
      <c r="AI888" s="2">
        <v>1996.4</v>
      </c>
      <c r="AJ888" s="2">
        <v>2252.1</v>
      </c>
      <c r="AK888" s="2">
        <v>1702.4</v>
      </c>
    </row>
    <row r="889" spans="1:37" hidden="1" x14ac:dyDescent="0.25">
      <c r="A889">
        <f>IF(IFERROR(MATCH(TX_UCR!$C889,NN_M!A:A,0),0)&gt;0,1,0)</f>
        <v>0</v>
      </c>
      <c r="B889">
        <f>IF(IFERROR(MATCH(TX_UCR!C889,NN_PSM!A:A,0),0)&gt;0,1,0)</f>
        <v>0</v>
      </c>
      <c r="C889" t="str">
        <f t="shared" si="26"/>
        <v>Bexar</v>
      </c>
      <c r="D889">
        <f t="shared" si="27"/>
        <v>1</v>
      </c>
      <c r="E889" t="s">
        <v>64</v>
      </c>
      <c r="F889" t="s">
        <v>34</v>
      </c>
      <c r="G889" t="s">
        <v>324</v>
      </c>
    </row>
    <row r="890" spans="1:37" hidden="1" x14ac:dyDescent="0.25">
      <c r="A890">
        <f>IF(IFERROR(MATCH(TX_UCR!$C890,NN_M!A:A,0),0)&gt;0,1,0)</f>
        <v>0</v>
      </c>
      <c r="B890">
        <f>IF(IFERROR(MATCH(TX_UCR!C890,NN_PSM!A:A,0),0)&gt;0,1,0)</f>
        <v>0</v>
      </c>
      <c r="C890" t="str">
        <f t="shared" si="26"/>
        <v>Big</v>
      </c>
      <c r="D890">
        <f t="shared" si="27"/>
        <v>0</v>
      </c>
      <c r="E890" t="s">
        <v>65</v>
      </c>
      <c r="F890" t="s">
        <v>34</v>
      </c>
      <c r="G890" t="s">
        <v>324</v>
      </c>
      <c r="H890" s="2">
        <v>6453</v>
      </c>
      <c r="I890" s="2">
        <v>6767.9</v>
      </c>
      <c r="J890" s="2">
        <v>5542.2</v>
      </c>
      <c r="K890" s="2">
        <v>7170.3</v>
      </c>
      <c r="L890" s="2">
        <v>7417.7</v>
      </c>
      <c r="M890" s="2">
        <v>6439.2</v>
      </c>
      <c r="N890" s="2">
        <v>4134</v>
      </c>
      <c r="O890" s="2">
        <v>4624.6000000000004</v>
      </c>
      <c r="P890" s="2">
        <v>4989.8999999999996</v>
      </c>
      <c r="Q890" s="2">
        <v>4746.5</v>
      </c>
      <c r="R890" s="2">
        <v>4122.3</v>
      </c>
      <c r="S890" s="2">
        <v>4306.5</v>
      </c>
      <c r="T890" s="2">
        <v>5268.3</v>
      </c>
      <c r="U890" s="2">
        <v>5620.9</v>
      </c>
      <c r="V890" s="2">
        <v>4404.5</v>
      </c>
      <c r="W890" s="2">
        <v>4327.7</v>
      </c>
      <c r="X890" s="2">
        <v>3661.9</v>
      </c>
      <c r="Y890" s="2">
        <v>3934.6</v>
      </c>
      <c r="Z890" s="2">
        <v>4467.1000000000004</v>
      </c>
      <c r="AA890" s="2">
        <v>3897</v>
      </c>
      <c r="AB890" s="2">
        <v>3498.2</v>
      </c>
      <c r="AC890" s="2">
        <v>4647.2</v>
      </c>
      <c r="AD890" s="2">
        <v>6705.7</v>
      </c>
      <c r="AE890" s="2">
        <v>6634.1</v>
      </c>
      <c r="AF890" s="2">
        <v>7133.7</v>
      </c>
      <c r="AG890" s="2">
        <v>5135.3</v>
      </c>
      <c r="AH890" s="2">
        <v>3715.5</v>
      </c>
      <c r="AI890" s="2">
        <v>3956.9</v>
      </c>
      <c r="AJ890" s="2">
        <v>4254.7</v>
      </c>
      <c r="AK890" s="2">
        <v>4703.8999999999996</v>
      </c>
    </row>
    <row r="891" spans="1:37" hidden="1" x14ac:dyDescent="0.25">
      <c r="A891">
        <f>IF(IFERROR(MATCH(TX_UCR!$C891,NN_M!A:A,0),0)&gt;0,1,0)</f>
        <v>0</v>
      </c>
      <c r="B891">
        <f>IF(IFERROR(MATCH(TX_UCR!C891,NN_PSM!A:A,0),0)&gt;0,1,0)</f>
        <v>0</v>
      </c>
      <c r="C891" t="str">
        <f t="shared" si="26"/>
        <v>Boerne</v>
      </c>
      <c r="D891">
        <f t="shared" si="27"/>
        <v>0</v>
      </c>
      <c r="E891" t="s">
        <v>66</v>
      </c>
      <c r="F891" t="s">
        <v>34</v>
      </c>
      <c r="G891" t="s">
        <v>324</v>
      </c>
      <c r="H891" s="2">
        <v>3333.3</v>
      </c>
      <c r="I891" s="2">
        <v>2376.3000000000002</v>
      </c>
      <c r="J891" s="2">
        <v>3137.8</v>
      </c>
      <c r="K891" s="2">
        <v>2746.2</v>
      </c>
      <c r="L891" s="2">
        <v>3082.5</v>
      </c>
      <c r="M891" s="2">
        <v>3650</v>
      </c>
      <c r="N891" s="2">
        <v>4215.3</v>
      </c>
      <c r="O891" s="2">
        <v>5267.9</v>
      </c>
      <c r="P891" s="2">
        <v>3897.7</v>
      </c>
      <c r="Q891" s="2">
        <v>4432.2</v>
      </c>
      <c r="R891" s="2">
        <v>2974.4</v>
      </c>
      <c r="S891" s="2">
        <v>3509</v>
      </c>
      <c r="T891" s="2">
        <v>3365.2</v>
      </c>
      <c r="U891" s="2">
        <v>3267.9</v>
      </c>
      <c r="V891" s="2">
        <v>2812</v>
      </c>
      <c r="W891" s="2">
        <v>2994.5</v>
      </c>
      <c r="X891" s="2">
        <v>2928.1</v>
      </c>
      <c r="Y891" s="2">
        <v>3626.2</v>
      </c>
      <c r="Z891" s="2">
        <v>4319.1000000000004</v>
      </c>
      <c r="AA891" s="2">
        <v>3072.9</v>
      </c>
      <c r="AB891" s="2">
        <v>3166.2</v>
      </c>
      <c r="AC891" s="2">
        <v>2632.2</v>
      </c>
      <c r="AD891" s="2">
        <v>2706.3</v>
      </c>
      <c r="AE891" s="2">
        <v>3119</v>
      </c>
      <c r="AF891" s="2">
        <v>2778</v>
      </c>
      <c r="AG891" s="2">
        <v>2492.6</v>
      </c>
      <c r="AH891" s="2">
        <v>2591</v>
      </c>
      <c r="AI891" s="2">
        <v>3186.4</v>
      </c>
      <c r="AJ891" s="2">
        <v>3061.5</v>
      </c>
      <c r="AK891" s="2">
        <v>2310.6999999999998</v>
      </c>
    </row>
    <row r="892" spans="1:37" hidden="1" x14ac:dyDescent="0.25">
      <c r="A892">
        <f>IF(IFERROR(MATCH(TX_UCR!$C892,NN_M!A:A,0),0)&gt;0,1,0)</f>
        <v>0</v>
      </c>
      <c r="B892">
        <f>IF(IFERROR(MATCH(TX_UCR!C892,NN_PSM!A:A,0),0)&gt;0,1,0)</f>
        <v>0</v>
      </c>
      <c r="C892" t="str">
        <f t="shared" si="26"/>
        <v>Borger</v>
      </c>
      <c r="D892">
        <f t="shared" si="27"/>
        <v>0</v>
      </c>
      <c r="E892" t="s">
        <v>67</v>
      </c>
      <c r="F892" t="s">
        <v>34</v>
      </c>
      <c r="G892" t="s">
        <v>324</v>
      </c>
      <c r="H892" s="2">
        <v>2756.7</v>
      </c>
      <c r="I892" s="2">
        <v>2730.2</v>
      </c>
      <c r="J892" s="2">
        <v>3277</v>
      </c>
      <c r="K892" s="2">
        <v>3431</v>
      </c>
      <c r="L892" s="2">
        <v>4513.8</v>
      </c>
      <c r="M892" s="2">
        <v>4267.8999999999996</v>
      </c>
      <c r="N892" s="2">
        <v>3866.6</v>
      </c>
      <c r="O892" s="2">
        <v>3357.5</v>
      </c>
      <c r="P892" s="2">
        <v>3283.7</v>
      </c>
      <c r="Q892" s="2">
        <v>3409.8</v>
      </c>
      <c r="R892" s="2">
        <v>3421.7</v>
      </c>
      <c r="S892" s="2">
        <v>3555.8</v>
      </c>
      <c r="T892" s="2">
        <v>4196.2</v>
      </c>
      <c r="U892" s="2">
        <v>3871.3</v>
      </c>
      <c r="V892" s="2">
        <v>4272.5</v>
      </c>
      <c r="W892" s="2">
        <v>5761.4</v>
      </c>
      <c r="X892" s="2">
        <v>5667.6</v>
      </c>
      <c r="Y892" s="2">
        <v>5121.2</v>
      </c>
      <c r="Z892" s="2">
        <v>5358.4</v>
      </c>
      <c r="AA892" s="2">
        <v>6468.6</v>
      </c>
      <c r="AB892" s="2">
        <v>6798.8</v>
      </c>
      <c r="AC892" s="2">
        <v>6417.2</v>
      </c>
      <c r="AD892" s="2">
        <v>6421.4</v>
      </c>
      <c r="AE892" s="2">
        <v>4464.8</v>
      </c>
      <c r="AF892" s="2">
        <v>5457</v>
      </c>
      <c r="AG892" s="2">
        <v>4777</v>
      </c>
      <c r="AH892" s="2">
        <v>3784.2</v>
      </c>
      <c r="AI892" s="2">
        <v>4264</v>
      </c>
      <c r="AJ892" s="2">
        <v>3981.9</v>
      </c>
      <c r="AK892" s="2">
        <v>3607.2</v>
      </c>
    </row>
    <row r="893" spans="1:37" hidden="1" x14ac:dyDescent="0.25">
      <c r="A893">
        <f>IF(IFERROR(MATCH(TX_UCR!$C893,NN_M!A:A,0),0)&gt;0,1,0)</f>
        <v>0</v>
      </c>
      <c r="B893">
        <f>IF(IFERROR(MATCH(TX_UCR!C893,NN_PSM!A:A,0),0)&gt;0,1,0)</f>
        <v>0</v>
      </c>
      <c r="C893" t="str">
        <f t="shared" si="26"/>
        <v>Bowie</v>
      </c>
      <c r="D893">
        <f t="shared" si="27"/>
        <v>1</v>
      </c>
      <c r="E893" t="s">
        <v>68</v>
      </c>
      <c r="F893" t="s">
        <v>34</v>
      </c>
      <c r="G893" t="s">
        <v>324</v>
      </c>
    </row>
    <row r="894" spans="1:37" hidden="1" x14ac:dyDescent="0.25">
      <c r="A894">
        <f>IF(IFERROR(MATCH(TX_UCR!$C894,NN_M!A:A,0),0)&gt;0,1,0)</f>
        <v>0</v>
      </c>
      <c r="B894">
        <f>IF(IFERROR(MATCH(TX_UCR!C894,NN_PSM!A:A,0),0)&gt;0,1,0)</f>
        <v>0</v>
      </c>
      <c r="C894" t="str">
        <f t="shared" si="26"/>
        <v>Brazoria</v>
      </c>
      <c r="D894">
        <f t="shared" si="27"/>
        <v>1</v>
      </c>
      <c r="E894" t="s">
        <v>69</v>
      </c>
      <c r="F894" t="s">
        <v>34</v>
      </c>
      <c r="G894" t="s">
        <v>324</v>
      </c>
    </row>
    <row r="895" spans="1:37" hidden="1" x14ac:dyDescent="0.25">
      <c r="A895">
        <f>IF(IFERROR(MATCH(TX_UCR!$C895,NN_M!A:A,0),0)&gt;0,1,0)</f>
        <v>0</v>
      </c>
      <c r="B895">
        <f>IF(IFERROR(MATCH(TX_UCR!C895,NN_PSM!A:A,0),0)&gt;0,1,0)</f>
        <v>0</v>
      </c>
      <c r="C895" t="str">
        <f t="shared" si="26"/>
        <v>Brazos</v>
      </c>
      <c r="D895">
        <f t="shared" si="27"/>
        <v>1</v>
      </c>
      <c r="E895" t="s">
        <v>70</v>
      </c>
      <c r="F895" t="s">
        <v>34</v>
      </c>
      <c r="G895" t="s">
        <v>324</v>
      </c>
    </row>
    <row r="896" spans="1:37" hidden="1" x14ac:dyDescent="0.25">
      <c r="A896">
        <f>IF(IFERROR(MATCH(TX_UCR!$C896,NN_M!A:A,0),0)&gt;0,1,0)</f>
        <v>0</v>
      </c>
      <c r="B896">
        <f>IF(IFERROR(MATCH(TX_UCR!C896,NN_PSM!A:A,0),0)&gt;0,1,0)</f>
        <v>0</v>
      </c>
      <c r="C896" t="str">
        <f t="shared" si="26"/>
        <v>Brenham</v>
      </c>
      <c r="D896">
        <f t="shared" si="27"/>
        <v>0</v>
      </c>
      <c r="E896" t="s">
        <v>71</v>
      </c>
      <c r="F896" t="s">
        <v>34</v>
      </c>
      <c r="G896" t="s">
        <v>324</v>
      </c>
      <c r="H896" s="2">
        <v>3640.1</v>
      </c>
      <c r="I896" s="2">
        <v>4381.7</v>
      </c>
      <c r="J896" s="2">
        <v>4525.3</v>
      </c>
      <c r="K896" s="2">
        <v>4055</v>
      </c>
      <c r="L896" s="2">
        <v>3452.5</v>
      </c>
      <c r="M896" s="2">
        <v>3689.8</v>
      </c>
      <c r="N896" s="2">
        <v>5939.2</v>
      </c>
      <c r="O896" s="2">
        <v>5047.1000000000004</v>
      </c>
      <c r="P896" s="2">
        <v>5961</v>
      </c>
      <c r="Q896" s="2">
        <v>6071.2</v>
      </c>
      <c r="R896" s="2">
        <v>6209.4</v>
      </c>
      <c r="S896" s="2">
        <v>6208.9</v>
      </c>
      <c r="T896" s="2">
        <v>5454.3</v>
      </c>
      <c r="U896" s="2">
        <v>4247.3</v>
      </c>
      <c r="V896" s="2">
        <v>3983.3</v>
      </c>
      <c r="W896" s="2">
        <v>5848.8</v>
      </c>
      <c r="X896" s="2">
        <v>4531.6000000000004</v>
      </c>
      <c r="Y896" s="2">
        <v>4763.3</v>
      </c>
      <c r="Z896" s="2">
        <v>4289.1000000000004</v>
      </c>
      <c r="AA896" s="2">
        <v>3421.4</v>
      </c>
      <c r="AB896" s="2">
        <v>3887.9</v>
      </c>
      <c r="AC896" s="2">
        <v>2911.7</v>
      </c>
      <c r="AD896" s="2">
        <v>3251.2</v>
      </c>
      <c r="AE896" s="2">
        <v>2946.8</v>
      </c>
      <c r="AF896" s="2">
        <v>4009.1</v>
      </c>
      <c r="AG896" s="2">
        <v>3315.1</v>
      </c>
      <c r="AH896" s="2">
        <v>2798</v>
      </c>
      <c r="AI896" s="2">
        <v>2777.1</v>
      </c>
      <c r="AJ896" s="2">
        <v>2643.2</v>
      </c>
      <c r="AK896" s="2">
        <v>3008.4</v>
      </c>
    </row>
    <row r="897" spans="1:37" hidden="1" x14ac:dyDescent="0.25">
      <c r="A897">
        <f>IF(IFERROR(MATCH(TX_UCR!$C897,NN_M!A:A,0),0)&gt;0,1,0)</f>
        <v>0</v>
      </c>
      <c r="B897">
        <f>IF(IFERROR(MATCH(TX_UCR!C897,NN_PSM!A:A,0),0)&gt;0,1,0)</f>
        <v>0</v>
      </c>
      <c r="C897" t="str">
        <f t="shared" si="26"/>
        <v>Brownsville</v>
      </c>
      <c r="D897">
        <f t="shared" si="27"/>
        <v>0</v>
      </c>
      <c r="E897" t="s">
        <v>72</v>
      </c>
      <c r="F897" t="s">
        <v>34</v>
      </c>
      <c r="G897" t="s">
        <v>324</v>
      </c>
      <c r="H897" s="2">
        <v>7392.1</v>
      </c>
      <c r="I897" s="2">
        <v>7859.7</v>
      </c>
      <c r="J897" s="2">
        <v>8522.4</v>
      </c>
      <c r="K897" s="2">
        <v>8761.7999999999993</v>
      </c>
      <c r="L897" s="2">
        <v>8614.7999999999993</v>
      </c>
      <c r="M897" s="2">
        <v>8478</v>
      </c>
      <c r="N897" s="2">
        <v>8994.9</v>
      </c>
      <c r="O897" s="2">
        <v>9643</v>
      </c>
      <c r="P897" s="2">
        <v>9547.7000000000007</v>
      </c>
      <c r="Q897" s="2">
        <v>8222.9</v>
      </c>
      <c r="R897" s="2">
        <v>6599.2</v>
      </c>
      <c r="S897" s="2">
        <v>7418</v>
      </c>
      <c r="T897" s="2">
        <v>6681.4</v>
      </c>
      <c r="U897" s="2">
        <v>5068.1000000000004</v>
      </c>
      <c r="V897" s="2">
        <v>5624.6</v>
      </c>
      <c r="W897" s="2">
        <v>7520.6</v>
      </c>
      <c r="X897" s="2">
        <v>7768.8</v>
      </c>
      <c r="Y897" s="2">
        <v>8190.3</v>
      </c>
      <c r="Z897" s="2">
        <v>6277.7</v>
      </c>
      <c r="AA897" s="2">
        <v>5218.5</v>
      </c>
      <c r="AB897" s="2">
        <v>5072.7</v>
      </c>
      <c r="AC897" s="2">
        <v>4868.2</v>
      </c>
      <c r="AD897" s="2">
        <v>5349.8</v>
      </c>
      <c r="AE897" s="2">
        <v>5731.7</v>
      </c>
      <c r="AF897" s="2">
        <v>5447.6</v>
      </c>
      <c r="AG897" s="2">
        <v>5322.7</v>
      </c>
      <c r="AH897" s="2">
        <v>4581.3</v>
      </c>
      <c r="AI897" s="2">
        <v>4603.5</v>
      </c>
      <c r="AJ897" s="2">
        <v>4316.3</v>
      </c>
      <c r="AK897" s="2">
        <v>4091.4</v>
      </c>
    </row>
    <row r="898" spans="1:37" hidden="1" x14ac:dyDescent="0.25">
      <c r="A898">
        <f>IF(IFERROR(MATCH(TX_UCR!$C898,NN_M!A:A,0),0)&gt;0,1,0)</f>
        <v>0</v>
      </c>
      <c r="B898">
        <f>IF(IFERROR(MATCH(TX_UCR!C898,NN_PSM!A:A,0),0)&gt;0,1,0)</f>
        <v>0</v>
      </c>
      <c r="C898" t="str">
        <f t="shared" si="26"/>
        <v>Brownwood</v>
      </c>
      <c r="D898">
        <f t="shared" si="27"/>
        <v>0</v>
      </c>
      <c r="E898" t="s">
        <v>73</v>
      </c>
      <c r="F898" t="s">
        <v>34</v>
      </c>
      <c r="G898" t="s">
        <v>324</v>
      </c>
      <c r="H898" s="2">
        <v>5733.1</v>
      </c>
      <c r="I898" s="2">
        <v>7071.5</v>
      </c>
      <c r="J898" s="2">
        <v>7457.5</v>
      </c>
      <c r="K898" s="2">
        <v>7743.5</v>
      </c>
      <c r="L898" s="2">
        <v>7367.2</v>
      </c>
      <c r="M898" s="2">
        <v>7336.7</v>
      </c>
      <c r="N898" s="2">
        <v>6177.1</v>
      </c>
      <c r="O898" s="2">
        <v>6441.3</v>
      </c>
      <c r="P898" s="2">
        <v>5880.2</v>
      </c>
      <c r="Q898" s="2">
        <v>5764.2</v>
      </c>
      <c r="R898" s="2">
        <v>6262.7</v>
      </c>
      <c r="S898" s="2">
        <v>8141.9</v>
      </c>
      <c r="T898" s="2">
        <v>6878.8</v>
      </c>
      <c r="U898" s="2">
        <v>6243</v>
      </c>
      <c r="V898" s="2">
        <v>5714.4</v>
      </c>
      <c r="W898" s="2">
        <v>7053.6</v>
      </c>
      <c r="X898" s="2">
        <v>6803.5</v>
      </c>
      <c r="Y898" s="2">
        <v>6916</v>
      </c>
      <c r="Z898" s="2">
        <v>7395.6</v>
      </c>
      <c r="AA898" s="2">
        <v>7615.2</v>
      </c>
      <c r="AB898" s="2">
        <v>5786.6</v>
      </c>
      <c r="AC898" s="2">
        <v>5581.5</v>
      </c>
      <c r="AD898" s="2">
        <v>4626.6000000000004</v>
      </c>
      <c r="AE898" s="2">
        <v>4240.3999999999996</v>
      </c>
      <c r="AF898" s="2">
        <v>4258.3999999999996</v>
      </c>
      <c r="AG898" s="2">
        <v>3826.2</v>
      </c>
      <c r="AH898" s="2">
        <v>3914.9</v>
      </c>
      <c r="AI898" s="2">
        <v>4720.2</v>
      </c>
      <c r="AJ898" s="2">
        <v>4387.2</v>
      </c>
      <c r="AK898" s="2">
        <v>4166.2</v>
      </c>
    </row>
    <row r="899" spans="1:37" hidden="1" x14ac:dyDescent="0.25">
      <c r="A899">
        <f>IF(IFERROR(MATCH(TX_UCR!$C899,NN_M!A:A,0),0)&gt;0,1,0)</f>
        <v>0</v>
      </c>
      <c r="B899">
        <f>IF(IFERROR(MATCH(TX_UCR!C899,NN_PSM!A:A,0),0)&gt;0,1,0)</f>
        <v>0</v>
      </c>
      <c r="C899" t="str">
        <f t="shared" ref="C899:C962" si="28">LEFT(E899,FIND(" ",E899,1)-1)</f>
        <v>Bryan</v>
      </c>
      <c r="D899">
        <f t="shared" ref="D899:D962" si="29">IF(IFERROR(FIND("County",E899),0)&gt;0,1,0)</f>
        <v>0</v>
      </c>
      <c r="E899" t="s">
        <v>74</v>
      </c>
      <c r="F899" t="s">
        <v>34</v>
      </c>
      <c r="G899" t="s">
        <v>324</v>
      </c>
      <c r="H899" s="2">
        <v>6543.2</v>
      </c>
      <c r="I899" s="2">
        <v>6677.5</v>
      </c>
      <c r="J899" s="2">
        <v>6552.3</v>
      </c>
      <c r="K899" s="2">
        <v>8521.7999999999993</v>
      </c>
      <c r="L899" s="2">
        <v>7462.5</v>
      </c>
      <c r="M899" s="2">
        <v>6985.2</v>
      </c>
      <c r="N899" s="2">
        <v>7421.5</v>
      </c>
      <c r="O899" s="2">
        <v>7014.3</v>
      </c>
      <c r="P899" s="2">
        <v>6687.8</v>
      </c>
      <c r="Q899" s="2">
        <v>6648.4</v>
      </c>
      <c r="R899" s="2">
        <v>6132.5</v>
      </c>
      <c r="S899" s="2">
        <v>6352.5</v>
      </c>
      <c r="T899" s="2">
        <v>6118.6</v>
      </c>
      <c r="U899" s="2">
        <v>6136.2</v>
      </c>
      <c r="V899" s="2">
        <v>6234</v>
      </c>
      <c r="W899" s="2">
        <v>6159</v>
      </c>
      <c r="X899" s="2">
        <v>5334.3</v>
      </c>
      <c r="Y899" s="2">
        <v>5769.7</v>
      </c>
      <c r="Z899" s="2">
        <v>6070.4</v>
      </c>
      <c r="AA899" s="2">
        <v>6268.9</v>
      </c>
      <c r="AB899" s="2">
        <v>6254.5</v>
      </c>
      <c r="AC899" s="2">
        <v>5514.4</v>
      </c>
      <c r="AD899" s="2">
        <v>5248.7</v>
      </c>
      <c r="AE899" s="2">
        <v>5033.3</v>
      </c>
      <c r="AF899" s="2">
        <v>5654.4</v>
      </c>
      <c r="AG899" s="2">
        <v>4786</v>
      </c>
      <c r="AH899" s="2">
        <v>3735</v>
      </c>
      <c r="AI899" s="2">
        <v>3151.2</v>
      </c>
      <c r="AJ899" s="2">
        <v>2941</v>
      </c>
      <c r="AK899" s="2">
        <v>3180.4</v>
      </c>
    </row>
    <row r="900" spans="1:37" hidden="1" x14ac:dyDescent="0.25">
      <c r="A900">
        <f>IF(IFERROR(MATCH(TX_UCR!$C900,NN_M!A:A,0),0)&gt;0,1,0)</f>
        <v>0</v>
      </c>
      <c r="B900">
        <f>IF(IFERROR(MATCH(TX_UCR!C900,NN_PSM!A:A,0),0)&gt;0,1,0)</f>
        <v>0</v>
      </c>
      <c r="C900" t="str">
        <f t="shared" si="28"/>
        <v>Burkburnett</v>
      </c>
      <c r="D900">
        <f t="shared" si="29"/>
        <v>0</v>
      </c>
      <c r="E900" t="s">
        <v>75</v>
      </c>
      <c r="F900" t="s">
        <v>34</v>
      </c>
      <c r="G900" t="s">
        <v>324</v>
      </c>
      <c r="H900" s="2">
        <v>2335.9</v>
      </c>
      <c r="I900" s="2">
        <v>2781.9</v>
      </c>
      <c r="J900" s="2">
        <v>3017.3</v>
      </c>
      <c r="K900" s="2">
        <v>2895.1</v>
      </c>
      <c r="L900" s="2">
        <v>3016.1</v>
      </c>
      <c r="M900" s="2">
        <v>3036</v>
      </c>
      <c r="N900" s="2">
        <v>2441.8000000000002</v>
      </c>
      <c r="O900" s="2">
        <v>2693.5</v>
      </c>
      <c r="P900" s="2">
        <v>2744.2</v>
      </c>
      <c r="Q900" s="2">
        <v>2982</v>
      </c>
      <c r="R900" s="2">
        <v>2145.9</v>
      </c>
      <c r="S900" s="2">
        <v>2100.6</v>
      </c>
      <c r="T900" s="2">
        <v>1405.6</v>
      </c>
      <c r="U900" s="2">
        <v>1324.4</v>
      </c>
      <c r="V900" s="2">
        <v>1089.9000000000001</v>
      </c>
      <c r="W900" s="2">
        <v>1272.0999999999999</v>
      </c>
      <c r="X900" s="2">
        <v>1333.3</v>
      </c>
      <c r="Y900" s="2">
        <v>2015.2</v>
      </c>
      <c r="Z900" s="2">
        <v>1863.7</v>
      </c>
      <c r="AA900" s="2">
        <v>2346</v>
      </c>
      <c r="AB900" s="2">
        <v>1759.3</v>
      </c>
      <c r="AC900" s="2">
        <v>1358.7</v>
      </c>
      <c r="AD900" s="2">
        <v>1587.8</v>
      </c>
      <c r="AE900" s="2">
        <v>1580</v>
      </c>
      <c r="AF900" s="2">
        <v>1467</v>
      </c>
      <c r="AG900" s="2">
        <v>2118.1999999999998</v>
      </c>
      <c r="AH900" s="2">
        <v>2545.8000000000002</v>
      </c>
      <c r="AI900" s="2">
        <v>2852.9</v>
      </c>
      <c r="AJ900" s="2">
        <v>2871.9</v>
      </c>
      <c r="AK900" s="2">
        <v>2718.6</v>
      </c>
    </row>
    <row r="901" spans="1:37" hidden="1" x14ac:dyDescent="0.25">
      <c r="A901">
        <f>IF(IFERROR(MATCH(TX_UCR!$C901,NN_M!A:A,0),0)&gt;0,1,0)</f>
        <v>0</v>
      </c>
      <c r="B901">
        <f>IF(IFERROR(MATCH(TX_UCR!C901,NN_PSM!A:A,0),0)&gt;0,1,0)</f>
        <v>0</v>
      </c>
      <c r="C901" t="str">
        <f t="shared" si="28"/>
        <v>Burleson</v>
      </c>
      <c r="D901">
        <f t="shared" si="29"/>
        <v>0</v>
      </c>
      <c r="E901" t="s">
        <v>76</v>
      </c>
      <c r="F901" t="s">
        <v>34</v>
      </c>
      <c r="G901" t="s">
        <v>324</v>
      </c>
      <c r="H901" s="2">
        <v>6137</v>
      </c>
      <c r="I901" s="2">
        <v>5541.7</v>
      </c>
      <c r="J901" s="2">
        <v>4486.8</v>
      </c>
      <c r="K901" s="2">
        <v>4341.3999999999996</v>
      </c>
      <c r="L901" s="2">
        <v>4896.3</v>
      </c>
      <c r="M901" s="2">
        <v>5722.1</v>
      </c>
      <c r="N901" s="2">
        <v>5141</v>
      </c>
      <c r="O901" s="2">
        <v>4335.3999999999996</v>
      </c>
      <c r="P901" s="2">
        <v>3212.8</v>
      </c>
      <c r="Q901" s="2">
        <v>3419.3</v>
      </c>
      <c r="R901" s="2">
        <v>3318</v>
      </c>
      <c r="S901" s="2">
        <v>3645.6</v>
      </c>
      <c r="T901" s="2">
        <v>3133.8</v>
      </c>
      <c r="U901" s="2">
        <v>2909.4</v>
      </c>
      <c r="V901" s="2">
        <v>3049.7</v>
      </c>
      <c r="W901" s="2">
        <v>3494.5</v>
      </c>
      <c r="X901" s="2">
        <v>3603.4</v>
      </c>
      <c r="Y901" s="2">
        <v>4797.1000000000004</v>
      </c>
      <c r="Z901" s="2">
        <v>4972.1000000000004</v>
      </c>
      <c r="AA901" s="2">
        <v>4945.7</v>
      </c>
      <c r="AB901" s="2">
        <v>4850.1000000000004</v>
      </c>
      <c r="AC901" s="2">
        <v>3881.5</v>
      </c>
      <c r="AD901" s="2">
        <v>2950.6</v>
      </c>
      <c r="AE901" s="2">
        <v>2630.4</v>
      </c>
      <c r="AF901" s="2">
        <v>3061.9</v>
      </c>
      <c r="AG901" s="2">
        <v>2624.7</v>
      </c>
      <c r="AH901" s="2">
        <v>3005.7</v>
      </c>
      <c r="AI901" s="2">
        <v>2732</v>
      </c>
      <c r="AJ901" s="2">
        <v>2525.6</v>
      </c>
      <c r="AK901" s="2">
        <v>2190.1</v>
      </c>
    </row>
    <row r="902" spans="1:37" hidden="1" x14ac:dyDescent="0.25">
      <c r="A902">
        <f>IF(IFERROR(MATCH(TX_UCR!$C902,NN_M!A:A,0),0)&gt;0,1,0)</f>
        <v>0</v>
      </c>
      <c r="B902">
        <f>IF(IFERROR(MATCH(TX_UCR!C902,NN_PSM!A:A,0),0)&gt;0,1,0)</f>
        <v>0</v>
      </c>
      <c r="C902" t="str">
        <f t="shared" si="28"/>
        <v>Cameron</v>
      </c>
      <c r="D902">
        <f t="shared" si="29"/>
        <v>1</v>
      </c>
      <c r="E902" t="s">
        <v>77</v>
      </c>
      <c r="F902" t="s">
        <v>34</v>
      </c>
      <c r="G902" t="s">
        <v>324</v>
      </c>
      <c r="R902" t="s">
        <v>322</v>
      </c>
    </row>
    <row r="903" spans="1:37" hidden="1" x14ac:dyDescent="0.25">
      <c r="A903">
        <f>IF(IFERROR(MATCH(TX_UCR!$C903,NN_M!A:A,0),0)&gt;0,1,0)</f>
        <v>0</v>
      </c>
      <c r="B903">
        <f>IF(IFERROR(MATCH(TX_UCR!C903,NN_PSM!A:A,0),0)&gt;0,1,0)</f>
        <v>0</v>
      </c>
      <c r="C903" t="str">
        <f t="shared" si="28"/>
        <v>Canyon</v>
      </c>
      <c r="D903">
        <f t="shared" si="29"/>
        <v>0</v>
      </c>
      <c r="E903" t="s">
        <v>78</v>
      </c>
      <c r="F903" t="s">
        <v>34</v>
      </c>
      <c r="G903" t="s">
        <v>324</v>
      </c>
      <c r="H903" s="2">
        <v>1757.7</v>
      </c>
      <c r="I903" s="2">
        <v>1993.6</v>
      </c>
      <c r="J903" s="2">
        <v>1872.5</v>
      </c>
      <c r="K903" s="2">
        <v>1669.8</v>
      </c>
      <c r="L903" s="2">
        <v>2258</v>
      </c>
      <c r="M903" s="2">
        <v>1847.8</v>
      </c>
      <c r="N903" s="2">
        <v>1723.1</v>
      </c>
      <c r="O903" s="2">
        <v>2023.4</v>
      </c>
      <c r="P903" s="2">
        <v>1979.9</v>
      </c>
      <c r="Q903" s="2">
        <v>1976.4</v>
      </c>
      <c r="R903" s="2">
        <v>1728.3</v>
      </c>
      <c r="S903" s="2">
        <v>1675.5</v>
      </c>
      <c r="T903" s="2">
        <v>1713.2</v>
      </c>
      <c r="U903" s="2">
        <v>1429.1</v>
      </c>
      <c r="V903" s="2">
        <v>1514.3</v>
      </c>
      <c r="W903" s="2">
        <v>1584.5</v>
      </c>
      <c r="X903" s="2">
        <v>1389.8</v>
      </c>
      <c r="Y903" s="2">
        <v>1561.6</v>
      </c>
      <c r="Z903" s="2">
        <v>1107.5999999999999</v>
      </c>
      <c r="AA903" s="2">
        <v>1272.2</v>
      </c>
      <c r="AB903" s="2">
        <v>1529.2</v>
      </c>
      <c r="AC903" s="2">
        <v>1099.7</v>
      </c>
      <c r="AD903" s="2">
        <v>1392.6</v>
      </c>
      <c r="AE903">
        <v>873.1</v>
      </c>
      <c r="AF903">
        <v>920.1</v>
      </c>
      <c r="AG903">
        <v>894.5</v>
      </c>
      <c r="AH903">
        <v>809.8</v>
      </c>
      <c r="AI903">
        <v>747.8</v>
      </c>
      <c r="AJ903">
        <v>819.9</v>
      </c>
      <c r="AK903">
        <v>754.2</v>
      </c>
    </row>
    <row r="904" spans="1:37" hidden="1" x14ac:dyDescent="0.25">
      <c r="A904">
        <f>IF(IFERROR(MATCH(TX_UCR!$C904,NN_M!A:A,0),0)&gt;0,1,0)</f>
        <v>0</v>
      </c>
      <c r="B904">
        <f>IF(IFERROR(MATCH(TX_UCR!C904,NN_PSM!A:A,0),0)&gt;0,1,0)</f>
        <v>0</v>
      </c>
      <c r="C904" t="str">
        <f t="shared" si="28"/>
        <v>Carrollton</v>
      </c>
      <c r="D904">
        <f t="shared" si="29"/>
        <v>0</v>
      </c>
      <c r="E904" t="s">
        <v>79</v>
      </c>
      <c r="F904" t="s">
        <v>34</v>
      </c>
      <c r="G904" t="s">
        <v>324</v>
      </c>
      <c r="H904" s="2">
        <v>5930.5</v>
      </c>
      <c r="I904" s="2">
        <v>7977.4</v>
      </c>
      <c r="J904" s="2">
        <v>8433.7000000000007</v>
      </c>
      <c r="K904" s="2">
        <v>7605.1</v>
      </c>
      <c r="L904" s="2">
        <v>7267.5</v>
      </c>
      <c r="M904" s="2">
        <v>6081.4</v>
      </c>
      <c r="N904" s="2">
        <v>6435.8</v>
      </c>
      <c r="O904" s="2">
        <v>5644.8</v>
      </c>
      <c r="P904" s="2">
        <v>4156.3999999999996</v>
      </c>
      <c r="Q904" s="2">
        <v>4263</v>
      </c>
      <c r="R904" s="2">
        <v>3662.2</v>
      </c>
      <c r="S904" s="2">
        <v>3505.7</v>
      </c>
      <c r="T904" s="2">
        <v>3425.5</v>
      </c>
      <c r="U904" s="2">
        <v>3462.5</v>
      </c>
      <c r="V904" s="2">
        <v>3279.4</v>
      </c>
      <c r="W904" s="2">
        <v>3195</v>
      </c>
      <c r="X904" s="2">
        <v>3258</v>
      </c>
      <c r="Y904" s="2">
        <v>3522.8</v>
      </c>
      <c r="Z904" s="2">
        <v>3455.2</v>
      </c>
      <c r="AA904" s="2">
        <v>3210.5</v>
      </c>
      <c r="AB904" s="2">
        <v>3415.1</v>
      </c>
      <c r="AC904" s="2">
        <v>3093.9</v>
      </c>
      <c r="AD904" s="2">
        <v>3154.3</v>
      </c>
      <c r="AE904" s="2">
        <v>3132.8</v>
      </c>
      <c r="AF904" s="2">
        <v>3186.8</v>
      </c>
      <c r="AG904" s="2">
        <v>2947.2</v>
      </c>
      <c r="AH904" s="2">
        <v>2731.8</v>
      </c>
      <c r="AI904" s="2">
        <v>2742.7</v>
      </c>
      <c r="AJ904" s="2">
        <v>2322.3000000000002</v>
      </c>
      <c r="AK904" s="2">
        <v>2165.1999999999998</v>
      </c>
    </row>
    <row r="905" spans="1:37" hidden="1" x14ac:dyDescent="0.25">
      <c r="A905">
        <f>IF(IFERROR(MATCH(TX_UCR!$C905,NN_M!A:A,0),0)&gt;0,1,0)</f>
        <v>0</v>
      </c>
      <c r="B905">
        <f>IF(IFERROR(MATCH(TX_UCR!C905,NN_PSM!A:A,0),0)&gt;0,1,0)</f>
        <v>0</v>
      </c>
      <c r="C905" t="str">
        <f t="shared" si="28"/>
        <v>Cedar</v>
      </c>
      <c r="D905">
        <f t="shared" si="29"/>
        <v>0</v>
      </c>
      <c r="E905" t="s">
        <v>80</v>
      </c>
      <c r="F905" t="s">
        <v>34</v>
      </c>
      <c r="G905" t="s">
        <v>324</v>
      </c>
      <c r="H905" s="2">
        <v>6626.6</v>
      </c>
      <c r="I905" s="2">
        <v>9538</v>
      </c>
      <c r="J905" s="2">
        <v>6812.7</v>
      </c>
      <c r="K905" s="2">
        <v>7329.8</v>
      </c>
      <c r="L905" s="2">
        <v>5054.8999999999996</v>
      </c>
      <c r="M905" s="2">
        <v>4815.8</v>
      </c>
      <c r="N905" s="2">
        <v>4705.3999999999996</v>
      </c>
      <c r="O905" s="2">
        <v>4353.8999999999996</v>
      </c>
      <c r="P905" s="2">
        <v>3425.4</v>
      </c>
      <c r="Q905" s="2">
        <v>3612</v>
      </c>
      <c r="R905" s="2">
        <v>3113.7</v>
      </c>
      <c r="S905" s="2">
        <v>3095.1</v>
      </c>
      <c r="T905" s="2">
        <v>2908.4</v>
      </c>
      <c r="U905" s="2">
        <v>3160.8</v>
      </c>
      <c r="V905" s="2">
        <v>3015.2</v>
      </c>
      <c r="W905" s="2">
        <v>3097.2</v>
      </c>
      <c r="X905" s="2">
        <v>3851.2</v>
      </c>
      <c r="Y905" s="2">
        <v>3720.1</v>
      </c>
      <c r="Z905" s="2">
        <v>3342.3</v>
      </c>
      <c r="AA905" s="2">
        <v>3454.5</v>
      </c>
      <c r="AB905" s="2">
        <v>3490.6</v>
      </c>
      <c r="AC905" s="2">
        <v>3358.3</v>
      </c>
      <c r="AD905" s="2">
        <v>2993.6</v>
      </c>
      <c r="AE905" s="2">
        <v>3276.1</v>
      </c>
      <c r="AF905" s="2">
        <v>3642.4</v>
      </c>
      <c r="AG905" s="2">
        <v>3868.7</v>
      </c>
      <c r="AH905" s="2">
        <v>3506.3</v>
      </c>
      <c r="AI905" s="2">
        <v>3529.7</v>
      </c>
      <c r="AJ905" s="2">
        <v>3209.9</v>
      </c>
      <c r="AK905" s="2">
        <v>3058</v>
      </c>
    </row>
    <row r="906" spans="1:37" hidden="1" x14ac:dyDescent="0.25">
      <c r="A906">
        <f>IF(IFERROR(MATCH(TX_UCR!$C906,NN_M!A:A,0),0)&gt;0,1,0)</f>
        <v>0</v>
      </c>
      <c r="B906">
        <f>IF(IFERROR(MATCH(TX_UCR!C906,NN_PSM!A:A,0),0)&gt;0,1,0)</f>
        <v>0</v>
      </c>
      <c r="C906" t="str">
        <f t="shared" si="28"/>
        <v>Cedar</v>
      </c>
      <c r="D906">
        <f t="shared" si="29"/>
        <v>0</v>
      </c>
      <c r="E906" t="s">
        <v>81</v>
      </c>
      <c r="F906" t="s">
        <v>34</v>
      </c>
      <c r="G906" t="s">
        <v>324</v>
      </c>
      <c r="H906" s="2">
        <v>3415.4</v>
      </c>
      <c r="I906" s="2">
        <v>2652.1</v>
      </c>
      <c r="J906" s="2">
        <v>2179.8000000000002</v>
      </c>
      <c r="K906" s="2">
        <v>2752.9</v>
      </c>
      <c r="L906" s="2">
        <v>2647.4</v>
      </c>
      <c r="M906" s="2">
        <v>4766.5</v>
      </c>
      <c r="N906" s="2">
        <v>4325.6000000000004</v>
      </c>
      <c r="O906" s="2">
        <v>4343.8</v>
      </c>
      <c r="P906" s="2">
        <v>4917.8</v>
      </c>
      <c r="Q906" s="2">
        <v>5850.7</v>
      </c>
      <c r="R906" s="2">
        <v>5294.6</v>
      </c>
      <c r="S906" s="2">
        <v>6015.5</v>
      </c>
      <c r="T906" s="2">
        <v>4899.3999999999996</v>
      </c>
      <c r="U906" s="2">
        <v>3104.2</v>
      </c>
      <c r="V906" s="2">
        <v>1926.4</v>
      </c>
      <c r="W906" s="2">
        <v>1984.7</v>
      </c>
      <c r="X906" s="2">
        <v>2241</v>
      </c>
      <c r="Y906" s="2">
        <v>1896.4</v>
      </c>
      <c r="Z906" s="2">
        <v>1663.6</v>
      </c>
      <c r="AA906" s="2">
        <v>1391.7</v>
      </c>
      <c r="AB906" s="2">
        <v>1487.9</v>
      </c>
      <c r="AC906" s="2">
        <v>1612</v>
      </c>
      <c r="AD906" s="2">
        <v>1613</v>
      </c>
      <c r="AE906" s="2">
        <v>1540.1</v>
      </c>
      <c r="AF906" s="2">
        <v>1434.3</v>
      </c>
      <c r="AG906" s="2">
        <v>1626.6</v>
      </c>
      <c r="AH906" s="2">
        <v>1384.9</v>
      </c>
      <c r="AI906" s="2">
        <v>1469.7</v>
      </c>
      <c r="AJ906" s="2">
        <v>1419.6</v>
      </c>
      <c r="AK906" s="2">
        <v>1515.4</v>
      </c>
    </row>
    <row r="907" spans="1:37" hidden="1" x14ac:dyDescent="0.25">
      <c r="A907">
        <f>IF(IFERROR(MATCH(TX_UCR!$C907,NN_M!A:A,0),0)&gt;0,1,0)</f>
        <v>0</v>
      </c>
      <c r="B907">
        <f>IF(IFERROR(MATCH(TX_UCR!C907,NN_PSM!A:A,0),0)&gt;0,1,0)</f>
        <v>0</v>
      </c>
      <c r="C907" t="str">
        <f t="shared" si="28"/>
        <v>Chambers</v>
      </c>
      <c r="D907">
        <f t="shared" si="29"/>
        <v>1</v>
      </c>
      <c r="E907" t="s">
        <v>82</v>
      </c>
      <c r="F907" t="s">
        <v>34</v>
      </c>
      <c r="G907" t="s">
        <v>324</v>
      </c>
    </row>
    <row r="908" spans="1:37" hidden="1" x14ac:dyDescent="0.25">
      <c r="A908">
        <f>IF(IFERROR(MATCH(TX_UCR!$C908,NN_M!A:A,0),0)&gt;0,1,0)</f>
        <v>0</v>
      </c>
      <c r="B908">
        <f>IF(IFERROR(MATCH(TX_UCR!C908,NN_PSM!A:A,0),0)&gt;0,1,0)</f>
        <v>0</v>
      </c>
      <c r="C908" t="str">
        <f t="shared" si="28"/>
        <v>Cherokee</v>
      </c>
      <c r="D908">
        <f t="shared" si="29"/>
        <v>1</v>
      </c>
      <c r="E908" t="s">
        <v>83</v>
      </c>
      <c r="F908" t="s">
        <v>34</v>
      </c>
      <c r="G908" t="s">
        <v>324</v>
      </c>
    </row>
    <row r="909" spans="1:37" hidden="1" x14ac:dyDescent="0.25">
      <c r="A909">
        <f>IF(IFERROR(MATCH(TX_UCR!$C909,NN_M!A:A,0),0)&gt;0,1,0)</f>
        <v>0</v>
      </c>
      <c r="B909">
        <f>IF(IFERROR(MATCH(TX_UCR!C909,NN_PSM!A:A,0),0)&gt;0,1,0)</f>
        <v>0</v>
      </c>
      <c r="C909" t="str">
        <f t="shared" si="28"/>
        <v>Cibolo</v>
      </c>
      <c r="D909">
        <f t="shared" si="29"/>
        <v>0</v>
      </c>
      <c r="E909" t="s">
        <v>84</v>
      </c>
      <c r="F909" t="s">
        <v>34</v>
      </c>
      <c r="G909" t="s">
        <v>324</v>
      </c>
      <c r="H909" t="s">
        <v>322</v>
      </c>
      <c r="I909" t="s">
        <v>322</v>
      </c>
      <c r="J909" t="s">
        <v>322</v>
      </c>
      <c r="K909" t="s">
        <v>322</v>
      </c>
      <c r="L909" t="s">
        <v>322</v>
      </c>
      <c r="M909" t="s">
        <v>322</v>
      </c>
      <c r="N909" t="s">
        <v>322</v>
      </c>
      <c r="O909" t="s">
        <v>322</v>
      </c>
      <c r="P909" t="s">
        <v>322</v>
      </c>
      <c r="Q909" t="s">
        <v>322</v>
      </c>
      <c r="R909" t="s">
        <v>322</v>
      </c>
      <c r="S909" t="s">
        <v>322</v>
      </c>
      <c r="T909" t="s">
        <v>322</v>
      </c>
      <c r="U909" t="s">
        <v>322</v>
      </c>
      <c r="V909" t="s">
        <v>322</v>
      </c>
      <c r="W909" t="s">
        <v>322</v>
      </c>
      <c r="X909" t="s">
        <v>322</v>
      </c>
      <c r="Y909" t="s">
        <v>322</v>
      </c>
      <c r="Z909" t="s">
        <v>322</v>
      </c>
      <c r="AA909" s="2">
        <v>2372</v>
      </c>
      <c r="AB909" s="2">
        <v>2187.4</v>
      </c>
      <c r="AC909" s="2">
        <v>2043.6</v>
      </c>
      <c r="AD909" s="2">
        <v>1145.5</v>
      </c>
      <c r="AE909" s="2">
        <v>1106.3</v>
      </c>
      <c r="AF909" s="2">
        <v>1041</v>
      </c>
      <c r="AG909" s="2">
        <v>1263.9000000000001</v>
      </c>
      <c r="AH909" s="2">
        <v>1301.7</v>
      </c>
      <c r="AI909" s="2">
        <v>1504</v>
      </c>
      <c r="AJ909" s="2">
        <v>1074.2</v>
      </c>
      <c r="AK909" s="2">
        <v>1139</v>
      </c>
    </row>
    <row r="910" spans="1:37" hidden="1" x14ac:dyDescent="0.25">
      <c r="A910">
        <f>IF(IFERROR(MATCH(TX_UCR!$C910,NN_M!A:A,0),0)&gt;0,1,0)</f>
        <v>0</v>
      </c>
      <c r="B910">
        <f>IF(IFERROR(MATCH(TX_UCR!C910,NN_PSM!A:A,0),0)&gt;0,1,0)</f>
        <v>0</v>
      </c>
      <c r="C910" t="str">
        <f t="shared" si="28"/>
        <v>City</v>
      </c>
      <c r="D910">
        <f t="shared" si="29"/>
        <v>0</v>
      </c>
      <c r="E910" t="s">
        <v>85</v>
      </c>
      <c r="F910" t="s">
        <v>34</v>
      </c>
      <c r="G910" t="s">
        <v>324</v>
      </c>
      <c r="H910" s="2">
        <v>5051.1000000000004</v>
      </c>
      <c r="I910" s="2">
        <v>6151.9</v>
      </c>
      <c r="J910" s="2">
        <v>7363</v>
      </c>
      <c r="K910" s="2">
        <v>7674.9</v>
      </c>
      <c r="L910" s="2">
        <v>6938</v>
      </c>
      <c r="M910" s="2">
        <v>4350.3</v>
      </c>
      <c r="N910" s="2">
        <v>4035.5</v>
      </c>
      <c r="O910" s="2">
        <v>3725</v>
      </c>
      <c r="P910" s="2">
        <v>3790.3</v>
      </c>
      <c r="Q910" s="2">
        <v>4131.7</v>
      </c>
      <c r="R910" s="2">
        <v>4293</v>
      </c>
      <c r="S910" s="2">
        <v>4532.8</v>
      </c>
      <c r="T910" s="2">
        <v>4582.3999999999996</v>
      </c>
      <c r="U910" s="2">
        <v>3972.5</v>
      </c>
      <c r="V910" s="2">
        <v>3792</v>
      </c>
      <c r="W910" s="2">
        <v>3729.6</v>
      </c>
      <c r="X910" s="2">
        <v>3449.5</v>
      </c>
      <c r="Y910" s="2">
        <v>3992.3</v>
      </c>
      <c r="Z910" s="2">
        <v>3855</v>
      </c>
      <c r="AA910" s="2">
        <v>3972.1</v>
      </c>
      <c r="AB910" s="2">
        <v>3991.9</v>
      </c>
      <c r="AC910" s="2">
        <v>3842.1</v>
      </c>
      <c r="AD910" s="2">
        <v>3317.5</v>
      </c>
      <c r="AE910" s="2">
        <v>3676.5</v>
      </c>
      <c r="AF910" s="2">
        <v>3795.7</v>
      </c>
      <c r="AG910" s="2">
        <v>2828.8</v>
      </c>
      <c r="AH910" s="2">
        <v>3123.2</v>
      </c>
      <c r="AI910" s="2">
        <v>2483.1999999999998</v>
      </c>
      <c r="AJ910" s="2">
        <v>2254.4</v>
      </c>
      <c r="AK910" s="2">
        <v>2308.8000000000002</v>
      </c>
    </row>
    <row r="911" spans="1:37" hidden="1" x14ac:dyDescent="0.25">
      <c r="A911">
        <f>IF(IFERROR(MATCH(TX_UCR!$C911,NN_M!A:A,0),0)&gt;0,1,0)</f>
        <v>0</v>
      </c>
      <c r="B911">
        <f>IF(IFERROR(MATCH(TX_UCR!C911,NN_PSM!A:A,0),0)&gt;0,1,0)</f>
        <v>0</v>
      </c>
      <c r="C911" t="str">
        <f t="shared" si="28"/>
        <v>City</v>
      </c>
      <c r="D911">
        <f t="shared" si="29"/>
        <v>0</v>
      </c>
      <c r="E911" t="s">
        <v>86</v>
      </c>
      <c r="F911" t="s">
        <v>34</v>
      </c>
      <c r="G911" t="s">
        <v>324</v>
      </c>
      <c r="H911" s="2">
        <v>2035.6</v>
      </c>
      <c r="I911" s="2">
        <v>2437.4</v>
      </c>
      <c r="J911" s="2">
        <v>2681.8</v>
      </c>
      <c r="K911" s="2">
        <v>2432</v>
      </c>
      <c r="L911" s="2">
        <v>2954.6</v>
      </c>
      <c r="M911" s="2">
        <v>2759.3</v>
      </c>
      <c r="N911" s="2">
        <v>2705.2</v>
      </c>
      <c r="O911" s="2">
        <v>2101.5</v>
      </c>
      <c r="P911" s="2">
        <v>2160.6999999999998</v>
      </c>
      <c r="Q911" s="2">
        <v>2477.1</v>
      </c>
      <c r="R911" s="2">
        <v>2410.6</v>
      </c>
      <c r="S911" s="2">
        <v>1982.5</v>
      </c>
      <c r="T911" s="2">
        <v>1763.7</v>
      </c>
      <c r="U911" s="2">
        <v>1833.3</v>
      </c>
      <c r="V911" s="2">
        <v>1654</v>
      </c>
      <c r="W911" s="2">
        <v>1925</v>
      </c>
      <c r="X911" s="2">
        <v>1683.4</v>
      </c>
      <c r="Y911" s="2">
        <v>1890</v>
      </c>
      <c r="Z911" s="2">
        <v>1946.1</v>
      </c>
      <c r="AA911" s="2">
        <v>2192.4</v>
      </c>
      <c r="AB911" s="2">
        <v>2160.1999999999998</v>
      </c>
      <c r="AC911" s="2">
        <v>1978.9</v>
      </c>
      <c r="AD911" s="2">
        <v>2889.5</v>
      </c>
      <c r="AE911" s="2">
        <v>2618.1</v>
      </c>
      <c r="AF911" s="2">
        <v>2685.8</v>
      </c>
      <c r="AG911" s="2">
        <v>3170.9</v>
      </c>
      <c r="AH911" s="2">
        <v>2557.8000000000002</v>
      </c>
      <c r="AI911" s="2">
        <v>2632.8</v>
      </c>
      <c r="AJ911" t="s">
        <v>322</v>
      </c>
      <c r="AK911" s="2">
        <v>2040.4</v>
      </c>
    </row>
    <row r="912" spans="1:37" hidden="1" x14ac:dyDescent="0.25">
      <c r="A912">
        <f>IF(IFERROR(MATCH(TX_UCR!$C912,NN_M!A:A,0),0)&gt;0,1,0)</f>
        <v>0</v>
      </c>
      <c r="B912">
        <f>IF(IFERROR(MATCH(TX_UCR!C912,NN_PSM!A:A,0),0)&gt;0,1,0)</f>
        <v>0</v>
      </c>
      <c r="C912" t="str">
        <f t="shared" si="28"/>
        <v>City</v>
      </c>
      <c r="D912">
        <f t="shared" si="29"/>
        <v>0</v>
      </c>
      <c r="E912" t="s">
        <v>87</v>
      </c>
      <c r="F912" t="s">
        <v>34</v>
      </c>
      <c r="G912" t="s">
        <v>324</v>
      </c>
      <c r="H912" s="2">
        <v>12370.4</v>
      </c>
      <c r="I912" s="2">
        <v>14829.8</v>
      </c>
      <c r="J912" s="2">
        <v>16162.7</v>
      </c>
      <c r="K912" s="2">
        <v>15462.6</v>
      </c>
      <c r="L912" s="2">
        <v>14140</v>
      </c>
      <c r="M912" s="2">
        <v>13228.7</v>
      </c>
      <c r="N912" s="2">
        <v>15023</v>
      </c>
      <c r="O912" s="2">
        <v>12116.2</v>
      </c>
      <c r="P912" s="2">
        <v>9241.4</v>
      </c>
      <c r="Q912" s="2">
        <v>7911.5</v>
      </c>
      <c r="R912" s="2">
        <v>7456.3</v>
      </c>
      <c r="S912" s="2">
        <v>7212.7</v>
      </c>
      <c r="T912" s="2">
        <v>6415.4</v>
      </c>
      <c r="U912" s="2">
        <v>6259.6</v>
      </c>
      <c r="V912" s="2">
        <v>6636.4</v>
      </c>
      <c r="W912" s="2">
        <v>6419.9</v>
      </c>
      <c r="X912" s="2">
        <v>6693.5</v>
      </c>
      <c r="Y912" s="2">
        <v>7261.3</v>
      </c>
      <c r="Z912" s="2">
        <v>6511.6</v>
      </c>
      <c r="AA912" s="2">
        <v>6503.4</v>
      </c>
      <c r="AB912" s="2">
        <v>6067.6</v>
      </c>
      <c r="AC912" s="2">
        <v>5671.8</v>
      </c>
      <c r="AD912" s="2">
        <v>5476</v>
      </c>
      <c r="AE912" s="2">
        <v>5037</v>
      </c>
      <c r="AF912" s="2">
        <v>4965.2</v>
      </c>
      <c r="AG912" s="2">
        <v>4740.3999999999996</v>
      </c>
      <c r="AH912" s="2">
        <v>4640.2</v>
      </c>
      <c r="AI912" s="2">
        <v>4222</v>
      </c>
      <c r="AJ912" s="2">
        <v>4355.3999999999996</v>
      </c>
      <c r="AK912" s="2">
        <v>4000.6</v>
      </c>
    </row>
    <row r="913" spans="1:37" hidden="1" x14ac:dyDescent="0.25">
      <c r="A913">
        <f>IF(IFERROR(MATCH(TX_UCR!$C913,NN_M!A:A,0),0)&gt;0,1,0)</f>
        <v>0</v>
      </c>
      <c r="B913">
        <f>IF(IFERROR(MATCH(TX_UCR!C913,NN_PSM!A:A,0),0)&gt;0,1,0)</f>
        <v>0</v>
      </c>
      <c r="C913" t="str">
        <f t="shared" si="28"/>
        <v>City</v>
      </c>
      <c r="D913">
        <f t="shared" si="29"/>
        <v>0</v>
      </c>
      <c r="E913" t="s">
        <v>88</v>
      </c>
      <c r="F913" t="s">
        <v>34</v>
      </c>
      <c r="G913" t="s">
        <v>324</v>
      </c>
      <c r="H913" s="2">
        <v>1677.4</v>
      </c>
      <c r="I913" s="2">
        <v>1992.5</v>
      </c>
      <c r="J913" s="2">
        <v>2108.1</v>
      </c>
      <c r="K913" s="2">
        <v>2615</v>
      </c>
      <c r="L913" s="2">
        <v>2989.2</v>
      </c>
      <c r="M913" s="2">
        <v>2711.1</v>
      </c>
      <c r="N913" s="2">
        <v>2761.8</v>
      </c>
      <c r="O913" s="2">
        <v>3212.5</v>
      </c>
      <c r="P913" s="2">
        <v>2632.6</v>
      </c>
      <c r="Q913" s="2">
        <v>2368.5</v>
      </c>
      <c r="R913" s="2">
        <v>2957.6</v>
      </c>
      <c r="S913" s="2">
        <v>2265.5</v>
      </c>
      <c r="T913" s="2">
        <v>2543.9</v>
      </c>
      <c r="U913" s="2">
        <v>2997.1</v>
      </c>
      <c r="V913" s="2">
        <v>2130.9</v>
      </c>
      <c r="W913" s="2">
        <v>2029.8</v>
      </c>
      <c r="X913" s="2">
        <v>2335.6999999999998</v>
      </c>
      <c r="Y913" s="2">
        <v>2666.3</v>
      </c>
      <c r="Z913" s="2">
        <v>2724.8</v>
      </c>
      <c r="AA913" s="2">
        <v>2646.4</v>
      </c>
      <c r="AB913" s="2">
        <v>2644.8</v>
      </c>
      <c r="AC913" s="2">
        <v>2502.1</v>
      </c>
      <c r="AD913" s="2">
        <v>2879</v>
      </c>
      <c r="AE913" s="2">
        <v>2704.3</v>
      </c>
      <c r="AF913" s="2">
        <v>2803.5</v>
      </c>
      <c r="AG913" s="2">
        <v>2581.1</v>
      </c>
      <c r="AH913" s="2">
        <v>2186</v>
      </c>
      <c r="AI913" s="2">
        <v>6191.3</v>
      </c>
      <c r="AJ913" s="2">
        <v>2090.6999999999998</v>
      </c>
      <c r="AK913" s="2">
        <v>1962.5</v>
      </c>
    </row>
    <row r="914" spans="1:37" hidden="1" x14ac:dyDescent="0.25">
      <c r="A914">
        <f>IF(IFERROR(MATCH(TX_UCR!$C914,NN_M!A:A,0),0)&gt;0,1,0)</f>
        <v>0</v>
      </c>
      <c r="B914">
        <f>IF(IFERROR(MATCH(TX_UCR!C914,NN_PSM!A:A,0),0)&gt;0,1,0)</f>
        <v>0</v>
      </c>
      <c r="C914" t="str">
        <f t="shared" si="28"/>
        <v>City</v>
      </c>
      <c r="D914">
        <f t="shared" si="29"/>
        <v>0</v>
      </c>
      <c r="E914" t="s">
        <v>89</v>
      </c>
      <c r="F914" t="s">
        <v>34</v>
      </c>
      <c r="G914" t="s">
        <v>324</v>
      </c>
      <c r="H914" s="2">
        <v>4087.2</v>
      </c>
      <c r="I914" s="2">
        <v>5102.3</v>
      </c>
      <c r="J914" s="2">
        <v>7243.5</v>
      </c>
      <c r="K914" s="2">
        <v>7383.6</v>
      </c>
      <c r="L914" s="2">
        <v>8096.3</v>
      </c>
      <c r="M914" s="2">
        <v>6671.7</v>
      </c>
      <c r="N914" s="2">
        <v>6892.7</v>
      </c>
      <c r="O914" s="2">
        <v>7185.2</v>
      </c>
      <c r="P914" s="2">
        <v>6450</v>
      </c>
      <c r="Q914" s="2">
        <v>5340</v>
      </c>
      <c r="R914" s="2">
        <v>5881.3</v>
      </c>
      <c r="S914" s="2">
        <v>5713</v>
      </c>
      <c r="T914" s="2">
        <v>5029.8</v>
      </c>
      <c r="U914" s="2">
        <v>3851.7</v>
      </c>
      <c r="V914" s="2">
        <v>3625.5</v>
      </c>
      <c r="W914" s="2">
        <v>4228.2</v>
      </c>
      <c r="X914" s="2">
        <v>4066.6</v>
      </c>
      <c r="Y914" s="2">
        <v>4169</v>
      </c>
      <c r="Z914" s="2">
        <v>4834.8</v>
      </c>
      <c r="AA914" s="2">
        <v>3894.8</v>
      </c>
      <c r="AB914" s="2">
        <v>4871.7</v>
      </c>
      <c r="AC914" s="2">
        <v>3559.8</v>
      </c>
      <c r="AD914" s="2">
        <v>4118.5</v>
      </c>
      <c r="AE914" s="2">
        <v>4379.3</v>
      </c>
      <c r="AF914" s="2">
        <v>4744.7</v>
      </c>
      <c r="AG914" s="2">
        <v>5113.5</v>
      </c>
      <c r="AH914" s="2">
        <v>5192</v>
      </c>
      <c r="AI914" s="2">
        <v>4394.8999999999996</v>
      </c>
      <c r="AJ914" s="2">
        <v>4423.3</v>
      </c>
      <c r="AK914" s="2">
        <v>3933.3</v>
      </c>
    </row>
    <row r="915" spans="1:37" hidden="1" x14ac:dyDescent="0.25">
      <c r="A915">
        <f>IF(IFERROR(MATCH(TX_UCR!$C915,NN_M!A:A,0),0)&gt;0,1,0)</f>
        <v>0</v>
      </c>
      <c r="B915">
        <f>IF(IFERROR(MATCH(TX_UCR!C915,NN_PSM!A:A,0),0)&gt;0,1,0)</f>
        <v>0</v>
      </c>
      <c r="C915" t="str">
        <f t="shared" si="28"/>
        <v>City</v>
      </c>
      <c r="D915">
        <f t="shared" si="29"/>
        <v>0</v>
      </c>
      <c r="E915" t="s">
        <v>90</v>
      </c>
      <c r="F915" t="s">
        <v>34</v>
      </c>
      <c r="G915" t="s">
        <v>324</v>
      </c>
      <c r="H915" s="2">
        <v>3821.2</v>
      </c>
      <c r="I915" s="2">
        <v>3694.2</v>
      </c>
      <c r="J915" s="2">
        <v>4494.5</v>
      </c>
      <c r="K915" s="2">
        <v>3791.7</v>
      </c>
      <c r="L915" s="2">
        <v>4533.8999999999996</v>
      </c>
      <c r="M915" s="2">
        <v>3738.7</v>
      </c>
      <c r="N915" s="2">
        <v>3498.8</v>
      </c>
      <c r="O915" s="2">
        <v>4870.1000000000004</v>
      </c>
      <c r="P915" s="2">
        <v>5307.8</v>
      </c>
      <c r="Q915" s="2">
        <v>4594.7</v>
      </c>
      <c r="R915" s="2">
        <v>4435.8</v>
      </c>
      <c r="S915" s="2">
        <v>4866.5</v>
      </c>
      <c r="T915" s="2">
        <v>4936.1000000000004</v>
      </c>
      <c r="U915" s="2">
        <v>4307.5</v>
      </c>
      <c r="V915" s="2">
        <v>3891.1</v>
      </c>
      <c r="W915" s="2">
        <v>4046.5</v>
      </c>
      <c r="X915" s="2">
        <v>3802.4</v>
      </c>
      <c r="Y915" s="2">
        <v>3667.2</v>
      </c>
      <c r="Z915" s="2">
        <v>3785.6</v>
      </c>
      <c r="AA915" s="2">
        <v>3680.4</v>
      </c>
      <c r="AB915" s="2">
        <v>3238</v>
      </c>
      <c r="AC915" s="2">
        <v>2685.6</v>
      </c>
      <c r="AD915" s="2">
        <v>3431.1</v>
      </c>
      <c r="AE915" s="2">
        <v>2531</v>
      </c>
      <c r="AF915" s="2">
        <v>2540.6999999999998</v>
      </c>
      <c r="AG915" s="2">
        <v>2882.1</v>
      </c>
      <c r="AH915" s="2">
        <v>3854.2</v>
      </c>
      <c r="AI915" t="s">
        <v>322</v>
      </c>
      <c r="AJ915" t="s">
        <v>322</v>
      </c>
      <c r="AK915" s="2">
        <v>2988.6</v>
      </c>
    </row>
    <row r="916" spans="1:37" hidden="1" x14ac:dyDescent="0.25">
      <c r="A916">
        <f>IF(IFERROR(MATCH(TX_UCR!$C916,NN_M!A:A,0),0)&gt;0,1,0)</f>
        <v>0</v>
      </c>
      <c r="B916">
        <f>IF(IFERROR(MATCH(TX_UCR!C916,NN_PSM!A:A,0),0)&gt;0,1,0)</f>
        <v>0</v>
      </c>
      <c r="C916" t="str">
        <f t="shared" si="28"/>
        <v>City</v>
      </c>
      <c r="D916">
        <f t="shared" si="29"/>
        <v>0</v>
      </c>
      <c r="E916" t="s">
        <v>91</v>
      </c>
      <c r="F916" t="s">
        <v>34</v>
      </c>
      <c r="G916" t="s">
        <v>324</v>
      </c>
      <c r="H916" s="2">
        <v>2483.8000000000002</v>
      </c>
      <c r="I916" s="2">
        <v>2935.5</v>
      </c>
      <c r="J916" s="2">
        <v>3281.3</v>
      </c>
      <c r="K916" s="2">
        <v>4177.8999999999996</v>
      </c>
      <c r="L916" s="2">
        <v>3694</v>
      </c>
      <c r="M916" s="2">
        <v>3761.4</v>
      </c>
      <c r="N916" s="2">
        <v>3600</v>
      </c>
      <c r="O916" s="2">
        <v>3908.3</v>
      </c>
      <c r="P916" s="2">
        <v>3660.4</v>
      </c>
      <c r="Q916" s="2">
        <v>3863.8</v>
      </c>
      <c r="R916" s="2">
        <v>4037.2</v>
      </c>
      <c r="S916" s="2">
        <v>3539.1</v>
      </c>
      <c r="T916" s="2">
        <v>3230.3</v>
      </c>
      <c r="U916" s="2">
        <v>3540.5</v>
      </c>
      <c r="V916" s="2">
        <v>3876.3</v>
      </c>
      <c r="W916" s="2">
        <v>3580.6</v>
      </c>
      <c r="X916" s="2">
        <v>3882.1</v>
      </c>
      <c r="Y916" s="2">
        <v>3913.6</v>
      </c>
      <c r="Z916" s="2">
        <v>4791.3999999999996</v>
      </c>
      <c r="AA916" s="2">
        <v>4558.3</v>
      </c>
      <c r="AB916" s="2">
        <v>4136.3</v>
      </c>
      <c r="AC916" s="2">
        <v>3747.3</v>
      </c>
      <c r="AD916" s="2">
        <v>4092.8</v>
      </c>
      <c r="AE916" s="2">
        <v>3141.4</v>
      </c>
      <c r="AF916" s="2">
        <v>2719.8</v>
      </c>
      <c r="AG916" s="2">
        <v>2645.7</v>
      </c>
      <c r="AH916" s="2">
        <v>2448.6</v>
      </c>
      <c r="AI916" s="2">
        <v>2012.7</v>
      </c>
      <c r="AJ916" s="2">
        <v>1871.1</v>
      </c>
      <c r="AK916" s="2">
        <v>1870.2</v>
      </c>
    </row>
    <row r="917" spans="1:37" hidden="1" x14ac:dyDescent="0.25">
      <c r="A917">
        <f>IF(IFERROR(MATCH(TX_UCR!$C917,NN_M!A:A,0),0)&gt;0,1,0)</f>
        <v>0</v>
      </c>
      <c r="B917">
        <f>IF(IFERROR(MATCH(TX_UCR!C917,NN_PSM!A:A,0),0)&gt;0,1,0)</f>
        <v>0</v>
      </c>
      <c r="C917" t="str">
        <f t="shared" si="28"/>
        <v>City</v>
      </c>
      <c r="D917">
        <f t="shared" si="29"/>
        <v>0</v>
      </c>
      <c r="E917" t="s">
        <v>92</v>
      </c>
      <c r="F917" t="s">
        <v>34</v>
      </c>
      <c r="G917" t="s">
        <v>324</v>
      </c>
      <c r="H917" s="2">
        <v>4145.3999999999996</v>
      </c>
      <c r="I917" s="2">
        <v>4306.7</v>
      </c>
      <c r="J917" s="2">
        <v>4306.2</v>
      </c>
      <c r="K917" s="2">
        <v>4057.5</v>
      </c>
      <c r="L917" s="2">
        <v>3968</v>
      </c>
      <c r="M917" s="2">
        <v>4276.8999999999996</v>
      </c>
      <c r="N917" s="2">
        <v>4724.2</v>
      </c>
      <c r="O917" s="2">
        <v>3259</v>
      </c>
      <c r="P917" s="2">
        <v>2564.4</v>
      </c>
      <c r="Q917" s="2">
        <v>2012.9</v>
      </c>
      <c r="R917" s="2">
        <v>2504.9</v>
      </c>
      <c r="S917" s="2">
        <v>2216.6</v>
      </c>
      <c r="T917" s="2">
        <v>2727.5</v>
      </c>
      <c r="U917" s="2">
        <v>2242.9</v>
      </c>
      <c r="V917" s="2">
        <v>2171.4</v>
      </c>
      <c r="W917" s="2">
        <v>2521</v>
      </c>
      <c r="X917" s="2">
        <v>2922.1</v>
      </c>
      <c r="Y917" s="2">
        <v>2573.6999999999998</v>
      </c>
      <c r="Z917" s="2">
        <v>2402.1</v>
      </c>
      <c r="AA917" s="2">
        <v>2265.6</v>
      </c>
      <c r="AB917" s="2">
        <v>2309.4</v>
      </c>
      <c r="AC917" s="2">
        <v>1973</v>
      </c>
      <c r="AD917" s="2">
        <v>1790.1</v>
      </c>
      <c r="AE917" s="2">
        <v>1860.7</v>
      </c>
      <c r="AF917" s="2">
        <v>1662.3</v>
      </c>
      <c r="AG917" s="2">
        <v>1864.1</v>
      </c>
      <c r="AH917" s="2">
        <v>1409.6</v>
      </c>
      <c r="AI917" s="2">
        <v>1816.1</v>
      </c>
      <c r="AJ917" s="2">
        <v>1231.7</v>
      </c>
      <c r="AK917" s="2">
        <v>1247</v>
      </c>
    </row>
    <row r="918" spans="1:37" hidden="1" x14ac:dyDescent="0.25">
      <c r="A918">
        <f>IF(IFERROR(MATCH(TX_UCR!$C918,NN_M!A:A,0),0)&gt;0,1,0)</f>
        <v>0</v>
      </c>
      <c r="B918">
        <f>IF(IFERROR(MATCH(TX_UCR!C918,NN_PSM!A:A,0),0)&gt;0,1,0)</f>
        <v>0</v>
      </c>
      <c r="C918" t="str">
        <f t="shared" si="28"/>
        <v>City</v>
      </c>
      <c r="D918">
        <f t="shared" si="29"/>
        <v>0</v>
      </c>
      <c r="E918" t="s">
        <v>93</v>
      </c>
      <c r="F918" t="s">
        <v>34</v>
      </c>
      <c r="G918" t="s">
        <v>324</v>
      </c>
      <c r="H918" s="2">
        <v>8445.2999999999993</v>
      </c>
      <c r="I918" s="2">
        <v>9979.7999999999993</v>
      </c>
      <c r="J918" s="2">
        <v>10634.1</v>
      </c>
      <c r="K918" s="2">
        <v>11949.5</v>
      </c>
      <c r="L918" s="2">
        <v>11600.5</v>
      </c>
      <c r="M918" s="2">
        <v>9497.1</v>
      </c>
      <c r="N918" s="2">
        <v>10622.9</v>
      </c>
      <c r="O918" s="2">
        <v>8551</v>
      </c>
      <c r="P918" s="2">
        <v>9041.6</v>
      </c>
      <c r="Q918" s="2">
        <v>7951.3</v>
      </c>
      <c r="R918" s="2">
        <v>7930.7</v>
      </c>
      <c r="S918" s="2">
        <v>9255.7000000000007</v>
      </c>
      <c r="T918" s="2">
        <v>8173.7</v>
      </c>
      <c r="U918" s="2">
        <v>7574.5</v>
      </c>
      <c r="V918" s="2">
        <v>7967.7</v>
      </c>
      <c r="W918" s="2">
        <v>7382.7</v>
      </c>
      <c r="X918" s="2">
        <v>8131.9</v>
      </c>
      <c r="Y918" s="2">
        <v>8465.5</v>
      </c>
      <c r="Z918" s="2">
        <v>7463.3</v>
      </c>
      <c r="AA918" s="2">
        <v>7743.4</v>
      </c>
      <c r="AB918" s="2">
        <v>7368.6</v>
      </c>
      <c r="AC918" s="2">
        <v>6064</v>
      </c>
      <c r="AD918" s="2">
        <v>6553.5</v>
      </c>
      <c r="AE918" s="2">
        <v>6000.4</v>
      </c>
      <c r="AF918" s="2">
        <v>5683.5</v>
      </c>
      <c r="AG918" s="2">
        <v>5159.2</v>
      </c>
      <c r="AH918" s="2">
        <v>5039.6000000000004</v>
      </c>
      <c r="AI918" s="2">
        <v>4544.5</v>
      </c>
      <c r="AJ918" s="2">
        <v>4250.2</v>
      </c>
      <c r="AK918" s="2">
        <v>3854.7</v>
      </c>
    </row>
    <row r="919" spans="1:37" hidden="1" x14ac:dyDescent="0.25">
      <c r="A919">
        <f>IF(IFERROR(MATCH(TX_UCR!$C919,NN_M!A:A,0),0)&gt;0,1,0)</f>
        <v>0</v>
      </c>
      <c r="B919">
        <f>IF(IFERROR(MATCH(TX_UCR!C919,NN_PSM!A:A,0),0)&gt;0,1,0)</f>
        <v>0</v>
      </c>
      <c r="C919" t="str">
        <f t="shared" si="28"/>
        <v>Cleburne</v>
      </c>
      <c r="D919">
        <f t="shared" si="29"/>
        <v>0</v>
      </c>
      <c r="E919" t="s">
        <v>94</v>
      </c>
      <c r="F919" t="s">
        <v>34</v>
      </c>
      <c r="G919" t="s">
        <v>324</v>
      </c>
      <c r="H919" s="2">
        <v>4270.8999999999996</v>
      </c>
      <c r="I919" s="2">
        <v>4757.8999999999996</v>
      </c>
      <c r="J919" s="2">
        <v>6159</v>
      </c>
      <c r="K919" s="2">
        <v>5575.9</v>
      </c>
      <c r="L919" s="2">
        <v>5727.7</v>
      </c>
      <c r="M919" s="2">
        <v>5953.6</v>
      </c>
      <c r="N919" s="2">
        <v>7081.8</v>
      </c>
      <c r="O919" s="2">
        <v>6690.1</v>
      </c>
      <c r="P919" s="2">
        <v>6153.8</v>
      </c>
      <c r="Q919" s="2">
        <v>6347.3</v>
      </c>
      <c r="R919" s="2">
        <v>6321.4</v>
      </c>
      <c r="S919" s="2">
        <v>5529.8</v>
      </c>
      <c r="T919" s="2">
        <v>6439.4</v>
      </c>
      <c r="U919" s="2">
        <v>5030.5</v>
      </c>
      <c r="V919" s="2">
        <v>6041</v>
      </c>
      <c r="W919" s="2">
        <v>6614.1</v>
      </c>
      <c r="X919" s="2">
        <v>6347.1</v>
      </c>
      <c r="Y919" s="2">
        <v>6122.5</v>
      </c>
      <c r="Z919" s="2">
        <v>6218</v>
      </c>
      <c r="AA919" s="2">
        <v>6081.6</v>
      </c>
      <c r="AB919" s="2">
        <v>5243</v>
      </c>
      <c r="AC919" s="2">
        <v>4455</v>
      </c>
      <c r="AD919" s="2">
        <v>4500.6000000000004</v>
      </c>
      <c r="AE919" s="2">
        <v>3906</v>
      </c>
      <c r="AF919" s="2">
        <v>4341.8</v>
      </c>
      <c r="AG919" s="2">
        <v>4560.8</v>
      </c>
      <c r="AH919" s="2">
        <v>4747.3</v>
      </c>
      <c r="AI919" s="2">
        <v>4414.8</v>
      </c>
      <c r="AJ919" s="2">
        <v>3484.8</v>
      </c>
      <c r="AK919" s="2">
        <v>3373.2</v>
      </c>
    </row>
    <row r="920" spans="1:37" hidden="1" x14ac:dyDescent="0.25">
      <c r="A920">
        <f>IF(IFERROR(MATCH(TX_UCR!$C920,NN_M!A:A,0),0)&gt;0,1,0)</f>
        <v>0</v>
      </c>
      <c r="B920">
        <f>IF(IFERROR(MATCH(TX_UCR!C920,NN_PSM!A:A,0),0)&gt;0,1,0)</f>
        <v>0</v>
      </c>
      <c r="C920" t="str">
        <f t="shared" si="28"/>
        <v>Clute</v>
      </c>
      <c r="D920">
        <f t="shared" si="29"/>
        <v>0</v>
      </c>
      <c r="E920" t="s">
        <v>95</v>
      </c>
      <c r="F920" t="s">
        <v>34</v>
      </c>
      <c r="G920" t="s">
        <v>324</v>
      </c>
      <c r="H920" s="2">
        <v>4824.8999999999996</v>
      </c>
      <c r="I920" s="2">
        <v>6540.9</v>
      </c>
      <c r="J920" s="2">
        <v>6399</v>
      </c>
      <c r="K920" s="2">
        <v>7669.3</v>
      </c>
      <c r="L920" s="2">
        <v>7432.6</v>
      </c>
      <c r="M920" s="2">
        <v>6094.3</v>
      </c>
      <c r="N920" s="2">
        <v>7000</v>
      </c>
      <c r="O920" s="2">
        <v>7342.6</v>
      </c>
      <c r="P920" s="2">
        <v>5675.3</v>
      </c>
      <c r="Q920" s="2">
        <v>4853.3999999999996</v>
      </c>
      <c r="R920" s="2">
        <v>5523.1</v>
      </c>
      <c r="S920" s="2">
        <v>5071</v>
      </c>
      <c r="T920" s="2">
        <v>3805.8</v>
      </c>
      <c r="U920" s="2">
        <v>4224.1000000000004</v>
      </c>
      <c r="V920" s="2">
        <v>4851.2</v>
      </c>
      <c r="W920" s="2">
        <v>3722.2</v>
      </c>
      <c r="X920" s="2">
        <v>5046.3999999999996</v>
      </c>
      <c r="Y920" s="2">
        <v>5501.5</v>
      </c>
      <c r="Z920" s="2">
        <v>3654.3</v>
      </c>
      <c r="AA920" s="2">
        <v>3206.5</v>
      </c>
      <c r="AB920" s="2">
        <v>4031.1</v>
      </c>
      <c r="AC920" s="2">
        <v>4667</v>
      </c>
      <c r="AD920" s="2">
        <v>5685.9</v>
      </c>
      <c r="AE920" s="2">
        <v>3693.1</v>
      </c>
      <c r="AF920" s="2">
        <v>3499</v>
      </c>
      <c r="AG920" s="2">
        <v>3220.1</v>
      </c>
      <c r="AH920" s="2">
        <v>2446.1</v>
      </c>
      <c r="AI920" s="2">
        <v>2304.1999999999998</v>
      </c>
      <c r="AJ920" t="s">
        <v>322</v>
      </c>
      <c r="AK920" s="2">
        <v>1433</v>
      </c>
    </row>
    <row r="921" spans="1:37" hidden="1" x14ac:dyDescent="0.25">
      <c r="A921">
        <f>IF(IFERROR(MATCH(TX_UCR!$C921,NN_M!A:A,0),0)&gt;0,1,0)</f>
        <v>0</v>
      </c>
      <c r="B921">
        <f>IF(IFERROR(MATCH(TX_UCR!C921,NN_PSM!A:A,0),0)&gt;0,1,0)</f>
        <v>0</v>
      </c>
      <c r="C921" t="str">
        <f t="shared" si="28"/>
        <v>Colleyville</v>
      </c>
      <c r="D921">
        <f t="shared" si="29"/>
        <v>0</v>
      </c>
      <c r="E921" t="s">
        <v>96</v>
      </c>
      <c r="F921" t="s">
        <v>34</v>
      </c>
      <c r="G921" t="s">
        <v>324</v>
      </c>
      <c r="H921" s="2">
        <v>3398.6</v>
      </c>
      <c r="I921" s="2">
        <v>4224.3</v>
      </c>
      <c r="J921" s="2">
        <v>2379.4</v>
      </c>
      <c r="K921" s="2">
        <v>2651.3</v>
      </c>
      <c r="L921" s="2">
        <v>2174.6999999999998</v>
      </c>
      <c r="M921" s="2">
        <v>2797.9</v>
      </c>
      <c r="N921" s="2">
        <v>2354.8000000000002</v>
      </c>
      <c r="O921" s="2">
        <v>2117.1999999999998</v>
      </c>
      <c r="P921" s="2">
        <v>1682.1</v>
      </c>
      <c r="Q921" s="2">
        <v>1527.3</v>
      </c>
      <c r="R921" s="2">
        <v>1386.4</v>
      </c>
      <c r="S921" s="2">
        <v>1440</v>
      </c>
      <c r="T921" s="2">
        <v>1728</v>
      </c>
      <c r="U921" s="2">
        <v>1458</v>
      </c>
      <c r="V921" s="2">
        <v>1368.2</v>
      </c>
      <c r="W921" s="2">
        <v>1492.2</v>
      </c>
      <c r="X921" s="2">
        <v>1483.9</v>
      </c>
      <c r="Y921" s="2">
        <v>1633.3</v>
      </c>
      <c r="Z921" s="2">
        <v>1550.5</v>
      </c>
      <c r="AA921" s="2">
        <v>1632.3</v>
      </c>
      <c r="AB921" s="2">
        <v>1354.4</v>
      </c>
      <c r="AC921" s="2">
        <v>1311.4</v>
      </c>
      <c r="AD921" s="2">
        <v>1145.5999999999999</v>
      </c>
      <c r="AE921" s="2">
        <v>1148.3</v>
      </c>
      <c r="AF921" s="2">
        <v>1123.7</v>
      </c>
      <c r="AG921" s="2">
        <v>1315.4</v>
      </c>
      <c r="AH921">
        <v>820.2</v>
      </c>
      <c r="AI921">
        <v>764.5</v>
      </c>
      <c r="AJ921">
        <v>716.4</v>
      </c>
      <c r="AK921">
        <v>569.9</v>
      </c>
    </row>
    <row r="922" spans="1:37" hidden="1" x14ac:dyDescent="0.25">
      <c r="A922">
        <f>IF(IFERROR(MATCH(TX_UCR!$C922,NN_M!A:A,0),0)&gt;0,1,0)</f>
        <v>0</v>
      </c>
      <c r="B922">
        <f>IF(IFERROR(MATCH(TX_UCR!C922,NN_PSM!A:A,0),0)&gt;0,1,0)</f>
        <v>0</v>
      </c>
      <c r="C922" t="str">
        <f t="shared" si="28"/>
        <v>Collin</v>
      </c>
      <c r="D922">
        <f t="shared" si="29"/>
        <v>1</v>
      </c>
      <c r="E922" t="s">
        <v>97</v>
      </c>
      <c r="F922" t="s">
        <v>34</v>
      </c>
      <c r="G922" t="s">
        <v>324</v>
      </c>
    </row>
    <row r="923" spans="1:37" hidden="1" x14ac:dyDescent="0.25">
      <c r="A923">
        <f>IF(IFERROR(MATCH(TX_UCR!$C923,NN_M!A:A,0),0)&gt;0,1,0)</f>
        <v>0</v>
      </c>
      <c r="B923">
        <f>IF(IFERROR(MATCH(TX_UCR!C923,NN_PSM!A:A,0),0)&gt;0,1,0)</f>
        <v>0</v>
      </c>
      <c r="C923" t="str">
        <f t="shared" si="28"/>
        <v>Comal</v>
      </c>
      <c r="D923">
        <f t="shared" si="29"/>
        <v>1</v>
      </c>
      <c r="E923" t="s">
        <v>98</v>
      </c>
      <c r="F923" t="s">
        <v>34</v>
      </c>
      <c r="G923" t="s">
        <v>324</v>
      </c>
    </row>
    <row r="924" spans="1:37" hidden="1" x14ac:dyDescent="0.25">
      <c r="A924">
        <f>IF(IFERROR(MATCH(TX_UCR!$C924,NN_M!A:A,0),0)&gt;0,1,0)</f>
        <v>0</v>
      </c>
      <c r="B924">
        <f>IF(IFERROR(MATCH(TX_UCR!C924,NN_PSM!A:A,0),0)&gt;0,1,0)</f>
        <v>0</v>
      </c>
      <c r="C924" t="str">
        <f t="shared" si="28"/>
        <v>Conroe</v>
      </c>
      <c r="D924">
        <f t="shared" si="29"/>
        <v>0</v>
      </c>
      <c r="E924" t="s">
        <v>99</v>
      </c>
      <c r="F924" t="s">
        <v>34</v>
      </c>
      <c r="G924" t="s">
        <v>324</v>
      </c>
      <c r="H924" s="2">
        <v>7864</v>
      </c>
      <c r="I924" s="2">
        <v>8459.4</v>
      </c>
      <c r="J924" s="2">
        <v>8512.9</v>
      </c>
      <c r="K924" s="2">
        <v>8005.1</v>
      </c>
      <c r="L924" s="2">
        <v>9795.7999999999993</v>
      </c>
      <c r="M924" s="2">
        <v>9264.7999999999993</v>
      </c>
      <c r="N924" s="2">
        <v>9585.4</v>
      </c>
      <c r="O924" s="2">
        <v>8871.7000000000007</v>
      </c>
      <c r="P924" s="2">
        <v>8128.2</v>
      </c>
      <c r="Q924" s="2">
        <v>7295.8</v>
      </c>
      <c r="R924" s="2">
        <v>6583.8</v>
      </c>
      <c r="S924" s="2">
        <v>6491.4</v>
      </c>
      <c r="T924" s="2">
        <v>7495.7</v>
      </c>
      <c r="U924" s="2">
        <v>5897.4</v>
      </c>
      <c r="V924" s="2">
        <v>5094.5</v>
      </c>
      <c r="W924" s="2">
        <v>6210.1</v>
      </c>
      <c r="X924" s="2">
        <v>6587.7</v>
      </c>
      <c r="Y924" s="2">
        <v>7009.1</v>
      </c>
      <c r="Z924" s="2">
        <v>7360.4</v>
      </c>
      <c r="AA924" s="2">
        <v>6968.9</v>
      </c>
      <c r="AB924" s="2">
        <v>5988.8</v>
      </c>
      <c r="AC924" s="2">
        <v>4996.3999999999996</v>
      </c>
      <c r="AD924" s="2">
        <v>4705.1000000000004</v>
      </c>
      <c r="AE924" s="2">
        <v>4637.6000000000004</v>
      </c>
      <c r="AF924" s="2">
        <v>4548.8</v>
      </c>
      <c r="AG924" s="2">
        <v>4949.6000000000004</v>
      </c>
      <c r="AH924" s="2">
        <v>3634.8</v>
      </c>
      <c r="AI924" s="2">
        <v>3443.3</v>
      </c>
      <c r="AJ924" s="2">
        <v>3289.3</v>
      </c>
      <c r="AK924" s="2">
        <v>3500.6</v>
      </c>
    </row>
    <row r="925" spans="1:37" hidden="1" x14ac:dyDescent="0.25">
      <c r="A925">
        <f>IF(IFERROR(MATCH(TX_UCR!$C925,NN_M!A:A,0),0)&gt;0,1,0)</f>
        <v>0</v>
      </c>
      <c r="B925">
        <f>IF(IFERROR(MATCH(TX_UCR!C925,NN_PSM!A:A,0),0)&gt;0,1,0)</f>
        <v>0</v>
      </c>
      <c r="C925" t="str">
        <f t="shared" si="28"/>
        <v>Converse</v>
      </c>
      <c r="D925">
        <f t="shared" si="29"/>
        <v>0</v>
      </c>
      <c r="E925" t="s">
        <v>100</v>
      </c>
      <c r="F925" t="s">
        <v>34</v>
      </c>
      <c r="G925" t="s">
        <v>324</v>
      </c>
      <c r="H925" s="2">
        <v>3537.7</v>
      </c>
      <c r="I925" s="2">
        <v>3526.9</v>
      </c>
      <c r="J925" s="2">
        <v>4680.2</v>
      </c>
      <c r="K925" s="2">
        <v>3855.2</v>
      </c>
      <c r="L925" s="2">
        <v>4274.3</v>
      </c>
      <c r="M925" s="2">
        <v>4073.4</v>
      </c>
      <c r="N925" s="2">
        <v>3933.5</v>
      </c>
      <c r="O925" s="2">
        <v>3594.6</v>
      </c>
      <c r="P925" s="2">
        <v>3345.4</v>
      </c>
      <c r="Q925" s="2">
        <v>2639.9</v>
      </c>
      <c r="R925" s="2">
        <v>2121.1999999999998</v>
      </c>
      <c r="S925" s="2">
        <v>1688.2</v>
      </c>
      <c r="T925" s="2">
        <v>2442.1</v>
      </c>
      <c r="U925" s="2">
        <v>1644.7</v>
      </c>
      <c r="V925" s="2">
        <v>1623.6</v>
      </c>
      <c r="W925" s="2">
        <v>1807.4</v>
      </c>
      <c r="X925" s="2">
        <v>2115.6999999999998</v>
      </c>
      <c r="Y925" s="2">
        <v>2354.1999999999998</v>
      </c>
      <c r="Z925" s="2">
        <v>2507.1999999999998</v>
      </c>
      <c r="AA925" s="2">
        <v>2013.5</v>
      </c>
      <c r="AB925" s="2">
        <v>2006.2</v>
      </c>
      <c r="AC925" s="2">
        <v>2029.5</v>
      </c>
      <c r="AD925" s="2">
        <v>2548.3000000000002</v>
      </c>
      <c r="AE925" s="2">
        <v>2864.8</v>
      </c>
      <c r="AF925" s="2">
        <v>2539.1</v>
      </c>
      <c r="AG925" s="2">
        <v>2176.1</v>
      </c>
      <c r="AH925" s="2">
        <v>2459.5</v>
      </c>
      <c r="AI925" s="2">
        <v>2769.3</v>
      </c>
      <c r="AJ925" s="2">
        <v>2286.9</v>
      </c>
      <c r="AK925" s="2">
        <v>2016</v>
      </c>
    </row>
    <row r="926" spans="1:37" hidden="1" x14ac:dyDescent="0.25">
      <c r="A926">
        <f>IF(IFERROR(MATCH(TX_UCR!$C926,NN_M!A:A,0),0)&gt;0,1,0)</f>
        <v>0</v>
      </c>
      <c r="B926">
        <f>IF(IFERROR(MATCH(TX_UCR!C926,NN_PSM!A:A,0),0)&gt;0,1,0)</f>
        <v>0</v>
      </c>
      <c r="C926" t="str">
        <f t="shared" si="28"/>
        <v>Coppell</v>
      </c>
      <c r="D926">
        <f t="shared" si="29"/>
        <v>0</v>
      </c>
      <c r="E926" t="s">
        <v>101</v>
      </c>
      <c r="F926" t="s">
        <v>34</v>
      </c>
      <c r="G926" t="s">
        <v>324</v>
      </c>
      <c r="H926" s="2">
        <v>5175.3999999999996</v>
      </c>
      <c r="I926" s="2">
        <v>3959.6</v>
      </c>
      <c r="J926" s="2">
        <v>3561.7</v>
      </c>
      <c r="K926" s="2">
        <v>3795.6</v>
      </c>
      <c r="L926" s="2">
        <v>4148.3</v>
      </c>
      <c r="M926" s="2">
        <v>3791.2</v>
      </c>
      <c r="N926" s="2">
        <v>3103.1</v>
      </c>
      <c r="O926" s="2">
        <v>2861.1</v>
      </c>
      <c r="P926" s="2">
        <v>2690.9</v>
      </c>
      <c r="Q926" s="2">
        <v>2759.2</v>
      </c>
      <c r="R926" s="2">
        <v>2886.4</v>
      </c>
      <c r="S926" s="2">
        <v>2647.3</v>
      </c>
      <c r="T926" s="2">
        <v>2181.1999999999998</v>
      </c>
      <c r="U926" s="2">
        <v>2816.4</v>
      </c>
      <c r="V926" s="2">
        <v>2800</v>
      </c>
      <c r="W926">
        <v>461.6</v>
      </c>
      <c r="X926" s="2">
        <v>1082.3</v>
      </c>
      <c r="Y926" s="2">
        <v>2380.3000000000002</v>
      </c>
      <c r="Z926" s="2">
        <v>2380.6999999999998</v>
      </c>
      <c r="AA926" s="2">
        <v>2250.5</v>
      </c>
      <c r="AB926" s="2">
        <v>2349.6999999999998</v>
      </c>
      <c r="AC926" s="2">
        <v>2082.9</v>
      </c>
      <c r="AD926" s="2">
        <v>1870</v>
      </c>
      <c r="AE926" s="2">
        <v>1815.8</v>
      </c>
      <c r="AF926" s="2">
        <v>1672.4</v>
      </c>
      <c r="AG926" s="2">
        <v>1619.3</v>
      </c>
      <c r="AH926" s="2">
        <v>1631.5</v>
      </c>
      <c r="AI926" s="2">
        <v>1655.3</v>
      </c>
      <c r="AJ926" s="2">
        <v>1433.9</v>
      </c>
      <c r="AK926" s="2">
        <v>1214.8</v>
      </c>
    </row>
    <row r="927" spans="1:37" hidden="1" x14ac:dyDescent="0.25">
      <c r="A927">
        <f>IF(IFERROR(MATCH(TX_UCR!$C927,NN_M!A:A,0),0)&gt;0,1,0)</f>
        <v>0</v>
      </c>
      <c r="B927">
        <f>IF(IFERROR(MATCH(TX_UCR!C927,NN_PSM!A:A,0),0)&gt;0,1,0)</f>
        <v>0</v>
      </c>
      <c r="C927" t="str">
        <f t="shared" si="28"/>
        <v>Copperas</v>
      </c>
      <c r="D927">
        <f t="shared" si="29"/>
        <v>0</v>
      </c>
      <c r="E927" t="s">
        <v>102</v>
      </c>
      <c r="F927" t="s">
        <v>34</v>
      </c>
      <c r="G927" t="s">
        <v>324</v>
      </c>
      <c r="H927" s="2">
        <v>3289.2</v>
      </c>
      <c r="I927" s="2">
        <v>4466.8999999999996</v>
      </c>
      <c r="J927" s="2">
        <v>6030.2</v>
      </c>
      <c r="K927" s="2">
        <v>4984.8999999999996</v>
      </c>
      <c r="L927" s="2">
        <v>4461.2</v>
      </c>
      <c r="M927" s="2">
        <v>4231.8999999999996</v>
      </c>
      <c r="N927" s="2">
        <v>5017.8999999999996</v>
      </c>
      <c r="O927" s="2">
        <v>5949.6</v>
      </c>
      <c r="P927" s="2">
        <v>6020.8</v>
      </c>
      <c r="Q927" s="2">
        <v>5175.2</v>
      </c>
      <c r="R927" s="2">
        <v>4514.3999999999996</v>
      </c>
      <c r="S927" s="2">
        <v>4212.8999999999996</v>
      </c>
      <c r="T927" s="2">
        <v>4105.7</v>
      </c>
      <c r="U927" s="2">
        <v>3542.8</v>
      </c>
      <c r="V927" s="2">
        <v>3370.3</v>
      </c>
      <c r="W927" s="2">
        <v>3457</v>
      </c>
      <c r="X927" s="2">
        <v>3707.4</v>
      </c>
      <c r="Y927" s="2">
        <v>3685</v>
      </c>
      <c r="Z927" s="2">
        <v>3190.4</v>
      </c>
      <c r="AA927" s="2">
        <v>3476.3</v>
      </c>
      <c r="AB927" s="2">
        <v>3401.1</v>
      </c>
      <c r="AC927" s="2">
        <v>3357.6</v>
      </c>
      <c r="AD927" s="2">
        <v>3824.1</v>
      </c>
      <c r="AE927" s="2">
        <v>3251</v>
      </c>
      <c r="AF927" s="2">
        <v>3124.1</v>
      </c>
      <c r="AG927" s="2">
        <v>3356</v>
      </c>
      <c r="AH927" s="2">
        <v>2782.4</v>
      </c>
      <c r="AI927" s="2">
        <v>2893.2</v>
      </c>
      <c r="AJ927" s="2">
        <v>3336.3</v>
      </c>
      <c r="AK927" s="2">
        <v>2868.2</v>
      </c>
    </row>
    <row r="928" spans="1:37" hidden="1" x14ac:dyDescent="0.25">
      <c r="A928">
        <f>IF(IFERROR(MATCH(TX_UCR!$C928,NN_M!A:A,0),0)&gt;0,1,0)</f>
        <v>0</v>
      </c>
      <c r="B928">
        <f>IF(IFERROR(MATCH(TX_UCR!C928,NN_PSM!A:A,0),0)&gt;0,1,0)</f>
        <v>0</v>
      </c>
      <c r="C928" t="str">
        <f t="shared" si="28"/>
        <v>Corinth</v>
      </c>
      <c r="D928">
        <f t="shared" si="29"/>
        <v>0</v>
      </c>
      <c r="E928" t="s">
        <v>103</v>
      </c>
      <c r="F928" t="s">
        <v>34</v>
      </c>
      <c r="G928" t="s">
        <v>324</v>
      </c>
      <c r="H928" s="2">
        <v>6714.6</v>
      </c>
      <c r="I928" s="2">
        <v>7100.9</v>
      </c>
      <c r="J928" s="2">
        <v>7153.5</v>
      </c>
      <c r="K928" s="2">
        <v>4952.3</v>
      </c>
      <c r="L928" s="2">
        <v>2754.5</v>
      </c>
      <c r="M928" s="2">
        <v>2053.8000000000002</v>
      </c>
      <c r="N928" s="2">
        <v>2457.8000000000002</v>
      </c>
      <c r="O928" s="2">
        <v>2220.1</v>
      </c>
      <c r="P928" s="2">
        <v>1913.9</v>
      </c>
      <c r="Q928" s="2">
        <v>1877.9</v>
      </c>
      <c r="R928" s="2">
        <v>1281.2</v>
      </c>
      <c r="S928" s="2">
        <v>2010.3</v>
      </c>
      <c r="T928" s="2">
        <v>1690.9</v>
      </c>
      <c r="U928" s="2">
        <v>2265.5</v>
      </c>
      <c r="V928" s="2">
        <v>2392.6</v>
      </c>
      <c r="W928" s="2">
        <v>1457</v>
      </c>
      <c r="X928" s="2">
        <v>1131.0999999999999</v>
      </c>
      <c r="Y928" s="2">
        <v>1910.6</v>
      </c>
      <c r="Z928" s="2">
        <v>1286.5</v>
      </c>
      <c r="AA928" s="2">
        <v>1125.7</v>
      </c>
      <c r="AB928" s="2">
        <v>1526.2</v>
      </c>
      <c r="AC928" s="2">
        <v>1287.2</v>
      </c>
      <c r="AD928" s="2">
        <v>1363.2</v>
      </c>
      <c r="AE928" s="2">
        <v>1425.3</v>
      </c>
      <c r="AF928" s="2">
        <v>1372.3</v>
      </c>
      <c r="AG928" s="2">
        <v>1479.8</v>
      </c>
      <c r="AH928" s="2">
        <v>1189</v>
      </c>
      <c r="AI928" s="2">
        <v>1416.2</v>
      </c>
      <c r="AJ928" s="2">
        <v>1111.5</v>
      </c>
      <c r="AK928">
        <v>917.8</v>
      </c>
    </row>
    <row r="929" spans="1:37" hidden="1" x14ac:dyDescent="0.25">
      <c r="A929">
        <f>IF(IFERROR(MATCH(TX_UCR!$C929,NN_M!A:A,0),0)&gt;0,1,0)</f>
        <v>0</v>
      </c>
      <c r="B929">
        <f>IF(IFERROR(MATCH(TX_UCR!C929,NN_PSM!A:A,0),0)&gt;0,1,0)</f>
        <v>0</v>
      </c>
      <c r="C929" t="str">
        <f t="shared" si="28"/>
        <v>Corpus</v>
      </c>
      <c r="D929">
        <f t="shared" si="29"/>
        <v>0</v>
      </c>
      <c r="E929" t="s">
        <v>104</v>
      </c>
      <c r="F929" t="s">
        <v>34</v>
      </c>
      <c r="G929" t="s">
        <v>324</v>
      </c>
      <c r="H929" s="2">
        <v>7712.9</v>
      </c>
      <c r="I929" s="2">
        <v>8255.2000000000007</v>
      </c>
      <c r="J929" s="2">
        <v>8891.4</v>
      </c>
      <c r="K929" s="2">
        <v>10062.799999999999</v>
      </c>
      <c r="L929" s="2">
        <v>9974.6</v>
      </c>
      <c r="M929" s="2">
        <v>9682.5</v>
      </c>
      <c r="N929" s="2">
        <v>9618.2999999999993</v>
      </c>
      <c r="O929" s="2">
        <v>9359.7999999999993</v>
      </c>
      <c r="P929" s="2">
        <v>9273.2000000000007</v>
      </c>
      <c r="Q929" s="2">
        <v>8961.2999999999993</v>
      </c>
      <c r="R929" s="2">
        <v>9447.4</v>
      </c>
      <c r="S929" s="2">
        <v>9574.7999999999993</v>
      </c>
      <c r="T929" s="2">
        <v>9234.7999999999993</v>
      </c>
      <c r="U929" s="2">
        <v>7104.3</v>
      </c>
      <c r="V929" s="2">
        <v>6266.1</v>
      </c>
      <c r="W929" s="2">
        <v>6453.3</v>
      </c>
      <c r="X929" s="2">
        <v>7072.8</v>
      </c>
      <c r="Y929" s="2">
        <v>6616.2</v>
      </c>
      <c r="Z929" s="2">
        <v>7106.6</v>
      </c>
      <c r="AA929" s="2">
        <v>7023.6</v>
      </c>
      <c r="AB929" s="2">
        <v>7043.9</v>
      </c>
      <c r="AC929" s="2">
        <v>6565.2</v>
      </c>
      <c r="AD929" s="2">
        <v>6539.9</v>
      </c>
      <c r="AE929" s="2">
        <v>6160</v>
      </c>
      <c r="AF929" s="2">
        <v>5604</v>
      </c>
      <c r="AG929" s="2">
        <v>4947.7</v>
      </c>
      <c r="AH929" s="2">
        <v>4780.2</v>
      </c>
      <c r="AI929" s="2">
        <v>4498.6000000000004</v>
      </c>
      <c r="AJ929" s="2">
        <v>4642.3</v>
      </c>
      <c r="AK929" s="2">
        <v>4420.3</v>
      </c>
    </row>
    <row r="930" spans="1:37" hidden="1" x14ac:dyDescent="0.25">
      <c r="A930">
        <f>IF(IFERROR(MATCH(TX_UCR!$C930,NN_M!A:A,0),0)&gt;0,1,0)</f>
        <v>0</v>
      </c>
      <c r="B930">
        <f>IF(IFERROR(MATCH(TX_UCR!C930,NN_PSM!A:A,0),0)&gt;0,1,0)</f>
        <v>0</v>
      </c>
      <c r="C930" t="str">
        <f t="shared" si="28"/>
        <v>Corsicana</v>
      </c>
      <c r="D930">
        <f t="shared" si="29"/>
        <v>0</v>
      </c>
      <c r="E930" t="s">
        <v>105</v>
      </c>
      <c r="F930" t="s">
        <v>34</v>
      </c>
      <c r="G930" t="s">
        <v>324</v>
      </c>
      <c r="H930" s="2">
        <v>6646.1</v>
      </c>
      <c r="I930" s="2">
        <v>7610.6</v>
      </c>
      <c r="J930" s="2">
        <v>9162.7000000000007</v>
      </c>
      <c r="K930" s="2">
        <v>8645.1</v>
      </c>
      <c r="L930" s="2">
        <v>8305.7000000000007</v>
      </c>
      <c r="M930" s="2">
        <v>8031.1</v>
      </c>
      <c r="N930" s="2">
        <v>7833.7</v>
      </c>
      <c r="O930" s="2">
        <v>7378.3</v>
      </c>
      <c r="P930" s="2">
        <v>7176</v>
      </c>
      <c r="Q930" s="2">
        <v>6572.5</v>
      </c>
      <c r="R930" s="2">
        <v>6547.5</v>
      </c>
      <c r="S930" s="2">
        <v>6661.1</v>
      </c>
      <c r="T930" s="2">
        <v>6385.4</v>
      </c>
      <c r="U930" s="2">
        <v>6412.2</v>
      </c>
      <c r="V930" s="2">
        <v>5565.9</v>
      </c>
      <c r="W930" s="2">
        <v>5689.2</v>
      </c>
      <c r="X930" s="2">
        <v>6637.1</v>
      </c>
      <c r="Y930" s="2">
        <v>6107.5</v>
      </c>
      <c r="Z930" s="2">
        <v>5676.5</v>
      </c>
      <c r="AA930" s="2">
        <v>5619.1</v>
      </c>
      <c r="AB930" s="2">
        <v>5916.4</v>
      </c>
      <c r="AC930" s="2">
        <v>4740.6000000000004</v>
      </c>
      <c r="AD930" s="2">
        <v>5416.5</v>
      </c>
      <c r="AE930" s="2">
        <v>4911.8</v>
      </c>
      <c r="AF930" s="2">
        <v>4621.8</v>
      </c>
      <c r="AG930" s="2">
        <v>5528</v>
      </c>
      <c r="AH930" s="2">
        <v>4705.3999999999996</v>
      </c>
      <c r="AI930" s="2">
        <v>5180.3999999999996</v>
      </c>
      <c r="AJ930" s="2">
        <v>5050.1000000000004</v>
      </c>
      <c r="AK930" s="2">
        <v>4683.8999999999996</v>
      </c>
    </row>
    <row r="931" spans="1:37" hidden="1" x14ac:dyDescent="0.25">
      <c r="A931">
        <f>IF(IFERROR(MATCH(TX_UCR!$C931,NN_M!A:A,0),0)&gt;0,1,0)</f>
        <v>0</v>
      </c>
      <c r="B931">
        <f>IF(IFERROR(MATCH(TX_UCR!C931,NN_PSM!A:A,0),0)&gt;0,1,0)</f>
        <v>0</v>
      </c>
      <c r="C931" t="str">
        <f t="shared" si="28"/>
        <v>Coryell</v>
      </c>
      <c r="D931">
        <f t="shared" si="29"/>
        <v>1</v>
      </c>
      <c r="E931" t="s">
        <v>106</v>
      </c>
      <c r="F931" t="s">
        <v>34</v>
      </c>
      <c r="G931" t="s">
        <v>324</v>
      </c>
    </row>
    <row r="932" spans="1:37" hidden="1" x14ac:dyDescent="0.25">
      <c r="A932">
        <f>IF(IFERROR(MATCH(TX_UCR!$C932,NN_M!A:A,0),0)&gt;0,1,0)</f>
        <v>0</v>
      </c>
      <c r="B932">
        <f>IF(IFERROR(MATCH(TX_UCR!C932,NN_PSM!A:A,0),0)&gt;0,1,0)</f>
        <v>0</v>
      </c>
      <c r="C932" t="str">
        <f t="shared" si="28"/>
        <v>Crowley</v>
      </c>
      <c r="D932">
        <f t="shared" si="29"/>
        <v>0</v>
      </c>
      <c r="E932" t="s">
        <v>107</v>
      </c>
      <c r="F932" t="s">
        <v>34</v>
      </c>
      <c r="G932" t="s">
        <v>324</v>
      </c>
      <c r="H932" s="2">
        <v>3043.4</v>
      </c>
      <c r="I932" s="2">
        <v>3052.7</v>
      </c>
      <c r="J932" s="2">
        <v>3623.6</v>
      </c>
      <c r="K932" s="2">
        <v>3196.5</v>
      </c>
      <c r="L932" s="2">
        <v>2893.3</v>
      </c>
      <c r="M932" s="2">
        <v>3226.3</v>
      </c>
      <c r="N932" s="2">
        <v>4100</v>
      </c>
      <c r="O932" s="2">
        <v>3518.2</v>
      </c>
      <c r="P932" s="2">
        <v>2703.4</v>
      </c>
      <c r="Q932" s="2">
        <v>3025.9</v>
      </c>
      <c r="R932" s="2">
        <v>2121.4</v>
      </c>
      <c r="S932" s="2">
        <v>2799.7</v>
      </c>
      <c r="T932" s="2">
        <v>1914.4</v>
      </c>
      <c r="U932" s="2">
        <v>1882.6</v>
      </c>
      <c r="V932" s="2">
        <v>2290.4</v>
      </c>
      <c r="W932" s="2">
        <v>3428.4</v>
      </c>
      <c r="X932" s="2">
        <v>2527.5</v>
      </c>
      <c r="Y932" s="2">
        <v>3026</v>
      </c>
      <c r="Z932" s="2">
        <v>2999.6</v>
      </c>
      <c r="AA932" s="2">
        <v>2416.8000000000002</v>
      </c>
      <c r="AB932" s="2">
        <v>3013.4</v>
      </c>
      <c r="AC932" s="2">
        <v>2348</v>
      </c>
      <c r="AD932" s="2">
        <v>2065.8000000000002</v>
      </c>
      <c r="AE932" s="2">
        <v>2113.6</v>
      </c>
      <c r="AF932" s="2">
        <v>2439.4</v>
      </c>
      <c r="AG932" s="2">
        <v>2258.9</v>
      </c>
      <c r="AH932" s="2">
        <v>1930.1</v>
      </c>
      <c r="AI932" s="2">
        <v>2228.4</v>
      </c>
      <c r="AJ932" s="2">
        <v>2607.9</v>
      </c>
      <c r="AK932" s="2">
        <v>2400.6</v>
      </c>
    </row>
    <row r="933" spans="1:37" hidden="1" x14ac:dyDescent="0.25">
      <c r="A933">
        <f>IF(IFERROR(MATCH(TX_UCR!$C933,NN_M!A:A,0),0)&gt;0,1,0)</f>
        <v>0</v>
      </c>
      <c r="B933">
        <f>IF(IFERROR(MATCH(TX_UCR!C933,NN_PSM!A:A,0),0)&gt;0,1,0)</f>
        <v>0</v>
      </c>
      <c r="C933" t="str">
        <f t="shared" si="28"/>
        <v>Dallas</v>
      </c>
      <c r="D933">
        <f t="shared" si="29"/>
        <v>1</v>
      </c>
      <c r="E933" t="s">
        <v>108</v>
      </c>
      <c r="F933" t="s">
        <v>34</v>
      </c>
      <c r="G933" t="s">
        <v>324</v>
      </c>
    </row>
    <row r="934" spans="1:37" hidden="1" x14ac:dyDescent="0.25">
      <c r="A934">
        <f>IF(IFERROR(MATCH(TX_UCR!$C934,NN_M!A:A,0),0)&gt;0,1,0)</f>
        <v>0</v>
      </c>
      <c r="B934">
        <f>IF(IFERROR(MATCH(TX_UCR!C934,NN_PSM!A:A,0),0)&gt;0,1,0)</f>
        <v>0</v>
      </c>
      <c r="C934" t="str">
        <f t="shared" si="28"/>
        <v>Dallas</v>
      </c>
      <c r="D934">
        <f t="shared" si="29"/>
        <v>0</v>
      </c>
      <c r="E934" t="s">
        <v>109</v>
      </c>
      <c r="F934" t="s">
        <v>34</v>
      </c>
      <c r="G934" t="s">
        <v>324</v>
      </c>
      <c r="H934" s="2">
        <v>11542.4</v>
      </c>
      <c r="I934" s="2">
        <v>13246.7</v>
      </c>
      <c r="J934" s="2">
        <v>14294.4</v>
      </c>
      <c r="K934" s="2">
        <v>14665.4</v>
      </c>
      <c r="L934" s="2">
        <v>14575.9</v>
      </c>
      <c r="M934" s="2">
        <v>13081.7</v>
      </c>
      <c r="N934" s="2">
        <v>12497.4</v>
      </c>
      <c r="O934" s="2">
        <v>10357.700000000001</v>
      </c>
      <c r="P934" s="2">
        <v>8883.7000000000007</v>
      </c>
      <c r="Q934" s="2">
        <v>7887.7</v>
      </c>
      <c r="R934" s="2">
        <v>7931.7</v>
      </c>
      <c r="S934" s="2">
        <v>7931.6</v>
      </c>
      <c r="T934" s="2">
        <v>7952</v>
      </c>
      <c r="U934" s="2">
        <v>7787.3</v>
      </c>
      <c r="V934" s="2">
        <v>8201.4</v>
      </c>
      <c r="W934" s="2">
        <v>7488.6</v>
      </c>
      <c r="X934" s="2">
        <v>7669.8</v>
      </c>
      <c r="Y934" s="2">
        <v>7653.9</v>
      </c>
      <c r="Z934" s="2">
        <v>7957.4</v>
      </c>
      <c r="AA934" s="2">
        <v>7656.3</v>
      </c>
      <c r="AB934" s="2">
        <v>7230.3</v>
      </c>
      <c r="AC934" s="2">
        <v>6857.1</v>
      </c>
      <c r="AD934" s="2">
        <v>6776</v>
      </c>
      <c r="AE934" s="2">
        <v>5936.2</v>
      </c>
      <c r="AF934" s="2">
        <v>5531</v>
      </c>
      <c r="AG934" s="2">
        <v>5353.5</v>
      </c>
      <c r="AH934" s="2">
        <v>5057.8999999999996</v>
      </c>
      <c r="AI934" s="2">
        <v>4373.6000000000004</v>
      </c>
      <c r="AJ934" s="2">
        <v>4165.2</v>
      </c>
      <c r="AK934" s="2">
        <v>3589.2</v>
      </c>
    </row>
    <row r="935" spans="1:37" hidden="1" x14ac:dyDescent="0.25">
      <c r="A935">
        <f>IF(IFERROR(MATCH(TX_UCR!$C935,NN_M!A:A,0),0)&gt;0,1,0)</f>
        <v>0</v>
      </c>
      <c r="B935">
        <f>IF(IFERROR(MATCH(TX_UCR!C935,NN_PSM!A:A,0),0)&gt;0,1,0)</f>
        <v>0</v>
      </c>
      <c r="C935" t="str">
        <f t="shared" si="28"/>
        <v>De</v>
      </c>
      <c r="D935">
        <f t="shared" si="29"/>
        <v>0</v>
      </c>
      <c r="E935" t="s">
        <v>110</v>
      </c>
      <c r="F935" t="s">
        <v>34</v>
      </c>
      <c r="G935" t="s">
        <v>324</v>
      </c>
      <c r="H935" s="2">
        <v>8281.2999999999993</v>
      </c>
      <c r="I935" s="2">
        <v>9022</v>
      </c>
      <c r="J935" s="2">
        <v>7659.3</v>
      </c>
      <c r="K935" s="2">
        <v>7523</v>
      </c>
      <c r="L935" s="2">
        <v>5928.5</v>
      </c>
      <c r="M935" s="2">
        <v>5739.3</v>
      </c>
      <c r="N935" s="2">
        <v>6299.1</v>
      </c>
      <c r="O935" s="2">
        <v>5408.4</v>
      </c>
      <c r="P935" s="2">
        <v>4921.2</v>
      </c>
      <c r="Q935" s="2">
        <v>4196.2</v>
      </c>
      <c r="R935" s="2">
        <v>4440.3</v>
      </c>
      <c r="S935" s="2">
        <v>3924.5</v>
      </c>
      <c r="T935" s="2">
        <v>4258.8</v>
      </c>
      <c r="U935" s="2">
        <v>3699.4</v>
      </c>
      <c r="V935" s="2">
        <v>3544.2</v>
      </c>
      <c r="W935" s="2">
        <v>3689.6</v>
      </c>
      <c r="X935" s="2">
        <v>4818.2</v>
      </c>
      <c r="Y935" s="2">
        <v>4478.5</v>
      </c>
      <c r="Z935" s="2">
        <v>4851.1000000000004</v>
      </c>
      <c r="AA935" s="2">
        <v>4089.3</v>
      </c>
      <c r="AB935" s="2">
        <v>4026.7</v>
      </c>
      <c r="AC935" s="2">
        <v>3081.6</v>
      </c>
      <c r="AD935" s="2">
        <v>3280.2</v>
      </c>
      <c r="AE935" s="2">
        <v>3527.9</v>
      </c>
      <c r="AF935" s="2">
        <v>3569.8</v>
      </c>
      <c r="AG935" s="2">
        <v>3382.5</v>
      </c>
      <c r="AH935" s="2">
        <v>3302.8</v>
      </c>
      <c r="AI935" s="2">
        <v>3508.2</v>
      </c>
      <c r="AJ935" s="2">
        <v>3340.2</v>
      </c>
      <c r="AK935" s="2">
        <v>3407.1</v>
      </c>
    </row>
    <row r="936" spans="1:37" hidden="1" x14ac:dyDescent="0.25">
      <c r="A936">
        <f>IF(IFERROR(MATCH(TX_UCR!$C936,NN_M!A:A,0),0)&gt;0,1,0)</f>
        <v>0</v>
      </c>
      <c r="B936">
        <f>IF(IFERROR(MATCH(TX_UCR!C936,NN_PSM!A:A,0),0)&gt;0,1,0)</f>
        <v>0</v>
      </c>
      <c r="C936" t="str">
        <f t="shared" si="28"/>
        <v>Del</v>
      </c>
      <c r="D936">
        <f t="shared" si="29"/>
        <v>0</v>
      </c>
      <c r="E936" t="s">
        <v>111</v>
      </c>
      <c r="F936" t="s">
        <v>34</v>
      </c>
      <c r="G936" t="s">
        <v>324</v>
      </c>
      <c r="H936" s="2">
        <v>4503.3999999999996</v>
      </c>
      <c r="I936" s="2">
        <v>5538.7</v>
      </c>
      <c r="J936" s="2">
        <v>5291.6</v>
      </c>
      <c r="K936" s="2">
        <v>4665.8999999999996</v>
      </c>
      <c r="L936" s="2">
        <v>4311.6000000000004</v>
      </c>
      <c r="M936" s="2">
        <v>5122.8999999999996</v>
      </c>
      <c r="N936" s="2">
        <v>5720.7</v>
      </c>
      <c r="O936" s="2">
        <v>6263.5</v>
      </c>
      <c r="P936" s="2">
        <v>5689.8</v>
      </c>
      <c r="Q936" s="2">
        <v>5644.8</v>
      </c>
      <c r="R936" s="2">
        <v>5497.1</v>
      </c>
      <c r="S936" s="2">
        <v>5017.1000000000004</v>
      </c>
      <c r="T936" s="2">
        <v>5204.2</v>
      </c>
      <c r="U936" s="2">
        <v>4429.3999999999996</v>
      </c>
      <c r="V936" s="2">
        <v>4814.8999999999996</v>
      </c>
      <c r="W936" s="2">
        <v>4065.9</v>
      </c>
      <c r="X936" s="2">
        <v>3785.1</v>
      </c>
      <c r="Y936" s="2">
        <v>3352.7</v>
      </c>
      <c r="Z936" s="2">
        <v>3049.9</v>
      </c>
      <c r="AA936" s="2">
        <v>3109.8</v>
      </c>
      <c r="AB936" s="2">
        <v>3419.9</v>
      </c>
      <c r="AC936" s="2">
        <v>2813.1</v>
      </c>
      <c r="AD936" s="2">
        <v>3404.4</v>
      </c>
      <c r="AE936" s="2">
        <v>2459.1999999999998</v>
      </c>
      <c r="AF936" s="2">
        <v>2108.3000000000002</v>
      </c>
      <c r="AG936" s="2">
        <v>2053.9</v>
      </c>
      <c r="AH936" s="2">
        <v>2262</v>
      </c>
      <c r="AI936" s="2">
        <v>2013.7</v>
      </c>
      <c r="AJ936" s="2">
        <v>2163.4</v>
      </c>
      <c r="AK936" s="2">
        <v>2606.6</v>
      </c>
    </row>
    <row r="937" spans="1:37" hidden="1" x14ac:dyDescent="0.25">
      <c r="A937">
        <f>IF(IFERROR(MATCH(TX_UCR!$C937,NN_M!A:A,0),0)&gt;0,1,0)</f>
        <v>0</v>
      </c>
      <c r="B937">
        <f>IF(IFERROR(MATCH(TX_UCR!C937,NN_PSM!A:A,0),0)&gt;0,1,0)</f>
        <v>0</v>
      </c>
      <c r="C937" t="str">
        <f t="shared" si="28"/>
        <v>Denison</v>
      </c>
      <c r="D937">
        <f t="shared" si="29"/>
        <v>0</v>
      </c>
      <c r="E937" t="s">
        <v>112</v>
      </c>
      <c r="F937" t="s">
        <v>34</v>
      </c>
      <c r="G937" t="s">
        <v>324</v>
      </c>
      <c r="H937" s="2">
        <v>7701.3</v>
      </c>
      <c r="I937" s="2">
        <v>8791.7999999999993</v>
      </c>
      <c r="J937" s="2">
        <v>9529</v>
      </c>
      <c r="K937" s="2">
        <v>9131.2999999999993</v>
      </c>
      <c r="L937" s="2">
        <v>8889.6</v>
      </c>
      <c r="M937" s="2">
        <v>9100.2000000000007</v>
      </c>
      <c r="N937" s="2">
        <v>9980.4</v>
      </c>
      <c r="O937" s="2">
        <v>8415.7000000000007</v>
      </c>
      <c r="P937" s="2">
        <v>7096.6</v>
      </c>
      <c r="Q937" s="2">
        <v>6588.5</v>
      </c>
      <c r="R937" s="2">
        <v>6337.3</v>
      </c>
      <c r="S937" s="2">
        <v>6529.9</v>
      </c>
      <c r="T937" s="2">
        <v>6641.2</v>
      </c>
      <c r="U937" s="2">
        <v>5786</v>
      </c>
      <c r="V937" s="2">
        <v>5531.6</v>
      </c>
      <c r="W937" s="2">
        <v>5585.6</v>
      </c>
      <c r="X937" s="2">
        <v>5895.2</v>
      </c>
      <c r="Y937" s="2">
        <v>5036.3999999999996</v>
      </c>
      <c r="Z937" s="2">
        <v>5274.3</v>
      </c>
      <c r="AA937" s="2">
        <v>5158.7</v>
      </c>
      <c r="AB937" s="2">
        <v>5449.4</v>
      </c>
      <c r="AC937" s="2">
        <v>4638.5</v>
      </c>
      <c r="AD937" s="2">
        <v>5068.3999999999996</v>
      </c>
      <c r="AE937" s="2">
        <v>3929.8</v>
      </c>
      <c r="AF937" s="2">
        <v>4883.6000000000004</v>
      </c>
      <c r="AG937" s="2">
        <v>4911.3999999999996</v>
      </c>
      <c r="AH937" s="2">
        <v>4944.1000000000004</v>
      </c>
      <c r="AI937" s="2">
        <v>4674.6000000000004</v>
      </c>
      <c r="AJ937" s="2">
        <v>3734.8</v>
      </c>
      <c r="AK937" s="2">
        <v>3126.4</v>
      </c>
    </row>
    <row r="938" spans="1:37" hidden="1" x14ac:dyDescent="0.25">
      <c r="A938">
        <f>IF(IFERROR(MATCH(TX_UCR!$C938,NN_M!A:A,0),0)&gt;0,1,0)</f>
        <v>0</v>
      </c>
      <c r="B938">
        <f>IF(IFERROR(MATCH(TX_UCR!C938,NN_PSM!A:A,0),0)&gt;0,1,0)</f>
        <v>0</v>
      </c>
      <c r="C938" t="str">
        <f t="shared" si="28"/>
        <v>Denton</v>
      </c>
      <c r="D938">
        <f t="shared" si="29"/>
        <v>1</v>
      </c>
      <c r="E938" t="s">
        <v>113</v>
      </c>
      <c r="F938" t="s">
        <v>34</v>
      </c>
      <c r="G938" t="s">
        <v>324</v>
      </c>
    </row>
    <row r="939" spans="1:37" hidden="1" x14ac:dyDescent="0.25">
      <c r="A939">
        <f>IF(IFERROR(MATCH(TX_UCR!$C939,NN_M!A:A,0),0)&gt;0,1,0)</f>
        <v>0</v>
      </c>
      <c r="B939">
        <f>IF(IFERROR(MATCH(TX_UCR!C939,NN_PSM!A:A,0),0)&gt;0,1,0)</f>
        <v>0</v>
      </c>
      <c r="C939" t="str">
        <f t="shared" si="28"/>
        <v>Denton</v>
      </c>
      <c r="D939">
        <f t="shared" si="29"/>
        <v>0</v>
      </c>
      <c r="E939" t="s">
        <v>114</v>
      </c>
      <c r="F939" t="s">
        <v>34</v>
      </c>
      <c r="G939" t="s">
        <v>324</v>
      </c>
      <c r="H939" s="2">
        <v>8398.2999999999993</v>
      </c>
      <c r="I939" s="2">
        <v>11549.1</v>
      </c>
      <c r="J939" s="2">
        <v>11018.8</v>
      </c>
      <c r="K939" s="2">
        <v>9571</v>
      </c>
      <c r="L939" s="2">
        <v>9705.7000000000007</v>
      </c>
      <c r="M939" s="2">
        <v>7579.6</v>
      </c>
      <c r="N939" s="2">
        <v>7044.5</v>
      </c>
      <c r="O939" s="2">
        <v>5429.6</v>
      </c>
      <c r="P939" s="2">
        <v>4901.2</v>
      </c>
      <c r="Q939" s="2">
        <v>4974.7</v>
      </c>
      <c r="R939" s="2">
        <v>5166.3999999999996</v>
      </c>
      <c r="S939" s="2">
        <v>4774.1000000000004</v>
      </c>
      <c r="T939" s="2">
        <v>4827.5</v>
      </c>
      <c r="U939" s="2">
        <v>4159.3</v>
      </c>
      <c r="V939" s="2">
        <v>3810.8</v>
      </c>
      <c r="W939" s="2">
        <v>3679.1</v>
      </c>
      <c r="X939" s="2">
        <v>4073.3</v>
      </c>
      <c r="Y939" s="2">
        <v>4203.5</v>
      </c>
      <c r="Z939" s="2">
        <v>3856</v>
      </c>
      <c r="AA939" s="2">
        <v>4007.2</v>
      </c>
      <c r="AB939" s="2">
        <v>4117.8999999999996</v>
      </c>
      <c r="AC939" s="2">
        <v>3008.3</v>
      </c>
      <c r="AD939" s="2">
        <v>3107.9</v>
      </c>
      <c r="AE939" s="2">
        <v>2789.8</v>
      </c>
      <c r="AF939" s="2">
        <v>2665.2</v>
      </c>
      <c r="AG939" s="2">
        <v>2895.5</v>
      </c>
      <c r="AH939" s="2">
        <v>2863.5</v>
      </c>
      <c r="AI939" s="2">
        <v>2742.5</v>
      </c>
      <c r="AJ939" s="2">
        <v>2290.3000000000002</v>
      </c>
      <c r="AK939" s="2">
        <v>2435.1999999999998</v>
      </c>
    </row>
    <row r="940" spans="1:37" hidden="1" x14ac:dyDescent="0.25">
      <c r="A940">
        <f>IF(IFERROR(MATCH(TX_UCR!$C940,NN_M!A:A,0),0)&gt;0,1,0)</f>
        <v>0</v>
      </c>
      <c r="B940">
        <f>IF(IFERROR(MATCH(TX_UCR!C940,NN_PSM!A:A,0),0)&gt;0,1,0)</f>
        <v>0</v>
      </c>
      <c r="C940" t="str">
        <f t="shared" si="28"/>
        <v>Dickinson</v>
      </c>
      <c r="D940">
        <f t="shared" si="29"/>
        <v>0</v>
      </c>
      <c r="E940" t="s">
        <v>115</v>
      </c>
      <c r="F940" t="s">
        <v>34</v>
      </c>
      <c r="G940" t="s">
        <v>324</v>
      </c>
      <c r="H940" s="2">
        <v>6419.2</v>
      </c>
      <c r="I940" s="2">
        <v>6964.9</v>
      </c>
      <c r="J940" s="2">
        <v>6921.7</v>
      </c>
      <c r="K940" s="2">
        <v>7602</v>
      </c>
      <c r="L940" s="2">
        <v>8364.2999999999993</v>
      </c>
      <c r="M940" s="2">
        <v>7128.6</v>
      </c>
      <c r="N940" s="2">
        <v>8588.5</v>
      </c>
      <c r="O940" s="2">
        <v>7852.1</v>
      </c>
      <c r="P940" s="2">
        <v>6580.4</v>
      </c>
      <c r="Q940" s="2">
        <v>5463.2</v>
      </c>
      <c r="R940" s="2">
        <v>5838</v>
      </c>
      <c r="S940" s="2">
        <v>4783.8999999999996</v>
      </c>
      <c r="T940" s="2">
        <v>5605.4</v>
      </c>
      <c r="U940" s="2">
        <v>4471.3999999999996</v>
      </c>
      <c r="V940" s="2">
        <v>4679.8999999999996</v>
      </c>
      <c r="W940" s="2">
        <v>3352.2</v>
      </c>
      <c r="X940" s="2">
        <v>3014.7</v>
      </c>
      <c r="Y940" s="2">
        <v>3024.5</v>
      </c>
      <c r="Z940" s="2">
        <v>2452.1999999999998</v>
      </c>
      <c r="AA940" s="2">
        <v>2716.7</v>
      </c>
      <c r="AB940" s="2">
        <v>2605.1999999999998</v>
      </c>
      <c r="AC940" s="2">
        <v>2857.9</v>
      </c>
      <c r="AD940" s="2">
        <v>3228.5</v>
      </c>
      <c r="AE940" s="2">
        <v>3360.5</v>
      </c>
      <c r="AF940" s="2">
        <v>3883.2</v>
      </c>
      <c r="AG940" s="2">
        <v>2858.7</v>
      </c>
      <c r="AH940" s="2">
        <v>2826</v>
      </c>
      <c r="AI940" s="2">
        <v>3116.7</v>
      </c>
      <c r="AJ940" s="2">
        <v>3082.7</v>
      </c>
      <c r="AK940" s="2">
        <v>2707.3</v>
      </c>
    </row>
    <row r="941" spans="1:37" hidden="1" x14ac:dyDescent="0.25">
      <c r="A941">
        <f>IF(IFERROR(MATCH(TX_UCR!$C941,NN_M!A:A,0),0)&gt;0,1,0)</f>
        <v>0</v>
      </c>
      <c r="B941">
        <f>IF(IFERROR(MATCH(TX_UCR!C941,NN_PSM!A:A,0),0)&gt;0,1,0)</f>
        <v>0</v>
      </c>
      <c r="C941" t="str">
        <f t="shared" si="28"/>
        <v>Donna</v>
      </c>
      <c r="D941">
        <f t="shared" si="29"/>
        <v>0</v>
      </c>
      <c r="E941" t="s">
        <v>116</v>
      </c>
      <c r="F941" t="s">
        <v>34</v>
      </c>
      <c r="G941" t="s">
        <v>324</v>
      </c>
      <c r="H941" s="2">
        <v>4839.7</v>
      </c>
      <c r="I941" s="2">
        <v>5101</v>
      </c>
      <c r="J941" s="2">
        <v>4374.3</v>
      </c>
      <c r="K941" s="2">
        <v>4685.7</v>
      </c>
      <c r="L941" s="2">
        <v>5423.4</v>
      </c>
      <c r="M941" s="2">
        <v>6149.2</v>
      </c>
      <c r="N941" s="2">
        <v>7236.3</v>
      </c>
      <c r="O941" s="2">
        <v>8936</v>
      </c>
      <c r="P941" s="2">
        <v>9573.7000000000007</v>
      </c>
      <c r="Q941" s="2">
        <v>8915.1</v>
      </c>
      <c r="R941" s="2">
        <v>7762.7</v>
      </c>
      <c r="S941" s="2">
        <v>6862.2</v>
      </c>
      <c r="T941" s="2">
        <v>6001.4</v>
      </c>
      <c r="U941" s="2">
        <v>5705.1</v>
      </c>
      <c r="V941" s="2">
        <v>5586.6</v>
      </c>
      <c r="W941" t="s">
        <v>322</v>
      </c>
      <c r="X941" s="2">
        <v>6323.2</v>
      </c>
      <c r="Y941" s="2">
        <v>6502</v>
      </c>
      <c r="Z941" s="2">
        <v>7316</v>
      </c>
      <c r="AA941" s="2">
        <v>8386.5</v>
      </c>
      <c r="AB941" s="2">
        <v>6232.7</v>
      </c>
      <c r="AC941" s="2">
        <v>6413</v>
      </c>
      <c r="AD941" s="2">
        <v>6517.8</v>
      </c>
      <c r="AE941" s="2">
        <v>5964.4</v>
      </c>
      <c r="AF941" s="2">
        <v>6857.9</v>
      </c>
      <c r="AG941" s="2">
        <v>7336.4</v>
      </c>
      <c r="AH941" s="2">
        <v>6844.4</v>
      </c>
      <c r="AI941" s="2">
        <v>5902.7</v>
      </c>
      <c r="AJ941" s="2">
        <v>6544.1</v>
      </c>
      <c r="AK941" s="2">
        <v>5746.9</v>
      </c>
    </row>
    <row r="942" spans="1:37" hidden="1" x14ac:dyDescent="0.25">
      <c r="A942">
        <f>IF(IFERROR(MATCH(TX_UCR!$C942,NN_M!A:A,0),0)&gt;0,1,0)</f>
        <v>0</v>
      </c>
      <c r="B942">
        <f>IF(IFERROR(MATCH(TX_UCR!C942,NN_PSM!A:A,0),0)&gt;0,1,0)</f>
        <v>0</v>
      </c>
      <c r="C942" t="str">
        <f t="shared" si="28"/>
        <v>Dumas</v>
      </c>
      <c r="D942">
        <f t="shared" si="29"/>
        <v>0</v>
      </c>
      <c r="E942" t="s">
        <v>117</v>
      </c>
      <c r="F942" t="s">
        <v>34</v>
      </c>
      <c r="G942" t="s">
        <v>324</v>
      </c>
      <c r="H942" s="2">
        <v>2110.4</v>
      </c>
      <c r="I942" s="2">
        <v>2080.4</v>
      </c>
      <c r="J942" s="2">
        <v>2407.6999999999998</v>
      </c>
      <c r="K942" s="2">
        <v>2584.1</v>
      </c>
      <c r="L942" s="2">
        <v>2264.1999999999998</v>
      </c>
      <c r="M942" s="2">
        <v>3480.7</v>
      </c>
      <c r="N942" s="2">
        <v>2982.1</v>
      </c>
      <c r="O942" s="2">
        <v>3139.7</v>
      </c>
      <c r="P942" s="2">
        <v>2870</v>
      </c>
      <c r="Q942" s="2">
        <v>3153.2</v>
      </c>
      <c r="R942" s="2">
        <v>2897.9</v>
      </c>
      <c r="S942" s="2">
        <v>2745</v>
      </c>
      <c r="T942" s="2">
        <v>3041.5</v>
      </c>
      <c r="U942" s="2">
        <v>3424.9</v>
      </c>
      <c r="V942" s="2">
        <v>3972.9</v>
      </c>
      <c r="W942" s="2">
        <v>2516.9</v>
      </c>
      <c r="X942" s="2">
        <v>2880.7</v>
      </c>
      <c r="Y942" s="2">
        <v>3614.5</v>
      </c>
      <c r="Z942" s="2">
        <v>3658.3</v>
      </c>
      <c r="AA942" s="2">
        <v>3317.8</v>
      </c>
      <c r="AB942" s="2">
        <v>3339</v>
      </c>
      <c r="AC942" s="2">
        <v>2492.8000000000002</v>
      </c>
      <c r="AD942" s="2">
        <v>3898</v>
      </c>
      <c r="AE942" s="2">
        <v>3657.5</v>
      </c>
      <c r="AF942" s="2">
        <v>2949.8</v>
      </c>
      <c r="AG942" s="2">
        <v>2171.4</v>
      </c>
      <c r="AH942" s="2">
        <v>2240</v>
      </c>
      <c r="AI942" s="2">
        <v>2616.1</v>
      </c>
      <c r="AJ942" s="2">
        <v>2175.9</v>
      </c>
      <c r="AK942" s="2">
        <v>2378.4</v>
      </c>
    </row>
    <row r="943" spans="1:37" hidden="1" x14ac:dyDescent="0.25">
      <c r="A943">
        <f>IF(IFERROR(MATCH(TX_UCR!$C943,NN_M!A:A,0),0)&gt;0,1,0)</f>
        <v>0</v>
      </c>
      <c r="B943">
        <f>IF(IFERROR(MATCH(TX_UCR!C943,NN_PSM!A:A,0),0)&gt;0,1,0)</f>
        <v>0</v>
      </c>
      <c r="C943" t="str">
        <f t="shared" si="28"/>
        <v>Duncanville</v>
      </c>
      <c r="D943">
        <f t="shared" si="29"/>
        <v>0</v>
      </c>
      <c r="E943" t="s">
        <v>118</v>
      </c>
      <c r="F943" t="s">
        <v>34</v>
      </c>
      <c r="G943" t="s">
        <v>324</v>
      </c>
      <c r="H943" s="2">
        <v>6059.4</v>
      </c>
      <c r="I943" s="2">
        <v>6226.9</v>
      </c>
      <c r="J943" s="2">
        <v>6024.6</v>
      </c>
      <c r="K943" s="2">
        <v>6602.4</v>
      </c>
      <c r="L943" s="2">
        <v>5916.1</v>
      </c>
      <c r="M943" s="2">
        <v>5840.9</v>
      </c>
      <c r="N943" s="2">
        <v>5927.1</v>
      </c>
      <c r="O943" s="2">
        <v>5057.1000000000004</v>
      </c>
      <c r="P943" s="2">
        <v>4691.3</v>
      </c>
      <c r="Q943" s="2">
        <v>4654.7</v>
      </c>
      <c r="R943" s="2">
        <v>5324.8</v>
      </c>
      <c r="S943" s="2">
        <v>4680.1000000000004</v>
      </c>
      <c r="T943" s="2">
        <v>4284.8999999999996</v>
      </c>
      <c r="U943" s="2">
        <v>3880.6</v>
      </c>
      <c r="V943" s="2">
        <v>3961.2</v>
      </c>
      <c r="W943" s="2">
        <v>3725</v>
      </c>
      <c r="X943" s="2">
        <v>5027.1000000000004</v>
      </c>
      <c r="Y943" s="2">
        <v>4640.8999999999996</v>
      </c>
      <c r="Z943" s="2">
        <v>4727.2</v>
      </c>
      <c r="AA943" s="2">
        <v>4199.2</v>
      </c>
      <c r="AB943" s="2">
        <v>3958</v>
      </c>
      <c r="AC943" s="2">
        <v>4014.3</v>
      </c>
      <c r="AD943" s="2">
        <v>4162</v>
      </c>
      <c r="AE943" s="2">
        <v>4144</v>
      </c>
      <c r="AF943" s="2">
        <v>4521.7</v>
      </c>
      <c r="AG943" s="2">
        <v>4314.2</v>
      </c>
      <c r="AH943" s="2">
        <v>4047.3</v>
      </c>
      <c r="AI943" s="2">
        <v>3416.1</v>
      </c>
      <c r="AJ943" s="2">
        <v>3411.1</v>
      </c>
      <c r="AK943" s="2">
        <v>3527.4</v>
      </c>
    </row>
    <row r="944" spans="1:37" hidden="1" x14ac:dyDescent="0.25">
      <c r="A944">
        <f>IF(IFERROR(MATCH(TX_UCR!$C944,NN_M!A:A,0),0)&gt;0,1,0)</f>
        <v>0</v>
      </c>
      <c r="B944">
        <f>IF(IFERROR(MATCH(TX_UCR!C944,NN_PSM!A:A,0),0)&gt;0,1,0)</f>
        <v>0</v>
      </c>
      <c r="C944" t="str">
        <f t="shared" si="28"/>
        <v>Eagle</v>
      </c>
      <c r="D944">
        <f t="shared" si="29"/>
        <v>0</v>
      </c>
      <c r="E944" t="s">
        <v>119</v>
      </c>
      <c r="F944" t="s">
        <v>34</v>
      </c>
      <c r="G944" t="s">
        <v>324</v>
      </c>
      <c r="H944" s="2">
        <v>5492.1</v>
      </c>
      <c r="I944" s="2">
        <v>5118.8999999999996</v>
      </c>
      <c r="J944" s="2">
        <v>4482.7</v>
      </c>
      <c r="K944" s="2">
        <v>4176.8999999999996</v>
      </c>
      <c r="L944" s="2">
        <v>3782.3</v>
      </c>
      <c r="M944" s="2">
        <v>6028.8</v>
      </c>
      <c r="N944" s="2">
        <v>6998.2</v>
      </c>
      <c r="O944" s="2">
        <v>10240.4</v>
      </c>
      <c r="P944" s="2">
        <v>10522.9</v>
      </c>
      <c r="Q944" s="2">
        <v>7953.4</v>
      </c>
      <c r="R944" s="2">
        <v>5816.1</v>
      </c>
      <c r="S944" s="2">
        <v>6082.6</v>
      </c>
      <c r="T944" s="2">
        <v>6008.2</v>
      </c>
      <c r="U944" s="2">
        <v>5149.8999999999996</v>
      </c>
      <c r="V944" s="2">
        <v>4312.3</v>
      </c>
      <c r="W944" s="2">
        <v>5157.7</v>
      </c>
      <c r="X944" s="2">
        <v>4558.8999999999996</v>
      </c>
      <c r="Y944" s="2">
        <v>3865.7</v>
      </c>
      <c r="Z944" s="2">
        <v>3430.9</v>
      </c>
      <c r="AA944" s="2">
        <v>3071.6</v>
      </c>
      <c r="AB944" s="2">
        <v>3238.8</v>
      </c>
      <c r="AC944" s="2">
        <v>4046.2</v>
      </c>
      <c r="AD944" s="2">
        <v>4022.4</v>
      </c>
      <c r="AE944" s="2">
        <v>3672.6</v>
      </c>
      <c r="AF944" s="2">
        <v>3971</v>
      </c>
      <c r="AG944" s="2">
        <v>4137.5</v>
      </c>
      <c r="AH944" s="2">
        <v>3257.5</v>
      </c>
      <c r="AI944" s="2">
        <v>3396.1</v>
      </c>
      <c r="AJ944" s="2">
        <v>3154.7</v>
      </c>
      <c r="AK944" s="2">
        <v>2992.6</v>
      </c>
    </row>
    <row r="945" spans="1:37" hidden="1" x14ac:dyDescent="0.25">
      <c r="A945">
        <f>IF(IFERROR(MATCH(TX_UCR!$C945,NN_M!A:A,0),0)&gt;0,1,0)</f>
        <v>0</v>
      </c>
      <c r="B945">
        <f>IF(IFERROR(MATCH(TX_UCR!C945,NN_PSM!A:A,0),0)&gt;0,1,0)</f>
        <v>0</v>
      </c>
      <c r="C945" t="str">
        <f t="shared" si="28"/>
        <v>Ector</v>
      </c>
      <c r="D945">
        <f t="shared" si="29"/>
        <v>1</v>
      </c>
      <c r="E945" t="s">
        <v>120</v>
      </c>
      <c r="F945" t="s">
        <v>34</v>
      </c>
      <c r="G945" t="s">
        <v>324</v>
      </c>
    </row>
    <row r="946" spans="1:37" hidden="1" x14ac:dyDescent="0.25">
      <c r="A946">
        <f>IF(IFERROR(MATCH(TX_UCR!$C946,NN_M!A:A,0),0)&gt;0,1,0)</f>
        <v>0</v>
      </c>
      <c r="B946">
        <f>IF(IFERROR(MATCH(TX_UCR!C946,NN_PSM!A:A,0),0)&gt;0,1,0)</f>
        <v>0</v>
      </c>
      <c r="C946" t="str">
        <f t="shared" si="28"/>
        <v>Edinburg</v>
      </c>
      <c r="D946">
        <f t="shared" si="29"/>
        <v>0</v>
      </c>
      <c r="E946" t="s">
        <v>121</v>
      </c>
      <c r="F946" t="s">
        <v>34</v>
      </c>
      <c r="G946" t="s">
        <v>324</v>
      </c>
      <c r="H946" s="2">
        <v>4035.6</v>
      </c>
      <c r="I946" s="2">
        <v>6520.1</v>
      </c>
      <c r="J946" s="2">
        <v>5226.3999999999996</v>
      </c>
      <c r="K946" s="2">
        <v>3715.7</v>
      </c>
      <c r="L946" s="2">
        <v>3445.2</v>
      </c>
      <c r="M946" s="2">
        <v>4868.7</v>
      </c>
      <c r="N946" s="2">
        <v>5189.7</v>
      </c>
      <c r="O946" s="2">
        <v>7597.7</v>
      </c>
      <c r="P946" s="2">
        <v>7265.2</v>
      </c>
      <c r="Q946" s="2">
        <v>6090</v>
      </c>
      <c r="R946" s="2">
        <v>5176.8999999999996</v>
      </c>
      <c r="S946" s="2">
        <v>7567.1</v>
      </c>
      <c r="T946" s="2">
        <v>8793.7999999999993</v>
      </c>
      <c r="U946" s="2">
        <v>8165</v>
      </c>
      <c r="V946" s="2">
        <v>8216.1</v>
      </c>
      <c r="W946" s="2">
        <v>9006.5</v>
      </c>
      <c r="X946" s="2">
        <v>9214.2000000000007</v>
      </c>
      <c r="Y946" s="2">
        <v>9689.5</v>
      </c>
      <c r="Z946" s="2">
        <v>12389.9</v>
      </c>
      <c r="AA946" s="2">
        <v>12183.7</v>
      </c>
      <c r="AB946" s="2">
        <v>8323.7000000000007</v>
      </c>
      <c r="AC946" s="2">
        <v>6291.8</v>
      </c>
      <c r="AD946" s="2">
        <v>5418.3</v>
      </c>
      <c r="AE946" s="2">
        <v>6002.7</v>
      </c>
      <c r="AF946" s="2">
        <v>6257.8</v>
      </c>
      <c r="AG946" s="2">
        <v>5965</v>
      </c>
      <c r="AH946" s="2">
        <v>5909.4</v>
      </c>
      <c r="AI946" s="2">
        <v>5890.6</v>
      </c>
      <c r="AJ946" s="2">
        <v>5216.8999999999996</v>
      </c>
      <c r="AK946" s="2">
        <v>5367.4</v>
      </c>
    </row>
    <row r="947" spans="1:37" hidden="1" x14ac:dyDescent="0.25">
      <c r="A947">
        <f>IF(IFERROR(MATCH(TX_UCR!$C947,NN_M!A:A,0),0)&gt;0,1,0)</f>
        <v>0</v>
      </c>
      <c r="B947">
        <f>IF(IFERROR(MATCH(TX_UCR!C947,NN_PSM!A:A,0),0)&gt;0,1,0)</f>
        <v>0</v>
      </c>
      <c r="C947" t="str">
        <f t="shared" si="28"/>
        <v>El</v>
      </c>
      <c r="D947">
        <f t="shared" si="29"/>
        <v>0</v>
      </c>
      <c r="E947" t="s">
        <v>122</v>
      </c>
      <c r="F947" t="s">
        <v>34</v>
      </c>
      <c r="G947" t="s">
        <v>324</v>
      </c>
      <c r="H947" s="2">
        <v>4359.5</v>
      </c>
      <c r="I947" s="2">
        <v>5773.7</v>
      </c>
      <c r="J947" s="2">
        <v>5907</v>
      </c>
      <c r="K947" s="2">
        <v>4697.7</v>
      </c>
      <c r="L947" s="2">
        <v>5317.1</v>
      </c>
      <c r="M947" s="2">
        <v>7268.6</v>
      </c>
      <c r="N947" s="2">
        <v>5682.3</v>
      </c>
      <c r="O947" s="2">
        <v>5601.8</v>
      </c>
      <c r="P947" s="2">
        <v>5948.8</v>
      </c>
      <c r="Q947" s="2">
        <v>5427.3</v>
      </c>
      <c r="R947" s="2">
        <v>4808.6000000000004</v>
      </c>
      <c r="S947" s="2">
        <v>5390.4</v>
      </c>
      <c r="T947" s="2">
        <v>5604</v>
      </c>
      <c r="U947" s="2">
        <v>5069.6000000000004</v>
      </c>
      <c r="V947" s="2">
        <v>3547.6</v>
      </c>
      <c r="W947" s="2">
        <v>6139.8</v>
      </c>
      <c r="X947" s="2">
        <v>6209.2</v>
      </c>
      <c r="Y947" s="2">
        <v>4373.3</v>
      </c>
      <c r="Z947" s="2">
        <v>4440.2</v>
      </c>
      <c r="AA947" s="2">
        <v>4526.5</v>
      </c>
      <c r="AB947" s="2">
        <v>3619</v>
      </c>
      <c r="AC947" s="2">
        <v>3457.8</v>
      </c>
      <c r="AD947" s="2">
        <v>3055.8</v>
      </c>
      <c r="AE947" s="2">
        <v>3147.4</v>
      </c>
      <c r="AF947" s="2">
        <v>2962.3</v>
      </c>
      <c r="AG947" s="2">
        <v>2853</v>
      </c>
      <c r="AH947" s="2">
        <v>3376.7</v>
      </c>
      <c r="AI947" s="2">
        <v>2706.6</v>
      </c>
      <c r="AJ947" s="2">
        <v>2863.3</v>
      </c>
      <c r="AK947" s="2">
        <v>2584</v>
      </c>
    </row>
    <row r="948" spans="1:37" hidden="1" x14ac:dyDescent="0.25">
      <c r="A948">
        <f>IF(IFERROR(MATCH(TX_UCR!$C948,NN_M!A:A,0),0)&gt;0,1,0)</f>
        <v>0</v>
      </c>
      <c r="B948">
        <f>IF(IFERROR(MATCH(TX_UCR!C948,NN_PSM!A:A,0),0)&gt;0,1,0)</f>
        <v>0</v>
      </c>
      <c r="C948" t="str">
        <f t="shared" si="28"/>
        <v>El</v>
      </c>
      <c r="D948">
        <f t="shared" si="29"/>
        <v>1</v>
      </c>
      <c r="E948" t="s">
        <v>123</v>
      </c>
      <c r="F948" t="s">
        <v>34</v>
      </c>
      <c r="G948" t="s">
        <v>324</v>
      </c>
    </row>
    <row r="949" spans="1:37" hidden="1" x14ac:dyDescent="0.25">
      <c r="A949">
        <f>IF(IFERROR(MATCH(TX_UCR!$C949,NN_M!A:A,0),0)&gt;0,1,0)</f>
        <v>0</v>
      </c>
      <c r="B949">
        <f>IF(IFERROR(MATCH(TX_UCR!C949,NN_PSM!A:A,0),0)&gt;0,1,0)</f>
        <v>0</v>
      </c>
      <c r="C949" t="str">
        <f t="shared" si="28"/>
        <v>El</v>
      </c>
      <c r="D949">
        <f t="shared" si="29"/>
        <v>0</v>
      </c>
      <c r="E949" t="s">
        <v>124</v>
      </c>
      <c r="F949" t="s">
        <v>34</v>
      </c>
      <c r="G949" t="s">
        <v>324</v>
      </c>
      <c r="H949" s="2">
        <v>6324.9</v>
      </c>
      <c r="I949" s="2">
        <v>6827.3</v>
      </c>
      <c r="J949" s="2">
        <v>7626.2</v>
      </c>
      <c r="K949" s="2">
        <v>9266.4</v>
      </c>
      <c r="L949" s="2">
        <v>9707.4</v>
      </c>
      <c r="M949" s="2">
        <v>10247.6</v>
      </c>
      <c r="N949" s="2">
        <v>8562.5</v>
      </c>
      <c r="O949" s="2">
        <v>7956.4</v>
      </c>
      <c r="P949" s="2">
        <v>7326.9</v>
      </c>
      <c r="Q949" s="2">
        <v>6209.7</v>
      </c>
      <c r="R949" s="2">
        <v>6225.5</v>
      </c>
      <c r="S949" s="2">
        <v>6633.4</v>
      </c>
      <c r="T949" s="2">
        <v>6168.9</v>
      </c>
      <c r="U949" s="2">
        <v>5030</v>
      </c>
      <c r="V949" s="2">
        <v>5105.8999999999996</v>
      </c>
      <c r="W949" s="2">
        <v>5371.3</v>
      </c>
      <c r="X949" s="2">
        <v>4584.6000000000004</v>
      </c>
      <c r="Y949" s="2">
        <v>3924.6</v>
      </c>
      <c r="Z949" s="2">
        <v>3714.2</v>
      </c>
      <c r="AA949" s="2">
        <v>3509.9</v>
      </c>
      <c r="AB949" s="2">
        <v>3281.8</v>
      </c>
      <c r="AC949" s="2">
        <v>3370.6</v>
      </c>
      <c r="AD949" s="2">
        <v>3201.5</v>
      </c>
      <c r="AE949" s="2">
        <v>3217.3</v>
      </c>
      <c r="AF949" s="2">
        <v>2994.1</v>
      </c>
      <c r="AG949" s="2">
        <v>2681.2</v>
      </c>
      <c r="AH949" s="2">
        <v>2461.1</v>
      </c>
      <c r="AI949" s="2">
        <v>2429.3000000000002</v>
      </c>
      <c r="AJ949" s="2">
        <v>2289</v>
      </c>
      <c r="AK949" s="2">
        <v>2141.8000000000002</v>
      </c>
    </row>
    <row r="950" spans="1:37" hidden="1" x14ac:dyDescent="0.25">
      <c r="A950">
        <f>IF(IFERROR(MATCH(TX_UCR!$C950,NN_M!A:A,0),0)&gt;0,1,0)</f>
        <v>0</v>
      </c>
      <c r="B950">
        <f>IF(IFERROR(MATCH(TX_UCR!C950,NN_PSM!A:A,0),0)&gt;0,1,0)</f>
        <v>0</v>
      </c>
      <c r="C950" t="str">
        <f t="shared" si="28"/>
        <v>Ellis</v>
      </c>
      <c r="D950">
        <f t="shared" si="29"/>
        <v>1</v>
      </c>
      <c r="E950" t="s">
        <v>125</v>
      </c>
      <c r="F950" t="s">
        <v>34</v>
      </c>
      <c r="G950" t="s">
        <v>324</v>
      </c>
    </row>
    <row r="951" spans="1:37" hidden="1" x14ac:dyDescent="0.25">
      <c r="A951">
        <f>IF(IFERROR(MATCH(TX_UCR!$C951,NN_M!A:A,0),0)&gt;0,1,0)</f>
        <v>0</v>
      </c>
      <c r="B951">
        <f>IF(IFERROR(MATCH(TX_UCR!C951,NN_PSM!A:A,0),0)&gt;0,1,0)</f>
        <v>0</v>
      </c>
      <c r="C951" t="str">
        <f t="shared" si="28"/>
        <v>Ennis</v>
      </c>
      <c r="D951">
        <f t="shared" si="29"/>
        <v>0</v>
      </c>
      <c r="E951" t="s">
        <v>126</v>
      </c>
      <c r="F951" t="s">
        <v>34</v>
      </c>
      <c r="G951" t="s">
        <v>324</v>
      </c>
      <c r="H951" s="2">
        <v>4376.5</v>
      </c>
      <c r="I951" s="2">
        <v>5453.7</v>
      </c>
      <c r="J951" s="2">
        <v>6725.2</v>
      </c>
      <c r="K951" s="2">
        <v>6106</v>
      </c>
      <c r="L951" s="2">
        <v>6926.2</v>
      </c>
      <c r="M951" s="2">
        <v>6230.6</v>
      </c>
      <c r="N951" s="2">
        <v>5656.3</v>
      </c>
      <c r="O951" s="2">
        <v>6258.2</v>
      </c>
      <c r="P951" s="2">
        <v>4940.5</v>
      </c>
      <c r="Q951" s="2">
        <v>5509.7</v>
      </c>
      <c r="R951" s="2">
        <v>3932.5</v>
      </c>
      <c r="S951" s="2">
        <v>3144.1</v>
      </c>
      <c r="T951" s="2">
        <v>5586</v>
      </c>
      <c r="U951" s="2">
        <v>6595</v>
      </c>
      <c r="V951" s="2">
        <v>6149.6</v>
      </c>
      <c r="W951" s="2">
        <v>5010.8999999999996</v>
      </c>
      <c r="X951" s="2">
        <v>5429.9</v>
      </c>
      <c r="Y951" s="2">
        <v>4928.7</v>
      </c>
      <c r="Z951" s="2">
        <v>5418.2</v>
      </c>
      <c r="AA951" s="2">
        <v>5357.8</v>
      </c>
      <c r="AB951" s="2">
        <v>4598</v>
      </c>
      <c r="AC951" s="2">
        <v>4349.6000000000004</v>
      </c>
      <c r="AD951" s="2">
        <v>5399.6</v>
      </c>
      <c r="AE951" s="2">
        <v>4983.2</v>
      </c>
      <c r="AF951" s="2">
        <v>4475.3</v>
      </c>
      <c r="AG951" s="2">
        <v>4823.6000000000004</v>
      </c>
      <c r="AH951" s="2">
        <v>3888.3</v>
      </c>
      <c r="AI951" s="2">
        <v>4509</v>
      </c>
      <c r="AJ951" s="2">
        <v>3870.7</v>
      </c>
      <c r="AK951" s="2">
        <v>3425.3</v>
      </c>
    </row>
    <row r="952" spans="1:37" hidden="1" x14ac:dyDescent="0.25">
      <c r="A952">
        <f>IF(IFERROR(MATCH(TX_UCR!$C952,NN_M!A:A,0),0)&gt;0,1,0)</f>
        <v>0</v>
      </c>
      <c r="B952">
        <f>IF(IFERROR(MATCH(TX_UCR!C952,NN_PSM!A:A,0),0)&gt;0,1,0)</f>
        <v>0</v>
      </c>
      <c r="C952" t="str">
        <f t="shared" si="28"/>
        <v>Euless</v>
      </c>
      <c r="D952">
        <f t="shared" si="29"/>
        <v>0</v>
      </c>
      <c r="E952" t="s">
        <v>127</v>
      </c>
      <c r="F952" t="s">
        <v>34</v>
      </c>
      <c r="G952" t="s">
        <v>324</v>
      </c>
      <c r="H952" s="2">
        <v>7033.6</v>
      </c>
      <c r="I952" s="2">
        <v>7364.3</v>
      </c>
      <c r="J952" s="2">
        <v>7681.3</v>
      </c>
      <c r="K952" s="2">
        <v>7456.5</v>
      </c>
      <c r="L952" s="2">
        <v>7409.7</v>
      </c>
      <c r="M952" s="2">
        <v>5808.8</v>
      </c>
      <c r="N952" s="2">
        <v>5135.6000000000004</v>
      </c>
      <c r="O952" s="2">
        <v>4612.6000000000004</v>
      </c>
      <c r="P952" s="2">
        <v>4302.1000000000004</v>
      </c>
      <c r="Q952" s="2">
        <v>3777</v>
      </c>
      <c r="R952" s="2">
        <v>3296.1</v>
      </c>
      <c r="S952" s="2">
        <v>3705</v>
      </c>
      <c r="T952" s="2">
        <v>3766.4</v>
      </c>
      <c r="U952" s="2">
        <v>3652.9</v>
      </c>
      <c r="V952" s="2">
        <v>3294</v>
      </c>
      <c r="W952" s="2">
        <v>3075.8</v>
      </c>
      <c r="X952" s="2">
        <v>3509.1</v>
      </c>
      <c r="Y952" s="2">
        <v>3344.3</v>
      </c>
      <c r="Z952" s="2">
        <v>3492.7</v>
      </c>
      <c r="AA952" s="2">
        <v>3492.9</v>
      </c>
      <c r="AB952" s="2">
        <v>3680.4</v>
      </c>
      <c r="AC952" s="2">
        <v>3050.6</v>
      </c>
      <c r="AD952" s="2">
        <v>3268.5</v>
      </c>
      <c r="AE952" s="2">
        <v>3482.1</v>
      </c>
      <c r="AF952" s="2">
        <v>3532.1</v>
      </c>
      <c r="AG952" s="2">
        <v>3916</v>
      </c>
      <c r="AH952" s="2">
        <v>3344.4</v>
      </c>
      <c r="AI952" s="2">
        <v>2983.4</v>
      </c>
      <c r="AJ952" s="2">
        <v>2945.4</v>
      </c>
      <c r="AK952" s="2">
        <v>2327</v>
      </c>
    </row>
    <row r="953" spans="1:37" hidden="1" x14ac:dyDescent="0.25">
      <c r="A953">
        <f>IF(IFERROR(MATCH(TX_UCR!$C953,NN_M!A:A,0),0)&gt;0,1,0)</f>
        <v>0</v>
      </c>
      <c r="B953">
        <f>IF(IFERROR(MATCH(TX_UCR!C953,NN_PSM!A:A,0),0)&gt;0,1,0)</f>
        <v>0</v>
      </c>
      <c r="C953" t="str">
        <f t="shared" si="28"/>
        <v>Farmers</v>
      </c>
      <c r="D953">
        <f t="shared" si="29"/>
        <v>0</v>
      </c>
      <c r="E953" t="s">
        <v>128</v>
      </c>
      <c r="F953" t="s">
        <v>34</v>
      </c>
      <c r="G953" t="s">
        <v>324</v>
      </c>
      <c r="H953" s="2">
        <v>6534.9</v>
      </c>
      <c r="I953" s="2">
        <v>7163.6</v>
      </c>
      <c r="J953" s="2">
        <v>7463.1</v>
      </c>
      <c r="K953" s="2">
        <v>6269.3</v>
      </c>
      <c r="L953" s="2">
        <v>7632.4</v>
      </c>
      <c r="M953" s="2">
        <v>8709.2999999999993</v>
      </c>
      <c r="N953" s="2">
        <v>9145.2000000000007</v>
      </c>
      <c r="O953" s="2">
        <v>7558</v>
      </c>
      <c r="P953" s="2">
        <v>6310.6</v>
      </c>
      <c r="Q953" s="2">
        <v>6009.2</v>
      </c>
      <c r="R953" s="2">
        <v>6126.8</v>
      </c>
      <c r="S953" s="2">
        <v>4625.8</v>
      </c>
      <c r="T953" s="2">
        <v>5689.9</v>
      </c>
      <c r="U953" s="2">
        <v>5356.3</v>
      </c>
      <c r="V953" s="2">
        <v>4982.5</v>
      </c>
      <c r="W953" s="2">
        <v>4864</v>
      </c>
      <c r="X953" s="2">
        <v>4567.8</v>
      </c>
      <c r="Y953" s="2">
        <v>4559.3999999999996</v>
      </c>
      <c r="Z953" s="2">
        <v>4834.8</v>
      </c>
      <c r="AA953" s="2">
        <v>5058.3999999999996</v>
      </c>
      <c r="AB953" s="2">
        <v>4601.2</v>
      </c>
      <c r="AC953" s="2">
        <v>4376.2</v>
      </c>
      <c r="AD953" s="2">
        <v>5409.2</v>
      </c>
      <c r="AE953" s="2">
        <v>5492.8</v>
      </c>
      <c r="AF953" s="2">
        <v>5838.1</v>
      </c>
      <c r="AG953" s="2">
        <v>4053.7</v>
      </c>
      <c r="AH953" s="2">
        <v>3515</v>
      </c>
      <c r="AI953" s="2">
        <v>3792.6</v>
      </c>
      <c r="AJ953" s="2">
        <v>3563.1</v>
      </c>
      <c r="AK953" s="2">
        <v>2891.2</v>
      </c>
    </row>
    <row r="954" spans="1:37" hidden="1" x14ac:dyDescent="0.25">
      <c r="A954">
        <f>IF(IFERROR(MATCH(TX_UCR!$C954,NN_M!A:A,0),0)&gt;0,1,0)</f>
        <v>0</v>
      </c>
      <c r="B954">
        <f>IF(IFERROR(MATCH(TX_UCR!C954,NN_PSM!A:A,0),0)&gt;0,1,0)</f>
        <v>0</v>
      </c>
      <c r="C954" t="str">
        <f t="shared" si="28"/>
        <v>Flower</v>
      </c>
      <c r="D954">
        <f t="shared" si="29"/>
        <v>0</v>
      </c>
      <c r="E954" t="s">
        <v>129</v>
      </c>
      <c r="F954" t="s">
        <v>34</v>
      </c>
      <c r="G954" t="s">
        <v>324</v>
      </c>
      <c r="H954" s="2">
        <v>5781.1</v>
      </c>
      <c r="I954" s="2">
        <v>6984</v>
      </c>
      <c r="J954" s="2">
        <v>5460.4</v>
      </c>
      <c r="K954" s="2">
        <v>4759.7</v>
      </c>
      <c r="L954" s="2">
        <v>4218.1000000000004</v>
      </c>
      <c r="M954" s="2">
        <v>2621.1999999999998</v>
      </c>
      <c r="N954" s="2">
        <v>3430.4</v>
      </c>
      <c r="O954" s="2">
        <v>3445.3</v>
      </c>
      <c r="P954" s="2">
        <v>2388</v>
      </c>
      <c r="Q954" s="2">
        <v>3098.9</v>
      </c>
      <c r="R954" s="2">
        <v>1836</v>
      </c>
      <c r="S954" s="2">
        <v>2048.5</v>
      </c>
      <c r="T954" s="2">
        <v>1948</v>
      </c>
      <c r="U954" s="2">
        <v>1526.4</v>
      </c>
      <c r="V954" s="2">
        <v>1202.9000000000001</v>
      </c>
      <c r="W954" s="2">
        <v>1313.6</v>
      </c>
      <c r="X954" s="2">
        <v>1432.9</v>
      </c>
      <c r="Y954" s="2">
        <v>1357.7</v>
      </c>
      <c r="Z954" s="2">
        <v>1476</v>
      </c>
      <c r="AA954" s="2">
        <v>1145.4000000000001</v>
      </c>
      <c r="AB954" s="2">
        <v>1064.3</v>
      </c>
      <c r="AC954" s="2">
        <v>1215.4000000000001</v>
      </c>
      <c r="AD954">
        <v>918</v>
      </c>
      <c r="AE954">
        <v>910.1</v>
      </c>
      <c r="AF954">
        <v>790.4</v>
      </c>
      <c r="AG954">
        <v>915.4</v>
      </c>
      <c r="AH954">
        <v>955.6</v>
      </c>
      <c r="AI954">
        <v>827.7</v>
      </c>
      <c r="AJ954">
        <v>713.3</v>
      </c>
      <c r="AK954">
        <v>938.6</v>
      </c>
    </row>
    <row r="955" spans="1:37" hidden="1" x14ac:dyDescent="0.25">
      <c r="A955">
        <f>IF(IFERROR(MATCH(TX_UCR!$C955,NN_M!A:A,0),0)&gt;0,1,0)</f>
        <v>0</v>
      </c>
      <c r="B955">
        <f>IF(IFERROR(MATCH(TX_UCR!C955,NN_PSM!A:A,0),0)&gt;0,1,0)</f>
        <v>0</v>
      </c>
      <c r="C955" t="str">
        <f t="shared" si="28"/>
        <v>Forest</v>
      </c>
      <c r="D955">
        <f t="shared" si="29"/>
        <v>0</v>
      </c>
      <c r="E955" t="s">
        <v>130</v>
      </c>
      <c r="F955" t="s">
        <v>34</v>
      </c>
      <c r="G955" t="s">
        <v>324</v>
      </c>
      <c r="H955" s="2">
        <v>4881.2</v>
      </c>
      <c r="I955" s="2">
        <v>6206.3</v>
      </c>
      <c r="J955" s="2">
        <v>6952.9</v>
      </c>
      <c r="K955" s="2">
        <v>6566</v>
      </c>
      <c r="L955" s="2">
        <v>5957.5</v>
      </c>
      <c r="M955" s="2">
        <v>7446.4</v>
      </c>
      <c r="N955" s="2">
        <v>8885.5</v>
      </c>
      <c r="O955" s="2">
        <v>6829.2</v>
      </c>
      <c r="P955" s="2">
        <v>6159.5</v>
      </c>
      <c r="Q955" s="2">
        <v>5937.8</v>
      </c>
      <c r="R955" s="2">
        <v>4806.8</v>
      </c>
      <c r="S955" s="2">
        <v>6327</v>
      </c>
      <c r="T955" s="2">
        <v>4763.3999999999996</v>
      </c>
      <c r="U955" s="2">
        <v>3563</v>
      </c>
      <c r="V955" s="2">
        <v>3234.3</v>
      </c>
      <c r="W955" s="2">
        <v>2926.9</v>
      </c>
      <c r="X955" s="2">
        <v>2567.4</v>
      </c>
      <c r="Y955" s="2">
        <v>3622.9</v>
      </c>
      <c r="Z955" s="2">
        <v>3410.5</v>
      </c>
      <c r="AA955" s="2">
        <v>3002.7</v>
      </c>
      <c r="AB955" s="2">
        <v>3609.3</v>
      </c>
      <c r="AC955" s="2">
        <v>3212.8</v>
      </c>
      <c r="AD955" s="2">
        <v>4596.6000000000004</v>
      </c>
      <c r="AE955" s="2">
        <v>3238.5</v>
      </c>
      <c r="AF955" s="2">
        <v>4047</v>
      </c>
      <c r="AG955" s="2">
        <v>4451.6000000000004</v>
      </c>
      <c r="AH955" s="2">
        <v>4819.7</v>
      </c>
      <c r="AI955" s="2">
        <v>3953.2</v>
      </c>
      <c r="AJ955" t="s">
        <v>322</v>
      </c>
      <c r="AK955" s="2">
        <v>3215.7</v>
      </c>
    </row>
    <row r="956" spans="1:37" hidden="1" x14ac:dyDescent="0.25">
      <c r="A956">
        <f>IF(IFERROR(MATCH(TX_UCR!$C956,NN_M!A:A,0),0)&gt;0,1,0)</f>
        <v>0</v>
      </c>
      <c r="B956">
        <f>IF(IFERROR(MATCH(TX_UCR!C956,NN_PSM!A:A,0),0)&gt;0,1,0)</f>
        <v>0</v>
      </c>
      <c r="C956" t="str">
        <f t="shared" si="28"/>
        <v>Forney</v>
      </c>
      <c r="D956">
        <f t="shared" si="29"/>
        <v>0</v>
      </c>
      <c r="E956" t="s">
        <v>131</v>
      </c>
      <c r="F956" t="s">
        <v>34</v>
      </c>
      <c r="G956" t="s">
        <v>324</v>
      </c>
      <c r="H956" s="2">
        <v>3987</v>
      </c>
      <c r="I956" s="2">
        <v>2391.1999999999998</v>
      </c>
      <c r="J956" s="2">
        <v>3025.2</v>
      </c>
      <c r="K956" s="2">
        <v>3591.8</v>
      </c>
      <c r="L956" s="2">
        <v>2341.1999999999998</v>
      </c>
      <c r="M956" s="2">
        <v>2948.4</v>
      </c>
      <c r="N956" s="2">
        <v>3248.3</v>
      </c>
      <c r="O956" s="2">
        <v>3357.8</v>
      </c>
      <c r="P956" s="2">
        <v>3662.2</v>
      </c>
      <c r="Q956" s="2">
        <v>3593.5</v>
      </c>
      <c r="R956" s="2">
        <v>3451.6</v>
      </c>
      <c r="S956" s="2">
        <v>3796.5</v>
      </c>
      <c r="T956" s="2">
        <v>3456</v>
      </c>
      <c r="U956" s="2">
        <v>3169.1</v>
      </c>
      <c r="V956" s="2">
        <v>2679</v>
      </c>
      <c r="W956" s="2">
        <v>1914.8</v>
      </c>
      <c r="X956" s="2">
        <v>2362.1999999999998</v>
      </c>
      <c r="Y956" s="2">
        <v>2809.7</v>
      </c>
      <c r="Z956" s="2">
        <v>2918</v>
      </c>
      <c r="AA956" s="2">
        <v>3159.1</v>
      </c>
      <c r="AB956" s="2">
        <v>3173</v>
      </c>
      <c r="AC956" s="2">
        <v>2831.1</v>
      </c>
      <c r="AD956" s="2">
        <v>2068.5</v>
      </c>
      <c r="AE956" s="2">
        <v>2510.1999999999998</v>
      </c>
      <c r="AF956" s="2">
        <v>1943.8</v>
      </c>
      <c r="AG956" s="2">
        <v>2728.3</v>
      </c>
      <c r="AH956" s="2">
        <v>1903.8</v>
      </c>
      <c r="AI956" s="2">
        <v>2141.8000000000002</v>
      </c>
      <c r="AJ956" s="2">
        <v>1894.6</v>
      </c>
      <c r="AK956" s="2">
        <v>1485.4</v>
      </c>
    </row>
    <row r="957" spans="1:37" hidden="1" x14ac:dyDescent="0.25">
      <c r="A957">
        <f>IF(IFERROR(MATCH(TX_UCR!$C957,NN_M!A:A,0),0)&gt;0,1,0)</f>
        <v>0</v>
      </c>
      <c r="B957">
        <f>IF(IFERROR(MATCH(TX_UCR!C957,NN_PSM!A:A,0),0)&gt;0,1,0)</f>
        <v>0</v>
      </c>
      <c r="C957" t="str">
        <f t="shared" si="28"/>
        <v>Fort</v>
      </c>
      <c r="D957">
        <f t="shared" si="29"/>
        <v>1</v>
      </c>
      <c r="E957" t="s">
        <v>132</v>
      </c>
      <c r="F957" t="s">
        <v>34</v>
      </c>
      <c r="G957" t="s">
        <v>324</v>
      </c>
    </row>
    <row r="958" spans="1:37" hidden="1" x14ac:dyDescent="0.25">
      <c r="A958">
        <f>IF(IFERROR(MATCH(TX_UCR!$C958,NN_M!A:A,0),0)&gt;0,1,0)</f>
        <v>0</v>
      </c>
      <c r="B958">
        <f>IF(IFERROR(MATCH(TX_UCR!C958,NN_PSM!A:A,0),0)&gt;0,1,0)</f>
        <v>0</v>
      </c>
      <c r="C958" t="str">
        <f t="shared" si="28"/>
        <v>Fredericksburg</v>
      </c>
      <c r="D958">
        <f t="shared" si="29"/>
        <v>0</v>
      </c>
      <c r="E958" t="s">
        <v>133</v>
      </c>
      <c r="F958" t="s">
        <v>34</v>
      </c>
      <c r="G958" t="s">
        <v>324</v>
      </c>
      <c r="H958" s="2">
        <v>2444.8000000000002</v>
      </c>
      <c r="I958" s="2">
        <v>2540.6999999999998</v>
      </c>
      <c r="J958" s="2">
        <v>3139.2</v>
      </c>
      <c r="K958" s="2">
        <v>3185</v>
      </c>
      <c r="L958" s="2">
        <v>2825.9</v>
      </c>
      <c r="M958" s="2">
        <v>2350.6999999999998</v>
      </c>
      <c r="N958" s="2">
        <v>2739.7</v>
      </c>
      <c r="O958" s="2">
        <v>2470.1999999999998</v>
      </c>
      <c r="P958" s="2">
        <v>2850.9</v>
      </c>
      <c r="Q958" s="2">
        <v>3644.4</v>
      </c>
      <c r="R958" s="2">
        <v>3141.8</v>
      </c>
      <c r="S958" s="2">
        <v>3175.8</v>
      </c>
      <c r="T958" s="2">
        <v>4306.1000000000004</v>
      </c>
      <c r="U958" s="2">
        <v>3145.8</v>
      </c>
      <c r="V958" s="2">
        <v>2585.1999999999998</v>
      </c>
      <c r="W958" s="2">
        <v>2457.6</v>
      </c>
      <c r="X958" s="2">
        <v>2216.6</v>
      </c>
      <c r="Y958" s="2">
        <v>2868.5</v>
      </c>
      <c r="Z958" s="2">
        <v>2465.5</v>
      </c>
      <c r="AA958" s="2">
        <v>2558.8000000000002</v>
      </c>
      <c r="AB958" s="2">
        <v>2116.5</v>
      </c>
      <c r="AC958" s="2">
        <v>1957.5</v>
      </c>
      <c r="AD958" s="2">
        <v>1917.5</v>
      </c>
      <c r="AE958" s="2">
        <v>2196.1999999999998</v>
      </c>
      <c r="AF958" s="2">
        <v>1807.9</v>
      </c>
      <c r="AG958" s="2">
        <v>2288.6999999999998</v>
      </c>
      <c r="AH958" s="2">
        <v>2111.1999999999998</v>
      </c>
      <c r="AI958" s="2">
        <v>2073.6999999999998</v>
      </c>
      <c r="AJ958" s="2">
        <v>2368.1</v>
      </c>
      <c r="AK958" s="2">
        <v>2202.1999999999998</v>
      </c>
    </row>
    <row r="959" spans="1:37" hidden="1" x14ac:dyDescent="0.25">
      <c r="A959">
        <f>IF(IFERROR(MATCH(TX_UCR!$C959,NN_M!A:A,0),0)&gt;0,1,0)</f>
        <v>0</v>
      </c>
      <c r="B959">
        <f>IF(IFERROR(MATCH(TX_UCR!C959,NN_PSM!A:A,0),0)&gt;0,1,0)</f>
        <v>0</v>
      </c>
      <c r="C959" t="str">
        <f t="shared" si="28"/>
        <v>Freeport</v>
      </c>
      <c r="D959">
        <f t="shared" si="29"/>
        <v>0</v>
      </c>
      <c r="E959" t="s">
        <v>134</v>
      </c>
      <c r="F959" t="s">
        <v>34</v>
      </c>
      <c r="G959" t="s">
        <v>324</v>
      </c>
      <c r="H959" s="2">
        <v>6040.3</v>
      </c>
      <c r="I959" s="2">
        <v>8054.7</v>
      </c>
      <c r="J959" s="2">
        <v>7014.3</v>
      </c>
      <c r="K959" s="2">
        <v>6041.7</v>
      </c>
      <c r="L959" s="2">
        <v>5851.5</v>
      </c>
      <c r="M959" s="2">
        <v>6936.5</v>
      </c>
      <c r="N959" s="2">
        <v>6611.1</v>
      </c>
      <c r="O959" s="2">
        <v>6496.6</v>
      </c>
      <c r="P959" s="2">
        <v>5197.2</v>
      </c>
      <c r="Q959" s="2">
        <v>4545.1000000000004</v>
      </c>
      <c r="R959" s="2">
        <v>4227.5</v>
      </c>
      <c r="S959" s="2">
        <v>4011.4</v>
      </c>
      <c r="T959" s="2">
        <v>6034.6</v>
      </c>
      <c r="U959" s="2">
        <v>6201.6</v>
      </c>
      <c r="V959" s="2">
        <v>6751.1</v>
      </c>
      <c r="W959" s="2">
        <v>4209.8999999999996</v>
      </c>
      <c r="X959" s="2">
        <v>3662.7</v>
      </c>
      <c r="Y959" s="2">
        <v>4053.3</v>
      </c>
      <c r="Z959" s="2">
        <v>3730.5</v>
      </c>
      <c r="AA959" s="2">
        <v>3503.8</v>
      </c>
      <c r="AB959" s="2">
        <v>3971</v>
      </c>
      <c r="AC959" s="2">
        <v>3124.5</v>
      </c>
      <c r="AD959" s="2">
        <v>4123</v>
      </c>
      <c r="AE959" s="2">
        <v>3333.6</v>
      </c>
      <c r="AF959" s="2">
        <v>3873</v>
      </c>
      <c r="AG959" s="2">
        <v>3220.2</v>
      </c>
      <c r="AH959" s="2">
        <v>2690.4</v>
      </c>
      <c r="AI959" s="2">
        <v>3263.7</v>
      </c>
      <c r="AJ959" s="2">
        <v>3879.2</v>
      </c>
      <c r="AK959" s="2">
        <v>2470.3000000000002</v>
      </c>
    </row>
    <row r="960" spans="1:37" hidden="1" x14ac:dyDescent="0.25">
      <c r="A960">
        <f>IF(IFERROR(MATCH(TX_UCR!$C960,NN_M!A:A,0),0)&gt;0,1,0)</f>
        <v>0</v>
      </c>
      <c r="B960">
        <f>IF(IFERROR(MATCH(TX_UCR!C960,NN_PSM!A:A,0),0)&gt;0,1,0)</f>
        <v>0</v>
      </c>
      <c r="C960" t="str">
        <f t="shared" si="28"/>
        <v>Friendswood</v>
      </c>
      <c r="D960">
        <f t="shared" si="29"/>
        <v>0</v>
      </c>
      <c r="E960" t="s">
        <v>135</v>
      </c>
      <c r="F960" t="s">
        <v>34</v>
      </c>
      <c r="G960" t="s">
        <v>324</v>
      </c>
      <c r="H960" s="2">
        <v>3987</v>
      </c>
      <c r="I960" s="2">
        <v>3183.4</v>
      </c>
      <c r="J960" s="2">
        <v>2379.6</v>
      </c>
      <c r="K960" s="2">
        <v>2205.4</v>
      </c>
      <c r="L960" s="2">
        <v>2118.3000000000002</v>
      </c>
      <c r="M960" s="2">
        <v>2511.6</v>
      </c>
      <c r="N960" s="2">
        <v>2781.1</v>
      </c>
      <c r="O960" s="2">
        <v>2441.8000000000002</v>
      </c>
      <c r="P960" s="2">
        <v>2084</v>
      </c>
      <c r="Q960" s="2">
        <v>1713.1</v>
      </c>
      <c r="R960" s="2">
        <v>1893.2</v>
      </c>
      <c r="S960" s="2">
        <v>1751.8</v>
      </c>
      <c r="T960" s="2">
        <v>1254.5999999999999</v>
      </c>
      <c r="U960" s="2">
        <v>1289</v>
      </c>
      <c r="V960" s="2">
        <v>1484</v>
      </c>
      <c r="W960" s="2">
        <v>1374.1</v>
      </c>
      <c r="X960" s="2">
        <v>1505.3</v>
      </c>
      <c r="Y960" s="2">
        <v>1414.5</v>
      </c>
      <c r="Z960" s="2">
        <v>1603.8</v>
      </c>
      <c r="AA960" s="2">
        <v>1372.5</v>
      </c>
      <c r="AB960" s="2">
        <v>1302.0999999999999</v>
      </c>
      <c r="AC960" s="2">
        <v>1442.8</v>
      </c>
      <c r="AD960" s="2">
        <v>1414.8</v>
      </c>
      <c r="AE960" s="2">
        <v>1350.3</v>
      </c>
      <c r="AF960" s="2">
        <v>1293.5</v>
      </c>
      <c r="AG960" s="2">
        <v>1089.2</v>
      </c>
      <c r="AH960">
        <v>905.4</v>
      </c>
      <c r="AI960">
        <v>955</v>
      </c>
      <c r="AJ960" s="2">
        <v>1122.9000000000001</v>
      </c>
      <c r="AK960">
        <v>865.5</v>
      </c>
    </row>
    <row r="961" spans="1:37" hidden="1" x14ac:dyDescent="0.25">
      <c r="A961">
        <f>IF(IFERROR(MATCH(TX_UCR!$C961,NN_M!A:A,0),0)&gt;0,1,0)</f>
        <v>1</v>
      </c>
      <c r="B961">
        <f>IF(IFERROR(MATCH(TX_UCR!C961,NN_PSM!A:A,0),0)&gt;0,1,0)</f>
        <v>1</v>
      </c>
      <c r="C961" t="str">
        <f t="shared" si="28"/>
        <v>Frisco</v>
      </c>
      <c r="D961">
        <f t="shared" si="29"/>
        <v>0</v>
      </c>
      <c r="E961" t="s">
        <v>136</v>
      </c>
      <c r="F961" t="s">
        <v>34</v>
      </c>
      <c r="G961" t="s">
        <v>324</v>
      </c>
      <c r="H961" t="s">
        <v>322</v>
      </c>
      <c r="I961" t="s">
        <v>322</v>
      </c>
      <c r="J961" t="s">
        <v>322</v>
      </c>
      <c r="K961" s="2">
        <v>3646.5</v>
      </c>
      <c r="L961" s="2">
        <v>3638.7</v>
      </c>
      <c r="M961" s="2">
        <v>3045.1</v>
      </c>
      <c r="N961" s="2">
        <v>4146.1000000000004</v>
      </c>
      <c r="O961" s="2">
        <v>3228.3</v>
      </c>
      <c r="P961" s="2">
        <v>3256</v>
      </c>
      <c r="Q961" s="2">
        <v>3773.6</v>
      </c>
      <c r="R961" s="2">
        <v>2529.6</v>
      </c>
      <c r="S961" s="2">
        <v>3242.5</v>
      </c>
      <c r="T961" s="2">
        <v>2866.7</v>
      </c>
      <c r="U961" s="2">
        <v>1951</v>
      </c>
      <c r="V961" s="2">
        <v>1630.3</v>
      </c>
      <c r="W961" t="s">
        <v>322</v>
      </c>
      <c r="X961" s="2">
        <v>3445.6</v>
      </c>
      <c r="Y961" s="2">
        <v>3933.1</v>
      </c>
      <c r="Z961" s="2">
        <v>3651.4</v>
      </c>
      <c r="AA961" s="2">
        <v>4153.3</v>
      </c>
      <c r="AB961" s="2">
        <v>4124.7</v>
      </c>
      <c r="AC961" s="2">
        <v>4450.6000000000004</v>
      </c>
      <c r="AD961" s="2">
        <v>2975.5</v>
      </c>
      <c r="AE961" s="2">
        <v>2572.6</v>
      </c>
      <c r="AF961" s="2">
        <v>1908.7</v>
      </c>
      <c r="AG961" s="2">
        <v>2276.3000000000002</v>
      </c>
      <c r="AH961" s="2">
        <v>2059.4</v>
      </c>
      <c r="AI961" s="2">
        <v>2051.1</v>
      </c>
      <c r="AJ961" s="2">
        <v>1919.3</v>
      </c>
      <c r="AK961" s="2">
        <v>1786</v>
      </c>
    </row>
    <row r="962" spans="1:37" hidden="1" x14ac:dyDescent="0.25">
      <c r="A962">
        <f>IF(IFERROR(MATCH(TX_UCR!$C962,NN_M!A:A,0),0)&gt;0,1,0)</f>
        <v>0</v>
      </c>
      <c r="B962">
        <f>IF(IFERROR(MATCH(TX_UCR!C962,NN_PSM!A:A,0),0)&gt;0,1,0)</f>
        <v>0</v>
      </c>
      <c r="C962" t="str">
        <f t="shared" si="28"/>
        <v>Gainesville</v>
      </c>
      <c r="D962">
        <f t="shared" si="29"/>
        <v>0</v>
      </c>
      <c r="E962" t="s">
        <v>137</v>
      </c>
      <c r="F962" t="s">
        <v>34</v>
      </c>
      <c r="G962" t="s">
        <v>324</v>
      </c>
      <c r="H962" s="2">
        <v>3520.8</v>
      </c>
      <c r="I962" s="2">
        <v>5294.4</v>
      </c>
      <c r="J962" s="2">
        <v>6347.9</v>
      </c>
      <c r="K962" s="2">
        <v>6771.8</v>
      </c>
      <c r="L962" s="2">
        <v>8354.4</v>
      </c>
      <c r="M962" s="2">
        <v>5611.7</v>
      </c>
      <c r="N962" s="2">
        <v>6675.8</v>
      </c>
      <c r="O962" s="2">
        <v>5176.5</v>
      </c>
      <c r="P962" s="2">
        <v>4796.2</v>
      </c>
      <c r="Q962" s="2">
        <v>4263.8999999999996</v>
      </c>
      <c r="R962" s="2">
        <v>4546.3999999999996</v>
      </c>
      <c r="S962" s="2">
        <v>3473.5</v>
      </c>
      <c r="T962" s="2">
        <v>4352.8</v>
      </c>
      <c r="U962" s="2">
        <v>3876.8</v>
      </c>
      <c r="V962" s="2">
        <v>4935.6000000000004</v>
      </c>
      <c r="W962" s="2">
        <v>5258.1</v>
      </c>
      <c r="X962" s="2">
        <v>5688.8</v>
      </c>
      <c r="Y962" s="2">
        <v>5446.7</v>
      </c>
      <c r="Z962" s="2">
        <v>6082.3</v>
      </c>
      <c r="AA962" s="2">
        <v>7995.6</v>
      </c>
      <c r="AB962" s="2">
        <v>6758.9</v>
      </c>
      <c r="AC962" s="2">
        <v>5293.7</v>
      </c>
      <c r="AD962" s="2">
        <v>5577.5</v>
      </c>
      <c r="AE962" s="2">
        <v>4144.1000000000004</v>
      </c>
      <c r="AF962" s="2">
        <v>4973.7</v>
      </c>
      <c r="AG962" s="2">
        <v>4611.8999999999996</v>
      </c>
      <c r="AH962" s="2">
        <v>5483.8</v>
      </c>
      <c r="AI962" s="2">
        <v>5985.3</v>
      </c>
      <c r="AJ962" s="2">
        <v>5581.5</v>
      </c>
      <c r="AK962" s="2">
        <v>4708.2</v>
      </c>
    </row>
    <row r="963" spans="1:37" hidden="1" x14ac:dyDescent="0.25">
      <c r="A963">
        <f>IF(IFERROR(MATCH(TX_UCR!$C963,NN_M!A:A,0),0)&gt;0,1,0)</f>
        <v>0</v>
      </c>
      <c r="B963">
        <f>IF(IFERROR(MATCH(TX_UCR!C963,NN_PSM!A:A,0),0)&gt;0,1,0)</f>
        <v>0</v>
      </c>
      <c r="C963" t="str">
        <f t="shared" ref="C963:C1026" si="30">LEFT(E963,FIND(" ",E963,1)-1)</f>
        <v>Galveston</v>
      </c>
      <c r="D963">
        <f t="shared" ref="D963:D1026" si="31">IF(IFERROR(FIND("County",E963),0)&gt;0,1,0)</f>
        <v>1</v>
      </c>
      <c r="E963" t="s">
        <v>138</v>
      </c>
      <c r="F963" t="s">
        <v>34</v>
      </c>
      <c r="G963" t="s">
        <v>324</v>
      </c>
    </row>
    <row r="964" spans="1:37" hidden="1" x14ac:dyDescent="0.25">
      <c r="A964">
        <f>IF(IFERROR(MATCH(TX_UCR!$C964,NN_M!A:A,0),0)&gt;0,1,0)</f>
        <v>0</v>
      </c>
      <c r="B964">
        <f>IF(IFERROR(MATCH(TX_UCR!C964,NN_PSM!A:A,0),0)&gt;0,1,0)</f>
        <v>0</v>
      </c>
      <c r="C964" t="str">
        <f t="shared" si="30"/>
        <v>Galveston</v>
      </c>
      <c r="D964">
        <f t="shared" si="31"/>
        <v>0</v>
      </c>
      <c r="E964" t="s">
        <v>139</v>
      </c>
      <c r="F964" t="s">
        <v>34</v>
      </c>
      <c r="G964" t="s">
        <v>324</v>
      </c>
      <c r="H964" s="2">
        <v>8619</v>
      </c>
      <c r="I964" s="2">
        <v>9048.2000000000007</v>
      </c>
      <c r="J964" s="2">
        <v>10535.3</v>
      </c>
      <c r="K964" s="2">
        <v>10354.700000000001</v>
      </c>
      <c r="L964" s="2">
        <v>11313</v>
      </c>
      <c r="M964" s="2">
        <v>10580.7</v>
      </c>
      <c r="N964" s="2">
        <v>11263.1</v>
      </c>
      <c r="O964" s="2">
        <v>10640.6</v>
      </c>
      <c r="P964" s="2">
        <v>9201</v>
      </c>
      <c r="Q964" s="2">
        <v>8856.2999999999993</v>
      </c>
      <c r="R964" s="2">
        <v>8772.1</v>
      </c>
      <c r="S964" s="2">
        <v>8067.7</v>
      </c>
      <c r="T964" s="2">
        <v>8334.5</v>
      </c>
      <c r="U964" s="2">
        <v>8009.1</v>
      </c>
      <c r="V964" s="2">
        <v>7933.8</v>
      </c>
      <c r="W964" t="s">
        <v>322</v>
      </c>
      <c r="X964" t="s">
        <v>322</v>
      </c>
      <c r="Y964" t="s">
        <v>322</v>
      </c>
      <c r="Z964" s="2">
        <v>5934.1</v>
      </c>
      <c r="AA964" s="2">
        <v>5803.6</v>
      </c>
      <c r="AB964" s="2">
        <v>6139.1</v>
      </c>
      <c r="AC964" s="2">
        <v>5474.3</v>
      </c>
      <c r="AD964" s="2">
        <v>6027.1</v>
      </c>
      <c r="AE964" s="2">
        <v>5424.7</v>
      </c>
      <c r="AF964" s="2">
        <v>5736.3</v>
      </c>
      <c r="AG964" s="2">
        <v>6662.8</v>
      </c>
      <c r="AH964" s="2">
        <v>4699.7</v>
      </c>
      <c r="AI964" s="2">
        <v>5021.3999999999996</v>
      </c>
      <c r="AJ964" s="2">
        <v>4857.8</v>
      </c>
      <c r="AK964" s="2">
        <v>4195.2</v>
      </c>
    </row>
    <row r="965" spans="1:37" hidden="1" x14ac:dyDescent="0.25">
      <c r="A965">
        <f>IF(IFERROR(MATCH(TX_UCR!$C965,NN_M!A:A,0),0)&gt;0,1,0)</f>
        <v>1</v>
      </c>
      <c r="B965">
        <f>IF(IFERROR(MATCH(TX_UCR!C965,NN_PSM!A:A,0),0)&gt;0,1,0)</f>
        <v>1</v>
      </c>
      <c r="C965" t="str">
        <f t="shared" si="30"/>
        <v>Garland</v>
      </c>
      <c r="D965">
        <f t="shared" si="31"/>
        <v>0</v>
      </c>
      <c r="E965" t="s">
        <v>140</v>
      </c>
      <c r="F965" t="s">
        <v>34</v>
      </c>
      <c r="G965" t="s">
        <v>324</v>
      </c>
      <c r="H965" s="2">
        <v>5343.6</v>
      </c>
      <c r="I965" s="2">
        <v>5930.4</v>
      </c>
      <c r="J965" s="2">
        <v>5831.4</v>
      </c>
      <c r="K965" s="2">
        <v>5948.7</v>
      </c>
      <c r="L965" s="2">
        <v>5820.3</v>
      </c>
      <c r="M965" s="2">
        <v>6039.3</v>
      </c>
      <c r="N965" s="2">
        <v>6065.4</v>
      </c>
      <c r="O965" s="2">
        <v>6204.4</v>
      </c>
      <c r="P965" s="2">
        <v>5751.8</v>
      </c>
      <c r="Q965" s="2">
        <v>5276.8</v>
      </c>
      <c r="R965" s="2">
        <v>5285.2</v>
      </c>
      <c r="S965" s="2">
        <v>4363.3999999999996</v>
      </c>
      <c r="T965" s="2">
        <v>4000.8</v>
      </c>
      <c r="U965" s="2">
        <v>4268</v>
      </c>
      <c r="V965" s="2">
        <v>4259.1000000000004</v>
      </c>
      <c r="W965" s="2">
        <v>3801.3</v>
      </c>
      <c r="X965" s="2">
        <v>4067.7</v>
      </c>
      <c r="Y965" s="2">
        <v>4040.4</v>
      </c>
      <c r="Z965" s="2">
        <v>4528.8</v>
      </c>
      <c r="AA965" s="2">
        <v>4186.8999999999996</v>
      </c>
      <c r="AB965" s="2">
        <v>3717.4</v>
      </c>
      <c r="AC965" s="2">
        <v>3543.7</v>
      </c>
      <c r="AD965" s="2">
        <v>3777.1</v>
      </c>
      <c r="AE965" s="2">
        <v>4217</v>
      </c>
      <c r="AF965" s="2">
        <v>4156.8</v>
      </c>
      <c r="AG965" s="2">
        <v>3802.1</v>
      </c>
      <c r="AH965" s="2">
        <v>3748.3</v>
      </c>
      <c r="AI965" s="2">
        <v>3691.7</v>
      </c>
      <c r="AJ965" s="2">
        <v>3551.8</v>
      </c>
      <c r="AK965" s="2">
        <v>3254.9</v>
      </c>
    </row>
    <row r="966" spans="1:37" hidden="1" x14ac:dyDescent="0.25">
      <c r="A966">
        <f>IF(IFERROR(MATCH(TX_UCR!$C966,NN_M!A:A,0),0)&gt;0,1,0)</f>
        <v>0</v>
      </c>
      <c r="B966">
        <f>IF(IFERROR(MATCH(TX_UCR!C966,NN_PSM!A:A,0),0)&gt;0,1,0)</f>
        <v>0</v>
      </c>
      <c r="C966" t="str">
        <f t="shared" si="30"/>
        <v>Gatesville</v>
      </c>
      <c r="D966">
        <f t="shared" si="31"/>
        <v>0</v>
      </c>
      <c r="E966" t="s">
        <v>141</v>
      </c>
      <c r="F966" t="s">
        <v>34</v>
      </c>
      <c r="G966" t="s">
        <v>324</v>
      </c>
      <c r="H966" s="2">
        <v>2525.4</v>
      </c>
      <c r="I966" s="2">
        <v>3221.8</v>
      </c>
      <c r="J966" s="2">
        <v>3722.4</v>
      </c>
      <c r="K966" s="2">
        <v>4131.3999999999996</v>
      </c>
      <c r="L966" s="2">
        <v>2837.4</v>
      </c>
      <c r="M966" s="2">
        <v>2340.8000000000002</v>
      </c>
      <c r="N966" s="2">
        <v>2368.6</v>
      </c>
      <c r="O966" s="2">
        <v>2034.5</v>
      </c>
      <c r="P966" s="2">
        <v>1825.9</v>
      </c>
      <c r="Q966" s="2">
        <v>1741.5</v>
      </c>
      <c r="R966" s="2">
        <v>1311.4</v>
      </c>
      <c r="S966" s="2">
        <v>1323.8</v>
      </c>
      <c r="T966" s="2">
        <v>1358</v>
      </c>
      <c r="U966" s="2">
        <v>2488.9</v>
      </c>
      <c r="V966" s="2">
        <v>2143.6</v>
      </c>
      <c r="W966" s="2">
        <v>1603.5</v>
      </c>
      <c r="X966" s="2">
        <v>1436.2</v>
      </c>
      <c r="Y966" s="2">
        <v>1301.8</v>
      </c>
      <c r="Z966" s="2">
        <v>1121.0999999999999</v>
      </c>
      <c r="AA966" s="2">
        <v>1420.3</v>
      </c>
      <c r="AB966" s="2">
        <v>1338.3</v>
      </c>
      <c r="AC966" s="2">
        <v>1764.5</v>
      </c>
      <c r="AD966" s="2">
        <v>2543.6999999999998</v>
      </c>
      <c r="AE966" s="2">
        <v>2510.1</v>
      </c>
      <c r="AF966" s="2">
        <v>1612.1</v>
      </c>
      <c r="AG966" s="2">
        <v>1403.1</v>
      </c>
      <c r="AH966" s="2">
        <v>1268.5</v>
      </c>
      <c r="AI966" s="2">
        <v>1128</v>
      </c>
      <c r="AJ966" s="2">
        <v>1001.7</v>
      </c>
      <c r="AK966" s="2">
        <v>1701</v>
      </c>
    </row>
    <row r="967" spans="1:37" hidden="1" x14ac:dyDescent="0.25">
      <c r="A967">
        <f>IF(IFERROR(MATCH(TX_UCR!$C967,NN_M!A:A,0),0)&gt;0,1,0)</f>
        <v>0</v>
      </c>
      <c r="B967">
        <f>IF(IFERROR(MATCH(TX_UCR!C967,NN_PSM!A:A,0),0)&gt;0,1,0)</f>
        <v>0</v>
      </c>
      <c r="C967" t="str">
        <f t="shared" si="30"/>
        <v>Georgetown</v>
      </c>
      <c r="D967">
        <f t="shared" si="31"/>
        <v>0</v>
      </c>
      <c r="E967" t="s">
        <v>142</v>
      </c>
      <c r="F967" t="s">
        <v>34</v>
      </c>
      <c r="G967" t="s">
        <v>324</v>
      </c>
      <c r="H967" s="2">
        <v>3083.4</v>
      </c>
      <c r="I967" s="2">
        <v>4321.1000000000004</v>
      </c>
      <c r="J967" s="2">
        <v>4221</v>
      </c>
      <c r="K967" s="2">
        <v>4995.3999999999996</v>
      </c>
      <c r="L967" s="2">
        <v>5152.8</v>
      </c>
      <c r="M967" s="2">
        <v>4507.5</v>
      </c>
      <c r="N967" s="2">
        <v>6194.7</v>
      </c>
      <c r="O967" s="2">
        <v>5620.4</v>
      </c>
      <c r="P967" s="2">
        <v>4311.6000000000004</v>
      </c>
      <c r="Q967" s="2">
        <v>3931.1</v>
      </c>
      <c r="R967" s="2">
        <v>3865.2</v>
      </c>
      <c r="S967" s="2">
        <v>3357.9</v>
      </c>
      <c r="T967" s="2">
        <v>2890.6</v>
      </c>
      <c r="U967" s="2">
        <v>2282.1999999999998</v>
      </c>
      <c r="V967" s="2">
        <v>1629.9</v>
      </c>
      <c r="W967" s="2">
        <v>2014.9</v>
      </c>
      <c r="X967" s="2">
        <v>2142.6999999999998</v>
      </c>
      <c r="Y967" s="2">
        <v>1881.7</v>
      </c>
      <c r="Z967" s="2">
        <v>1928.1</v>
      </c>
      <c r="AA967" s="2">
        <v>1757.1</v>
      </c>
      <c r="AB967" s="2">
        <v>1867.1</v>
      </c>
      <c r="AC967" s="2">
        <v>1495.5</v>
      </c>
      <c r="AD967" s="2">
        <v>1646.1</v>
      </c>
      <c r="AE967" s="2">
        <v>1454.4</v>
      </c>
      <c r="AF967" s="2">
        <v>1535.5</v>
      </c>
      <c r="AG967" s="2">
        <v>1814.3</v>
      </c>
      <c r="AH967" s="2">
        <v>1611.7</v>
      </c>
      <c r="AI967" s="2">
        <v>1828.9</v>
      </c>
      <c r="AJ967" s="2">
        <v>1433.8</v>
      </c>
      <c r="AK967" s="2">
        <v>1264.5</v>
      </c>
    </row>
    <row r="968" spans="1:37" hidden="1" x14ac:dyDescent="0.25">
      <c r="A968">
        <f>IF(IFERROR(MATCH(TX_UCR!$C968,NN_M!A:A,0),0)&gt;0,1,0)</f>
        <v>0</v>
      </c>
      <c r="B968">
        <f>IF(IFERROR(MATCH(TX_UCR!C968,NN_PSM!A:A,0),0)&gt;0,1,0)</f>
        <v>0</v>
      </c>
      <c r="C968" t="str">
        <f t="shared" si="30"/>
        <v>Glenn</v>
      </c>
      <c r="D968">
        <f t="shared" si="31"/>
        <v>0</v>
      </c>
      <c r="E968" t="s">
        <v>143</v>
      </c>
      <c r="F968" t="s">
        <v>34</v>
      </c>
      <c r="G968" t="s">
        <v>324</v>
      </c>
      <c r="H968" t="s">
        <v>322</v>
      </c>
      <c r="I968" t="s">
        <v>322</v>
      </c>
      <c r="J968" t="s">
        <v>322</v>
      </c>
      <c r="K968" s="2">
        <v>12099.9</v>
      </c>
      <c r="L968" s="2">
        <v>8149.8</v>
      </c>
      <c r="M968" s="2">
        <v>2081.5</v>
      </c>
      <c r="N968" s="2">
        <v>2767.6</v>
      </c>
      <c r="O968" s="2">
        <v>4154.3999999999996</v>
      </c>
      <c r="P968" s="2">
        <v>2043.3</v>
      </c>
      <c r="Q968" s="2">
        <v>2401.6999999999998</v>
      </c>
      <c r="R968" s="2">
        <v>3711.6</v>
      </c>
      <c r="S968" s="2">
        <v>3078.1</v>
      </c>
      <c r="T968" s="2">
        <v>4020.9</v>
      </c>
      <c r="U968" s="2">
        <v>4507.7</v>
      </c>
      <c r="V968" s="2">
        <v>2522.3000000000002</v>
      </c>
      <c r="W968" s="2">
        <v>2145.6</v>
      </c>
      <c r="X968" s="2">
        <v>2422.8000000000002</v>
      </c>
      <c r="Y968" s="2">
        <v>2703.4</v>
      </c>
      <c r="Z968" s="2">
        <v>3159.9</v>
      </c>
      <c r="AA968" s="2">
        <v>3654.7</v>
      </c>
      <c r="AB968" s="2">
        <v>3868.5</v>
      </c>
      <c r="AC968" s="2">
        <v>3316.6</v>
      </c>
      <c r="AD968" s="2">
        <v>2765.6</v>
      </c>
      <c r="AE968" s="2">
        <v>2575.1999999999998</v>
      </c>
      <c r="AF968" s="2">
        <v>2026.9</v>
      </c>
      <c r="AG968" s="2">
        <v>2269.9</v>
      </c>
      <c r="AH968" s="2">
        <v>1936.6</v>
      </c>
      <c r="AI968" s="2">
        <v>2499.4</v>
      </c>
      <c r="AJ968" s="2">
        <v>2210.4</v>
      </c>
      <c r="AK968" s="2">
        <v>2325.4</v>
      </c>
    </row>
    <row r="969" spans="1:37" hidden="1" x14ac:dyDescent="0.25">
      <c r="A969">
        <f>IF(IFERROR(MATCH(TX_UCR!$C969,NN_M!A:A,0),0)&gt;0,1,0)</f>
        <v>0</v>
      </c>
      <c r="B969">
        <f>IF(IFERROR(MATCH(TX_UCR!C969,NN_PSM!A:A,0),0)&gt;0,1,0)</f>
        <v>0</v>
      </c>
      <c r="C969" t="str">
        <f t="shared" si="30"/>
        <v>Grand</v>
      </c>
      <c r="D969">
        <f t="shared" si="31"/>
        <v>0</v>
      </c>
      <c r="E969" t="s">
        <v>144</v>
      </c>
      <c r="F969" t="s">
        <v>34</v>
      </c>
      <c r="G969" t="s">
        <v>324</v>
      </c>
      <c r="H969" s="2">
        <v>8162.2</v>
      </c>
      <c r="I969" s="2">
        <v>8035.4</v>
      </c>
      <c r="J969" s="2">
        <v>8334.1</v>
      </c>
      <c r="K969" s="2">
        <v>8214.5</v>
      </c>
      <c r="L969" s="2">
        <v>7935.8</v>
      </c>
      <c r="M969" s="2">
        <v>8035.9</v>
      </c>
      <c r="N969" s="2">
        <v>8233.7000000000007</v>
      </c>
      <c r="O969" s="2">
        <v>6666</v>
      </c>
      <c r="P969" s="2">
        <v>5915.3</v>
      </c>
      <c r="Q969" s="2">
        <v>5059.6000000000004</v>
      </c>
      <c r="R969" s="2">
        <v>5184.8</v>
      </c>
      <c r="S969" s="2">
        <v>5070.3999999999996</v>
      </c>
      <c r="T969" s="2">
        <v>5328.2</v>
      </c>
      <c r="U969" s="2">
        <v>5696.8</v>
      </c>
      <c r="V969" s="2">
        <v>5421.8</v>
      </c>
      <c r="W969" s="2">
        <v>4767.3999999999996</v>
      </c>
      <c r="X969" s="2">
        <v>5021.5</v>
      </c>
      <c r="Y969" s="2">
        <v>5560.5</v>
      </c>
      <c r="Z969" s="2">
        <v>4922.6000000000004</v>
      </c>
      <c r="AA969" s="2">
        <v>5073.8999999999996</v>
      </c>
      <c r="AB969" s="2">
        <v>5236</v>
      </c>
      <c r="AC969" s="2">
        <v>5038.8</v>
      </c>
      <c r="AD969" s="2">
        <v>4641.8</v>
      </c>
      <c r="AE969" s="2">
        <v>4653.2</v>
      </c>
      <c r="AF969" s="2">
        <v>4823.8</v>
      </c>
      <c r="AG969" s="2">
        <v>4266.3</v>
      </c>
      <c r="AH969" s="2">
        <v>3884.1</v>
      </c>
      <c r="AI969" s="2">
        <v>2885.9</v>
      </c>
      <c r="AJ969" s="2">
        <v>2806</v>
      </c>
      <c r="AK969" s="2">
        <v>2501.6999999999998</v>
      </c>
    </row>
    <row r="970" spans="1:37" hidden="1" x14ac:dyDescent="0.25">
      <c r="A970">
        <f>IF(IFERROR(MATCH(TX_UCR!$C970,NN_M!A:A,0),0)&gt;0,1,0)</f>
        <v>0</v>
      </c>
      <c r="B970">
        <f>IF(IFERROR(MATCH(TX_UCR!C970,NN_PSM!A:A,0),0)&gt;0,1,0)</f>
        <v>0</v>
      </c>
      <c r="C970" t="str">
        <f t="shared" si="30"/>
        <v>Grapevine</v>
      </c>
      <c r="D970">
        <f t="shared" si="31"/>
        <v>0</v>
      </c>
      <c r="E970" t="s">
        <v>145</v>
      </c>
      <c r="F970" t="s">
        <v>34</v>
      </c>
      <c r="G970" t="s">
        <v>324</v>
      </c>
      <c r="H970" s="2">
        <v>7834.2</v>
      </c>
      <c r="I970" s="2">
        <v>7528.5</v>
      </c>
      <c r="J970" s="2">
        <v>6504.1</v>
      </c>
      <c r="K970" s="2">
        <v>5464.7</v>
      </c>
      <c r="L970" s="2">
        <v>4731.3999999999996</v>
      </c>
      <c r="M970" s="2">
        <v>4708.6000000000004</v>
      </c>
      <c r="N970" s="2">
        <v>4995.8</v>
      </c>
      <c r="O970" s="2">
        <v>4138.1000000000004</v>
      </c>
      <c r="P970" s="2">
        <v>3165.1</v>
      </c>
      <c r="Q970" s="2">
        <v>3173.1</v>
      </c>
      <c r="R970" s="2">
        <v>2844.6</v>
      </c>
      <c r="S970" s="2">
        <v>2999.3</v>
      </c>
      <c r="T970" s="2">
        <v>3173.1</v>
      </c>
      <c r="U970" s="2">
        <v>3435.6</v>
      </c>
      <c r="V970" s="2">
        <v>3706.1</v>
      </c>
      <c r="W970" s="2">
        <v>4091.9</v>
      </c>
      <c r="X970" s="2">
        <v>3726.8</v>
      </c>
      <c r="Y970" s="2">
        <v>4095.1</v>
      </c>
      <c r="Z970" s="2">
        <v>3484.9</v>
      </c>
      <c r="AA970" s="2">
        <v>3320.1</v>
      </c>
      <c r="AB970" s="2">
        <v>3032.8</v>
      </c>
      <c r="AC970" s="2">
        <v>3126.7</v>
      </c>
      <c r="AD970" s="2">
        <v>3060.7</v>
      </c>
      <c r="AE970" s="2">
        <v>3430.1</v>
      </c>
      <c r="AF970" s="2">
        <v>3323.2</v>
      </c>
      <c r="AG970" s="2">
        <v>3543.8</v>
      </c>
      <c r="AH970" s="2">
        <v>3147.4</v>
      </c>
      <c r="AI970" s="2">
        <v>2782</v>
      </c>
      <c r="AJ970" s="2">
        <v>3166.6</v>
      </c>
      <c r="AK970" s="2">
        <v>2352.6</v>
      </c>
    </row>
    <row r="971" spans="1:37" hidden="1" x14ac:dyDescent="0.25">
      <c r="A971">
        <f>IF(IFERROR(MATCH(TX_UCR!$C971,NN_M!A:A,0),0)&gt;0,1,0)</f>
        <v>0</v>
      </c>
      <c r="B971">
        <f>IF(IFERROR(MATCH(TX_UCR!C971,NN_PSM!A:A,0),0)&gt;0,1,0)</f>
        <v>0</v>
      </c>
      <c r="C971" t="str">
        <f t="shared" si="30"/>
        <v>Grayson</v>
      </c>
      <c r="D971">
        <f t="shared" si="31"/>
        <v>1</v>
      </c>
      <c r="E971" t="s">
        <v>146</v>
      </c>
      <c r="F971" t="s">
        <v>34</v>
      </c>
      <c r="G971" t="s">
        <v>324</v>
      </c>
    </row>
    <row r="972" spans="1:37" hidden="1" x14ac:dyDescent="0.25">
      <c r="A972">
        <f>IF(IFERROR(MATCH(TX_UCR!$C972,NN_M!A:A,0),0)&gt;0,1,0)</f>
        <v>0</v>
      </c>
      <c r="B972">
        <f>IF(IFERROR(MATCH(TX_UCR!C972,NN_PSM!A:A,0),0)&gt;0,1,0)</f>
        <v>0</v>
      </c>
      <c r="C972" t="str">
        <f t="shared" si="30"/>
        <v>Greenville</v>
      </c>
      <c r="D972">
        <f t="shared" si="31"/>
        <v>0</v>
      </c>
      <c r="E972" t="s">
        <v>147</v>
      </c>
      <c r="F972" t="s">
        <v>34</v>
      </c>
      <c r="G972" t="s">
        <v>324</v>
      </c>
      <c r="H972" s="2">
        <v>8953.1</v>
      </c>
      <c r="I972" s="2">
        <v>9195.2999999999993</v>
      </c>
      <c r="J972" s="2">
        <v>9464.7000000000007</v>
      </c>
      <c r="K972" s="2">
        <v>11112.9</v>
      </c>
      <c r="L972" t="s">
        <v>322</v>
      </c>
      <c r="M972" s="2">
        <v>12253.5</v>
      </c>
      <c r="N972" s="2">
        <v>14034.7</v>
      </c>
      <c r="O972" s="2">
        <v>8448.7000000000007</v>
      </c>
      <c r="P972" s="2">
        <v>7926.3</v>
      </c>
      <c r="Q972" s="2">
        <v>8993.5</v>
      </c>
      <c r="R972" s="2">
        <v>10127.5</v>
      </c>
      <c r="S972" s="2">
        <v>8899.1</v>
      </c>
      <c r="T972" s="2">
        <v>7578.9</v>
      </c>
      <c r="U972" s="2">
        <v>7470.6</v>
      </c>
      <c r="V972" s="2">
        <v>6032.6</v>
      </c>
      <c r="W972" s="2">
        <v>6861.4</v>
      </c>
      <c r="X972" s="2">
        <v>7500.8</v>
      </c>
      <c r="Y972" s="2">
        <v>8510.7999999999993</v>
      </c>
      <c r="Z972" s="2">
        <v>8229.9</v>
      </c>
      <c r="AA972" s="2">
        <v>8327.1</v>
      </c>
      <c r="AB972" s="2">
        <v>5989.1</v>
      </c>
      <c r="AC972" s="2">
        <v>5405.1</v>
      </c>
      <c r="AD972" s="2">
        <v>5564.5</v>
      </c>
      <c r="AE972" s="2">
        <v>5756</v>
      </c>
      <c r="AF972" s="2">
        <v>4689.7</v>
      </c>
      <c r="AG972" s="2">
        <v>5020.2</v>
      </c>
      <c r="AH972" s="2">
        <v>4077.4</v>
      </c>
      <c r="AI972" s="2">
        <v>4635.3</v>
      </c>
      <c r="AJ972" s="2">
        <v>4939.2</v>
      </c>
      <c r="AK972" s="2">
        <v>4591.5</v>
      </c>
    </row>
    <row r="973" spans="1:37" hidden="1" x14ac:dyDescent="0.25">
      <c r="A973">
        <f>IF(IFERROR(MATCH(TX_UCR!$C973,NN_M!A:A,0),0)&gt;0,1,0)</f>
        <v>0</v>
      </c>
      <c r="B973">
        <f>IF(IFERROR(MATCH(TX_UCR!C973,NN_PSM!A:A,0),0)&gt;0,1,0)</f>
        <v>0</v>
      </c>
      <c r="C973" t="str">
        <f t="shared" si="30"/>
        <v>Groves</v>
      </c>
      <c r="D973">
        <f t="shared" si="31"/>
        <v>0</v>
      </c>
      <c r="E973" t="s">
        <v>148</v>
      </c>
      <c r="F973" t="s">
        <v>34</v>
      </c>
      <c r="G973" t="s">
        <v>324</v>
      </c>
      <c r="H973" s="2">
        <v>3018</v>
      </c>
      <c r="I973" s="2">
        <v>3358.7</v>
      </c>
      <c r="J973" s="2">
        <v>4327.6000000000004</v>
      </c>
      <c r="K973" s="2">
        <v>3910.3</v>
      </c>
      <c r="L973" s="2">
        <v>3814.3</v>
      </c>
      <c r="M973" s="2">
        <v>4033.2</v>
      </c>
      <c r="N973" s="2">
        <v>4085.4</v>
      </c>
      <c r="O973" s="2">
        <v>4334.8999999999996</v>
      </c>
      <c r="P973" s="2">
        <v>5127.3999999999996</v>
      </c>
      <c r="Q973" s="2">
        <v>4523.7</v>
      </c>
      <c r="R973" s="2">
        <v>5655.3</v>
      </c>
      <c r="S973" s="2">
        <v>5164.8999999999996</v>
      </c>
      <c r="T973" s="2">
        <v>4403</v>
      </c>
      <c r="U973" s="2">
        <v>3922.6</v>
      </c>
      <c r="V973" s="2">
        <v>4635.8</v>
      </c>
      <c r="W973" s="2">
        <v>4805.2</v>
      </c>
      <c r="X973" s="2">
        <v>5220.6000000000004</v>
      </c>
      <c r="Y973" s="2">
        <v>4277.7</v>
      </c>
      <c r="Z973" s="2">
        <v>3967</v>
      </c>
      <c r="AA973" s="2">
        <v>3931.8</v>
      </c>
      <c r="AB973" s="2">
        <v>3734.7</v>
      </c>
      <c r="AC973" s="2">
        <v>3240.2</v>
      </c>
      <c r="AD973" s="2">
        <v>3641.3</v>
      </c>
      <c r="AE973" s="2">
        <v>3519.3</v>
      </c>
      <c r="AF973" s="2">
        <v>3332.2</v>
      </c>
      <c r="AG973" s="2">
        <v>3115.7</v>
      </c>
      <c r="AH973" s="2">
        <v>3451.8</v>
      </c>
      <c r="AI973" s="2">
        <v>3275.9</v>
      </c>
      <c r="AJ973" s="2">
        <v>3325.9</v>
      </c>
      <c r="AK973" s="2">
        <v>3140.7</v>
      </c>
    </row>
    <row r="974" spans="1:37" hidden="1" x14ac:dyDescent="0.25">
      <c r="A974">
        <f>IF(IFERROR(MATCH(TX_UCR!$C974,NN_M!A:A,0),0)&gt;0,1,0)</f>
        <v>0</v>
      </c>
      <c r="B974">
        <f>IF(IFERROR(MATCH(TX_UCR!C974,NN_PSM!A:A,0),0)&gt;0,1,0)</f>
        <v>0</v>
      </c>
      <c r="C974" t="str">
        <f t="shared" si="30"/>
        <v>Guadalupe</v>
      </c>
      <c r="D974">
        <f t="shared" si="31"/>
        <v>1</v>
      </c>
      <c r="E974" t="s">
        <v>149</v>
      </c>
      <c r="F974" t="s">
        <v>34</v>
      </c>
      <c r="G974" t="s">
        <v>324</v>
      </c>
    </row>
    <row r="975" spans="1:37" hidden="1" x14ac:dyDescent="0.25">
      <c r="A975">
        <f>IF(IFERROR(MATCH(TX_UCR!$C975,NN_M!A:A,0),0)&gt;0,1,0)</f>
        <v>0</v>
      </c>
      <c r="B975">
        <f>IF(IFERROR(MATCH(TX_UCR!C975,NN_PSM!A:A,0),0)&gt;0,1,0)</f>
        <v>0</v>
      </c>
      <c r="C975" t="str">
        <f t="shared" si="30"/>
        <v>Haltom</v>
      </c>
      <c r="D975">
        <f t="shared" si="31"/>
        <v>0</v>
      </c>
      <c r="E975" t="s">
        <v>150</v>
      </c>
      <c r="F975" t="s">
        <v>34</v>
      </c>
      <c r="G975" t="s">
        <v>324</v>
      </c>
      <c r="H975" s="2">
        <v>8722</v>
      </c>
      <c r="I975" s="2">
        <v>10772.4</v>
      </c>
      <c r="J975" s="2">
        <v>10304.9</v>
      </c>
      <c r="K975" s="2">
        <v>9967.7000000000007</v>
      </c>
      <c r="L975" s="2">
        <v>10281.700000000001</v>
      </c>
      <c r="M975" s="2">
        <v>10080.4</v>
      </c>
      <c r="N975" s="2">
        <v>8546.7000000000007</v>
      </c>
      <c r="O975" s="2">
        <v>6875.5</v>
      </c>
      <c r="P975" s="2">
        <v>5824.2</v>
      </c>
      <c r="Q975" s="2">
        <v>4584.1000000000004</v>
      </c>
      <c r="R975" s="2">
        <v>4982.3</v>
      </c>
      <c r="S975" s="2">
        <v>4612.5</v>
      </c>
      <c r="T975" s="2">
        <v>4289.2</v>
      </c>
      <c r="U975" s="2">
        <v>4104.8999999999996</v>
      </c>
      <c r="V975" t="s">
        <v>322</v>
      </c>
      <c r="W975" s="2">
        <v>3126.8</v>
      </c>
      <c r="X975" s="2">
        <v>4663.8</v>
      </c>
      <c r="Y975" s="2">
        <v>4564</v>
      </c>
      <c r="Z975" s="2">
        <v>5221.1000000000004</v>
      </c>
      <c r="AA975" s="2">
        <v>5666.4</v>
      </c>
      <c r="AB975" s="2">
        <v>5635.9</v>
      </c>
      <c r="AC975" s="2">
        <v>5692</v>
      </c>
      <c r="AD975" s="2">
        <v>5489.4</v>
      </c>
      <c r="AE975" s="2">
        <v>4766.5</v>
      </c>
      <c r="AF975" s="2">
        <v>4756.5</v>
      </c>
      <c r="AG975" s="2">
        <v>4359.8999999999996</v>
      </c>
      <c r="AH975" s="2">
        <v>3967.6</v>
      </c>
      <c r="AI975" s="2">
        <v>3302.7</v>
      </c>
      <c r="AJ975" s="2">
        <v>3331.3</v>
      </c>
      <c r="AK975" s="2">
        <v>2749.9</v>
      </c>
    </row>
    <row r="976" spans="1:37" hidden="1" x14ac:dyDescent="0.25">
      <c r="A976">
        <f>IF(IFERROR(MATCH(TX_UCR!$C976,NN_M!A:A,0),0)&gt;0,1,0)</f>
        <v>0</v>
      </c>
      <c r="B976">
        <f>IF(IFERROR(MATCH(TX_UCR!C976,NN_PSM!A:A,0),0)&gt;0,1,0)</f>
        <v>0</v>
      </c>
      <c r="C976" t="str">
        <f t="shared" si="30"/>
        <v>Hardin</v>
      </c>
      <c r="D976">
        <f t="shared" si="31"/>
        <v>1</v>
      </c>
      <c r="E976" t="s">
        <v>151</v>
      </c>
      <c r="F976" t="s">
        <v>34</v>
      </c>
      <c r="G976" t="s">
        <v>324</v>
      </c>
    </row>
    <row r="977" spans="1:37" hidden="1" x14ac:dyDescent="0.25">
      <c r="A977">
        <f>IF(IFERROR(MATCH(TX_UCR!$C977,NN_M!A:A,0),0)&gt;0,1,0)</f>
        <v>0</v>
      </c>
      <c r="B977">
        <f>IF(IFERROR(MATCH(TX_UCR!C977,NN_PSM!A:A,0),0)&gt;0,1,0)</f>
        <v>0</v>
      </c>
      <c r="C977" t="str">
        <f t="shared" si="30"/>
        <v>Harker</v>
      </c>
      <c r="D977">
        <f t="shared" si="31"/>
        <v>0</v>
      </c>
      <c r="E977" t="s">
        <v>152</v>
      </c>
      <c r="F977" t="s">
        <v>34</v>
      </c>
      <c r="G977" t="s">
        <v>324</v>
      </c>
      <c r="H977" s="2">
        <v>5044.3999999999996</v>
      </c>
      <c r="I977" s="2">
        <v>5346.2</v>
      </c>
      <c r="J977" s="2">
        <v>4626.8</v>
      </c>
      <c r="K977" s="2">
        <v>5146.8999999999996</v>
      </c>
      <c r="L977" s="2">
        <v>6104.7</v>
      </c>
      <c r="M977" s="2">
        <v>3208.5</v>
      </c>
      <c r="N977" s="2">
        <v>3194.8</v>
      </c>
      <c r="O977" s="2">
        <v>3836.1</v>
      </c>
      <c r="P977" s="2">
        <v>3889.2</v>
      </c>
      <c r="Q977" s="2">
        <v>5048.2</v>
      </c>
      <c r="R977" s="2">
        <v>4311.7</v>
      </c>
      <c r="S977" s="2">
        <v>3849.3</v>
      </c>
      <c r="T977" s="2">
        <v>3549.3</v>
      </c>
      <c r="U977" s="2">
        <v>3808.3</v>
      </c>
      <c r="V977" s="2">
        <v>4159.8</v>
      </c>
      <c r="W977" s="2">
        <v>3998.2</v>
      </c>
      <c r="X977" s="2">
        <v>4163.6000000000004</v>
      </c>
      <c r="Y977" s="2">
        <v>4458.5</v>
      </c>
      <c r="Z977" s="2">
        <v>4079.4</v>
      </c>
      <c r="AA977" s="2">
        <v>3663</v>
      </c>
      <c r="AB977" s="2">
        <v>4983.5</v>
      </c>
      <c r="AC977" s="2">
        <v>3600.4</v>
      </c>
      <c r="AD977" s="2">
        <v>2904</v>
      </c>
      <c r="AE977" s="2">
        <v>2959.5</v>
      </c>
      <c r="AF977" s="2">
        <v>2913</v>
      </c>
      <c r="AG977" s="2">
        <v>3295.9</v>
      </c>
      <c r="AH977" s="2">
        <v>3679.1</v>
      </c>
      <c r="AI977" s="2">
        <v>3220.5</v>
      </c>
      <c r="AJ977" s="2">
        <v>3377.8</v>
      </c>
      <c r="AK977" s="2">
        <v>2843.7</v>
      </c>
    </row>
    <row r="978" spans="1:37" hidden="1" x14ac:dyDescent="0.25">
      <c r="A978">
        <f>IF(IFERROR(MATCH(TX_UCR!$C978,NN_M!A:A,0),0)&gt;0,1,0)</f>
        <v>0</v>
      </c>
      <c r="B978">
        <f>IF(IFERROR(MATCH(TX_UCR!C978,NN_PSM!A:A,0),0)&gt;0,1,0)</f>
        <v>0</v>
      </c>
      <c r="C978" t="str">
        <f t="shared" si="30"/>
        <v>Harlingen</v>
      </c>
      <c r="D978">
        <f t="shared" si="31"/>
        <v>0</v>
      </c>
      <c r="E978" t="s">
        <v>153</v>
      </c>
      <c r="F978" t="s">
        <v>34</v>
      </c>
      <c r="G978" t="s">
        <v>324</v>
      </c>
      <c r="H978" s="2">
        <v>7245.5</v>
      </c>
      <c r="I978" s="2">
        <v>7451.2</v>
      </c>
      <c r="J978" s="2">
        <v>7266.9</v>
      </c>
      <c r="K978" s="2">
        <v>7266.9</v>
      </c>
      <c r="L978" s="2">
        <v>7433.4</v>
      </c>
      <c r="M978" s="2">
        <v>7294.6</v>
      </c>
      <c r="N978" s="2">
        <v>8255.1</v>
      </c>
      <c r="O978" s="2">
        <v>8399.7999999999993</v>
      </c>
      <c r="P978" s="2">
        <v>8572.4</v>
      </c>
      <c r="Q978" s="2">
        <v>7936.6</v>
      </c>
      <c r="R978" s="2">
        <v>7790.8</v>
      </c>
      <c r="S978" s="2">
        <v>7307.9</v>
      </c>
      <c r="T978" s="2">
        <v>7196.1</v>
      </c>
      <c r="U978" s="2">
        <v>5976.4</v>
      </c>
      <c r="V978" s="2">
        <v>5900.3</v>
      </c>
      <c r="W978" s="2">
        <v>6611.8</v>
      </c>
      <c r="X978" s="2">
        <v>7275.4</v>
      </c>
      <c r="Y978" s="2">
        <v>6240.2</v>
      </c>
      <c r="Z978" s="2">
        <v>7063.9</v>
      </c>
      <c r="AA978" s="2">
        <v>8054.7</v>
      </c>
      <c r="AB978" s="2">
        <v>7921.5</v>
      </c>
      <c r="AC978" s="2">
        <v>7131.3</v>
      </c>
      <c r="AD978" s="2">
        <v>6995.6</v>
      </c>
      <c r="AE978" s="2">
        <v>6757.3</v>
      </c>
      <c r="AF978" s="2">
        <v>6762.6</v>
      </c>
      <c r="AG978" s="2">
        <v>6792.7</v>
      </c>
      <c r="AH978" s="2">
        <v>6158.8</v>
      </c>
      <c r="AI978" s="2">
        <v>4875.3999999999996</v>
      </c>
      <c r="AJ978" s="2">
        <v>3922</v>
      </c>
      <c r="AK978" s="2">
        <v>3128.8</v>
      </c>
    </row>
    <row r="979" spans="1:37" hidden="1" x14ac:dyDescent="0.25">
      <c r="A979">
        <f>IF(IFERROR(MATCH(TX_UCR!$C979,NN_M!A:A,0),0)&gt;0,1,0)</f>
        <v>0</v>
      </c>
      <c r="B979">
        <f>IF(IFERROR(MATCH(TX_UCR!C979,NN_PSM!A:A,0),0)&gt;0,1,0)</f>
        <v>0</v>
      </c>
      <c r="C979" t="str">
        <f t="shared" si="30"/>
        <v>Harris</v>
      </c>
      <c r="D979">
        <f t="shared" si="31"/>
        <v>1</v>
      </c>
      <c r="E979" t="s">
        <v>154</v>
      </c>
      <c r="F979" t="s">
        <v>34</v>
      </c>
      <c r="G979" t="s">
        <v>324</v>
      </c>
      <c r="AH979" t="s">
        <v>322</v>
      </c>
    </row>
    <row r="980" spans="1:37" hidden="1" x14ac:dyDescent="0.25">
      <c r="A980">
        <f>IF(IFERROR(MATCH(TX_UCR!$C980,NN_M!A:A,0),0)&gt;0,1,0)</f>
        <v>0</v>
      </c>
      <c r="B980">
        <f>IF(IFERROR(MATCH(TX_UCR!C980,NN_PSM!A:A,0),0)&gt;0,1,0)</f>
        <v>0</v>
      </c>
      <c r="C980" t="str">
        <f t="shared" si="30"/>
        <v>Harrison</v>
      </c>
      <c r="D980">
        <f t="shared" si="31"/>
        <v>1</v>
      </c>
      <c r="E980" t="s">
        <v>155</v>
      </c>
      <c r="F980" t="s">
        <v>34</v>
      </c>
      <c r="G980" t="s">
        <v>324</v>
      </c>
    </row>
    <row r="981" spans="1:37" hidden="1" x14ac:dyDescent="0.25">
      <c r="A981">
        <f>IF(IFERROR(MATCH(TX_UCR!$C981,NN_M!A:A,0),0)&gt;0,1,0)</f>
        <v>0</v>
      </c>
      <c r="B981">
        <f>IF(IFERROR(MATCH(TX_UCR!C981,NN_PSM!A:A,0),0)&gt;0,1,0)</f>
        <v>0</v>
      </c>
      <c r="C981" t="str">
        <f t="shared" si="30"/>
        <v>Hays</v>
      </c>
      <c r="D981">
        <f t="shared" si="31"/>
        <v>1</v>
      </c>
      <c r="E981" t="s">
        <v>156</v>
      </c>
      <c r="F981" t="s">
        <v>34</v>
      </c>
      <c r="G981" t="s">
        <v>324</v>
      </c>
    </row>
    <row r="982" spans="1:37" hidden="1" x14ac:dyDescent="0.25">
      <c r="A982">
        <f>IF(IFERROR(MATCH(TX_UCR!$C982,NN_M!A:A,0),0)&gt;0,1,0)</f>
        <v>0</v>
      </c>
      <c r="B982">
        <f>IF(IFERROR(MATCH(TX_UCR!C982,NN_PSM!A:A,0),0)&gt;0,1,0)</f>
        <v>0</v>
      </c>
      <c r="C982" t="str">
        <f t="shared" si="30"/>
        <v>Henderson</v>
      </c>
      <c r="D982">
        <f t="shared" si="31"/>
        <v>1</v>
      </c>
      <c r="E982" t="s">
        <v>157</v>
      </c>
      <c r="F982" t="s">
        <v>34</v>
      </c>
      <c r="G982" t="s">
        <v>324</v>
      </c>
    </row>
    <row r="983" spans="1:37" hidden="1" x14ac:dyDescent="0.25">
      <c r="A983">
        <f>IF(IFERROR(MATCH(TX_UCR!$C983,NN_M!A:A,0),0)&gt;0,1,0)</f>
        <v>0</v>
      </c>
      <c r="B983">
        <f>IF(IFERROR(MATCH(TX_UCR!C983,NN_PSM!A:A,0),0)&gt;0,1,0)</f>
        <v>0</v>
      </c>
      <c r="C983" t="str">
        <f t="shared" si="30"/>
        <v>Henderson</v>
      </c>
      <c r="D983">
        <f t="shared" si="31"/>
        <v>0</v>
      </c>
      <c r="E983" t="s">
        <v>158</v>
      </c>
      <c r="F983" t="s">
        <v>34</v>
      </c>
      <c r="G983" t="s">
        <v>324</v>
      </c>
      <c r="H983" s="2">
        <v>4446.1000000000004</v>
      </c>
      <c r="I983" s="2">
        <v>7325.3</v>
      </c>
      <c r="J983" s="2">
        <v>7368.9</v>
      </c>
      <c r="K983" s="2">
        <v>8079.4</v>
      </c>
      <c r="L983" s="2">
        <v>7355.7</v>
      </c>
      <c r="M983" s="2">
        <v>9103.2000000000007</v>
      </c>
      <c r="N983" s="2">
        <v>9326.7000000000007</v>
      </c>
      <c r="O983" s="2">
        <v>8732.7999999999993</v>
      </c>
      <c r="P983" s="2">
        <v>9704.7000000000007</v>
      </c>
      <c r="Q983" s="2">
        <v>10157.6</v>
      </c>
      <c r="R983" s="2">
        <v>8165.7</v>
      </c>
      <c r="S983" s="2">
        <v>8998.7999999999993</v>
      </c>
      <c r="T983" s="2">
        <v>7600.7</v>
      </c>
      <c r="U983" s="2">
        <v>7912.2</v>
      </c>
      <c r="V983" s="2">
        <v>6012.9</v>
      </c>
      <c r="W983" s="2">
        <v>6395.8</v>
      </c>
      <c r="X983" s="2">
        <v>7121.2</v>
      </c>
      <c r="Y983" s="2">
        <v>6513.8</v>
      </c>
      <c r="Z983" s="2">
        <v>6932.8</v>
      </c>
      <c r="AA983" s="2">
        <v>7090.2</v>
      </c>
      <c r="AB983" s="2">
        <v>6772.9</v>
      </c>
      <c r="AC983" s="2">
        <v>7367.6</v>
      </c>
      <c r="AD983" s="2">
        <v>6404.2</v>
      </c>
      <c r="AE983" s="2">
        <v>6140.5</v>
      </c>
      <c r="AF983" s="2">
        <v>5481.8</v>
      </c>
      <c r="AG983" s="2">
        <v>3712.1</v>
      </c>
      <c r="AH983" s="2">
        <v>4071.1</v>
      </c>
      <c r="AI983" t="s">
        <v>322</v>
      </c>
      <c r="AJ983" s="2">
        <v>4675.8999999999996</v>
      </c>
      <c r="AK983" s="2">
        <v>3461.6</v>
      </c>
    </row>
    <row r="984" spans="1:37" hidden="1" x14ac:dyDescent="0.25">
      <c r="A984">
        <f>IF(IFERROR(MATCH(TX_UCR!$C984,NN_M!A:A,0),0)&gt;0,1,0)</f>
        <v>0</v>
      </c>
      <c r="B984">
        <f>IF(IFERROR(MATCH(TX_UCR!C984,NN_PSM!A:A,0),0)&gt;0,1,0)</f>
        <v>0</v>
      </c>
      <c r="C984" t="str">
        <f t="shared" si="30"/>
        <v>Hereford</v>
      </c>
      <c r="D984">
        <f t="shared" si="31"/>
        <v>0</v>
      </c>
      <c r="E984" t="s">
        <v>159</v>
      </c>
      <c r="F984" t="s">
        <v>34</v>
      </c>
      <c r="G984" t="s">
        <v>324</v>
      </c>
      <c r="H984" s="2">
        <v>5083</v>
      </c>
      <c r="I984" s="2">
        <v>5963.4</v>
      </c>
      <c r="J984" s="2">
        <v>6258</v>
      </c>
      <c r="K984" s="2">
        <v>5956.2</v>
      </c>
      <c r="L984" s="2">
        <v>5064.8</v>
      </c>
      <c r="M984" s="2">
        <v>5303.5</v>
      </c>
      <c r="N984" s="2">
        <v>4887.3999999999996</v>
      </c>
      <c r="O984" s="2">
        <v>5063.6000000000004</v>
      </c>
      <c r="P984" s="2">
        <v>5141.3999999999996</v>
      </c>
      <c r="Q984" s="2">
        <v>5057.7</v>
      </c>
      <c r="R984" s="2">
        <v>4916.7</v>
      </c>
      <c r="S984" s="2">
        <v>4036.7</v>
      </c>
      <c r="T984" s="2">
        <v>3743.1</v>
      </c>
      <c r="U984" s="2">
        <v>2839.5</v>
      </c>
      <c r="V984" s="2">
        <v>2500.3000000000002</v>
      </c>
      <c r="W984" s="2">
        <v>2815.6</v>
      </c>
      <c r="X984" s="2">
        <v>2867.1</v>
      </c>
      <c r="Y984" s="2">
        <v>3817.4</v>
      </c>
      <c r="Z984" s="2">
        <v>4588</v>
      </c>
      <c r="AA984" s="2">
        <v>3660.5</v>
      </c>
      <c r="AB984" s="2">
        <v>3524.8</v>
      </c>
      <c r="AC984" s="2">
        <v>3957.8</v>
      </c>
      <c r="AD984" s="2">
        <v>3008</v>
      </c>
      <c r="AE984" s="2">
        <v>3004.7</v>
      </c>
      <c r="AF984" s="2">
        <v>3201.1</v>
      </c>
      <c r="AG984" s="2">
        <v>2602.5</v>
      </c>
      <c r="AH984" s="2">
        <v>2561.6999999999998</v>
      </c>
      <c r="AI984" s="2">
        <v>1837.9</v>
      </c>
      <c r="AJ984" s="2">
        <v>3092.6</v>
      </c>
      <c r="AK984" s="2">
        <v>2619.1</v>
      </c>
    </row>
    <row r="985" spans="1:37" hidden="1" x14ac:dyDescent="0.25">
      <c r="A985">
        <f>IF(IFERROR(MATCH(TX_UCR!$C985,NN_M!A:A,0),0)&gt;0,1,0)</f>
        <v>0</v>
      </c>
      <c r="B985">
        <f>IF(IFERROR(MATCH(TX_UCR!C985,NN_PSM!A:A,0),0)&gt;0,1,0)</f>
        <v>0</v>
      </c>
      <c r="C985" t="str">
        <f t="shared" si="30"/>
        <v>Hewitt</v>
      </c>
      <c r="D985">
        <f t="shared" si="31"/>
        <v>0</v>
      </c>
      <c r="E985" t="s">
        <v>160</v>
      </c>
      <c r="F985" t="s">
        <v>34</v>
      </c>
      <c r="G985" t="s">
        <v>324</v>
      </c>
      <c r="H985" s="2">
        <v>2766</v>
      </c>
      <c r="I985" s="2">
        <v>3744.5</v>
      </c>
      <c r="J985" s="2">
        <v>3179.7</v>
      </c>
      <c r="K985" s="2">
        <v>2683.7</v>
      </c>
      <c r="L985" s="2">
        <v>2297.9</v>
      </c>
      <c r="M985" s="2">
        <v>2504.6999999999998</v>
      </c>
      <c r="N985" s="2">
        <v>2670.6</v>
      </c>
      <c r="O985" s="2">
        <v>2892</v>
      </c>
      <c r="P985" s="2">
        <v>2604.5</v>
      </c>
      <c r="Q985" s="2">
        <v>2089.9</v>
      </c>
      <c r="R985" s="2">
        <v>2473.1999999999998</v>
      </c>
      <c r="S985" s="2">
        <v>1629.4</v>
      </c>
      <c r="T985" s="2">
        <v>1866.1</v>
      </c>
      <c r="U985" s="2">
        <v>1618.7</v>
      </c>
      <c r="V985" s="2">
        <v>1759.6</v>
      </c>
      <c r="W985" s="2">
        <v>1641.9</v>
      </c>
      <c r="X985" s="2">
        <v>2725.6</v>
      </c>
      <c r="Y985" s="2">
        <v>2392.5</v>
      </c>
      <c r="Z985" s="2">
        <v>2036.3</v>
      </c>
      <c r="AA985" s="2">
        <v>2029.4</v>
      </c>
      <c r="AB985" s="2">
        <v>1838.9</v>
      </c>
      <c r="AC985" s="2">
        <v>1527.5</v>
      </c>
      <c r="AD985" s="2">
        <v>1789.7</v>
      </c>
      <c r="AE985" s="2">
        <v>1450.5</v>
      </c>
      <c r="AF985" s="2">
        <v>1450.9</v>
      </c>
      <c r="AG985">
        <v>907.8</v>
      </c>
      <c r="AH985">
        <v>961.4</v>
      </c>
      <c r="AI985" s="2">
        <v>1044.9000000000001</v>
      </c>
      <c r="AJ985">
        <v>910.8</v>
      </c>
      <c r="AK985">
        <v>988.3</v>
      </c>
    </row>
    <row r="986" spans="1:37" hidden="1" x14ac:dyDescent="0.25">
      <c r="A986">
        <f>IF(IFERROR(MATCH(TX_UCR!$C986,NN_M!A:A,0),0)&gt;0,1,0)</f>
        <v>0</v>
      </c>
      <c r="B986">
        <f>IF(IFERROR(MATCH(TX_UCR!C986,NN_PSM!A:A,0),0)&gt;0,1,0)</f>
        <v>0</v>
      </c>
      <c r="C986" t="str">
        <f t="shared" si="30"/>
        <v>Hidalgo</v>
      </c>
      <c r="D986">
        <f t="shared" si="31"/>
        <v>1</v>
      </c>
      <c r="E986" t="s">
        <v>161</v>
      </c>
      <c r="F986" t="s">
        <v>34</v>
      </c>
      <c r="G986" t="s">
        <v>324</v>
      </c>
    </row>
    <row r="987" spans="1:37" hidden="1" x14ac:dyDescent="0.25">
      <c r="A987">
        <f>IF(IFERROR(MATCH(TX_UCR!$C987,NN_M!A:A,0),0)&gt;0,1,0)</f>
        <v>0</v>
      </c>
      <c r="B987">
        <f>IF(IFERROR(MATCH(TX_UCR!C987,NN_PSM!A:A,0),0)&gt;0,1,0)</f>
        <v>0</v>
      </c>
      <c r="C987" t="str">
        <f t="shared" si="30"/>
        <v>Hidalgo</v>
      </c>
      <c r="D987">
        <f t="shared" si="31"/>
        <v>0</v>
      </c>
      <c r="E987" t="s">
        <v>162</v>
      </c>
      <c r="F987" t="s">
        <v>34</v>
      </c>
      <c r="G987" t="s">
        <v>324</v>
      </c>
      <c r="H987" s="2">
        <v>12102.9</v>
      </c>
      <c r="I987" s="2">
        <v>10014.1</v>
      </c>
      <c r="J987" s="2">
        <v>10120.700000000001</v>
      </c>
      <c r="K987" s="2">
        <v>7317.1</v>
      </c>
      <c r="L987" s="2">
        <v>6059.7</v>
      </c>
      <c r="M987" s="2">
        <v>6531</v>
      </c>
      <c r="N987" s="2">
        <v>6573.5</v>
      </c>
      <c r="O987" s="2">
        <v>6284.7</v>
      </c>
      <c r="P987" s="2">
        <v>6520</v>
      </c>
      <c r="Q987" s="2">
        <v>6134.8</v>
      </c>
      <c r="R987" s="2">
        <v>7188.3</v>
      </c>
      <c r="S987" s="2">
        <v>8616.6</v>
      </c>
      <c r="T987" s="2">
        <v>7538.3</v>
      </c>
      <c r="U987" s="2">
        <v>5867.9</v>
      </c>
      <c r="V987" s="2">
        <v>4809.8</v>
      </c>
      <c r="W987" s="2">
        <v>3223.2</v>
      </c>
      <c r="X987" s="2">
        <v>2804.5</v>
      </c>
      <c r="Y987" s="2">
        <v>3164.2</v>
      </c>
      <c r="Z987" s="2">
        <v>4294.1000000000004</v>
      </c>
      <c r="AA987" s="2">
        <v>3692.1</v>
      </c>
      <c r="AB987" s="2">
        <v>2588.1</v>
      </c>
      <c r="AC987" s="2">
        <v>2625.5</v>
      </c>
      <c r="AD987" s="2">
        <v>1615.6</v>
      </c>
      <c r="AE987" s="2">
        <v>1405.5</v>
      </c>
      <c r="AF987" s="2">
        <v>1199.4000000000001</v>
      </c>
      <c r="AG987" s="2">
        <v>1268.0999999999999</v>
      </c>
      <c r="AH987" s="2">
        <v>1032</v>
      </c>
      <c r="AI987" s="2">
        <v>1657.3</v>
      </c>
      <c r="AJ987" t="s">
        <v>322</v>
      </c>
      <c r="AK987" s="2">
        <v>1792.4</v>
      </c>
    </row>
    <row r="988" spans="1:37" hidden="1" x14ac:dyDescent="0.25">
      <c r="A988">
        <f>IF(IFERROR(MATCH(TX_UCR!$C988,NN_M!A:A,0),0)&gt;0,1,0)</f>
        <v>0</v>
      </c>
      <c r="B988">
        <f>IF(IFERROR(MATCH(TX_UCR!C988,NN_PSM!A:A,0),0)&gt;0,1,0)</f>
        <v>0</v>
      </c>
      <c r="C988" t="str">
        <f t="shared" si="30"/>
        <v>Highland</v>
      </c>
      <c r="D988">
        <f t="shared" si="31"/>
        <v>0</v>
      </c>
      <c r="E988" t="s">
        <v>163</v>
      </c>
      <c r="F988" t="s">
        <v>34</v>
      </c>
      <c r="G988" t="s">
        <v>324</v>
      </c>
      <c r="H988" s="2">
        <v>3424.3</v>
      </c>
      <c r="I988" s="2">
        <v>4562.2</v>
      </c>
      <c r="J988" s="2">
        <v>2995.1</v>
      </c>
      <c r="K988" s="2">
        <v>2972.4</v>
      </c>
      <c r="L988" s="2">
        <v>2721.8</v>
      </c>
      <c r="M988" s="2">
        <v>1850</v>
      </c>
      <c r="N988" s="2">
        <v>2132.1</v>
      </c>
      <c r="O988" s="2">
        <v>1547.3</v>
      </c>
      <c r="P988" s="2">
        <v>1447.6</v>
      </c>
      <c r="Q988" s="2">
        <v>1280.5999999999999</v>
      </c>
      <c r="R988" s="2">
        <v>1044.9000000000001</v>
      </c>
      <c r="S988" s="2">
        <v>1219.5999999999999</v>
      </c>
      <c r="T988">
        <v>871.1</v>
      </c>
      <c r="U988" s="2">
        <v>1004.4</v>
      </c>
      <c r="V988">
        <v>844.8</v>
      </c>
      <c r="W988" s="2">
        <v>1043.3</v>
      </c>
      <c r="X988" s="2">
        <v>1148.7</v>
      </c>
      <c r="Y988" s="2">
        <v>1093.2</v>
      </c>
      <c r="Z988">
        <v>968.2</v>
      </c>
      <c r="AA988">
        <v>964</v>
      </c>
      <c r="AB988">
        <v>762</v>
      </c>
      <c r="AC988">
        <v>547.20000000000005</v>
      </c>
      <c r="AD988">
        <v>460.2</v>
      </c>
      <c r="AE988">
        <v>835.1</v>
      </c>
      <c r="AF988">
        <v>606.29999999999995</v>
      </c>
      <c r="AG988">
        <v>624.29999999999995</v>
      </c>
      <c r="AH988">
        <v>728.6</v>
      </c>
      <c r="AI988" s="2">
        <v>1124</v>
      </c>
      <c r="AJ988">
        <v>710.9</v>
      </c>
      <c r="AK988">
        <v>678.9</v>
      </c>
    </row>
    <row r="989" spans="1:37" hidden="1" x14ac:dyDescent="0.25">
      <c r="A989">
        <f>IF(IFERROR(MATCH(TX_UCR!$C989,NN_M!A:A,0),0)&gt;0,1,0)</f>
        <v>0</v>
      </c>
      <c r="B989">
        <f>IF(IFERROR(MATCH(TX_UCR!C989,NN_PSM!A:A,0),0)&gt;0,1,0)</f>
        <v>0</v>
      </c>
      <c r="C989" t="str">
        <f t="shared" si="30"/>
        <v>Hood</v>
      </c>
      <c r="D989">
        <f t="shared" si="31"/>
        <v>1</v>
      </c>
      <c r="E989" t="s">
        <v>164</v>
      </c>
      <c r="F989" t="s">
        <v>34</v>
      </c>
      <c r="G989" t="s">
        <v>324</v>
      </c>
    </row>
    <row r="990" spans="1:37" hidden="1" x14ac:dyDescent="0.25">
      <c r="A990">
        <f>IF(IFERROR(MATCH(TX_UCR!$C990,NN_M!A:A,0),0)&gt;0,1,0)</f>
        <v>0</v>
      </c>
      <c r="B990">
        <f>IF(IFERROR(MATCH(TX_UCR!C990,NN_PSM!A:A,0),0)&gt;0,1,0)</f>
        <v>0</v>
      </c>
      <c r="C990" t="str">
        <f t="shared" si="30"/>
        <v>Horizon</v>
      </c>
      <c r="D990">
        <f t="shared" si="31"/>
        <v>0</v>
      </c>
      <c r="E990" t="s">
        <v>165</v>
      </c>
      <c r="F990" t="s">
        <v>34</v>
      </c>
      <c r="G990" t="s">
        <v>324</v>
      </c>
      <c r="H990" t="s">
        <v>322</v>
      </c>
      <c r="I990" t="s">
        <v>322</v>
      </c>
      <c r="J990" t="s">
        <v>322</v>
      </c>
      <c r="K990" t="s">
        <v>322</v>
      </c>
      <c r="L990" t="s">
        <v>322</v>
      </c>
      <c r="M990" t="s">
        <v>322</v>
      </c>
      <c r="N990" t="s">
        <v>322</v>
      </c>
      <c r="O990" s="2">
        <v>2752.3</v>
      </c>
      <c r="P990" s="2">
        <v>2023.2</v>
      </c>
      <c r="Q990" s="2">
        <v>1948.5</v>
      </c>
      <c r="R990" s="2">
        <v>3346.8</v>
      </c>
      <c r="S990" s="2">
        <v>5536.7</v>
      </c>
      <c r="T990" s="2">
        <v>4282.5</v>
      </c>
      <c r="U990" s="2">
        <v>1729.1</v>
      </c>
      <c r="V990" s="2">
        <v>1642.8</v>
      </c>
      <c r="W990" s="2">
        <v>1089.2</v>
      </c>
      <c r="X990">
        <v>896.9</v>
      </c>
      <c r="Y990" s="2">
        <v>1792.9</v>
      </c>
      <c r="Z990" s="2">
        <v>2099.5</v>
      </c>
      <c r="AA990" s="2">
        <v>2262.8000000000002</v>
      </c>
      <c r="AB990" s="2">
        <v>2031.5</v>
      </c>
      <c r="AC990" s="2">
        <v>2248.1</v>
      </c>
      <c r="AD990" s="2">
        <v>1467.7</v>
      </c>
      <c r="AE990" s="2">
        <v>1564.4</v>
      </c>
      <c r="AF990" s="2">
        <v>1756</v>
      </c>
      <c r="AG990" s="2">
        <v>1195.0999999999999</v>
      </c>
      <c r="AH990" s="2">
        <v>1270</v>
      </c>
      <c r="AI990" s="2">
        <v>1136.8</v>
      </c>
      <c r="AJ990" s="2">
        <v>1368.4</v>
      </c>
      <c r="AK990" s="2">
        <v>1456.8</v>
      </c>
    </row>
    <row r="991" spans="1:37" hidden="1" x14ac:dyDescent="0.25">
      <c r="A991">
        <f>IF(IFERROR(MATCH(TX_UCR!$C991,NN_M!A:A,0),0)&gt;0,1,0)</f>
        <v>1</v>
      </c>
      <c r="B991">
        <f>IF(IFERROR(MATCH(TX_UCR!C991,NN_PSM!A:A,0),0)&gt;0,1,0)</f>
        <v>1</v>
      </c>
      <c r="C991" t="str">
        <f t="shared" si="30"/>
        <v>Houston</v>
      </c>
      <c r="D991">
        <f t="shared" si="31"/>
        <v>0</v>
      </c>
      <c r="E991" t="s">
        <v>166</v>
      </c>
      <c r="F991" t="s">
        <v>34</v>
      </c>
      <c r="G991" t="s">
        <v>324</v>
      </c>
      <c r="H991" s="2">
        <v>7985.1</v>
      </c>
      <c r="I991" s="2">
        <v>8292.2000000000007</v>
      </c>
      <c r="J991" s="2">
        <v>8302.1</v>
      </c>
      <c r="K991" s="2">
        <v>9162.7000000000007</v>
      </c>
      <c r="L991" s="2">
        <v>9676.5</v>
      </c>
      <c r="M991" s="2">
        <v>9949.5</v>
      </c>
      <c r="N991" s="2">
        <v>9224.5</v>
      </c>
      <c r="O991" s="2">
        <v>7282</v>
      </c>
      <c r="P991" s="2">
        <v>6733.6</v>
      </c>
      <c r="Q991" s="2">
        <v>5977.9</v>
      </c>
      <c r="R991" s="2">
        <v>6304.5</v>
      </c>
      <c r="S991" s="2">
        <v>6369.3</v>
      </c>
      <c r="T991" s="2">
        <v>6089.1</v>
      </c>
      <c r="U991" s="2">
        <v>5989.1</v>
      </c>
      <c r="V991" s="2">
        <v>6083.9</v>
      </c>
      <c r="W991" s="2">
        <v>5641.8</v>
      </c>
      <c r="X991" s="2">
        <v>5934.4</v>
      </c>
      <c r="Y991" s="2">
        <v>6090.9</v>
      </c>
      <c r="Z991" s="2">
        <v>5879.5</v>
      </c>
      <c r="AA991" s="2">
        <v>6040</v>
      </c>
      <c r="AB991" s="2">
        <v>5886.6</v>
      </c>
      <c r="AC991" s="2">
        <v>5837.5</v>
      </c>
      <c r="AD991" s="2">
        <v>5684.4</v>
      </c>
      <c r="AE991" s="2">
        <v>4947</v>
      </c>
      <c r="AF991" s="2">
        <v>5318.6</v>
      </c>
      <c r="AG991" s="2">
        <v>5493</v>
      </c>
      <c r="AH991" s="2">
        <v>5053.8999999999996</v>
      </c>
      <c r="AI991" s="2">
        <v>4945.5</v>
      </c>
      <c r="AJ991" s="2">
        <v>5086.6000000000004</v>
      </c>
      <c r="AK991" s="2">
        <v>4693.7</v>
      </c>
    </row>
    <row r="992" spans="1:37" hidden="1" x14ac:dyDescent="0.25">
      <c r="A992">
        <f>IF(IFERROR(MATCH(TX_UCR!$C992,NN_M!A:A,0),0)&gt;0,1,0)</f>
        <v>0</v>
      </c>
      <c r="B992">
        <f>IF(IFERROR(MATCH(TX_UCR!C992,NN_PSM!A:A,0),0)&gt;0,1,0)</f>
        <v>0</v>
      </c>
      <c r="C992" t="str">
        <f t="shared" si="30"/>
        <v>Humble</v>
      </c>
      <c r="D992">
        <f t="shared" si="31"/>
        <v>0</v>
      </c>
      <c r="E992" t="s">
        <v>167</v>
      </c>
      <c r="F992" t="s">
        <v>34</v>
      </c>
      <c r="G992" t="s">
        <v>324</v>
      </c>
      <c r="H992" s="2">
        <v>14412.7</v>
      </c>
      <c r="I992" s="2">
        <v>16235</v>
      </c>
      <c r="J992" s="2">
        <v>16588.099999999999</v>
      </c>
      <c r="K992" s="2">
        <v>17499</v>
      </c>
      <c r="L992" s="2">
        <v>15276.2</v>
      </c>
      <c r="M992" s="2">
        <v>13640.1</v>
      </c>
      <c r="N992" s="2">
        <v>12641.1</v>
      </c>
      <c r="O992" s="2">
        <v>11711.2</v>
      </c>
      <c r="P992" s="2">
        <v>10035.5</v>
      </c>
      <c r="Q992" s="2">
        <v>8583.5</v>
      </c>
      <c r="R992" s="2">
        <v>11458.3</v>
      </c>
      <c r="S992" s="2">
        <v>10842.9</v>
      </c>
      <c r="T992" s="2">
        <v>8915.7000000000007</v>
      </c>
      <c r="U992" s="2">
        <v>11014.4</v>
      </c>
      <c r="V992" s="2">
        <v>10382</v>
      </c>
      <c r="W992" s="2">
        <v>8423.1</v>
      </c>
      <c r="X992" s="2">
        <v>8477.5</v>
      </c>
      <c r="Y992" s="2">
        <v>9929.1</v>
      </c>
      <c r="Z992" s="2">
        <v>10929.8</v>
      </c>
      <c r="AA992" s="2">
        <v>10859.3</v>
      </c>
      <c r="AB992" s="2">
        <v>10220</v>
      </c>
      <c r="AC992" s="2">
        <v>10248.299999999999</v>
      </c>
      <c r="AD992" s="2">
        <v>9901.7999999999993</v>
      </c>
      <c r="AE992" s="2">
        <v>11493.4</v>
      </c>
      <c r="AF992" s="2">
        <v>13646.7</v>
      </c>
      <c r="AG992" s="2">
        <v>13394.6</v>
      </c>
      <c r="AH992" s="2">
        <v>11041.4</v>
      </c>
      <c r="AI992" s="2">
        <v>10392.799999999999</v>
      </c>
      <c r="AJ992" s="2">
        <v>10495.7</v>
      </c>
      <c r="AK992" s="2">
        <v>10476</v>
      </c>
    </row>
    <row r="993" spans="1:37" hidden="1" x14ac:dyDescent="0.25">
      <c r="A993">
        <f>IF(IFERROR(MATCH(TX_UCR!$C993,NN_M!A:A,0),0)&gt;0,1,0)</f>
        <v>0</v>
      </c>
      <c r="B993">
        <f>IF(IFERROR(MATCH(TX_UCR!C993,NN_PSM!A:A,0),0)&gt;0,1,0)</f>
        <v>0</v>
      </c>
      <c r="C993" t="str">
        <f t="shared" si="30"/>
        <v>Hunt</v>
      </c>
      <c r="D993">
        <f t="shared" si="31"/>
        <v>1</v>
      </c>
      <c r="E993" t="s">
        <v>168</v>
      </c>
      <c r="F993" t="s">
        <v>34</v>
      </c>
      <c r="G993" t="s">
        <v>324</v>
      </c>
    </row>
    <row r="994" spans="1:37" hidden="1" x14ac:dyDescent="0.25">
      <c r="A994">
        <f>IF(IFERROR(MATCH(TX_UCR!$C994,NN_M!A:A,0),0)&gt;0,1,0)</f>
        <v>0</v>
      </c>
      <c r="B994">
        <f>IF(IFERROR(MATCH(TX_UCR!C994,NN_PSM!A:A,0),0)&gt;0,1,0)</f>
        <v>0</v>
      </c>
      <c r="C994" t="str">
        <f t="shared" si="30"/>
        <v>Huntsville</v>
      </c>
      <c r="D994">
        <f t="shared" si="31"/>
        <v>0</v>
      </c>
      <c r="E994" t="s">
        <v>169</v>
      </c>
      <c r="F994" t="s">
        <v>34</v>
      </c>
      <c r="G994" t="s">
        <v>324</v>
      </c>
      <c r="H994" s="2">
        <v>4104.7</v>
      </c>
      <c r="I994" s="2">
        <v>4771.1000000000004</v>
      </c>
      <c r="J994" s="2">
        <v>5368</v>
      </c>
      <c r="K994" s="2">
        <v>6390</v>
      </c>
      <c r="L994" s="2">
        <v>5237.3999999999996</v>
      </c>
      <c r="M994" s="2">
        <v>5077.8999999999996</v>
      </c>
      <c r="N994" s="2">
        <v>5056.1000000000004</v>
      </c>
      <c r="O994" s="2">
        <v>4120.7</v>
      </c>
      <c r="P994" s="2">
        <v>3988.4</v>
      </c>
      <c r="Q994" s="2">
        <v>3349.9</v>
      </c>
      <c r="R994" s="2">
        <v>3683.1</v>
      </c>
      <c r="S994" s="2">
        <v>3721.4</v>
      </c>
      <c r="T994" s="2">
        <v>4046.7</v>
      </c>
      <c r="U994" s="2">
        <v>3620.4</v>
      </c>
      <c r="V994" s="2">
        <v>3619.1</v>
      </c>
      <c r="W994" s="2">
        <v>3549.2</v>
      </c>
      <c r="X994" s="2">
        <v>3258.6</v>
      </c>
      <c r="Y994" s="2">
        <v>2647.5</v>
      </c>
      <c r="Z994" s="2">
        <v>3389.7</v>
      </c>
      <c r="AA994" s="2">
        <v>3746.8</v>
      </c>
      <c r="AB994" s="2">
        <v>3854</v>
      </c>
      <c r="AC994" s="2">
        <v>2800.8</v>
      </c>
      <c r="AD994" s="2">
        <v>2764.7</v>
      </c>
      <c r="AE994" s="2">
        <v>3121</v>
      </c>
      <c r="AF994" s="2">
        <v>3619.3</v>
      </c>
      <c r="AG994" s="2">
        <v>3045.6</v>
      </c>
      <c r="AH994" s="2">
        <v>2655</v>
      </c>
      <c r="AI994" s="2">
        <v>2645.1</v>
      </c>
      <c r="AJ994" s="2">
        <v>2695.7</v>
      </c>
      <c r="AK994" s="2">
        <v>2386.5</v>
      </c>
    </row>
    <row r="995" spans="1:37" hidden="1" x14ac:dyDescent="0.25">
      <c r="A995">
        <f>IF(IFERROR(MATCH(TX_UCR!$C995,NN_M!A:A,0),0)&gt;0,1,0)</f>
        <v>0</v>
      </c>
      <c r="B995">
        <f>IF(IFERROR(MATCH(TX_UCR!C995,NN_PSM!A:A,0),0)&gt;0,1,0)</f>
        <v>0</v>
      </c>
      <c r="C995" t="str">
        <f t="shared" si="30"/>
        <v>Hurst</v>
      </c>
      <c r="D995">
        <f t="shared" si="31"/>
        <v>0</v>
      </c>
      <c r="E995" t="s">
        <v>170</v>
      </c>
      <c r="F995" t="s">
        <v>34</v>
      </c>
      <c r="G995" t="s">
        <v>324</v>
      </c>
      <c r="H995" s="2">
        <v>7463.5</v>
      </c>
      <c r="I995" s="2">
        <v>8054.3</v>
      </c>
      <c r="J995" s="2">
        <v>8175.3</v>
      </c>
      <c r="K995" s="2">
        <v>7678.6</v>
      </c>
      <c r="L995" s="2">
        <v>7622.6</v>
      </c>
      <c r="M995" s="2">
        <v>7464.1</v>
      </c>
      <c r="N995" s="2">
        <v>7675.7</v>
      </c>
      <c r="O995" s="2">
        <v>6820.3</v>
      </c>
      <c r="P995" s="2">
        <v>6719.1</v>
      </c>
      <c r="Q995" s="2">
        <v>5253.2</v>
      </c>
      <c r="R995" s="2">
        <v>5415</v>
      </c>
      <c r="S995" s="2">
        <v>5387.8</v>
      </c>
      <c r="T995" s="2">
        <v>5347.3</v>
      </c>
      <c r="U995" s="2">
        <v>5366.4</v>
      </c>
      <c r="V995" s="2">
        <v>4989</v>
      </c>
      <c r="W995" s="2">
        <v>5624</v>
      </c>
      <c r="X995" s="2">
        <v>6706.9</v>
      </c>
      <c r="Y995" s="2">
        <v>6595.9</v>
      </c>
      <c r="Z995" s="2">
        <v>6481.9</v>
      </c>
      <c r="AA995" s="2">
        <v>7019.7</v>
      </c>
      <c r="AB995" s="2">
        <v>5400.4</v>
      </c>
      <c r="AC995" s="2">
        <v>5734.7</v>
      </c>
      <c r="AD995" s="2">
        <v>5500.4</v>
      </c>
      <c r="AE995" s="2">
        <v>5653.5</v>
      </c>
      <c r="AF995" s="2">
        <v>6025.6</v>
      </c>
      <c r="AG995" s="2">
        <v>5691.4</v>
      </c>
      <c r="AH995" s="2">
        <v>4997</v>
      </c>
      <c r="AI995" s="2">
        <v>4899.8999999999996</v>
      </c>
      <c r="AJ995" s="2">
        <v>5143.5</v>
      </c>
      <c r="AK995" s="2">
        <v>4404.7</v>
      </c>
    </row>
    <row r="996" spans="1:37" hidden="1" x14ac:dyDescent="0.25">
      <c r="A996">
        <f>IF(IFERROR(MATCH(TX_UCR!$C996,NN_M!A:A,0),0)&gt;0,1,0)</f>
        <v>0</v>
      </c>
      <c r="B996">
        <f>IF(IFERROR(MATCH(TX_UCR!C996,NN_PSM!A:A,0),0)&gt;0,1,0)</f>
        <v>0</v>
      </c>
      <c r="C996" t="str">
        <f t="shared" si="30"/>
        <v>Hutto</v>
      </c>
      <c r="D996">
        <f t="shared" si="31"/>
        <v>0</v>
      </c>
      <c r="E996" t="s">
        <v>171</v>
      </c>
      <c r="F996" t="s">
        <v>34</v>
      </c>
      <c r="G996" t="s">
        <v>324</v>
      </c>
      <c r="H996" t="s">
        <v>322</v>
      </c>
      <c r="I996" t="s">
        <v>322</v>
      </c>
      <c r="J996" t="s">
        <v>322</v>
      </c>
      <c r="K996" t="s">
        <v>322</v>
      </c>
      <c r="L996" s="2">
        <v>2695.7</v>
      </c>
      <c r="M996" s="2">
        <v>3809.5</v>
      </c>
      <c r="N996" s="2">
        <v>4510.1000000000004</v>
      </c>
      <c r="O996" s="2">
        <v>5657.5</v>
      </c>
      <c r="P996" s="2">
        <v>3475.9</v>
      </c>
      <c r="Q996" t="s">
        <v>322</v>
      </c>
      <c r="R996">
        <v>858.9</v>
      </c>
      <c r="S996" s="2">
        <v>1562.5</v>
      </c>
      <c r="T996" s="2">
        <v>1538.5</v>
      </c>
      <c r="U996" s="2">
        <v>2690.6</v>
      </c>
      <c r="V996" s="2">
        <v>1745.6</v>
      </c>
      <c r="W996" s="2">
        <v>1920</v>
      </c>
      <c r="X996" s="2">
        <v>3677.6</v>
      </c>
      <c r="Y996" s="2">
        <v>2833.1</v>
      </c>
      <c r="Z996" s="2">
        <v>1292.7</v>
      </c>
      <c r="AA996" s="2">
        <v>1681.3</v>
      </c>
      <c r="AB996" s="2">
        <v>1602.1</v>
      </c>
      <c r="AC996" s="2">
        <v>1024.8</v>
      </c>
      <c r="AD996" s="2">
        <v>1021</v>
      </c>
      <c r="AE996">
        <v>845.8</v>
      </c>
      <c r="AF996">
        <v>783.7</v>
      </c>
      <c r="AG996">
        <v>898.1</v>
      </c>
      <c r="AH996">
        <v>819.6</v>
      </c>
      <c r="AI996" s="2">
        <v>1253.5999999999999</v>
      </c>
      <c r="AJ996">
        <v>840.5</v>
      </c>
      <c r="AK996">
        <v>773.1</v>
      </c>
    </row>
    <row r="997" spans="1:37" hidden="1" x14ac:dyDescent="0.25">
      <c r="A997">
        <f>IF(IFERROR(MATCH(TX_UCR!$C997,NN_M!A:A,0),0)&gt;0,1,0)</f>
        <v>0</v>
      </c>
      <c r="B997">
        <f>IF(IFERROR(MATCH(TX_UCR!C997,NN_PSM!A:A,0),0)&gt;0,1,0)</f>
        <v>1</v>
      </c>
      <c r="C997" t="str">
        <f t="shared" si="30"/>
        <v>Irving</v>
      </c>
      <c r="D997">
        <f t="shared" si="31"/>
        <v>0</v>
      </c>
      <c r="E997" t="s">
        <v>172</v>
      </c>
      <c r="F997" t="s">
        <v>34</v>
      </c>
      <c r="G997" t="s">
        <v>324</v>
      </c>
      <c r="H997" s="2">
        <v>9095.2999999999993</v>
      </c>
      <c r="I997" s="2">
        <v>9831.2000000000007</v>
      </c>
      <c r="J997" s="2">
        <v>10206.9</v>
      </c>
      <c r="K997" s="2">
        <v>9897.7000000000007</v>
      </c>
      <c r="L997" s="2">
        <v>9703.7000000000007</v>
      </c>
      <c r="M997" s="2">
        <v>8479.2999999999993</v>
      </c>
      <c r="N997" s="2">
        <v>8054.6</v>
      </c>
      <c r="O997" s="2">
        <v>6870.7</v>
      </c>
      <c r="P997" s="2">
        <v>6168.4</v>
      </c>
      <c r="Q997" s="2">
        <v>5779.3</v>
      </c>
      <c r="R997" s="2">
        <v>5330.3</v>
      </c>
      <c r="S997" s="2">
        <v>5076.6000000000004</v>
      </c>
      <c r="T997" s="2">
        <v>4758.3</v>
      </c>
      <c r="U997" s="2">
        <v>4748.8999999999996</v>
      </c>
      <c r="V997" s="2">
        <v>4687</v>
      </c>
      <c r="W997" s="2">
        <v>4300.8</v>
      </c>
      <c r="X997" s="2">
        <v>4683</v>
      </c>
      <c r="Y997" s="2">
        <v>5000.8999999999996</v>
      </c>
      <c r="Z997" s="2">
        <v>5024.3999999999996</v>
      </c>
      <c r="AA997" s="2">
        <v>5072.8</v>
      </c>
      <c r="AB997" s="2">
        <v>4828.3999999999996</v>
      </c>
      <c r="AC997" s="2">
        <v>4842.8999999999996</v>
      </c>
      <c r="AD997" s="2">
        <v>4591.3</v>
      </c>
      <c r="AE997" s="2">
        <v>4270</v>
      </c>
      <c r="AF997" s="2">
        <v>4162.6000000000004</v>
      </c>
      <c r="AG997" s="2">
        <v>3580.4</v>
      </c>
      <c r="AH997" s="2">
        <v>3076.4</v>
      </c>
      <c r="AI997" s="2">
        <v>2815.5</v>
      </c>
      <c r="AJ997" s="2">
        <v>2704</v>
      </c>
      <c r="AK997" s="2">
        <v>2715.1</v>
      </c>
    </row>
    <row r="998" spans="1:37" hidden="1" x14ac:dyDescent="0.25">
      <c r="A998">
        <f>IF(IFERROR(MATCH(TX_UCR!$C998,NN_M!A:A,0),0)&gt;0,1,0)</f>
        <v>1</v>
      </c>
      <c r="B998">
        <f>IF(IFERROR(MATCH(TX_UCR!C998,NN_PSM!A:A,0),0)&gt;0,1,0)</f>
        <v>1</v>
      </c>
      <c r="C998" t="str">
        <f t="shared" si="30"/>
        <v>Jacinto</v>
      </c>
      <c r="D998">
        <f t="shared" si="31"/>
        <v>0</v>
      </c>
      <c r="E998" t="s">
        <v>173</v>
      </c>
      <c r="F998" t="s">
        <v>34</v>
      </c>
      <c r="G998" t="s">
        <v>324</v>
      </c>
      <c r="H998" s="2">
        <v>4167.8999999999996</v>
      </c>
      <c r="I998" s="2">
        <v>4192.3999999999996</v>
      </c>
      <c r="J998" s="2">
        <v>3633.6</v>
      </c>
      <c r="K998" s="2">
        <v>4681.7</v>
      </c>
      <c r="L998" s="2">
        <v>3906.3</v>
      </c>
      <c r="M998" s="2">
        <v>3863.9</v>
      </c>
      <c r="N998" s="2">
        <v>3772.8</v>
      </c>
      <c r="O998" s="2">
        <v>3316.2</v>
      </c>
      <c r="P998" s="2">
        <v>2954.7</v>
      </c>
      <c r="Q998" s="2">
        <v>3261.5</v>
      </c>
      <c r="R998" s="2">
        <v>4098.1000000000004</v>
      </c>
      <c r="S998" s="2">
        <v>3544.9</v>
      </c>
      <c r="T998" s="2">
        <v>3141.4</v>
      </c>
      <c r="U998" s="2">
        <v>3409.5</v>
      </c>
      <c r="V998" s="2">
        <v>3855.9</v>
      </c>
      <c r="W998" s="2">
        <v>3970.1</v>
      </c>
      <c r="X998" s="2">
        <v>4185.6000000000004</v>
      </c>
      <c r="Y998" s="2">
        <v>3921.9</v>
      </c>
      <c r="Z998" s="2">
        <v>4448.3999999999996</v>
      </c>
      <c r="AA998" s="2">
        <v>4122.7</v>
      </c>
      <c r="AB998" s="2">
        <v>3397.6</v>
      </c>
      <c r="AC998" s="2">
        <v>3549.4</v>
      </c>
      <c r="AD998" s="2">
        <v>3913</v>
      </c>
      <c r="AE998" s="2">
        <v>3216.4</v>
      </c>
      <c r="AF998" s="2">
        <v>3318.8</v>
      </c>
      <c r="AG998" s="2">
        <v>3686.2</v>
      </c>
      <c r="AH998" s="2">
        <v>3443.2</v>
      </c>
      <c r="AI998" s="2">
        <v>3985</v>
      </c>
      <c r="AJ998" t="s">
        <v>322</v>
      </c>
      <c r="AK998" s="2">
        <v>2742.3</v>
      </c>
    </row>
    <row r="999" spans="1:37" hidden="1" x14ac:dyDescent="0.25">
      <c r="A999">
        <f>IF(IFERROR(MATCH(TX_UCR!$C999,NN_M!A:A,0),0)&gt;0,1,0)</f>
        <v>0</v>
      </c>
      <c r="B999">
        <f>IF(IFERROR(MATCH(TX_UCR!C999,NN_PSM!A:A,0),0)&gt;0,1,0)</f>
        <v>0</v>
      </c>
      <c r="C999" t="str">
        <f t="shared" si="30"/>
        <v>Jacksonville</v>
      </c>
      <c r="D999">
        <f t="shared" si="31"/>
        <v>0</v>
      </c>
      <c r="E999" t="s">
        <v>174</v>
      </c>
      <c r="F999" t="s">
        <v>34</v>
      </c>
      <c r="G999" t="s">
        <v>324</v>
      </c>
      <c r="H999" s="2">
        <v>5177.2</v>
      </c>
      <c r="I999" s="2">
        <v>5350.1</v>
      </c>
      <c r="J999" s="2">
        <v>5750.4</v>
      </c>
      <c r="K999" s="2">
        <v>7643.1</v>
      </c>
      <c r="L999" s="2">
        <v>7917.6</v>
      </c>
      <c r="M999" s="2">
        <v>6517.8</v>
      </c>
      <c r="N999" s="2">
        <v>6880.4</v>
      </c>
      <c r="O999" s="2">
        <v>4484.8</v>
      </c>
      <c r="P999" s="2">
        <v>4584.8</v>
      </c>
      <c r="Q999" s="2">
        <v>5370.7</v>
      </c>
      <c r="R999" s="2">
        <v>6498.8</v>
      </c>
      <c r="S999" s="2">
        <v>6185.9</v>
      </c>
      <c r="T999" s="2">
        <v>5522.1</v>
      </c>
      <c r="U999" s="2">
        <v>5864.9</v>
      </c>
      <c r="V999" s="2">
        <v>5242.8</v>
      </c>
      <c r="W999" s="2">
        <v>4304.8999999999996</v>
      </c>
      <c r="X999" s="2">
        <v>5182.3</v>
      </c>
      <c r="Y999" s="2">
        <v>4411.5</v>
      </c>
      <c r="Z999" s="2">
        <v>5311.5</v>
      </c>
      <c r="AA999" s="2">
        <v>5320.6</v>
      </c>
      <c r="AB999" s="2">
        <v>4745.7</v>
      </c>
      <c r="AC999" s="2">
        <v>4438.3</v>
      </c>
      <c r="AD999" s="2">
        <v>5206.8</v>
      </c>
      <c r="AE999" s="2">
        <v>5237</v>
      </c>
      <c r="AF999" s="2">
        <v>5948.4</v>
      </c>
      <c r="AG999" s="2">
        <v>5899.3</v>
      </c>
      <c r="AH999" s="2">
        <v>5569</v>
      </c>
      <c r="AI999" s="2">
        <v>4759</v>
      </c>
      <c r="AJ999" s="2">
        <v>4056.4</v>
      </c>
      <c r="AK999" s="2">
        <v>4168.1000000000004</v>
      </c>
    </row>
    <row r="1000" spans="1:37" hidden="1" x14ac:dyDescent="0.25">
      <c r="A1000">
        <f>IF(IFERROR(MATCH(TX_UCR!$C1000,NN_M!A:A,0),0)&gt;0,1,0)</f>
        <v>0</v>
      </c>
      <c r="B1000">
        <f>IF(IFERROR(MATCH(TX_UCR!C1000,NN_PSM!A:A,0),0)&gt;0,1,0)</f>
        <v>0</v>
      </c>
      <c r="C1000" t="str">
        <f t="shared" si="30"/>
        <v>Jasper</v>
      </c>
      <c r="D1000">
        <f t="shared" si="31"/>
        <v>1</v>
      </c>
      <c r="E1000" t="s">
        <v>175</v>
      </c>
      <c r="F1000" t="s">
        <v>34</v>
      </c>
      <c r="G1000" t="s">
        <v>324</v>
      </c>
    </row>
    <row r="1001" spans="1:37" hidden="1" x14ac:dyDescent="0.25">
      <c r="A1001">
        <f>IF(IFERROR(MATCH(TX_UCR!$C1001,NN_M!A:A,0),0)&gt;0,1,0)</f>
        <v>0</v>
      </c>
      <c r="B1001">
        <f>IF(IFERROR(MATCH(TX_UCR!C1001,NN_PSM!A:A,0),0)&gt;0,1,0)</f>
        <v>0</v>
      </c>
      <c r="C1001" t="str">
        <f t="shared" si="30"/>
        <v>Jefferson</v>
      </c>
      <c r="D1001">
        <f t="shared" si="31"/>
        <v>1</v>
      </c>
      <c r="E1001" t="s">
        <v>176</v>
      </c>
      <c r="F1001" t="s">
        <v>34</v>
      </c>
      <c r="G1001" t="s">
        <v>324</v>
      </c>
    </row>
    <row r="1002" spans="1:37" hidden="1" x14ac:dyDescent="0.25">
      <c r="A1002">
        <f>IF(IFERROR(MATCH(TX_UCR!$C1002,NN_M!A:A,0),0)&gt;0,1,0)</f>
        <v>0</v>
      </c>
      <c r="B1002">
        <f>IF(IFERROR(MATCH(TX_UCR!C1002,NN_PSM!A:A,0),0)&gt;0,1,0)</f>
        <v>0</v>
      </c>
      <c r="C1002" t="str">
        <f t="shared" si="30"/>
        <v>Johnson</v>
      </c>
      <c r="D1002">
        <f t="shared" si="31"/>
        <v>1</v>
      </c>
      <c r="E1002" t="s">
        <v>177</v>
      </c>
      <c r="F1002" t="s">
        <v>34</v>
      </c>
      <c r="G1002" t="s">
        <v>324</v>
      </c>
    </row>
    <row r="1003" spans="1:37" hidden="1" x14ac:dyDescent="0.25">
      <c r="A1003">
        <f>IF(IFERROR(MATCH(TX_UCR!$C1003,NN_M!A:A,0),0)&gt;0,1,0)</f>
        <v>1</v>
      </c>
      <c r="B1003">
        <f>IF(IFERROR(MATCH(TX_UCR!C1003,NN_PSM!A:A,0),0)&gt;0,1,0)</f>
        <v>1</v>
      </c>
      <c r="C1003" t="str">
        <f t="shared" si="30"/>
        <v>Katy</v>
      </c>
      <c r="D1003">
        <f t="shared" si="31"/>
        <v>0</v>
      </c>
      <c r="E1003" t="s">
        <v>178</v>
      </c>
      <c r="F1003" t="s">
        <v>34</v>
      </c>
      <c r="G1003" t="s">
        <v>324</v>
      </c>
      <c r="H1003" s="2">
        <v>2619.5</v>
      </c>
      <c r="I1003" s="2">
        <v>2132.8000000000002</v>
      </c>
      <c r="J1003" s="2">
        <v>2189.4</v>
      </c>
      <c r="K1003" s="2">
        <v>2096</v>
      </c>
      <c r="L1003" s="2">
        <v>1861</v>
      </c>
      <c r="M1003" s="2">
        <v>3173</v>
      </c>
      <c r="N1003" s="2">
        <v>3168.6</v>
      </c>
      <c r="O1003" s="2">
        <v>3655.2</v>
      </c>
      <c r="P1003" s="2">
        <v>3247.7</v>
      </c>
      <c r="Q1003" s="2">
        <v>3748.7</v>
      </c>
      <c r="R1003" s="2">
        <v>4331.1000000000004</v>
      </c>
      <c r="S1003" s="2">
        <v>3685.6</v>
      </c>
      <c r="T1003" s="2">
        <v>3485.2</v>
      </c>
      <c r="U1003" s="2">
        <v>1952.4</v>
      </c>
      <c r="V1003" s="2">
        <v>2238.1</v>
      </c>
      <c r="W1003" s="2">
        <v>3354.6</v>
      </c>
      <c r="X1003" s="2">
        <v>4492.6000000000004</v>
      </c>
      <c r="Y1003" s="2">
        <v>4561.3</v>
      </c>
      <c r="Z1003" s="2">
        <v>5418.7</v>
      </c>
      <c r="AA1003" s="2">
        <v>5115.8999999999996</v>
      </c>
      <c r="AB1003" s="2">
        <v>4309.7</v>
      </c>
      <c r="AC1003" s="2">
        <v>3807.5</v>
      </c>
      <c r="AD1003" s="2">
        <v>4916.8</v>
      </c>
      <c r="AE1003" s="2">
        <v>4395.3</v>
      </c>
      <c r="AF1003" s="2">
        <v>4574.3</v>
      </c>
      <c r="AG1003" s="2">
        <v>4290.2</v>
      </c>
      <c r="AH1003" s="2">
        <v>4014.2</v>
      </c>
      <c r="AI1003" s="2">
        <v>4528.1000000000004</v>
      </c>
      <c r="AJ1003" s="2">
        <v>3302.6</v>
      </c>
      <c r="AK1003" s="2">
        <v>3425.6</v>
      </c>
    </row>
    <row r="1004" spans="1:37" hidden="1" x14ac:dyDescent="0.25">
      <c r="A1004">
        <f>IF(IFERROR(MATCH(TX_UCR!$C1004,NN_M!A:A,0),0)&gt;0,1,0)</f>
        <v>0</v>
      </c>
      <c r="B1004">
        <f>IF(IFERROR(MATCH(TX_UCR!C1004,NN_PSM!A:A,0),0)&gt;0,1,0)</f>
        <v>0</v>
      </c>
      <c r="C1004" t="str">
        <f t="shared" si="30"/>
        <v>Kaufman</v>
      </c>
      <c r="D1004">
        <f t="shared" si="31"/>
        <v>1</v>
      </c>
      <c r="E1004" t="s">
        <v>179</v>
      </c>
      <c r="F1004" t="s">
        <v>34</v>
      </c>
      <c r="G1004" t="s">
        <v>324</v>
      </c>
    </row>
    <row r="1005" spans="1:37" hidden="1" x14ac:dyDescent="0.25">
      <c r="A1005">
        <f>IF(IFERROR(MATCH(TX_UCR!$C1005,NN_M!A:A,0),0)&gt;0,1,0)</f>
        <v>0</v>
      </c>
      <c r="B1005">
        <f>IF(IFERROR(MATCH(TX_UCR!C1005,NN_PSM!A:A,0),0)&gt;0,1,0)</f>
        <v>0</v>
      </c>
      <c r="C1005" t="str">
        <f t="shared" si="30"/>
        <v>Keller</v>
      </c>
      <c r="D1005">
        <f t="shared" si="31"/>
        <v>0</v>
      </c>
      <c r="E1005" t="s">
        <v>180</v>
      </c>
      <c r="F1005" t="s">
        <v>34</v>
      </c>
      <c r="G1005" t="s">
        <v>324</v>
      </c>
      <c r="H1005" s="2">
        <v>4583.3999999999996</v>
      </c>
      <c r="I1005" s="2">
        <v>7268.3</v>
      </c>
      <c r="J1005" s="2">
        <v>5808.4</v>
      </c>
      <c r="K1005" s="2">
        <v>4228.3</v>
      </c>
      <c r="L1005" s="2">
        <v>3415.8</v>
      </c>
      <c r="M1005" s="2">
        <v>2609.1</v>
      </c>
      <c r="N1005" s="2">
        <v>2268.5</v>
      </c>
      <c r="O1005" s="2">
        <v>2636.9</v>
      </c>
      <c r="P1005" s="2">
        <v>1703.2</v>
      </c>
      <c r="Q1005" s="2">
        <v>1732.3</v>
      </c>
      <c r="R1005" s="2">
        <v>1642.8</v>
      </c>
      <c r="S1005" s="2">
        <v>1429.5</v>
      </c>
      <c r="T1005" s="2">
        <v>1587.5</v>
      </c>
      <c r="U1005">
        <v>695.4</v>
      </c>
      <c r="V1005" s="2">
        <v>1633.7</v>
      </c>
      <c r="W1005" s="2">
        <v>1649.3</v>
      </c>
      <c r="X1005" s="2">
        <v>1659.2</v>
      </c>
      <c r="Y1005" s="2">
        <v>1855.6</v>
      </c>
      <c r="Z1005" s="2">
        <v>1555.3</v>
      </c>
      <c r="AA1005" s="2">
        <v>1720.7</v>
      </c>
      <c r="AB1005" s="2">
        <v>1696.3</v>
      </c>
      <c r="AC1005" s="2">
        <v>1497.9</v>
      </c>
      <c r="AD1005" s="2">
        <v>1339.8</v>
      </c>
      <c r="AE1005" s="2">
        <v>1343.5</v>
      </c>
      <c r="AF1005" s="2">
        <v>1246.9000000000001</v>
      </c>
      <c r="AG1005" s="2">
        <v>1276.9000000000001</v>
      </c>
      <c r="AH1005" s="2">
        <v>1238.2</v>
      </c>
      <c r="AI1005">
        <v>943.2</v>
      </c>
      <c r="AJ1005">
        <v>914.5</v>
      </c>
      <c r="AK1005">
        <v>855.6</v>
      </c>
    </row>
    <row r="1006" spans="1:37" hidden="1" x14ac:dyDescent="0.25">
      <c r="A1006">
        <f>IF(IFERROR(MATCH(TX_UCR!$C1006,NN_M!A:A,0),0)&gt;0,1,0)</f>
        <v>0</v>
      </c>
      <c r="B1006">
        <f>IF(IFERROR(MATCH(TX_UCR!C1006,NN_PSM!A:A,0),0)&gt;0,1,0)</f>
        <v>0</v>
      </c>
      <c r="C1006" t="str">
        <f t="shared" si="30"/>
        <v>Kerr</v>
      </c>
      <c r="D1006">
        <f t="shared" si="31"/>
        <v>1</v>
      </c>
      <c r="E1006" t="s">
        <v>181</v>
      </c>
      <c r="F1006" t="s">
        <v>34</v>
      </c>
      <c r="G1006" t="s">
        <v>324</v>
      </c>
    </row>
    <row r="1007" spans="1:37" hidden="1" x14ac:dyDescent="0.25">
      <c r="A1007">
        <f>IF(IFERROR(MATCH(TX_UCR!$C1007,NN_M!A:A,0),0)&gt;0,1,0)</f>
        <v>0</v>
      </c>
      <c r="B1007">
        <f>IF(IFERROR(MATCH(TX_UCR!C1007,NN_PSM!A:A,0),0)&gt;0,1,0)</f>
        <v>0</v>
      </c>
      <c r="C1007" t="str">
        <f t="shared" si="30"/>
        <v>Kerrville</v>
      </c>
      <c r="D1007">
        <f t="shared" si="31"/>
        <v>0</v>
      </c>
      <c r="E1007" t="s">
        <v>182</v>
      </c>
      <c r="F1007" t="s">
        <v>34</v>
      </c>
      <c r="G1007" t="s">
        <v>324</v>
      </c>
      <c r="H1007" s="2">
        <v>4502.1000000000004</v>
      </c>
      <c r="I1007" s="2">
        <v>5067.8999999999996</v>
      </c>
      <c r="J1007" s="2">
        <v>3831.6</v>
      </c>
      <c r="K1007" s="2">
        <v>3799.2</v>
      </c>
      <c r="L1007" s="2">
        <v>3753.1</v>
      </c>
      <c r="M1007" s="2">
        <v>5936.5</v>
      </c>
      <c r="N1007" s="2">
        <v>5942.3</v>
      </c>
      <c r="O1007" s="2">
        <v>4743.2</v>
      </c>
      <c r="P1007" s="2">
        <v>4584.8999999999996</v>
      </c>
      <c r="Q1007" s="2">
        <v>4418.1000000000004</v>
      </c>
      <c r="R1007" s="2">
        <v>3974.2</v>
      </c>
      <c r="S1007" s="2">
        <v>4026.9</v>
      </c>
      <c r="T1007" s="2">
        <v>3738.6</v>
      </c>
      <c r="U1007" s="2">
        <v>3496.6</v>
      </c>
      <c r="V1007" s="2">
        <v>3379.6</v>
      </c>
      <c r="W1007" s="2">
        <v>4142</v>
      </c>
      <c r="X1007" s="2">
        <v>3825</v>
      </c>
      <c r="Y1007" s="2">
        <v>3295.1</v>
      </c>
      <c r="Z1007" s="2">
        <v>3268.3</v>
      </c>
      <c r="AA1007" s="2">
        <v>3714.1</v>
      </c>
      <c r="AB1007" s="2">
        <v>3596</v>
      </c>
      <c r="AC1007" s="2">
        <v>3238.5</v>
      </c>
      <c r="AD1007" s="2">
        <v>3989.2</v>
      </c>
      <c r="AE1007" s="2">
        <v>3356.3</v>
      </c>
      <c r="AF1007" s="2">
        <v>3780.7</v>
      </c>
      <c r="AG1007" s="2">
        <v>2814.7</v>
      </c>
      <c r="AH1007" s="2">
        <v>2712.9</v>
      </c>
      <c r="AI1007" s="2">
        <v>2618.6999999999998</v>
      </c>
      <c r="AJ1007" s="2">
        <v>2975.4</v>
      </c>
      <c r="AK1007" s="2">
        <v>2591.5</v>
      </c>
    </row>
    <row r="1008" spans="1:37" hidden="1" x14ac:dyDescent="0.25">
      <c r="A1008">
        <f>IF(IFERROR(MATCH(TX_UCR!$C1008,NN_M!A:A,0),0)&gt;0,1,0)</f>
        <v>0</v>
      </c>
      <c r="B1008">
        <f>IF(IFERROR(MATCH(TX_UCR!C1008,NN_PSM!A:A,0),0)&gt;0,1,0)</f>
        <v>0</v>
      </c>
      <c r="C1008" t="str">
        <f t="shared" si="30"/>
        <v>Kilgore</v>
      </c>
      <c r="D1008">
        <f t="shared" si="31"/>
        <v>0</v>
      </c>
      <c r="E1008" t="s">
        <v>183</v>
      </c>
      <c r="F1008" t="s">
        <v>34</v>
      </c>
      <c r="G1008" t="s">
        <v>324</v>
      </c>
      <c r="H1008" s="2">
        <v>5176.1000000000004</v>
      </c>
      <c r="I1008" s="2">
        <v>6893</v>
      </c>
      <c r="J1008" s="2">
        <v>8397.7999999999993</v>
      </c>
      <c r="K1008" s="2">
        <v>8758.7999999999993</v>
      </c>
      <c r="L1008" s="2">
        <v>6584.5</v>
      </c>
      <c r="M1008" s="2">
        <v>6181.1</v>
      </c>
      <c r="N1008" s="2">
        <v>8353.2000000000007</v>
      </c>
      <c r="O1008" s="2">
        <v>9408.7000000000007</v>
      </c>
      <c r="P1008" s="2">
        <v>11029</v>
      </c>
      <c r="Q1008" s="2">
        <v>9388.5</v>
      </c>
      <c r="R1008" s="2">
        <v>8441.2999999999993</v>
      </c>
      <c r="S1008" s="2">
        <v>7553.1</v>
      </c>
      <c r="T1008" s="2">
        <v>8698.2000000000007</v>
      </c>
      <c r="U1008" s="2">
        <v>8701.2000000000007</v>
      </c>
      <c r="V1008" s="2">
        <v>8666.6</v>
      </c>
      <c r="W1008" s="2">
        <v>8919.6</v>
      </c>
      <c r="X1008" s="2">
        <v>9068.1</v>
      </c>
      <c r="Y1008" s="2">
        <v>8488.6</v>
      </c>
      <c r="Z1008" s="2">
        <v>9180.6</v>
      </c>
      <c r="AA1008" s="2">
        <v>10244.299999999999</v>
      </c>
      <c r="AB1008" s="2">
        <v>8806.1</v>
      </c>
      <c r="AC1008" s="2">
        <v>7503.7</v>
      </c>
      <c r="AD1008" s="2">
        <v>6994.7</v>
      </c>
      <c r="AE1008" s="2">
        <v>6254.1</v>
      </c>
      <c r="AF1008" s="2">
        <v>6689.3</v>
      </c>
      <c r="AG1008" s="2">
        <v>5302.5</v>
      </c>
      <c r="AH1008" s="2">
        <v>4521.3999999999996</v>
      </c>
      <c r="AI1008" s="2">
        <v>5200.7</v>
      </c>
      <c r="AJ1008" s="2">
        <v>4735.3</v>
      </c>
      <c r="AK1008" s="2">
        <v>3631.1</v>
      </c>
    </row>
    <row r="1009" spans="1:37" hidden="1" x14ac:dyDescent="0.25">
      <c r="A1009">
        <f>IF(IFERROR(MATCH(TX_UCR!$C1009,NN_M!A:A,0),0)&gt;0,1,0)</f>
        <v>0</v>
      </c>
      <c r="B1009">
        <f>IF(IFERROR(MATCH(TX_UCR!C1009,NN_PSM!A:A,0),0)&gt;0,1,0)</f>
        <v>0</v>
      </c>
      <c r="C1009" t="str">
        <f t="shared" si="30"/>
        <v>Killeen</v>
      </c>
      <c r="D1009">
        <f t="shared" si="31"/>
        <v>0</v>
      </c>
      <c r="E1009" t="s">
        <v>184</v>
      </c>
      <c r="F1009" t="s">
        <v>34</v>
      </c>
      <c r="G1009" t="s">
        <v>324</v>
      </c>
      <c r="H1009" s="2">
        <v>7125.7</v>
      </c>
      <c r="I1009" s="2">
        <v>8362.6</v>
      </c>
      <c r="J1009" s="2">
        <v>8299.7000000000007</v>
      </c>
      <c r="K1009" s="2">
        <v>7871.2</v>
      </c>
      <c r="L1009" s="2">
        <v>6834.7</v>
      </c>
      <c r="M1009" s="2">
        <v>6484.6</v>
      </c>
      <c r="N1009" s="2">
        <v>7082.8</v>
      </c>
      <c r="O1009" s="2">
        <v>7367</v>
      </c>
      <c r="P1009" s="2">
        <v>6223.9</v>
      </c>
      <c r="Q1009" s="2">
        <v>5844.8</v>
      </c>
      <c r="R1009" s="2">
        <v>5251.4</v>
      </c>
      <c r="S1009" s="2">
        <v>5578.8</v>
      </c>
      <c r="T1009" s="2">
        <v>5569.4</v>
      </c>
      <c r="U1009" s="2">
        <v>5939.7</v>
      </c>
      <c r="V1009" s="2">
        <v>5472.5</v>
      </c>
      <c r="W1009" s="2">
        <v>5325</v>
      </c>
      <c r="X1009" s="2">
        <v>5295.7</v>
      </c>
      <c r="Y1009" s="2">
        <v>6382.5</v>
      </c>
      <c r="Z1009" s="2">
        <v>5932.1</v>
      </c>
      <c r="AA1009" s="2">
        <v>5206.8999999999996</v>
      </c>
      <c r="AB1009" s="2">
        <v>5949</v>
      </c>
      <c r="AC1009" s="2">
        <v>5307.9</v>
      </c>
      <c r="AD1009" s="2">
        <v>5451.7</v>
      </c>
      <c r="AE1009" s="2">
        <v>4104.2</v>
      </c>
      <c r="AF1009" s="2">
        <v>4568.7</v>
      </c>
      <c r="AG1009" s="2">
        <v>4563</v>
      </c>
      <c r="AH1009" s="2">
        <v>3988.9</v>
      </c>
      <c r="AI1009" s="2">
        <v>3778.3</v>
      </c>
      <c r="AJ1009" s="2">
        <v>3508.9</v>
      </c>
      <c r="AK1009" s="2">
        <v>3378.3</v>
      </c>
    </row>
    <row r="1010" spans="1:37" hidden="1" x14ac:dyDescent="0.25">
      <c r="A1010">
        <f>IF(IFERROR(MATCH(TX_UCR!$C1010,NN_M!A:A,0),0)&gt;0,1,0)</f>
        <v>0</v>
      </c>
      <c r="B1010">
        <f>IF(IFERROR(MATCH(TX_UCR!C1010,NN_PSM!A:A,0),0)&gt;0,1,0)</f>
        <v>0</v>
      </c>
      <c r="C1010" t="str">
        <f t="shared" si="30"/>
        <v>Kingsville</v>
      </c>
      <c r="D1010">
        <f t="shared" si="31"/>
        <v>0</v>
      </c>
      <c r="E1010" t="s">
        <v>185</v>
      </c>
      <c r="F1010" t="s">
        <v>34</v>
      </c>
      <c r="G1010" t="s">
        <v>324</v>
      </c>
      <c r="H1010" s="2">
        <v>4983.8999999999996</v>
      </c>
      <c r="I1010" s="2">
        <v>5187.5</v>
      </c>
      <c r="J1010" s="2">
        <v>7389.8</v>
      </c>
      <c r="K1010" s="2">
        <v>6242</v>
      </c>
      <c r="L1010" s="2">
        <v>6784.8</v>
      </c>
      <c r="M1010" s="2">
        <v>6555.6</v>
      </c>
      <c r="N1010" s="2">
        <v>5675</v>
      </c>
      <c r="O1010" s="2">
        <v>5173</v>
      </c>
      <c r="P1010" s="2">
        <v>5668.7</v>
      </c>
      <c r="Q1010" s="2">
        <v>4979.2</v>
      </c>
      <c r="R1010" s="2">
        <v>4825.8999999999996</v>
      </c>
      <c r="S1010" s="2">
        <v>5449</v>
      </c>
      <c r="T1010" s="2">
        <v>5486.9</v>
      </c>
      <c r="U1010" s="2">
        <v>5741.9</v>
      </c>
      <c r="V1010" s="2">
        <v>5462.6</v>
      </c>
      <c r="W1010" s="2">
        <v>4371.5</v>
      </c>
      <c r="X1010" s="2">
        <v>4461.8999999999996</v>
      </c>
      <c r="Y1010" s="2">
        <v>5521.4</v>
      </c>
      <c r="Z1010" s="2">
        <v>5859.3</v>
      </c>
      <c r="AA1010" s="2">
        <v>5834</v>
      </c>
      <c r="AB1010" s="2">
        <v>6205.2</v>
      </c>
      <c r="AC1010" s="2">
        <v>5011.6000000000004</v>
      </c>
      <c r="AD1010" s="2">
        <v>4592.5</v>
      </c>
      <c r="AE1010" s="2">
        <v>5323.1</v>
      </c>
      <c r="AF1010" s="2">
        <v>5294.2</v>
      </c>
      <c r="AG1010" s="2">
        <v>4700</v>
      </c>
      <c r="AH1010" s="2">
        <v>3792.3</v>
      </c>
      <c r="AI1010" s="2">
        <v>3810.5</v>
      </c>
      <c r="AJ1010" s="2">
        <v>3675.9</v>
      </c>
      <c r="AK1010" s="2">
        <v>3710.7</v>
      </c>
    </row>
    <row r="1011" spans="1:37" hidden="1" x14ac:dyDescent="0.25">
      <c r="A1011">
        <f>IF(IFERROR(MATCH(TX_UCR!$C1011,NN_M!A:A,0),0)&gt;0,1,0)</f>
        <v>0</v>
      </c>
      <c r="B1011">
        <f>IF(IFERROR(MATCH(TX_UCR!C1011,NN_PSM!A:A,0),0)&gt;0,1,0)</f>
        <v>0</v>
      </c>
      <c r="C1011" t="str">
        <f t="shared" si="30"/>
        <v>Kyle</v>
      </c>
      <c r="D1011">
        <f t="shared" si="31"/>
        <v>0</v>
      </c>
      <c r="E1011" t="s">
        <v>186</v>
      </c>
      <c r="F1011" t="s">
        <v>34</v>
      </c>
      <c r="G1011" t="s">
        <v>324</v>
      </c>
      <c r="H1011" s="2">
        <v>2647.7</v>
      </c>
      <c r="I1011" s="2">
        <v>3538.7</v>
      </c>
      <c r="J1011" s="2">
        <v>1887.7</v>
      </c>
      <c r="K1011" s="2">
        <v>2549.4</v>
      </c>
      <c r="L1011" s="2">
        <v>2272.6999999999998</v>
      </c>
      <c r="M1011" s="2">
        <v>3415.7</v>
      </c>
      <c r="N1011" s="2">
        <v>3961.3</v>
      </c>
      <c r="O1011" s="2">
        <v>4238.8</v>
      </c>
      <c r="P1011" s="2">
        <v>3027.8</v>
      </c>
      <c r="Q1011" s="2">
        <v>3054.1</v>
      </c>
      <c r="R1011" s="2">
        <v>2629.6</v>
      </c>
      <c r="S1011" s="2">
        <v>2649.3</v>
      </c>
      <c r="T1011" s="2">
        <v>2497.1999999999998</v>
      </c>
      <c r="U1011" s="2">
        <v>5384.6</v>
      </c>
      <c r="V1011" s="2">
        <v>4354.8999999999996</v>
      </c>
      <c r="W1011" s="2">
        <v>3462.6</v>
      </c>
      <c r="X1011" t="s">
        <v>322</v>
      </c>
      <c r="Y1011" s="2">
        <v>2252.3000000000002</v>
      </c>
      <c r="Z1011" s="2">
        <v>2167.6</v>
      </c>
      <c r="AA1011" s="2">
        <v>1635</v>
      </c>
      <c r="AB1011" s="2">
        <v>1365.2</v>
      </c>
      <c r="AC1011">
        <v>733.3</v>
      </c>
      <c r="AD1011">
        <v>859.6</v>
      </c>
      <c r="AE1011" s="2">
        <v>1303.3</v>
      </c>
      <c r="AF1011" s="2">
        <v>1108.7</v>
      </c>
      <c r="AG1011" s="2">
        <v>1520.6</v>
      </c>
      <c r="AH1011" s="2">
        <v>1415.8</v>
      </c>
      <c r="AI1011" s="2">
        <v>1627.9</v>
      </c>
      <c r="AJ1011" s="2">
        <v>1547.3</v>
      </c>
      <c r="AK1011" s="2">
        <v>1583.5</v>
      </c>
    </row>
    <row r="1012" spans="1:37" hidden="1" x14ac:dyDescent="0.25">
      <c r="A1012">
        <f>IF(IFERROR(MATCH(TX_UCR!$C1012,NN_M!A:A,0),0)&gt;0,1,0)</f>
        <v>0</v>
      </c>
      <c r="B1012">
        <f>IF(IFERROR(MATCH(TX_UCR!C1012,NN_PSM!A:A,0),0)&gt;0,1,0)</f>
        <v>0</v>
      </c>
      <c r="C1012" t="str">
        <f t="shared" si="30"/>
        <v>La</v>
      </c>
      <c r="D1012">
        <f t="shared" si="31"/>
        <v>0</v>
      </c>
      <c r="E1012" t="s">
        <v>187</v>
      </c>
      <c r="F1012" t="s">
        <v>34</v>
      </c>
      <c r="G1012" t="s">
        <v>324</v>
      </c>
      <c r="H1012" s="2">
        <v>3888.3</v>
      </c>
      <c r="I1012" s="2">
        <v>4280.1000000000004</v>
      </c>
      <c r="J1012" s="2">
        <v>5439.5</v>
      </c>
      <c r="K1012" s="2">
        <v>6548.1</v>
      </c>
      <c r="L1012" s="2">
        <v>6482.6</v>
      </c>
      <c r="M1012" s="2">
        <v>6458.9</v>
      </c>
      <c r="N1012" s="2">
        <v>6636.2</v>
      </c>
      <c r="O1012" s="2">
        <v>5314.8</v>
      </c>
      <c r="P1012" s="2">
        <v>4626.8</v>
      </c>
      <c r="Q1012" s="2">
        <v>4635.3999999999996</v>
      </c>
      <c r="R1012" s="2">
        <v>5325</v>
      </c>
      <c r="S1012" s="2">
        <v>5602.5</v>
      </c>
      <c r="T1012" s="2">
        <v>4285</v>
      </c>
      <c r="U1012" s="2">
        <v>5291.1</v>
      </c>
      <c r="V1012" s="2">
        <v>5309.7</v>
      </c>
      <c r="W1012" s="2">
        <v>5942.1</v>
      </c>
      <c r="X1012" s="2">
        <v>5517.4</v>
      </c>
      <c r="Y1012" s="2">
        <v>5786.9</v>
      </c>
      <c r="Z1012" s="2">
        <v>5738.1</v>
      </c>
      <c r="AA1012" s="2">
        <v>3338.1</v>
      </c>
      <c r="AB1012" s="2">
        <v>5215.3</v>
      </c>
      <c r="AC1012" s="2">
        <v>4104.3999999999996</v>
      </c>
      <c r="AD1012" s="2">
        <v>4332.1000000000004</v>
      </c>
      <c r="AE1012" s="2">
        <v>4455.7</v>
      </c>
      <c r="AF1012" s="2">
        <v>4700.3</v>
      </c>
      <c r="AG1012" s="2">
        <v>4852.2</v>
      </c>
      <c r="AH1012" s="2">
        <v>4576.8</v>
      </c>
      <c r="AI1012" s="2">
        <v>4821.8</v>
      </c>
      <c r="AJ1012" s="2">
        <v>6410.3</v>
      </c>
      <c r="AK1012" s="2">
        <v>6397.4</v>
      </c>
    </row>
    <row r="1013" spans="1:37" hidden="1" x14ac:dyDescent="0.25">
      <c r="A1013">
        <f>IF(IFERROR(MATCH(TX_UCR!$C1013,NN_M!A:A,0),0)&gt;0,1,0)</f>
        <v>0</v>
      </c>
      <c r="B1013">
        <f>IF(IFERROR(MATCH(TX_UCR!C1013,NN_PSM!A:A,0),0)&gt;0,1,0)</f>
        <v>0</v>
      </c>
      <c r="C1013" t="str">
        <f t="shared" si="30"/>
        <v>La</v>
      </c>
      <c r="D1013">
        <f t="shared" si="31"/>
        <v>0</v>
      </c>
      <c r="E1013" t="s">
        <v>188</v>
      </c>
      <c r="F1013" t="s">
        <v>34</v>
      </c>
      <c r="G1013" t="s">
        <v>324</v>
      </c>
      <c r="H1013" s="2">
        <v>5185.8999999999996</v>
      </c>
      <c r="I1013" s="2">
        <v>3636.7</v>
      </c>
      <c r="J1013" s="2">
        <v>3294.8</v>
      </c>
      <c r="K1013" s="2">
        <v>3234.6</v>
      </c>
      <c r="L1013" s="2">
        <v>3810.1</v>
      </c>
      <c r="M1013" s="2">
        <v>3170.9</v>
      </c>
      <c r="N1013" s="2">
        <v>3122.3</v>
      </c>
      <c r="O1013" s="2">
        <v>2878.4</v>
      </c>
      <c r="P1013" s="2">
        <v>2591.1</v>
      </c>
      <c r="Q1013" s="2">
        <v>2512.8000000000002</v>
      </c>
      <c r="R1013" s="2">
        <v>2504.4</v>
      </c>
      <c r="S1013" s="2">
        <v>3178.7</v>
      </c>
      <c r="T1013" s="2">
        <v>2531.6</v>
      </c>
      <c r="U1013" s="2">
        <v>1718.9</v>
      </c>
      <c r="V1013" s="2">
        <v>1864.1</v>
      </c>
      <c r="W1013" s="2">
        <v>1919.7</v>
      </c>
      <c r="X1013" s="2">
        <v>2107.1999999999998</v>
      </c>
      <c r="Y1013" s="2">
        <v>2051.1</v>
      </c>
      <c r="Z1013" s="2">
        <v>1930</v>
      </c>
      <c r="AA1013" s="2">
        <v>1969.1</v>
      </c>
      <c r="AB1013" s="2">
        <v>1697.6</v>
      </c>
      <c r="AC1013" s="2">
        <v>1458.5</v>
      </c>
      <c r="AD1013" s="2">
        <v>1044.9000000000001</v>
      </c>
      <c r="AE1013" s="2">
        <v>1756.8</v>
      </c>
      <c r="AF1013" s="2">
        <v>1963.2</v>
      </c>
      <c r="AG1013" s="2">
        <v>2088.8000000000002</v>
      </c>
      <c r="AH1013" s="2">
        <v>1860.3</v>
      </c>
      <c r="AI1013" s="2">
        <v>1723.1</v>
      </c>
      <c r="AJ1013" s="2">
        <v>1710.4</v>
      </c>
      <c r="AK1013" s="2">
        <v>1675.7</v>
      </c>
    </row>
    <row r="1014" spans="1:37" hidden="1" x14ac:dyDescent="0.25">
      <c r="A1014">
        <f>IF(IFERROR(MATCH(TX_UCR!$C1014,NN_M!A:A,0),0)&gt;0,1,0)</f>
        <v>0</v>
      </c>
      <c r="B1014">
        <f>IF(IFERROR(MATCH(TX_UCR!C1014,NN_PSM!A:A,0),0)&gt;0,1,0)</f>
        <v>0</v>
      </c>
      <c r="C1014" t="str">
        <f t="shared" si="30"/>
        <v>Lake</v>
      </c>
      <c r="D1014">
        <f t="shared" si="31"/>
        <v>0</v>
      </c>
      <c r="E1014" t="s">
        <v>189</v>
      </c>
      <c r="F1014" t="s">
        <v>34</v>
      </c>
      <c r="G1014" t="s">
        <v>324</v>
      </c>
      <c r="H1014" s="2">
        <v>3602.5</v>
      </c>
      <c r="I1014" s="2">
        <v>3714.1</v>
      </c>
      <c r="J1014" s="2">
        <v>3650.6</v>
      </c>
      <c r="K1014" s="2">
        <v>3878.2</v>
      </c>
      <c r="L1014" s="2">
        <v>3851.1</v>
      </c>
      <c r="M1014" s="2">
        <v>3183.2</v>
      </c>
      <c r="N1014" s="2">
        <v>3430.5</v>
      </c>
      <c r="O1014" s="2">
        <v>3569.5</v>
      </c>
      <c r="P1014" s="2">
        <v>2309.3000000000002</v>
      </c>
      <c r="Q1014" s="2">
        <v>2910.2</v>
      </c>
      <c r="R1014" s="2">
        <v>3279.2</v>
      </c>
      <c r="S1014" s="2">
        <v>3405.3</v>
      </c>
      <c r="T1014" s="2">
        <v>3200.2</v>
      </c>
      <c r="U1014" s="2">
        <v>3542</v>
      </c>
      <c r="V1014" s="2">
        <v>3062.7</v>
      </c>
      <c r="W1014" s="2">
        <v>3403.3</v>
      </c>
      <c r="X1014" s="2">
        <v>3272.2</v>
      </c>
      <c r="Y1014" s="2">
        <v>3508.7</v>
      </c>
      <c r="Z1014" s="2">
        <v>3130.8</v>
      </c>
      <c r="AA1014" s="2">
        <v>2955.9</v>
      </c>
      <c r="AB1014" s="2">
        <v>2945.5</v>
      </c>
      <c r="AC1014" s="2">
        <v>2489.1999999999998</v>
      </c>
      <c r="AD1014" s="2">
        <v>2994.1</v>
      </c>
      <c r="AE1014" s="2">
        <v>2996.1</v>
      </c>
      <c r="AF1014" s="2">
        <v>2706</v>
      </c>
      <c r="AG1014" s="2">
        <v>2551.3000000000002</v>
      </c>
      <c r="AH1014" s="2">
        <v>2039.1</v>
      </c>
      <c r="AI1014" s="2">
        <v>2063.6999999999998</v>
      </c>
      <c r="AJ1014" s="2">
        <v>2159.6</v>
      </c>
      <c r="AK1014" s="2">
        <v>1942.9</v>
      </c>
    </row>
    <row r="1015" spans="1:37" hidden="1" x14ac:dyDescent="0.25">
      <c r="A1015">
        <f>IF(IFERROR(MATCH(TX_UCR!$C1015,NN_M!A:A,0),0)&gt;0,1,0)</f>
        <v>0</v>
      </c>
      <c r="B1015">
        <f>IF(IFERROR(MATCH(TX_UCR!C1015,NN_PSM!A:A,0),0)&gt;0,1,0)</f>
        <v>0</v>
      </c>
      <c r="C1015" t="str">
        <f t="shared" si="30"/>
        <v>Lakeway</v>
      </c>
      <c r="D1015">
        <f t="shared" si="31"/>
        <v>0</v>
      </c>
      <c r="E1015" t="s">
        <v>190</v>
      </c>
      <c r="F1015" t="s">
        <v>34</v>
      </c>
      <c r="G1015" t="s">
        <v>324</v>
      </c>
      <c r="H1015" s="2">
        <v>8805</v>
      </c>
      <c r="I1015" s="2">
        <v>8435.7000000000007</v>
      </c>
      <c r="J1015" s="2">
        <v>7333.8</v>
      </c>
      <c r="K1015" s="2">
        <v>7024.8</v>
      </c>
      <c r="L1015" s="2">
        <v>5144.3</v>
      </c>
      <c r="M1015" s="2">
        <v>1780.4</v>
      </c>
      <c r="N1015" s="2">
        <v>2421.3000000000002</v>
      </c>
      <c r="O1015" s="2">
        <v>1808.2</v>
      </c>
      <c r="P1015" s="2">
        <v>2526.9</v>
      </c>
      <c r="Q1015" s="2">
        <v>2433.4</v>
      </c>
      <c r="R1015" s="2">
        <v>3195.1</v>
      </c>
      <c r="S1015" s="2">
        <v>2262.6</v>
      </c>
      <c r="T1015" s="2">
        <v>2575.9</v>
      </c>
      <c r="U1015" s="2">
        <v>2148.8000000000002</v>
      </c>
      <c r="V1015" s="2">
        <v>1835.4</v>
      </c>
      <c r="W1015" s="2">
        <v>1462.1</v>
      </c>
      <c r="X1015" s="2">
        <v>1429.6</v>
      </c>
      <c r="Y1015" s="2">
        <v>1651.1</v>
      </c>
      <c r="Z1015" s="2">
        <v>1470.6</v>
      </c>
      <c r="AA1015" s="2">
        <v>1897.2</v>
      </c>
      <c r="AB1015" s="2">
        <v>1603.8</v>
      </c>
      <c r="AC1015" s="2">
        <v>1713.7</v>
      </c>
      <c r="AD1015" s="2">
        <v>2015.6</v>
      </c>
      <c r="AE1015" s="2">
        <v>1421.3</v>
      </c>
      <c r="AF1015" s="2">
        <v>1553.5</v>
      </c>
      <c r="AG1015" s="2">
        <v>1720.7</v>
      </c>
      <c r="AH1015" s="2">
        <v>1324</v>
      </c>
      <c r="AI1015" s="2">
        <v>1507.5</v>
      </c>
      <c r="AJ1015" s="2">
        <v>1295.4000000000001</v>
      </c>
      <c r="AK1015">
        <v>973.9</v>
      </c>
    </row>
    <row r="1016" spans="1:37" hidden="1" x14ac:dyDescent="0.25">
      <c r="A1016">
        <f>IF(IFERROR(MATCH(TX_UCR!$C1016,NN_M!A:A,0),0)&gt;0,1,0)</f>
        <v>0</v>
      </c>
      <c r="B1016">
        <f>IF(IFERROR(MATCH(TX_UCR!C1016,NN_PSM!A:A,0),0)&gt;0,1,0)</f>
        <v>0</v>
      </c>
      <c r="C1016" t="str">
        <f t="shared" si="30"/>
        <v>Lancaster</v>
      </c>
      <c r="D1016">
        <f t="shared" si="31"/>
        <v>0</v>
      </c>
      <c r="E1016" t="s">
        <v>191</v>
      </c>
      <c r="F1016" t="s">
        <v>34</v>
      </c>
      <c r="G1016" t="s">
        <v>324</v>
      </c>
      <c r="H1016" s="2">
        <v>5647.5</v>
      </c>
      <c r="I1016" s="2">
        <v>7386.7</v>
      </c>
      <c r="J1016" s="2">
        <v>7650.4</v>
      </c>
      <c r="K1016" s="2">
        <v>7355.2</v>
      </c>
      <c r="L1016" s="2">
        <v>5699.3</v>
      </c>
      <c r="M1016" s="2">
        <v>5448.3</v>
      </c>
      <c r="N1016" s="2">
        <v>5418.8</v>
      </c>
      <c r="O1016" s="2">
        <v>4894.1000000000004</v>
      </c>
      <c r="P1016" s="2">
        <v>5163.3</v>
      </c>
      <c r="Q1016" s="2">
        <v>5219.6000000000004</v>
      </c>
      <c r="R1016" s="2">
        <v>5599</v>
      </c>
      <c r="S1016" s="2">
        <v>4907.3999999999996</v>
      </c>
      <c r="T1016" s="2">
        <v>5132.1000000000004</v>
      </c>
      <c r="U1016" s="2">
        <v>4762.8999999999996</v>
      </c>
      <c r="V1016" s="2">
        <v>4229.6000000000004</v>
      </c>
      <c r="W1016" s="2">
        <v>5209.7</v>
      </c>
      <c r="X1016" s="2">
        <v>5747.3</v>
      </c>
      <c r="Y1016" s="2">
        <v>5653.1</v>
      </c>
      <c r="Z1016" s="2">
        <v>4814</v>
      </c>
      <c r="AA1016" s="2">
        <v>4953.8999999999996</v>
      </c>
      <c r="AB1016" s="2">
        <v>5532.1</v>
      </c>
      <c r="AC1016" s="2">
        <v>4950.8</v>
      </c>
      <c r="AD1016" s="2">
        <v>5272.2</v>
      </c>
      <c r="AE1016" s="2">
        <v>4491</v>
      </c>
      <c r="AF1016" t="s">
        <v>322</v>
      </c>
      <c r="AG1016" t="s">
        <v>322</v>
      </c>
      <c r="AH1016" s="2">
        <v>3420.8</v>
      </c>
      <c r="AI1016" s="2">
        <v>3388.8</v>
      </c>
      <c r="AJ1016" s="2">
        <v>4012.1</v>
      </c>
      <c r="AK1016" s="2">
        <v>3335.8</v>
      </c>
    </row>
    <row r="1017" spans="1:37" hidden="1" x14ac:dyDescent="0.25">
      <c r="A1017">
        <f>IF(IFERROR(MATCH(TX_UCR!$C1017,NN_M!A:A,0),0)&gt;0,1,0)</f>
        <v>0</v>
      </c>
      <c r="B1017">
        <f>IF(IFERROR(MATCH(TX_UCR!C1017,NN_PSM!A:A,0),0)&gt;0,1,0)</f>
        <v>0</v>
      </c>
      <c r="C1017" t="e">
        <f t="shared" si="30"/>
        <v>#VALUE!</v>
      </c>
      <c r="D1017">
        <f t="shared" si="31"/>
        <v>0</v>
      </c>
      <c r="E1017" t="s">
        <v>192</v>
      </c>
      <c r="F1017" t="s">
        <v>34</v>
      </c>
      <c r="G1017" t="s">
        <v>324</v>
      </c>
      <c r="H1017" s="2">
        <v>6630.8</v>
      </c>
      <c r="I1017" s="2">
        <v>7073.8</v>
      </c>
      <c r="J1017" s="2">
        <v>6970.5</v>
      </c>
      <c r="K1017" s="2">
        <v>8195.7000000000007</v>
      </c>
      <c r="L1017" s="2">
        <v>7836.4</v>
      </c>
      <c r="M1017" s="2">
        <v>8280.7999999999993</v>
      </c>
      <c r="N1017" s="2">
        <v>8718.9</v>
      </c>
      <c r="O1017" s="2">
        <v>7122.2</v>
      </c>
      <c r="P1017" s="2">
        <v>6470.1</v>
      </c>
      <c r="Q1017" s="2">
        <v>5650.9</v>
      </c>
      <c r="R1017" s="2">
        <v>5920.7</v>
      </c>
      <c r="S1017" s="2">
        <v>6537.1</v>
      </c>
      <c r="T1017" s="2">
        <v>7462.4</v>
      </c>
      <c r="U1017" s="2">
        <v>7089.4</v>
      </c>
      <c r="V1017" s="2">
        <v>6989.4</v>
      </c>
      <c r="W1017" s="2">
        <v>7029.3</v>
      </c>
      <c r="X1017" s="2">
        <v>6609.1</v>
      </c>
      <c r="Y1017" s="2">
        <v>6422.3</v>
      </c>
      <c r="Z1017" s="2">
        <v>6977.8</v>
      </c>
      <c r="AA1017" s="2">
        <v>6671.6</v>
      </c>
      <c r="AB1017" s="2">
        <v>6033.3</v>
      </c>
      <c r="AC1017" s="2">
        <v>5828</v>
      </c>
      <c r="AD1017" s="2">
        <v>6304.5</v>
      </c>
      <c r="AE1017" s="2">
        <v>6434.2</v>
      </c>
      <c r="AF1017" s="2">
        <v>6047.7</v>
      </c>
      <c r="AG1017" s="2">
        <v>4855.8</v>
      </c>
      <c r="AH1017" s="2">
        <v>4322.2</v>
      </c>
      <c r="AI1017" s="2">
        <v>4351.3</v>
      </c>
      <c r="AJ1017" s="2">
        <v>4237.7</v>
      </c>
      <c r="AK1017" s="2">
        <v>3859.5</v>
      </c>
    </row>
    <row r="1018" spans="1:37" hidden="1" x14ac:dyDescent="0.25">
      <c r="A1018">
        <f>IF(IFERROR(MATCH(TX_UCR!$C1018,NN_M!A:A,0),0)&gt;0,1,0)</f>
        <v>0</v>
      </c>
      <c r="B1018">
        <f>IF(IFERROR(MATCH(TX_UCR!C1018,NN_PSM!A:A,0),0)&gt;0,1,0)</f>
        <v>0</v>
      </c>
      <c r="C1018" t="str">
        <f t="shared" si="30"/>
        <v>League</v>
      </c>
      <c r="D1018">
        <f t="shared" si="31"/>
        <v>0</v>
      </c>
      <c r="E1018" t="s">
        <v>193</v>
      </c>
      <c r="F1018" t="s">
        <v>34</v>
      </c>
      <c r="G1018" t="s">
        <v>324</v>
      </c>
      <c r="H1018" s="2">
        <v>5202.3</v>
      </c>
      <c r="I1018" s="2">
        <v>4183.2</v>
      </c>
      <c r="J1018" s="2">
        <v>3279.1</v>
      </c>
      <c r="K1018" s="2">
        <v>3508.2</v>
      </c>
      <c r="L1018" s="2">
        <v>3207.4</v>
      </c>
      <c r="M1018" s="2">
        <v>3461.7</v>
      </c>
      <c r="N1018" s="2">
        <v>3856.9</v>
      </c>
      <c r="O1018" s="2">
        <v>4443.8</v>
      </c>
      <c r="P1018" s="2">
        <v>3816.4</v>
      </c>
      <c r="Q1018" s="2">
        <v>3452.7</v>
      </c>
      <c r="R1018" s="2">
        <v>3174.8</v>
      </c>
      <c r="S1018" s="2">
        <v>3276.1</v>
      </c>
      <c r="T1018" s="2">
        <v>3208.5</v>
      </c>
      <c r="U1018" s="2">
        <v>2747.9</v>
      </c>
      <c r="V1018" s="2">
        <v>2327.1</v>
      </c>
      <c r="W1018" s="2">
        <v>2240.1</v>
      </c>
      <c r="X1018" s="2">
        <v>2328.1</v>
      </c>
      <c r="Y1018" s="2">
        <v>2561.8000000000002</v>
      </c>
      <c r="Z1018" s="2">
        <v>2808.6</v>
      </c>
      <c r="AA1018" s="2">
        <v>2653.7</v>
      </c>
      <c r="AB1018" s="2">
        <v>2608</v>
      </c>
      <c r="AC1018" s="2">
        <v>2653.7</v>
      </c>
      <c r="AD1018" s="2">
        <v>2491.9</v>
      </c>
      <c r="AE1018" s="2">
        <v>2397.6999999999998</v>
      </c>
      <c r="AF1018" s="2">
        <v>2788.7</v>
      </c>
      <c r="AG1018" s="2">
        <v>2418.6</v>
      </c>
      <c r="AH1018" s="2">
        <v>2209.4</v>
      </c>
      <c r="AI1018" s="2">
        <v>2013.3</v>
      </c>
      <c r="AJ1018" s="2">
        <v>2140.6999999999998</v>
      </c>
      <c r="AK1018" s="2">
        <v>1947.4</v>
      </c>
    </row>
    <row r="1019" spans="1:37" hidden="1" x14ac:dyDescent="0.25">
      <c r="A1019">
        <f>IF(IFERROR(MATCH(TX_UCR!$C1019,NN_M!A:A,0),0)&gt;0,1,0)</f>
        <v>0</v>
      </c>
      <c r="B1019">
        <f>IF(IFERROR(MATCH(TX_UCR!C1019,NN_PSM!A:A,0),0)&gt;0,1,0)</f>
        <v>0</v>
      </c>
      <c r="C1019" t="str">
        <f t="shared" si="30"/>
        <v>Leander</v>
      </c>
      <c r="D1019">
        <f t="shared" si="31"/>
        <v>0</v>
      </c>
      <c r="E1019" t="s">
        <v>194</v>
      </c>
      <c r="F1019" t="s">
        <v>34</v>
      </c>
      <c r="G1019" t="s">
        <v>324</v>
      </c>
      <c r="H1019" s="2">
        <v>4165.2</v>
      </c>
      <c r="I1019" s="2">
        <v>4139.7</v>
      </c>
      <c r="J1019" s="2">
        <v>2659.6</v>
      </c>
      <c r="K1019" s="2">
        <v>2898.9</v>
      </c>
      <c r="L1019" s="2">
        <v>2306.5</v>
      </c>
      <c r="M1019" s="2">
        <v>3060.6</v>
      </c>
      <c r="N1019" s="2">
        <v>3083.6</v>
      </c>
      <c r="O1019" s="2">
        <v>2888.7</v>
      </c>
      <c r="P1019" s="2">
        <v>2520.4</v>
      </c>
      <c r="Q1019" s="2">
        <v>1349</v>
      </c>
      <c r="R1019" s="2">
        <v>1817</v>
      </c>
      <c r="S1019" s="2">
        <v>2739.7</v>
      </c>
      <c r="T1019" s="2">
        <v>2515.1</v>
      </c>
      <c r="U1019" s="2">
        <v>1264.2</v>
      </c>
      <c r="V1019" s="2">
        <v>1085.4000000000001</v>
      </c>
      <c r="W1019" s="2">
        <v>1803.6</v>
      </c>
      <c r="X1019" s="2">
        <v>2124.1</v>
      </c>
      <c r="Y1019" s="2">
        <v>1310.8</v>
      </c>
      <c r="Z1019" s="2">
        <v>1064</v>
      </c>
      <c r="AA1019" s="2">
        <v>1612.3</v>
      </c>
      <c r="AB1019" s="2">
        <v>1506</v>
      </c>
      <c r="AC1019" s="2">
        <v>1726.9</v>
      </c>
      <c r="AD1019" s="2">
        <v>1864.1</v>
      </c>
      <c r="AE1019" s="2">
        <v>1386.8</v>
      </c>
      <c r="AF1019">
        <v>991.4</v>
      </c>
      <c r="AG1019" s="2">
        <v>1097.2</v>
      </c>
      <c r="AH1019" s="2">
        <v>1292.5</v>
      </c>
      <c r="AI1019" s="2">
        <v>1246.3</v>
      </c>
      <c r="AJ1019" s="2">
        <v>1096</v>
      </c>
      <c r="AK1019" s="2">
        <v>1102.3</v>
      </c>
    </row>
    <row r="1020" spans="1:37" hidden="1" x14ac:dyDescent="0.25">
      <c r="A1020">
        <f>IF(IFERROR(MATCH(TX_UCR!$C1020,NN_M!A:A,0),0)&gt;0,1,0)</f>
        <v>0</v>
      </c>
      <c r="B1020">
        <f>IF(IFERROR(MATCH(TX_UCR!C1020,NN_PSM!A:A,0),0)&gt;0,1,0)</f>
        <v>0</v>
      </c>
      <c r="C1020" t="str">
        <f t="shared" si="30"/>
        <v>Leon</v>
      </c>
      <c r="D1020">
        <f t="shared" si="31"/>
        <v>0</v>
      </c>
      <c r="E1020" t="s">
        <v>195</v>
      </c>
      <c r="F1020" t="s">
        <v>34</v>
      </c>
      <c r="G1020" t="s">
        <v>324</v>
      </c>
      <c r="H1020" s="2">
        <v>6328.9</v>
      </c>
      <c r="I1020" s="2">
        <v>7729.7</v>
      </c>
      <c r="J1020" s="2">
        <v>7825.8</v>
      </c>
      <c r="K1020" s="2">
        <v>7622.3</v>
      </c>
      <c r="L1020" s="2">
        <v>6144.8</v>
      </c>
      <c r="M1020" s="2">
        <v>8329</v>
      </c>
      <c r="N1020" s="2">
        <v>8972.9</v>
      </c>
      <c r="O1020" s="2">
        <v>8294.7999999999993</v>
      </c>
      <c r="P1020" s="2">
        <v>8131.7</v>
      </c>
      <c r="Q1020" s="2">
        <v>6867.4</v>
      </c>
      <c r="R1020" s="2">
        <v>5399.8</v>
      </c>
      <c r="S1020" s="2">
        <v>6102.2</v>
      </c>
      <c r="T1020" t="s">
        <v>322</v>
      </c>
      <c r="U1020" s="2">
        <v>4578.8999999999996</v>
      </c>
      <c r="V1020" s="2">
        <v>4144</v>
      </c>
      <c r="W1020" s="2">
        <v>4675.8</v>
      </c>
      <c r="X1020" s="2">
        <v>5302.1</v>
      </c>
      <c r="Y1020" s="2">
        <v>6259.1</v>
      </c>
      <c r="Z1020" s="2">
        <v>8204.2000000000007</v>
      </c>
      <c r="AA1020" s="2">
        <v>8502.4</v>
      </c>
      <c r="AB1020" s="2">
        <v>8090.2</v>
      </c>
      <c r="AC1020" s="2">
        <v>7104.7</v>
      </c>
      <c r="AD1020" s="2">
        <v>6814.5</v>
      </c>
      <c r="AE1020" s="2">
        <v>8215.1</v>
      </c>
      <c r="AF1020" s="2">
        <v>7362.8</v>
      </c>
      <c r="AG1020" s="2">
        <v>8442.5</v>
      </c>
      <c r="AH1020" s="2">
        <v>8548</v>
      </c>
      <c r="AI1020" s="2">
        <v>7671.9</v>
      </c>
      <c r="AJ1020" s="2">
        <v>7624.8</v>
      </c>
      <c r="AK1020" s="2">
        <v>6450.1</v>
      </c>
    </row>
    <row r="1021" spans="1:37" hidden="1" x14ac:dyDescent="0.25">
      <c r="A1021">
        <f>IF(IFERROR(MATCH(TX_UCR!$C1021,NN_M!A:A,0),0)&gt;0,1,0)</f>
        <v>0</v>
      </c>
      <c r="B1021">
        <f>IF(IFERROR(MATCH(TX_UCR!C1021,NN_PSM!A:A,0),0)&gt;0,1,0)</f>
        <v>0</v>
      </c>
      <c r="C1021" t="str">
        <f t="shared" si="30"/>
        <v>Levelland</v>
      </c>
      <c r="D1021">
        <f t="shared" si="31"/>
        <v>0</v>
      </c>
      <c r="E1021" t="s">
        <v>196</v>
      </c>
      <c r="F1021" t="s">
        <v>34</v>
      </c>
      <c r="G1021" t="s">
        <v>324</v>
      </c>
      <c r="H1021" s="2">
        <v>4127.6000000000004</v>
      </c>
      <c r="I1021" s="2">
        <v>5590.1</v>
      </c>
      <c r="J1021" s="2">
        <v>3612.5</v>
      </c>
      <c r="K1021" s="2">
        <v>4236.6000000000004</v>
      </c>
      <c r="L1021" s="2">
        <v>3363.4</v>
      </c>
      <c r="M1021" s="2">
        <v>3696.6</v>
      </c>
      <c r="N1021" s="2">
        <v>4123.5</v>
      </c>
      <c r="O1021" s="2">
        <v>3845.6</v>
      </c>
      <c r="P1021" s="2">
        <v>3598.3</v>
      </c>
      <c r="Q1021" s="2">
        <v>3317.8</v>
      </c>
      <c r="R1021" s="2">
        <v>3537.1</v>
      </c>
      <c r="S1021" s="2">
        <v>3277.1</v>
      </c>
      <c r="T1021" s="2">
        <v>3244.3</v>
      </c>
      <c r="U1021" s="2">
        <v>3065.1</v>
      </c>
      <c r="V1021" s="2">
        <v>2595.6999999999998</v>
      </c>
      <c r="W1021" s="2">
        <v>2728.1</v>
      </c>
      <c r="X1021" s="2">
        <v>1831.6</v>
      </c>
      <c r="Y1021" s="2">
        <v>2455.6999999999998</v>
      </c>
      <c r="Z1021" s="2">
        <v>3639.7</v>
      </c>
      <c r="AA1021" s="2">
        <v>3422</v>
      </c>
      <c r="AB1021" s="2">
        <v>3867.2</v>
      </c>
      <c r="AC1021" s="2">
        <v>3287.9</v>
      </c>
      <c r="AD1021" s="2">
        <v>4141.3</v>
      </c>
      <c r="AE1021" s="2">
        <v>3758.4</v>
      </c>
      <c r="AF1021" s="2">
        <v>3972.6</v>
      </c>
      <c r="AG1021" s="2">
        <v>3588.8</v>
      </c>
      <c r="AH1021" s="2">
        <v>2835</v>
      </c>
      <c r="AI1021" s="2">
        <v>4220.3999999999996</v>
      </c>
      <c r="AJ1021" s="2">
        <v>3990.9</v>
      </c>
      <c r="AK1021" s="2">
        <v>3468.2</v>
      </c>
    </row>
    <row r="1022" spans="1:37" hidden="1" x14ac:dyDescent="0.25">
      <c r="A1022">
        <f>IF(IFERROR(MATCH(TX_UCR!$C1022,NN_M!A:A,0),0)&gt;0,1,0)</f>
        <v>0</v>
      </c>
      <c r="B1022">
        <f>IF(IFERROR(MATCH(TX_UCR!C1022,NN_PSM!A:A,0),0)&gt;0,1,0)</f>
        <v>0</v>
      </c>
      <c r="C1022" t="str">
        <f t="shared" si="30"/>
        <v>Lewisville</v>
      </c>
      <c r="D1022">
        <f t="shared" si="31"/>
        <v>0</v>
      </c>
      <c r="E1022" t="s">
        <v>197</v>
      </c>
      <c r="F1022" t="s">
        <v>34</v>
      </c>
      <c r="G1022" t="s">
        <v>324</v>
      </c>
      <c r="H1022" s="2">
        <v>11695</v>
      </c>
      <c r="I1022" s="2">
        <v>13801.6</v>
      </c>
      <c r="J1022" s="2">
        <v>14079.2</v>
      </c>
      <c r="K1022" s="2">
        <v>13052.9</v>
      </c>
      <c r="L1022" s="2">
        <v>13163.6</v>
      </c>
      <c r="M1022" s="2">
        <v>9051.7999999999993</v>
      </c>
      <c r="N1022" s="2">
        <v>8627.1</v>
      </c>
      <c r="O1022" s="2">
        <v>6965.4</v>
      </c>
      <c r="P1022" s="2">
        <v>6012.3</v>
      </c>
      <c r="Q1022" s="2">
        <v>6092</v>
      </c>
      <c r="R1022" s="2">
        <v>6214.3</v>
      </c>
      <c r="S1022" s="2">
        <v>6400.5</v>
      </c>
      <c r="T1022" s="2">
        <v>5723.3</v>
      </c>
      <c r="U1022" s="2">
        <v>4710.1000000000004</v>
      </c>
      <c r="V1022" t="s">
        <v>322</v>
      </c>
      <c r="W1022" s="2">
        <v>4049.6</v>
      </c>
      <c r="X1022" s="2">
        <v>4288</v>
      </c>
      <c r="Y1022" s="2">
        <v>4935</v>
      </c>
      <c r="Z1022" s="2">
        <v>4694.8</v>
      </c>
      <c r="AA1022" s="2">
        <v>4586.3</v>
      </c>
      <c r="AB1022" s="2">
        <v>4176.2</v>
      </c>
      <c r="AC1022" s="2">
        <v>3293.6</v>
      </c>
      <c r="AD1022" s="2">
        <v>2856.4</v>
      </c>
      <c r="AE1022" s="2">
        <v>3267.1</v>
      </c>
      <c r="AF1022" s="2">
        <v>3474.2</v>
      </c>
      <c r="AG1022" s="2">
        <v>3710.8</v>
      </c>
      <c r="AH1022" s="2">
        <v>3181</v>
      </c>
      <c r="AI1022" s="2">
        <v>2585.4</v>
      </c>
      <c r="AJ1022" s="2">
        <v>2730.6</v>
      </c>
      <c r="AK1022" s="2">
        <v>2543</v>
      </c>
    </row>
    <row r="1023" spans="1:37" hidden="1" x14ac:dyDescent="0.25">
      <c r="A1023">
        <f>IF(IFERROR(MATCH(TX_UCR!$C1023,NN_M!A:A,0),0)&gt;0,1,0)</f>
        <v>0</v>
      </c>
      <c r="B1023">
        <f>IF(IFERROR(MATCH(TX_UCR!C1023,NN_PSM!A:A,0),0)&gt;0,1,0)</f>
        <v>0</v>
      </c>
      <c r="C1023" t="str">
        <f t="shared" si="30"/>
        <v>Liberty</v>
      </c>
      <c r="D1023">
        <f t="shared" si="31"/>
        <v>1</v>
      </c>
      <c r="E1023" t="s">
        <v>198</v>
      </c>
      <c r="F1023" t="s">
        <v>34</v>
      </c>
      <c r="G1023" t="s">
        <v>324</v>
      </c>
    </row>
    <row r="1024" spans="1:37" hidden="1" x14ac:dyDescent="0.25">
      <c r="A1024">
        <f>IF(IFERROR(MATCH(TX_UCR!$C1024,NN_M!A:A,0),0)&gt;0,1,0)</f>
        <v>0</v>
      </c>
      <c r="B1024">
        <f>IF(IFERROR(MATCH(TX_UCR!C1024,NN_PSM!A:A,0),0)&gt;0,1,0)</f>
        <v>0</v>
      </c>
      <c r="C1024" t="str">
        <f t="shared" si="30"/>
        <v>Little</v>
      </c>
      <c r="D1024">
        <f t="shared" si="31"/>
        <v>0</v>
      </c>
      <c r="E1024" t="s">
        <v>199</v>
      </c>
      <c r="F1024" t="s">
        <v>34</v>
      </c>
      <c r="G1024" t="s">
        <v>324</v>
      </c>
      <c r="H1024" t="s">
        <v>322</v>
      </c>
      <c r="I1024" t="s">
        <v>322</v>
      </c>
      <c r="J1024" t="s">
        <v>322</v>
      </c>
      <c r="K1024" t="s">
        <v>322</v>
      </c>
      <c r="L1024" t="s">
        <v>322</v>
      </c>
      <c r="M1024" t="s">
        <v>322</v>
      </c>
      <c r="N1024" t="s">
        <v>322</v>
      </c>
      <c r="O1024" t="s">
        <v>322</v>
      </c>
      <c r="P1024" t="s">
        <v>322</v>
      </c>
      <c r="Q1024" t="s">
        <v>322</v>
      </c>
      <c r="R1024" t="s">
        <v>322</v>
      </c>
      <c r="S1024" t="s">
        <v>322</v>
      </c>
      <c r="T1024" t="s">
        <v>322</v>
      </c>
      <c r="U1024" t="s">
        <v>322</v>
      </c>
      <c r="V1024" t="s">
        <v>322</v>
      </c>
      <c r="W1024" t="s">
        <v>322</v>
      </c>
      <c r="X1024" t="s">
        <v>322</v>
      </c>
      <c r="Y1024" t="s">
        <v>322</v>
      </c>
      <c r="Z1024" t="s">
        <v>322</v>
      </c>
      <c r="AA1024" t="s">
        <v>322</v>
      </c>
      <c r="AB1024" s="2">
        <v>1262.5</v>
      </c>
      <c r="AC1024">
        <v>755.9</v>
      </c>
      <c r="AD1024">
        <v>883.5</v>
      </c>
      <c r="AE1024" s="2">
        <v>1043.4000000000001</v>
      </c>
      <c r="AF1024">
        <v>832.5</v>
      </c>
      <c r="AG1024" s="2">
        <v>1193.0999999999999</v>
      </c>
      <c r="AH1024">
        <v>847.1</v>
      </c>
      <c r="AI1024">
        <v>980</v>
      </c>
      <c r="AJ1024" s="2">
        <v>1155</v>
      </c>
      <c r="AK1024">
        <v>835.2</v>
      </c>
    </row>
    <row r="1025" spans="1:37" hidden="1" x14ac:dyDescent="0.25">
      <c r="A1025">
        <f>IF(IFERROR(MATCH(TX_UCR!$C1025,NN_M!A:A,0),0)&gt;0,1,0)</f>
        <v>0</v>
      </c>
      <c r="B1025">
        <f>IF(IFERROR(MATCH(TX_UCR!C1025,NN_PSM!A:A,0),0)&gt;0,1,0)</f>
        <v>0</v>
      </c>
      <c r="C1025" t="str">
        <f t="shared" si="30"/>
        <v>Live</v>
      </c>
      <c r="D1025">
        <f t="shared" si="31"/>
        <v>0</v>
      </c>
      <c r="E1025" t="s">
        <v>200</v>
      </c>
      <c r="F1025" t="s">
        <v>34</v>
      </c>
      <c r="G1025" t="s">
        <v>324</v>
      </c>
      <c r="H1025" s="2">
        <v>3351.1</v>
      </c>
      <c r="I1025" s="2">
        <v>4477.1000000000004</v>
      </c>
      <c r="J1025" s="2">
        <v>5040</v>
      </c>
      <c r="K1025" s="2">
        <v>6107.4</v>
      </c>
      <c r="L1025" s="2">
        <v>3900</v>
      </c>
      <c r="M1025" s="2">
        <v>3561.8</v>
      </c>
      <c r="N1025" s="2">
        <v>4747.8999999999996</v>
      </c>
      <c r="O1025" s="2">
        <v>4099.1000000000004</v>
      </c>
      <c r="P1025" s="2">
        <v>3938.5</v>
      </c>
      <c r="Q1025" s="2">
        <v>3587.7</v>
      </c>
      <c r="R1025" s="2">
        <v>2893.5</v>
      </c>
      <c r="S1025" s="2">
        <v>2894</v>
      </c>
      <c r="T1025" s="2">
        <v>2563</v>
      </c>
      <c r="U1025" s="2">
        <v>2259.1</v>
      </c>
      <c r="V1025" s="2">
        <v>1988.5</v>
      </c>
      <c r="W1025" s="2">
        <v>4281.3</v>
      </c>
      <c r="X1025" s="2">
        <v>4463.8999999999996</v>
      </c>
      <c r="Y1025" s="2">
        <v>4548.3</v>
      </c>
      <c r="Z1025" s="2">
        <v>4672.7</v>
      </c>
      <c r="AA1025" s="2">
        <v>4673.3999999999996</v>
      </c>
      <c r="AB1025" s="2">
        <v>5486.8</v>
      </c>
      <c r="AC1025" s="2">
        <v>5119.1000000000004</v>
      </c>
      <c r="AD1025" s="2">
        <v>5075.5</v>
      </c>
      <c r="AE1025" s="2">
        <v>4699.8</v>
      </c>
      <c r="AF1025" s="2">
        <v>4584.3</v>
      </c>
      <c r="AG1025" s="2">
        <v>4493.2</v>
      </c>
      <c r="AH1025" s="2">
        <v>5042.1000000000004</v>
      </c>
      <c r="AI1025" s="2">
        <v>5023.1000000000004</v>
      </c>
      <c r="AJ1025" s="2">
        <v>4676.3999999999996</v>
      </c>
      <c r="AK1025" s="2">
        <v>3350.9</v>
      </c>
    </row>
    <row r="1026" spans="1:37" hidden="1" x14ac:dyDescent="0.25">
      <c r="A1026">
        <f>IF(IFERROR(MATCH(TX_UCR!$C1026,NN_M!A:A,0),0)&gt;0,1,0)</f>
        <v>0</v>
      </c>
      <c r="B1026">
        <f>IF(IFERROR(MATCH(TX_UCR!C1026,NN_PSM!A:A,0),0)&gt;0,1,0)</f>
        <v>0</v>
      </c>
      <c r="C1026" t="str">
        <f t="shared" si="30"/>
        <v>Lockhart</v>
      </c>
      <c r="D1026">
        <f t="shared" si="31"/>
        <v>0</v>
      </c>
      <c r="E1026" t="s">
        <v>201</v>
      </c>
      <c r="F1026" t="s">
        <v>34</v>
      </c>
      <c r="G1026" t="s">
        <v>324</v>
      </c>
      <c r="H1026" s="2">
        <v>3765.2</v>
      </c>
      <c r="I1026" s="2">
        <v>3730</v>
      </c>
      <c r="J1026" s="2">
        <v>3138.2</v>
      </c>
      <c r="K1026" s="2">
        <v>3918.3</v>
      </c>
      <c r="L1026" s="2">
        <v>4345.6000000000004</v>
      </c>
      <c r="M1026" s="2">
        <v>5996.7</v>
      </c>
      <c r="N1026" s="2">
        <v>5924.9</v>
      </c>
      <c r="O1026" s="2">
        <v>5393.5</v>
      </c>
      <c r="P1026" s="2">
        <v>6839.9</v>
      </c>
      <c r="Q1026" s="2">
        <v>6588.5</v>
      </c>
      <c r="R1026" s="2">
        <v>5272</v>
      </c>
      <c r="S1026" s="2">
        <v>4619.7</v>
      </c>
      <c r="T1026" s="2">
        <v>4213</v>
      </c>
      <c r="U1026" s="2">
        <v>3816.8</v>
      </c>
      <c r="V1026" s="2">
        <v>3296.8</v>
      </c>
      <c r="W1026" s="2">
        <v>2780.9</v>
      </c>
      <c r="X1026" s="2">
        <v>2862.2</v>
      </c>
      <c r="Y1026" s="2">
        <v>2950.9</v>
      </c>
      <c r="Z1026" s="2">
        <v>2552.4</v>
      </c>
      <c r="AA1026" s="2">
        <v>2672.6</v>
      </c>
      <c r="AB1026" s="2">
        <v>3179.3</v>
      </c>
      <c r="AC1026" s="2">
        <v>2910.2</v>
      </c>
      <c r="AD1026" s="2">
        <v>2595.6999999999998</v>
      </c>
      <c r="AE1026" s="2">
        <v>2112.6</v>
      </c>
      <c r="AF1026" s="2">
        <v>2534</v>
      </c>
      <c r="AG1026" s="2">
        <v>2969</v>
      </c>
      <c r="AH1026" s="2">
        <v>2745.9</v>
      </c>
      <c r="AI1026" s="2">
        <v>3089.2</v>
      </c>
      <c r="AJ1026" s="2">
        <v>3276.5</v>
      </c>
      <c r="AK1026" s="2">
        <v>3003.4</v>
      </c>
    </row>
    <row r="1027" spans="1:37" hidden="1" x14ac:dyDescent="0.25">
      <c r="A1027">
        <f>IF(IFERROR(MATCH(TX_UCR!$C1027,NN_M!A:A,0),0)&gt;0,1,0)</f>
        <v>0</v>
      </c>
      <c r="B1027">
        <f>IF(IFERROR(MATCH(TX_UCR!C1027,NN_PSM!A:A,0),0)&gt;0,1,0)</f>
        <v>0</v>
      </c>
      <c r="C1027" t="str">
        <f t="shared" ref="C1027:C1090" si="32">LEFT(E1027,FIND(" ",E1027,1)-1)</f>
        <v>Longview</v>
      </c>
      <c r="D1027">
        <f t="shared" ref="D1027:D1090" si="33">IF(IFERROR(FIND("County",E1027),0)&gt;0,1,0)</f>
        <v>0</v>
      </c>
      <c r="E1027" t="s">
        <v>202</v>
      </c>
      <c r="F1027" t="s">
        <v>34</v>
      </c>
      <c r="G1027" t="s">
        <v>324</v>
      </c>
      <c r="H1027" s="2">
        <v>6589.3</v>
      </c>
      <c r="I1027" s="2">
        <v>7452.8</v>
      </c>
      <c r="J1027" s="2">
        <v>6960.9</v>
      </c>
      <c r="K1027" s="2">
        <v>7989.5</v>
      </c>
      <c r="L1027" s="2">
        <v>7657.4</v>
      </c>
      <c r="M1027" s="2">
        <v>8015.8</v>
      </c>
      <c r="N1027" s="2">
        <v>9087.7000000000007</v>
      </c>
      <c r="O1027" s="2">
        <v>8089.5</v>
      </c>
      <c r="P1027" s="2">
        <v>7453.6</v>
      </c>
      <c r="Q1027" s="2">
        <v>7339.4</v>
      </c>
      <c r="R1027" s="2">
        <v>6719.9</v>
      </c>
      <c r="S1027" s="2">
        <v>7341.3</v>
      </c>
      <c r="T1027" s="2">
        <v>6630.3</v>
      </c>
      <c r="U1027" s="2">
        <v>5816.9</v>
      </c>
      <c r="V1027" s="2">
        <v>5731.5</v>
      </c>
      <c r="W1027" s="2">
        <v>6371.3</v>
      </c>
      <c r="X1027" s="2">
        <v>7437.9</v>
      </c>
      <c r="Y1027" s="2">
        <v>6782.6</v>
      </c>
      <c r="Z1027" s="2">
        <v>6799.9</v>
      </c>
      <c r="AA1027" s="2">
        <v>5854.8</v>
      </c>
      <c r="AB1027" s="2">
        <v>6435.4</v>
      </c>
      <c r="AC1027" s="2">
        <v>6311.1</v>
      </c>
      <c r="AD1027" s="2">
        <v>6608.8</v>
      </c>
      <c r="AE1027" s="2">
        <v>6638.9</v>
      </c>
      <c r="AF1027" s="2">
        <v>7099.9</v>
      </c>
      <c r="AG1027" s="2">
        <v>5354.5</v>
      </c>
      <c r="AH1027" s="2">
        <v>4628.2</v>
      </c>
      <c r="AI1027" s="2">
        <v>5102.1000000000004</v>
      </c>
      <c r="AJ1027" s="2">
        <v>4149</v>
      </c>
      <c r="AK1027" s="2">
        <v>4415.8999999999996</v>
      </c>
    </row>
    <row r="1028" spans="1:37" hidden="1" x14ac:dyDescent="0.25">
      <c r="A1028">
        <f>IF(IFERROR(MATCH(TX_UCR!$C1028,NN_M!A:A,0),0)&gt;0,1,0)</f>
        <v>0</v>
      </c>
      <c r="B1028">
        <f>IF(IFERROR(MATCH(TX_UCR!C1028,NN_PSM!A:A,0),0)&gt;0,1,0)</f>
        <v>0</v>
      </c>
      <c r="C1028" t="str">
        <f t="shared" si="32"/>
        <v>Lubbock</v>
      </c>
      <c r="D1028">
        <f t="shared" si="33"/>
        <v>1</v>
      </c>
      <c r="E1028" t="s">
        <v>203</v>
      </c>
      <c r="F1028" t="s">
        <v>34</v>
      </c>
      <c r="G1028" t="s">
        <v>324</v>
      </c>
    </row>
    <row r="1029" spans="1:37" hidden="1" x14ac:dyDescent="0.25">
      <c r="A1029">
        <f>IF(IFERROR(MATCH(TX_UCR!$C1029,NN_M!A:A,0),0)&gt;0,1,0)</f>
        <v>0</v>
      </c>
      <c r="B1029">
        <f>IF(IFERROR(MATCH(TX_UCR!C1029,NN_PSM!A:A,0),0)&gt;0,1,0)</f>
        <v>0</v>
      </c>
      <c r="C1029" t="str">
        <f t="shared" si="32"/>
        <v>Lubbock</v>
      </c>
      <c r="D1029">
        <f t="shared" si="33"/>
        <v>0</v>
      </c>
      <c r="E1029" t="s">
        <v>204</v>
      </c>
      <c r="F1029" t="s">
        <v>34</v>
      </c>
      <c r="G1029" t="s">
        <v>324</v>
      </c>
      <c r="H1029" s="2">
        <v>8784.5</v>
      </c>
      <c r="I1029" s="2">
        <v>9384.7000000000007</v>
      </c>
      <c r="J1029" s="2">
        <v>9321.6</v>
      </c>
      <c r="K1029" s="2">
        <v>8831.2999999999993</v>
      </c>
      <c r="L1029" s="2">
        <v>7077.6</v>
      </c>
      <c r="M1029" s="2">
        <v>6007.3</v>
      </c>
      <c r="N1029" s="2">
        <v>5982.3</v>
      </c>
      <c r="O1029" s="2">
        <v>6274</v>
      </c>
      <c r="P1029" s="2">
        <v>5780.7</v>
      </c>
      <c r="Q1029" s="2">
        <v>5780.1</v>
      </c>
      <c r="R1029" s="2">
        <v>5804.8</v>
      </c>
      <c r="S1029" s="2">
        <v>5376.4</v>
      </c>
      <c r="T1029" s="2">
        <v>5314.2</v>
      </c>
      <c r="U1029" s="2">
        <v>5249.2</v>
      </c>
      <c r="V1029" s="2">
        <v>5398.4</v>
      </c>
      <c r="W1029" s="2">
        <v>6005.6</v>
      </c>
      <c r="X1029" s="2">
        <v>5680.7</v>
      </c>
      <c r="Y1029" s="2">
        <v>5688.3</v>
      </c>
      <c r="Z1029" s="2">
        <v>6402.7</v>
      </c>
      <c r="AA1029" s="2">
        <v>6129.1</v>
      </c>
      <c r="AB1029" s="2">
        <v>6051.9</v>
      </c>
      <c r="AC1029" s="2">
        <v>5736.7</v>
      </c>
      <c r="AD1029" s="2">
        <v>5460.1</v>
      </c>
      <c r="AE1029" s="2">
        <v>5588</v>
      </c>
      <c r="AF1029" s="2">
        <v>5837.1</v>
      </c>
      <c r="AG1029" s="2">
        <v>5397.4</v>
      </c>
      <c r="AH1029" s="2">
        <v>5152.6000000000004</v>
      </c>
      <c r="AI1029" s="2">
        <v>5173.2</v>
      </c>
      <c r="AJ1029" s="2">
        <v>4858.3999999999996</v>
      </c>
      <c r="AK1029" s="2">
        <v>4390.3</v>
      </c>
    </row>
    <row r="1030" spans="1:37" hidden="1" x14ac:dyDescent="0.25">
      <c r="A1030">
        <f>IF(IFERROR(MATCH(TX_UCR!$C1030,NN_M!A:A,0),0)&gt;0,1,0)</f>
        <v>0</v>
      </c>
      <c r="B1030">
        <f>IF(IFERROR(MATCH(TX_UCR!C1030,NN_PSM!A:A,0),0)&gt;0,1,0)</f>
        <v>0</v>
      </c>
      <c r="C1030" t="str">
        <f t="shared" si="32"/>
        <v>Lufkin</v>
      </c>
      <c r="D1030">
        <f t="shared" si="33"/>
        <v>0</v>
      </c>
      <c r="E1030" t="s">
        <v>205</v>
      </c>
      <c r="F1030" t="s">
        <v>34</v>
      </c>
      <c r="G1030" t="s">
        <v>324</v>
      </c>
      <c r="H1030" s="2">
        <v>5815.1</v>
      </c>
      <c r="I1030" s="2">
        <v>6887.1</v>
      </c>
      <c r="J1030" s="2">
        <v>6879.1</v>
      </c>
      <c r="K1030" s="2">
        <v>7502.1</v>
      </c>
      <c r="L1030" s="2">
        <v>8570.4</v>
      </c>
      <c r="M1030" s="2">
        <v>8438.7000000000007</v>
      </c>
      <c r="N1030" s="2">
        <v>8282</v>
      </c>
      <c r="O1030" s="2">
        <v>7927.8</v>
      </c>
      <c r="P1030" s="2">
        <v>6361.6</v>
      </c>
      <c r="Q1030" s="2">
        <v>5952.7</v>
      </c>
      <c r="R1030" s="2">
        <v>5943.1</v>
      </c>
      <c r="S1030" s="2">
        <v>6118</v>
      </c>
      <c r="T1030" s="2">
        <v>7020.6</v>
      </c>
      <c r="U1030" s="2">
        <v>6412.7</v>
      </c>
      <c r="V1030" s="2">
        <v>6450.8</v>
      </c>
      <c r="W1030" s="2">
        <v>6172.6</v>
      </c>
      <c r="X1030" s="2">
        <v>6134.3</v>
      </c>
      <c r="Y1030" s="2">
        <v>5388.7</v>
      </c>
      <c r="Z1030" s="2">
        <v>6518.9</v>
      </c>
      <c r="AA1030" s="2">
        <v>5735.6</v>
      </c>
      <c r="AB1030" s="2">
        <v>3421.3</v>
      </c>
      <c r="AC1030" s="2">
        <v>4070</v>
      </c>
      <c r="AD1030" s="2">
        <v>4762.2</v>
      </c>
      <c r="AE1030" s="2">
        <v>6406.7</v>
      </c>
      <c r="AF1030" s="2">
        <v>7393</v>
      </c>
      <c r="AG1030" s="2">
        <v>6479</v>
      </c>
      <c r="AH1030" s="2">
        <v>5256.2</v>
      </c>
      <c r="AI1030" s="2">
        <v>6204.8</v>
      </c>
      <c r="AJ1030" s="2">
        <v>5300.8</v>
      </c>
      <c r="AK1030" s="2">
        <v>5549.6</v>
      </c>
    </row>
    <row r="1031" spans="1:37" hidden="1" x14ac:dyDescent="0.25">
      <c r="A1031">
        <f>IF(IFERROR(MATCH(TX_UCR!$C1031,NN_M!A:A,0),0)&gt;0,1,0)</f>
        <v>0</v>
      </c>
      <c r="B1031">
        <f>IF(IFERROR(MATCH(TX_UCR!C1031,NN_PSM!A:A,0),0)&gt;0,1,0)</f>
        <v>0</v>
      </c>
      <c r="C1031" t="e">
        <f t="shared" si="32"/>
        <v>#VALUE!</v>
      </c>
      <c r="D1031">
        <f t="shared" si="33"/>
        <v>0</v>
      </c>
      <c r="E1031" t="s">
        <v>206</v>
      </c>
      <c r="F1031" t="s">
        <v>34</v>
      </c>
      <c r="G1031" t="s">
        <v>324</v>
      </c>
      <c r="H1031" t="s">
        <v>322</v>
      </c>
      <c r="I1031" t="s">
        <v>322</v>
      </c>
      <c r="J1031" t="s">
        <v>322</v>
      </c>
      <c r="K1031" t="s">
        <v>322</v>
      </c>
      <c r="L1031" t="s">
        <v>322</v>
      </c>
      <c r="M1031" s="2">
        <v>1807.2</v>
      </c>
      <c r="N1031" s="2">
        <v>2271.1</v>
      </c>
      <c r="O1031" s="2">
        <v>4332.7</v>
      </c>
      <c r="P1031" s="2">
        <v>2584</v>
      </c>
      <c r="Q1031" s="2">
        <v>2745.7</v>
      </c>
      <c r="R1031" s="2">
        <v>3266.4</v>
      </c>
      <c r="S1031" s="2">
        <v>3468.8</v>
      </c>
      <c r="T1031" s="2">
        <v>3640.5</v>
      </c>
      <c r="U1031" s="2">
        <v>3075.4</v>
      </c>
      <c r="V1031" s="2">
        <v>3014.2</v>
      </c>
      <c r="W1031" s="2">
        <v>2840.5</v>
      </c>
      <c r="X1031" s="2">
        <v>3057.5</v>
      </c>
      <c r="Y1031" s="2">
        <v>3695.6</v>
      </c>
      <c r="Z1031" s="2">
        <v>3295.4</v>
      </c>
      <c r="AA1031" s="2">
        <v>3568.7</v>
      </c>
      <c r="AB1031" s="2">
        <v>2810.7</v>
      </c>
      <c r="AC1031" s="2">
        <v>3854.7</v>
      </c>
      <c r="AD1031" s="2">
        <v>3227.4</v>
      </c>
      <c r="AE1031" s="2">
        <v>2645.7</v>
      </c>
      <c r="AF1031" s="2">
        <v>2488.1</v>
      </c>
      <c r="AG1031" s="2">
        <v>1900.7</v>
      </c>
      <c r="AH1031" s="2">
        <v>2189.6</v>
      </c>
      <c r="AI1031" s="2">
        <v>1851.9</v>
      </c>
      <c r="AJ1031" s="2">
        <v>2077.6</v>
      </c>
      <c r="AK1031" s="2">
        <v>1431.1</v>
      </c>
    </row>
    <row r="1032" spans="1:37" hidden="1" x14ac:dyDescent="0.25">
      <c r="A1032">
        <f>IF(IFERROR(MATCH(TX_UCR!$C1032,NN_M!A:A,0),0)&gt;0,1,0)</f>
        <v>0</v>
      </c>
      <c r="B1032">
        <f>IF(IFERROR(MATCH(TX_UCR!C1032,NN_PSM!A:A,0),0)&gt;0,1,0)</f>
        <v>0</v>
      </c>
      <c r="C1032" t="str">
        <f t="shared" si="32"/>
        <v>Mansfield</v>
      </c>
      <c r="D1032">
        <f t="shared" si="33"/>
        <v>0</v>
      </c>
      <c r="E1032" t="s">
        <v>207</v>
      </c>
      <c r="F1032" t="s">
        <v>34</v>
      </c>
      <c r="G1032" t="s">
        <v>324</v>
      </c>
      <c r="H1032" s="2">
        <v>7369.1</v>
      </c>
      <c r="I1032" s="2">
        <v>7786.4</v>
      </c>
      <c r="J1032" s="2">
        <v>8530.4</v>
      </c>
      <c r="K1032" s="2">
        <v>8401.2999999999993</v>
      </c>
      <c r="L1032" s="2">
        <v>6309.7</v>
      </c>
      <c r="M1032" s="2">
        <v>5664.1</v>
      </c>
      <c r="N1032" s="2">
        <v>5420.3</v>
      </c>
      <c r="O1032" s="2">
        <v>4469.2</v>
      </c>
      <c r="P1032" s="2">
        <v>3489.2</v>
      </c>
      <c r="Q1032" s="2">
        <v>3272.9</v>
      </c>
      <c r="R1032" s="2">
        <v>2889.7</v>
      </c>
      <c r="S1032" s="2">
        <v>3524.8</v>
      </c>
      <c r="T1032" s="2">
        <v>3251.7</v>
      </c>
      <c r="U1032" s="2">
        <v>2691.1</v>
      </c>
      <c r="V1032" s="2">
        <v>2760.8</v>
      </c>
      <c r="W1032" s="2">
        <v>2525.8000000000002</v>
      </c>
      <c r="X1032" s="2">
        <v>3027.9</v>
      </c>
      <c r="Y1032" s="2">
        <v>3442.7</v>
      </c>
      <c r="Z1032" s="2">
        <v>2879.6</v>
      </c>
      <c r="AA1032" s="2">
        <v>3058.3</v>
      </c>
      <c r="AB1032" s="2">
        <v>3183.6</v>
      </c>
      <c r="AC1032" s="2">
        <v>2294.4</v>
      </c>
      <c r="AD1032" s="2">
        <v>2400.9</v>
      </c>
      <c r="AE1032" s="2">
        <v>2276.6</v>
      </c>
      <c r="AF1032" s="2">
        <v>2385.5</v>
      </c>
      <c r="AG1032" s="2">
        <v>1758.1</v>
      </c>
      <c r="AH1032" s="2">
        <v>1659.3</v>
      </c>
      <c r="AI1032" s="2">
        <v>1566.1</v>
      </c>
      <c r="AJ1032" s="2">
        <v>1731.5</v>
      </c>
      <c r="AK1032" s="2">
        <v>1504.8</v>
      </c>
    </row>
    <row r="1033" spans="1:37" hidden="1" x14ac:dyDescent="0.25">
      <c r="A1033">
        <f>IF(IFERROR(MATCH(TX_UCR!$C1033,NN_M!A:A,0),0)&gt;0,1,0)</f>
        <v>0</v>
      </c>
      <c r="B1033">
        <f>IF(IFERROR(MATCH(TX_UCR!C1033,NN_PSM!A:A,0),0)&gt;0,1,0)</f>
        <v>0</v>
      </c>
      <c r="C1033" t="str">
        <f t="shared" si="32"/>
        <v>Marshall</v>
      </c>
      <c r="D1033">
        <f t="shared" si="33"/>
        <v>0</v>
      </c>
      <c r="E1033" t="s">
        <v>208</v>
      </c>
      <c r="F1033" t="s">
        <v>34</v>
      </c>
      <c r="G1033" t="s">
        <v>324</v>
      </c>
      <c r="H1033" s="2">
        <v>4829.2</v>
      </c>
      <c r="I1033" s="2">
        <v>5361.8</v>
      </c>
      <c r="J1033" s="2">
        <v>4506.5</v>
      </c>
      <c r="K1033" s="2">
        <v>5943.7</v>
      </c>
      <c r="L1033" s="2">
        <v>6522.3</v>
      </c>
      <c r="M1033" s="2">
        <v>6312.8</v>
      </c>
      <c r="N1033" s="2">
        <v>7541.2</v>
      </c>
      <c r="O1033" s="2">
        <v>7316.7</v>
      </c>
      <c r="P1033" s="2">
        <v>7172.1</v>
      </c>
      <c r="Q1033" s="2">
        <v>7598.9</v>
      </c>
      <c r="R1033" s="2">
        <v>7894.6</v>
      </c>
      <c r="S1033" s="2">
        <v>8045.3</v>
      </c>
      <c r="T1033" s="2">
        <v>7576.3</v>
      </c>
      <c r="U1033" s="2">
        <v>5216.7</v>
      </c>
      <c r="V1033" s="2">
        <v>5341.8</v>
      </c>
      <c r="W1033" s="2">
        <v>4917.5</v>
      </c>
      <c r="X1033" s="2">
        <v>5699</v>
      </c>
      <c r="Y1033" s="2">
        <v>5536</v>
      </c>
      <c r="Z1033" s="2">
        <v>5420.9</v>
      </c>
      <c r="AA1033" s="2">
        <v>5797</v>
      </c>
      <c r="AB1033" s="2">
        <v>5012.5</v>
      </c>
      <c r="AC1033" s="2">
        <v>4423.6000000000004</v>
      </c>
      <c r="AD1033" s="2">
        <v>5455</v>
      </c>
      <c r="AE1033" s="2">
        <v>4766.7</v>
      </c>
      <c r="AF1033" s="2">
        <v>4854.8</v>
      </c>
      <c r="AG1033" s="2">
        <v>4684.8</v>
      </c>
      <c r="AH1033" s="2">
        <v>4246.8</v>
      </c>
      <c r="AI1033" s="2">
        <v>3874.1</v>
      </c>
      <c r="AJ1033" s="2">
        <v>4283</v>
      </c>
      <c r="AK1033" s="2">
        <v>3584</v>
      </c>
    </row>
    <row r="1034" spans="1:37" hidden="1" x14ac:dyDescent="0.25">
      <c r="A1034">
        <f>IF(IFERROR(MATCH(TX_UCR!$C1034,NN_M!A:A,0),0)&gt;0,1,0)</f>
        <v>0</v>
      </c>
      <c r="B1034">
        <f>IF(IFERROR(MATCH(TX_UCR!C1034,NN_PSM!A:A,0),0)&gt;0,1,0)</f>
        <v>0</v>
      </c>
      <c r="C1034" t="str">
        <f t="shared" si="32"/>
        <v>Maverick</v>
      </c>
      <c r="D1034">
        <f t="shared" si="33"/>
        <v>1</v>
      </c>
      <c r="E1034" t="s">
        <v>209</v>
      </c>
      <c r="F1034" t="s">
        <v>34</v>
      </c>
      <c r="G1034" t="s">
        <v>324</v>
      </c>
    </row>
    <row r="1035" spans="1:37" hidden="1" x14ac:dyDescent="0.25">
      <c r="A1035">
        <f>IF(IFERROR(MATCH(TX_UCR!$C1035,NN_M!A:A,0),0)&gt;0,1,0)</f>
        <v>0</v>
      </c>
      <c r="B1035">
        <f>IF(IFERROR(MATCH(TX_UCR!C1035,NN_PSM!A:A,0),0)&gt;0,1,0)</f>
        <v>0</v>
      </c>
      <c r="C1035" t="str">
        <f t="shared" si="32"/>
        <v>Mcallen</v>
      </c>
      <c r="D1035">
        <f t="shared" si="33"/>
        <v>0</v>
      </c>
      <c r="E1035" t="s">
        <v>210</v>
      </c>
      <c r="F1035" t="s">
        <v>34</v>
      </c>
      <c r="G1035" t="s">
        <v>324</v>
      </c>
      <c r="H1035" s="2">
        <v>6764.8</v>
      </c>
      <c r="I1035" s="2">
        <v>8270.7000000000007</v>
      </c>
      <c r="J1035" s="2">
        <v>9873.1</v>
      </c>
      <c r="K1035" s="2">
        <v>11056.7</v>
      </c>
      <c r="L1035" s="2">
        <v>10498.3</v>
      </c>
      <c r="M1035" s="2">
        <v>9814.2000000000007</v>
      </c>
      <c r="N1035" s="2">
        <v>9998.4</v>
      </c>
      <c r="O1035" s="2">
        <v>12793.7</v>
      </c>
      <c r="P1035" s="2">
        <v>12114.8</v>
      </c>
      <c r="Q1035" s="2">
        <v>11875.5</v>
      </c>
      <c r="R1035" s="2">
        <v>12264.5</v>
      </c>
      <c r="S1035" s="2">
        <v>10234.1</v>
      </c>
      <c r="T1035" s="2">
        <v>8785.7000000000007</v>
      </c>
      <c r="U1035" s="2">
        <v>7080.8</v>
      </c>
      <c r="V1035" s="2">
        <v>6949.1</v>
      </c>
      <c r="W1035" s="2">
        <v>7847.7</v>
      </c>
      <c r="X1035" s="2">
        <v>7824.2</v>
      </c>
      <c r="Y1035" s="2">
        <v>7601.4</v>
      </c>
      <c r="Z1035" s="2">
        <v>7386.3</v>
      </c>
      <c r="AA1035" s="2">
        <v>7508.1</v>
      </c>
      <c r="AB1035" s="2">
        <v>6670.8</v>
      </c>
      <c r="AC1035" s="2">
        <v>5448.2</v>
      </c>
      <c r="AD1035" s="2">
        <v>6108.7</v>
      </c>
      <c r="AE1035" s="2">
        <v>6055.9</v>
      </c>
      <c r="AF1035" s="2">
        <v>6048.4</v>
      </c>
      <c r="AG1035" s="2">
        <v>5696.2</v>
      </c>
      <c r="AH1035" s="2">
        <v>4430.3</v>
      </c>
      <c r="AI1035" s="2">
        <v>4025.9</v>
      </c>
      <c r="AJ1035" s="2">
        <v>3983.3</v>
      </c>
      <c r="AK1035" s="2">
        <v>3581.6</v>
      </c>
    </row>
    <row r="1036" spans="1:37" hidden="1" x14ac:dyDescent="0.25">
      <c r="A1036">
        <f>IF(IFERROR(MATCH(TX_UCR!$C1036,NN_M!A:A,0),0)&gt;0,1,0)</f>
        <v>0</v>
      </c>
      <c r="B1036">
        <f>IF(IFERROR(MATCH(TX_UCR!C1036,NN_PSM!A:A,0),0)&gt;0,1,0)</f>
        <v>0</v>
      </c>
      <c r="C1036" t="str">
        <f t="shared" si="32"/>
        <v>Mckinney</v>
      </c>
      <c r="D1036">
        <f t="shared" si="33"/>
        <v>0</v>
      </c>
      <c r="E1036" t="s">
        <v>211</v>
      </c>
      <c r="F1036" t="s">
        <v>34</v>
      </c>
      <c r="G1036" t="s">
        <v>324</v>
      </c>
      <c r="H1036" s="2">
        <v>6585.3</v>
      </c>
      <c r="I1036" s="2">
        <v>7181.2</v>
      </c>
      <c r="J1036" s="2">
        <v>6936.5</v>
      </c>
      <c r="K1036" s="2">
        <v>6994.6</v>
      </c>
      <c r="L1036" s="2">
        <v>6377.4</v>
      </c>
      <c r="M1036" s="2">
        <v>6413.6</v>
      </c>
      <c r="N1036" s="2">
        <v>7107.7</v>
      </c>
      <c r="O1036" s="2">
        <v>5329.8</v>
      </c>
      <c r="P1036" s="2">
        <v>5542</v>
      </c>
      <c r="Q1036" s="2">
        <v>5288.6</v>
      </c>
      <c r="R1036" s="2">
        <v>5258.5</v>
      </c>
      <c r="S1036" s="2">
        <v>5803.1</v>
      </c>
      <c r="T1036" s="2">
        <v>6198.8</v>
      </c>
      <c r="U1036" s="2">
        <v>4569.8</v>
      </c>
      <c r="V1036" s="2">
        <v>3511</v>
      </c>
      <c r="W1036" s="2">
        <v>3154.4</v>
      </c>
      <c r="X1036" s="2">
        <v>3420.7</v>
      </c>
      <c r="Y1036" s="2">
        <v>4243.8</v>
      </c>
      <c r="Z1036" s="2">
        <v>2732.5</v>
      </c>
      <c r="AA1036" s="2">
        <v>2311.1999999999998</v>
      </c>
      <c r="AB1036" s="2">
        <v>2304.6</v>
      </c>
      <c r="AC1036" s="2">
        <v>2264.4</v>
      </c>
      <c r="AD1036" s="2">
        <v>2229.1999999999998</v>
      </c>
      <c r="AE1036" s="2">
        <v>2198</v>
      </c>
      <c r="AF1036" s="2">
        <v>2533.6</v>
      </c>
      <c r="AG1036" s="2">
        <v>2381.1</v>
      </c>
      <c r="AH1036" s="2">
        <v>2110.9</v>
      </c>
      <c r="AI1036" s="2">
        <v>2017.3</v>
      </c>
      <c r="AJ1036" s="2">
        <v>2082.1</v>
      </c>
      <c r="AK1036" s="2">
        <v>1863.1</v>
      </c>
    </row>
    <row r="1037" spans="1:37" hidden="1" x14ac:dyDescent="0.25">
      <c r="A1037">
        <f>IF(IFERROR(MATCH(TX_UCR!$C1037,NN_M!A:A,0),0)&gt;0,1,0)</f>
        <v>0</v>
      </c>
      <c r="B1037">
        <f>IF(IFERROR(MATCH(TX_UCR!C1037,NN_PSM!A:A,0),0)&gt;0,1,0)</f>
        <v>0</v>
      </c>
      <c r="C1037" t="str">
        <f t="shared" si="32"/>
        <v>Mclennan</v>
      </c>
      <c r="D1037">
        <f t="shared" si="33"/>
        <v>1</v>
      </c>
      <c r="E1037" t="s">
        <v>212</v>
      </c>
      <c r="F1037" t="s">
        <v>34</v>
      </c>
      <c r="G1037" t="s">
        <v>324</v>
      </c>
    </row>
    <row r="1038" spans="1:37" hidden="1" x14ac:dyDescent="0.25">
      <c r="A1038">
        <f>IF(IFERROR(MATCH(TX_UCR!$C1038,NN_M!A:A,0),0)&gt;0,1,0)</f>
        <v>0</v>
      </c>
      <c r="B1038">
        <f>IF(IFERROR(MATCH(TX_UCR!C1038,NN_PSM!A:A,0),0)&gt;0,1,0)</f>
        <v>0</v>
      </c>
      <c r="C1038" t="str">
        <f t="shared" si="32"/>
        <v>Medina</v>
      </c>
      <c r="D1038">
        <f t="shared" si="33"/>
        <v>1</v>
      </c>
      <c r="E1038" t="s">
        <v>213</v>
      </c>
      <c r="F1038" t="s">
        <v>34</v>
      </c>
      <c r="G1038" t="s">
        <v>324</v>
      </c>
    </row>
    <row r="1039" spans="1:37" hidden="1" x14ac:dyDescent="0.25">
      <c r="A1039">
        <f>IF(IFERROR(MATCH(TX_UCR!$C1039,NN_M!A:A,0),0)&gt;0,1,0)</f>
        <v>0</v>
      </c>
      <c r="B1039">
        <f>IF(IFERROR(MATCH(TX_UCR!C1039,NN_PSM!A:A,0),0)&gt;0,1,0)</f>
        <v>0</v>
      </c>
      <c r="C1039" t="str">
        <f t="shared" si="32"/>
        <v>Mercedes</v>
      </c>
      <c r="D1039">
        <f t="shared" si="33"/>
        <v>0</v>
      </c>
      <c r="E1039" t="s">
        <v>214</v>
      </c>
      <c r="F1039" t="s">
        <v>34</v>
      </c>
      <c r="G1039" t="s">
        <v>324</v>
      </c>
      <c r="H1039" s="2">
        <v>4991.3999999999996</v>
      </c>
      <c r="I1039" s="2">
        <v>4392.3999999999996</v>
      </c>
      <c r="J1039" s="2">
        <v>4436</v>
      </c>
      <c r="K1039" s="2">
        <v>3377.8</v>
      </c>
      <c r="L1039" s="2">
        <v>2931.7</v>
      </c>
      <c r="M1039" s="2">
        <v>3749.8</v>
      </c>
      <c r="N1039" s="2">
        <v>3579.1</v>
      </c>
      <c r="O1039" s="2">
        <v>2925.8</v>
      </c>
      <c r="P1039" s="2">
        <v>2720.5</v>
      </c>
      <c r="Q1039" s="2">
        <v>2201.9</v>
      </c>
      <c r="R1039" s="2">
        <v>1916.2</v>
      </c>
      <c r="S1039" s="2">
        <v>2706.5</v>
      </c>
      <c r="T1039" s="2">
        <v>3817</v>
      </c>
      <c r="U1039" s="2">
        <v>4395.8999999999996</v>
      </c>
      <c r="V1039" s="2">
        <v>3595.7</v>
      </c>
      <c r="W1039" s="2">
        <v>4718.3</v>
      </c>
      <c r="X1039" s="2">
        <v>3710.9</v>
      </c>
      <c r="Y1039" s="2">
        <v>1935.9</v>
      </c>
      <c r="Z1039" s="2">
        <v>3862.2</v>
      </c>
      <c r="AA1039" s="2">
        <v>4483.1000000000004</v>
      </c>
      <c r="AB1039" s="2">
        <v>4639.8999999999996</v>
      </c>
      <c r="AC1039" s="2">
        <v>4593.1000000000004</v>
      </c>
      <c r="AD1039" s="2">
        <v>5349.8</v>
      </c>
      <c r="AE1039" s="2">
        <v>5296.7</v>
      </c>
      <c r="AF1039" s="2">
        <v>5405.9</v>
      </c>
      <c r="AG1039" s="2">
        <v>5189.5</v>
      </c>
      <c r="AH1039" s="2">
        <v>5195.6000000000004</v>
      </c>
      <c r="AI1039" s="2">
        <v>5354.2</v>
      </c>
      <c r="AJ1039" s="2">
        <v>4830.1000000000004</v>
      </c>
      <c r="AK1039" s="2">
        <v>5094.6000000000004</v>
      </c>
    </row>
    <row r="1040" spans="1:37" hidden="1" x14ac:dyDescent="0.25">
      <c r="A1040">
        <f>IF(IFERROR(MATCH(TX_UCR!$C1040,NN_M!A:A,0),0)&gt;0,1,0)</f>
        <v>0</v>
      </c>
      <c r="B1040">
        <f>IF(IFERROR(MATCH(TX_UCR!C1040,NN_PSM!A:A,0),0)&gt;0,1,0)</f>
        <v>0</v>
      </c>
      <c r="C1040" t="str">
        <f t="shared" si="32"/>
        <v>Mesquite</v>
      </c>
      <c r="D1040">
        <f t="shared" si="33"/>
        <v>0</v>
      </c>
      <c r="E1040" t="s">
        <v>215</v>
      </c>
      <c r="F1040" t="s">
        <v>34</v>
      </c>
      <c r="G1040" t="s">
        <v>324</v>
      </c>
      <c r="H1040" s="2">
        <v>8315.7000000000007</v>
      </c>
      <c r="I1040" s="2">
        <v>10187.799999999999</v>
      </c>
      <c r="J1040" s="2">
        <v>11425</v>
      </c>
      <c r="K1040" s="2">
        <v>10642.7</v>
      </c>
      <c r="L1040" s="2">
        <v>10079.299999999999</v>
      </c>
      <c r="M1040" s="2">
        <v>9919.7999999999993</v>
      </c>
      <c r="N1040" s="2">
        <v>7473.3</v>
      </c>
      <c r="O1040" s="2">
        <v>7185</v>
      </c>
      <c r="P1040" s="2">
        <v>6292.2</v>
      </c>
      <c r="Q1040" s="2">
        <v>6240</v>
      </c>
      <c r="R1040" s="2">
        <v>5780.4</v>
      </c>
      <c r="S1040" s="2">
        <v>5105.5</v>
      </c>
      <c r="T1040" s="2">
        <v>4579.3999999999996</v>
      </c>
      <c r="U1040" s="2">
        <v>4765.8999999999996</v>
      </c>
      <c r="V1040" s="2">
        <v>4911.3</v>
      </c>
      <c r="W1040" s="2">
        <v>4522.8999999999996</v>
      </c>
      <c r="X1040" s="2">
        <v>4771.1000000000004</v>
      </c>
      <c r="Y1040" s="2">
        <v>4638.5</v>
      </c>
      <c r="Z1040" s="2">
        <v>4886.8999999999996</v>
      </c>
      <c r="AA1040" s="2">
        <v>4633.3</v>
      </c>
      <c r="AB1040" s="2">
        <v>4179.2</v>
      </c>
      <c r="AC1040" s="2">
        <v>4023</v>
      </c>
      <c r="AD1040" s="2">
        <v>4186.6000000000004</v>
      </c>
      <c r="AE1040" s="2">
        <v>4619.8999999999996</v>
      </c>
      <c r="AF1040" s="2">
        <v>5069.2</v>
      </c>
      <c r="AG1040" s="2">
        <v>4660.1000000000004</v>
      </c>
      <c r="AH1040" s="2">
        <v>4582.3</v>
      </c>
      <c r="AI1040" s="2">
        <v>4340.1000000000004</v>
      </c>
      <c r="AJ1040" s="2">
        <v>4387.7</v>
      </c>
      <c r="AK1040" s="2">
        <v>4048.6</v>
      </c>
    </row>
    <row r="1041" spans="1:37" hidden="1" x14ac:dyDescent="0.25">
      <c r="A1041">
        <f>IF(IFERROR(MATCH(TX_UCR!$C1041,NN_M!A:A,0),0)&gt;0,1,0)</f>
        <v>0</v>
      </c>
      <c r="B1041">
        <f>IF(IFERROR(MATCH(TX_UCR!C1041,NN_PSM!A:A,0),0)&gt;0,1,0)</f>
        <v>0</v>
      </c>
      <c r="C1041" t="str">
        <f t="shared" si="32"/>
        <v>Midland</v>
      </c>
      <c r="D1041">
        <f t="shared" si="33"/>
        <v>1</v>
      </c>
      <c r="E1041" t="s">
        <v>216</v>
      </c>
      <c r="F1041" t="s">
        <v>34</v>
      </c>
      <c r="G1041" t="s">
        <v>324</v>
      </c>
    </row>
    <row r="1042" spans="1:37" hidden="1" x14ac:dyDescent="0.25">
      <c r="A1042">
        <f>IF(IFERROR(MATCH(TX_UCR!$C1042,NN_M!A:A,0),0)&gt;0,1,0)</f>
        <v>0</v>
      </c>
      <c r="B1042">
        <f>IF(IFERROR(MATCH(TX_UCR!C1042,NN_PSM!A:A,0),0)&gt;0,1,0)</f>
        <v>0</v>
      </c>
      <c r="C1042" t="str">
        <f t="shared" si="32"/>
        <v>Midland</v>
      </c>
      <c r="D1042">
        <f t="shared" si="33"/>
        <v>0</v>
      </c>
      <c r="E1042" t="s">
        <v>217</v>
      </c>
      <c r="F1042" t="s">
        <v>34</v>
      </c>
      <c r="G1042" t="s">
        <v>324</v>
      </c>
      <c r="H1042" s="2">
        <v>4466.3999999999996</v>
      </c>
      <c r="I1042" s="2">
        <v>4343.8</v>
      </c>
      <c r="J1042" s="2">
        <v>4416.8999999999996</v>
      </c>
      <c r="K1042" s="2">
        <v>5769.6</v>
      </c>
      <c r="L1042" s="2">
        <v>5880.1</v>
      </c>
      <c r="M1042" s="2">
        <v>5667.3</v>
      </c>
      <c r="N1042" s="2">
        <v>6105</v>
      </c>
      <c r="O1042" s="2">
        <v>5540.7</v>
      </c>
      <c r="P1042" s="2">
        <v>5101</v>
      </c>
      <c r="Q1042" s="2">
        <v>4594.3</v>
      </c>
      <c r="R1042" s="2">
        <v>4455.3</v>
      </c>
      <c r="S1042" s="2">
        <v>4585</v>
      </c>
      <c r="T1042" s="2">
        <v>4266.8999999999996</v>
      </c>
      <c r="U1042" s="2">
        <v>3650.5</v>
      </c>
      <c r="V1042" s="2">
        <v>3257.6</v>
      </c>
      <c r="W1042" s="2">
        <v>3059.1</v>
      </c>
      <c r="X1042" s="2">
        <v>2857.4</v>
      </c>
      <c r="Y1042" s="2">
        <v>3610</v>
      </c>
      <c r="Z1042" s="2">
        <v>4148.2</v>
      </c>
      <c r="AA1042" t="s">
        <v>322</v>
      </c>
      <c r="AB1042" s="2">
        <v>3776.5</v>
      </c>
      <c r="AC1042" s="2">
        <v>3637.8</v>
      </c>
      <c r="AD1042" s="2">
        <v>3561.9</v>
      </c>
      <c r="AE1042" s="2">
        <v>3318.5</v>
      </c>
      <c r="AF1042" s="2">
        <v>3636.5</v>
      </c>
      <c r="AG1042" s="2">
        <v>3238.1</v>
      </c>
      <c r="AH1042" s="2">
        <v>2896.4</v>
      </c>
      <c r="AI1042" s="2">
        <v>2601.1999999999998</v>
      </c>
      <c r="AJ1042" s="2">
        <v>2610</v>
      </c>
      <c r="AK1042" s="2">
        <v>2564.6999999999998</v>
      </c>
    </row>
    <row r="1043" spans="1:37" hidden="1" x14ac:dyDescent="0.25">
      <c r="A1043">
        <f>IF(IFERROR(MATCH(TX_UCR!$C1043,NN_M!A:A,0),0)&gt;0,1,0)</f>
        <v>0</v>
      </c>
      <c r="B1043">
        <f>IF(IFERROR(MATCH(TX_UCR!C1043,NN_PSM!A:A,0),0)&gt;0,1,0)</f>
        <v>0</v>
      </c>
      <c r="C1043" t="str">
        <f t="shared" si="32"/>
        <v>Midlothian</v>
      </c>
      <c r="D1043">
        <f t="shared" si="33"/>
        <v>0</v>
      </c>
      <c r="E1043" t="s">
        <v>218</v>
      </c>
      <c r="F1043" t="s">
        <v>34</v>
      </c>
      <c r="G1043" t="s">
        <v>324</v>
      </c>
      <c r="H1043" s="2">
        <v>3744.8</v>
      </c>
      <c r="I1043" s="2">
        <v>6053.2</v>
      </c>
      <c r="J1043" s="2">
        <v>5297.9</v>
      </c>
      <c r="K1043" s="2">
        <v>4358.6000000000004</v>
      </c>
      <c r="L1043" s="2">
        <v>3786.8</v>
      </c>
      <c r="M1043" s="2">
        <v>3870.8</v>
      </c>
      <c r="N1043" s="2">
        <v>4057.1</v>
      </c>
      <c r="O1043" s="2">
        <v>4062.1</v>
      </c>
      <c r="P1043" s="2">
        <v>2867.9</v>
      </c>
      <c r="Q1043" s="2">
        <v>3658.1</v>
      </c>
      <c r="R1043" s="2">
        <v>3400.1</v>
      </c>
      <c r="S1043" s="2">
        <v>3293.6</v>
      </c>
      <c r="T1043" s="2">
        <v>3137.9</v>
      </c>
      <c r="U1043" s="2">
        <v>3045.1</v>
      </c>
      <c r="V1043" s="2">
        <v>2907.1</v>
      </c>
      <c r="W1043" s="2">
        <v>3061.5</v>
      </c>
      <c r="X1043" s="2">
        <v>3764.7</v>
      </c>
      <c r="Y1043" s="2">
        <v>4018.9</v>
      </c>
      <c r="Z1043" s="2">
        <v>2819</v>
      </c>
      <c r="AA1043" s="2">
        <v>2678.4</v>
      </c>
      <c r="AB1043" s="2">
        <v>2807.5</v>
      </c>
      <c r="AC1043" s="2">
        <v>1931.9</v>
      </c>
      <c r="AD1043" s="2">
        <v>1724.4</v>
      </c>
      <c r="AE1043" s="2">
        <v>1774.8</v>
      </c>
      <c r="AF1043" s="2">
        <v>2274.5</v>
      </c>
      <c r="AG1043" s="2">
        <v>2012.5</v>
      </c>
      <c r="AH1043" s="2">
        <v>2171.9</v>
      </c>
      <c r="AI1043" s="2">
        <v>1642.3</v>
      </c>
      <c r="AJ1043" s="2">
        <v>1858.4</v>
      </c>
      <c r="AK1043" s="2">
        <v>1680.8</v>
      </c>
    </row>
    <row r="1044" spans="1:37" hidden="1" x14ac:dyDescent="0.25">
      <c r="A1044">
        <f>IF(IFERROR(MATCH(TX_UCR!$C1044,NN_M!A:A,0),0)&gt;0,1,0)</f>
        <v>0</v>
      </c>
      <c r="B1044">
        <f>IF(IFERROR(MATCH(TX_UCR!C1044,NN_PSM!A:A,0),0)&gt;0,1,0)</f>
        <v>0</v>
      </c>
      <c r="C1044" t="str">
        <f t="shared" si="32"/>
        <v>Mineral</v>
      </c>
      <c r="D1044">
        <f t="shared" si="33"/>
        <v>0</v>
      </c>
      <c r="E1044" t="s">
        <v>219</v>
      </c>
      <c r="F1044" t="s">
        <v>34</v>
      </c>
      <c r="G1044" t="s">
        <v>324</v>
      </c>
      <c r="H1044" s="2">
        <v>5694.9</v>
      </c>
      <c r="I1044" s="2">
        <v>5316.5</v>
      </c>
      <c r="J1044" s="2">
        <v>6143.9</v>
      </c>
      <c r="K1044" s="2">
        <v>7432.7</v>
      </c>
      <c r="L1044" s="2">
        <v>6337.2</v>
      </c>
      <c r="M1044" s="2">
        <v>5581.7</v>
      </c>
      <c r="N1044" s="2">
        <v>6005.5</v>
      </c>
      <c r="O1044" s="2">
        <v>5189.8999999999996</v>
      </c>
      <c r="P1044" s="2">
        <v>4521.3</v>
      </c>
      <c r="Q1044" s="2">
        <v>5129.3999999999996</v>
      </c>
      <c r="R1044" s="2">
        <v>6459.4</v>
      </c>
      <c r="S1044" s="2">
        <v>5464.1</v>
      </c>
      <c r="T1044" s="2">
        <v>4324.8</v>
      </c>
      <c r="U1044" s="2">
        <v>4799.2</v>
      </c>
      <c r="V1044" s="2">
        <v>4881</v>
      </c>
      <c r="W1044" s="2">
        <v>5139.8999999999996</v>
      </c>
      <c r="X1044" s="2">
        <v>4327.5</v>
      </c>
      <c r="Y1044" s="2">
        <v>4259.8999999999996</v>
      </c>
      <c r="Z1044" s="2">
        <v>3975.2</v>
      </c>
      <c r="AA1044" s="2">
        <v>6062</v>
      </c>
      <c r="AB1044" s="2">
        <v>5312</v>
      </c>
      <c r="AC1044" s="2">
        <v>5109.8</v>
      </c>
      <c r="AD1044" s="2">
        <v>4536.7</v>
      </c>
      <c r="AE1044" s="2">
        <v>3963.3</v>
      </c>
      <c r="AF1044" s="2">
        <v>5280.9</v>
      </c>
      <c r="AG1044" s="2">
        <v>4539</v>
      </c>
      <c r="AH1044" s="2">
        <v>5017.2</v>
      </c>
      <c r="AI1044" s="2">
        <v>5737.8</v>
      </c>
      <c r="AJ1044" s="2">
        <v>5216.2</v>
      </c>
      <c r="AK1044" s="2">
        <v>3947.5</v>
      </c>
    </row>
    <row r="1045" spans="1:37" hidden="1" x14ac:dyDescent="0.25">
      <c r="A1045">
        <f>IF(IFERROR(MATCH(TX_UCR!$C1045,NN_M!A:A,0),0)&gt;0,1,0)</f>
        <v>0</v>
      </c>
      <c r="B1045">
        <f>IF(IFERROR(MATCH(TX_UCR!C1045,NN_PSM!A:A,0),0)&gt;0,1,0)</f>
        <v>0</v>
      </c>
      <c r="C1045" t="str">
        <f t="shared" si="32"/>
        <v>Mission</v>
      </c>
      <c r="D1045">
        <f t="shared" si="33"/>
        <v>0</v>
      </c>
      <c r="E1045" t="s">
        <v>220</v>
      </c>
      <c r="F1045" t="s">
        <v>34</v>
      </c>
      <c r="G1045" t="s">
        <v>324</v>
      </c>
      <c r="H1045" s="2">
        <v>5484.2</v>
      </c>
      <c r="I1045" s="2">
        <v>5345.1</v>
      </c>
      <c r="J1045" s="2">
        <v>4470.3</v>
      </c>
      <c r="K1045" s="2">
        <v>5095.3</v>
      </c>
      <c r="L1045" s="2">
        <v>4766.8</v>
      </c>
      <c r="M1045" s="2">
        <v>5845.8</v>
      </c>
      <c r="N1045" s="2">
        <v>5860.4</v>
      </c>
      <c r="O1045" s="2">
        <v>6118</v>
      </c>
      <c r="P1045" s="2">
        <v>6647.9</v>
      </c>
      <c r="Q1045" s="2">
        <v>5814.4</v>
      </c>
      <c r="R1045" s="2">
        <v>6601.1</v>
      </c>
      <c r="S1045" s="2">
        <v>6021.7</v>
      </c>
      <c r="T1045" s="2">
        <v>7553.8</v>
      </c>
      <c r="U1045" s="2">
        <v>6845.8</v>
      </c>
      <c r="V1045" s="2">
        <v>6495.3</v>
      </c>
      <c r="W1045" s="2">
        <v>6139.9</v>
      </c>
      <c r="X1045" s="2">
        <v>6066.2</v>
      </c>
      <c r="Y1045" s="2">
        <v>5838.2</v>
      </c>
      <c r="Z1045" s="2">
        <v>7078</v>
      </c>
      <c r="AA1045" s="2">
        <v>4730.3</v>
      </c>
      <c r="AB1045" s="2">
        <v>5848.9</v>
      </c>
      <c r="AC1045" s="2">
        <v>4477</v>
      </c>
      <c r="AD1045" s="2">
        <v>3882.7</v>
      </c>
      <c r="AE1045" s="2">
        <v>4170.8</v>
      </c>
      <c r="AF1045" s="2">
        <v>4893.1000000000004</v>
      </c>
      <c r="AG1045" s="2">
        <v>4208.5</v>
      </c>
      <c r="AH1045" s="2">
        <v>3496.5</v>
      </c>
      <c r="AI1045" s="2">
        <v>2942</v>
      </c>
      <c r="AJ1045" s="2">
        <v>3619.7</v>
      </c>
      <c r="AK1045" s="2">
        <v>2937.5</v>
      </c>
    </row>
    <row r="1046" spans="1:37" hidden="1" x14ac:dyDescent="0.25">
      <c r="A1046">
        <f>IF(IFERROR(MATCH(TX_UCR!$C1046,NN_M!A:A,0),0)&gt;0,1,0)</f>
        <v>0</v>
      </c>
      <c r="B1046">
        <f>IF(IFERROR(MATCH(TX_UCR!C1046,NN_PSM!A:A,0),0)&gt;0,1,0)</f>
        <v>0</v>
      </c>
      <c r="C1046" t="str">
        <f t="shared" si="32"/>
        <v>Missouri</v>
      </c>
      <c r="D1046">
        <f t="shared" si="33"/>
        <v>0</v>
      </c>
      <c r="E1046" t="s">
        <v>221</v>
      </c>
      <c r="F1046" t="s">
        <v>34</v>
      </c>
      <c r="G1046" t="s">
        <v>324</v>
      </c>
      <c r="H1046" s="2">
        <v>3831</v>
      </c>
      <c r="I1046" s="2">
        <v>4814.7</v>
      </c>
      <c r="J1046" s="2">
        <v>4729.2</v>
      </c>
      <c r="K1046" s="2">
        <v>5378.9</v>
      </c>
      <c r="L1046" s="2">
        <v>4882.2</v>
      </c>
      <c r="M1046" s="2">
        <v>4406.2</v>
      </c>
      <c r="N1046" s="2">
        <v>4471.3</v>
      </c>
      <c r="O1046" s="2">
        <v>3202.1</v>
      </c>
      <c r="P1046" s="2">
        <v>4282.2</v>
      </c>
      <c r="Q1046" s="2">
        <v>4818.3999999999996</v>
      </c>
      <c r="R1046" s="2">
        <v>2854.3</v>
      </c>
      <c r="S1046" s="2">
        <v>3296.5</v>
      </c>
      <c r="T1046" s="2">
        <v>3026.9</v>
      </c>
      <c r="U1046" s="2">
        <v>2007.9</v>
      </c>
      <c r="V1046" s="2">
        <v>2111.6</v>
      </c>
      <c r="W1046" s="2">
        <v>2233.9</v>
      </c>
      <c r="X1046" s="2">
        <v>2154.6999999999998</v>
      </c>
      <c r="Y1046" s="2">
        <v>2366.6</v>
      </c>
      <c r="Z1046" s="2">
        <v>2064.6999999999998</v>
      </c>
      <c r="AA1046" s="2">
        <v>1999.3</v>
      </c>
      <c r="AB1046" s="2">
        <v>1926.7</v>
      </c>
      <c r="AC1046" s="2">
        <v>1561.4</v>
      </c>
      <c r="AD1046" s="2">
        <v>1511</v>
      </c>
      <c r="AE1046" s="2">
        <v>1571.2</v>
      </c>
      <c r="AF1046" s="2">
        <v>1679.1</v>
      </c>
      <c r="AG1046" s="2">
        <v>1763.7</v>
      </c>
      <c r="AH1046" s="2">
        <v>1704.1</v>
      </c>
      <c r="AI1046" s="2">
        <v>1241.2</v>
      </c>
      <c r="AJ1046" s="2">
        <v>1656.4</v>
      </c>
      <c r="AK1046" s="2">
        <v>1640</v>
      </c>
    </row>
    <row r="1047" spans="1:37" hidden="1" x14ac:dyDescent="0.25">
      <c r="A1047">
        <f>IF(IFERROR(MATCH(TX_UCR!$C1047,NN_M!A:A,0),0)&gt;0,1,0)</f>
        <v>0</v>
      </c>
      <c r="B1047">
        <f>IF(IFERROR(MATCH(TX_UCR!C1047,NN_PSM!A:A,0),0)&gt;0,1,0)</f>
        <v>0</v>
      </c>
      <c r="C1047" t="str">
        <f t="shared" si="32"/>
        <v>Montgomery</v>
      </c>
      <c r="D1047">
        <f t="shared" si="33"/>
        <v>1</v>
      </c>
      <c r="E1047" t="s">
        <v>222</v>
      </c>
      <c r="F1047" t="s">
        <v>34</v>
      </c>
      <c r="G1047" t="s">
        <v>324</v>
      </c>
    </row>
    <row r="1048" spans="1:37" hidden="1" x14ac:dyDescent="0.25">
      <c r="A1048">
        <f>IF(IFERROR(MATCH(TX_UCR!$C1048,NN_M!A:A,0),0)&gt;0,1,0)</f>
        <v>0</v>
      </c>
      <c r="B1048">
        <f>IF(IFERROR(MATCH(TX_UCR!C1048,NN_PSM!A:A,0),0)&gt;0,1,0)</f>
        <v>0</v>
      </c>
      <c r="C1048" t="str">
        <f t="shared" si="32"/>
        <v>Mount</v>
      </c>
      <c r="D1048">
        <f t="shared" si="33"/>
        <v>0</v>
      </c>
      <c r="E1048" t="s">
        <v>223</v>
      </c>
      <c r="F1048" t="s">
        <v>34</v>
      </c>
      <c r="G1048" t="s">
        <v>324</v>
      </c>
      <c r="H1048" s="2">
        <v>3290.3</v>
      </c>
      <c r="I1048" s="2">
        <v>5578.8</v>
      </c>
      <c r="J1048" s="2">
        <v>5548.1</v>
      </c>
      <c r="K1048" s="2">
        <v>6731.3</v>
      </c>
      <c r="L1048" s="2">
        <v>5787.5</v>
      </c>
      <c r="M1048" s="2">
        <v>6248.5</v>
      </c>
      <c r="N1048" s="2">
        <v>6874.9</v>
      </c>
      <c r="O1048" s="2">
        <v>6786.7</v>
      </c>
      <c r="P1048" s="2">
        <v>5499.3</v>
      </c>
      <c r="Q1048" s="2">
        <v>6847.5</v>
      </c>
      <c r="R1048" s="2">
        <v>5751.1</v>
      </c>
      <c r="S1048" s="2">
        <v>5495.5</v>
      </c>
      <c r="T1048" s="2">
        <v>6442.1</v>
      </c>
      <c r="U1048" s="2">
        <v>5805.1</v>
      </c>
      <c r="V1048" s="2">
        <v>5414</v>
      </c>
      <c r="W1048" s="2">
        <v>5195.6000000000004</v>
      </c>
      <c r="X1048" s="2">
        <v>6020.6</v>
      </c>
      <c r="Y1048" s="2">
        <v>4919.3</v>
      </c>
      <c r="Z1048" s="2">
        <v>5641.2</v>
      </c>
      <c r="AA1048" s="2">
        <v>4791.1000000000004</v>
      </c>
      <c r="AB1048" s="2">
        <v>3616.2</v>
      </c>
      <c r="AC1048" s="2">
        <v>3136.1</v>
      </c>
      <c r="AD1048" s="2">
        <v>3007.8</v>
      </c>
      <c r="AE1048" s="2">
        <v>3292.3</v>
      </c>
      <c r="AF1048" s="2">
        <v>4447.1000000000004</v>
      </c>
      <c r="AG1048" s="2">
        <v>4330.5</v>
      </c>
      <c r="AH1048" s="2">
        <v>3460.9</v>
      </c>
      <c r="AI1048" s="2">
        <v>3996</v>
      </c>
      <c r="AJ1048" s="2">
        <v>4105.3</v>
      </c>
      <c r="AK1048" s="2">
        <v>4084</v>
      </c>
    </row>
    <row r="1049" spans="1:37" hidden="1" x14ac:dyDescent="0.25">
      <c r="A1049">
        <f>IF(IFERROR(MATCH(TX_UCR!$C1049,NN_M!A:A,0),0)&gt;0,1,0)</f>
        <v>1</v>
      </c>
      <c r="B1049">
        <f>IF(IFERROR(MATCH(TX_UCR!C1049,NN_PSM!A:A,0),0)&gt;0,1,0)</f>
        <v>1</v>
      </c>
      <c r="C1049" t="str">
        <f t="shared" si="32"/>
        <v>Murphy</v>
      </c>
      <c r="D1049">
        <f t="shared" si="33"/>
        <v>0</v>
      </c>
      <c r="E1049" t="s">
        <v>224</v>
      </c>
      <c r="F1049" t="s">
        <v>34</v>
      </c>
      <c r="G1049" t="s">
        <v>324</v>
      </c>
      <c r="H1049" t="s">
        <v>322</v>
      </c>
      <c r="I1049" t="s">
        <v>322</v>
      </c>
      <c r="J1049" t="s">
        <v>322</v>
      </c>
      <c r="K1049" t="s">
        <v>322</v>
      </c>
      <c r="L1049" t="s">
        <v>322</v>
      </c>
      <c r="M1049" t="s">
        <v>322</v>
      </c>
      <c r="N1049" t="s">
        <v>322</v>
      </c>
      <c r="O1049" t="s">
        <v>322</v>
      </c>
      <c r="P1049" t="s">
        <v>322</v>
      </c>
      <c r="Q1049" t="s">
        <v>322</v>
      </c>
      <c r="R1049" t="s">
        <v>322</v>
      </c>
      <c r="S1049" t="s">
        <v>322</v>
      </c>
      <c r="T1049" t="s">
        <v>322</v>
      </c>
      <c r="U1049" t="s">
        <v>322</v>
      </c>
      <c r="V1049" t="s">
        <v>322</v>
      </c>
      <c r="W1049" t="s">
        <v>322</v>
      </c>
      <c r="X1049" t="s">
        <v>322</v>
      </c>
      <c r="Y1049" t="s">
        <v>322</v>
      </c>
      <c r="Z1049" t="s">
        <v>322</v>
      </c>
      <c r="AA1049" t="s">
        <v>322</v>
      </c>
      <c r="AB1049" t="s">
        <v>322</v>
      </c>
      <c r="AC1049" t="s">
        <v>322</v>
      </c>
      <c r="AD1049" s="2">
        <v>1051.8</v>
      </c>
      <c r="AE1049" s="2">
        <v>1047.4000000000001</v>
      </c>
      <c r="AF1049">
        <v>819.1</v>
      </c>
      <c r="AG1049">
        <v>785</v>
      </c>
      <c r="AH1049">
        <v>658.1</v>
      </c>
      <c r="AI1049">
        <v>680.5</v>
      </c>
      <c r="AJ1049">
        <v>630.6</v>
      </c>
      <c r="AK1049">
        <v>748.2</v>
      </c>
    </row>
    <row r="1050" spans="1:37" hidden="1" x14ac:dyDescent="0.25">
      <c r="A1050">
        <f>IF(IFERROR(MATCH(TX_UCR!$C1050,NN_M!A:A,0),0)&gt;0,1,0)</f>
        <v>0</v>
      </c>
      <c r="B1050">
        <f>IF(IFERROR(MATCH(TX_UCR!C1050,NN_PSM!A:A,0),0)&gt;0,1,0)</f>
        <v>0</v>
      </c>
      <c r="C1050" t="str">
        <f t="shared" si="32"/>
        <v>Nacogdoches</v>
      </c>
      <c r="D1050">
        <f t="shared" si="33"/>
        <v>1</v>
      </c>
      <c r="E1050" t="s">
        <v>225</v>
      </c>
      <c r="F1050" t="s">
        <v>34</v>
      </c>
      <c r="G1050" t="s">
        <v>324</v>
      </c>
    </row>
    <row r="1051" spans="1:37" hidden="1" x14ac:dyDescent="0.25">
      <c r="A1051">
        <f>IF(IFERROR(MATCH(TX_UCR!$C1051,NN_M!A:A,0),0)&gt;0,1,0)</f>
        <v>0</v>
      </c>
      <c r="B1051">
        <f>IF(IFERROR(MATCH(TX_UCR!C1051,NN_PSM!A:A,0),0)&gt;0,1,0)</f>
        <v>0</v>
      </c>
      <c r="C1051" t="str">
        <f t="shared" si="32"/>
        <v>Nacogdoches</v>
      </c>
      <c r="D1051">
        <f t="shared" si="33"/>
        <v>0</v>
      </c>
      <c r="E1051" t="s">
        <v>226</v>
      </c>
      <c r="F1051" t="s">
        <v>34</v>
      </c>
      <c r="G1051" t="s">
        <v>324</v>
      </c>
      <c r="H1051" s="2">
        <v>3929.7</v>
      </c>
      <c r="I1051" s="2">
        <v>4424.7</v>
      </c>
      <c r="J1051" s="2">
        <v>4650.8999999999996</v>
      </c>
      <c r="K1051" s="2">
        <v>5533.7</v>
      </c>
      <c r="L1051" s="2">
        <v>5763.6</v>
      </c>
      <c r="M1051" s="2">
        <v>5134.1000000000004</v>
      </c>
      <c r="N1051" s="2">
        <v>4865.2</v>
      </c>
      <c r="O1051" s="2">
        <v>4484.5</v>
      </c>
      <c r="P1051" s="2">
        <v>4347.7</v>
      </c>
      <c r="Q1051" s="2">
        <v>4905.6000000000004</v>
      </c>
      <c r="R1051" s="2">
        <v>3542.2</v>
      </c>
      <c r="S1051" s="2">
        <v>2992.3</v>
      </c>
      <c r="T1051" s="2">
        <v>2727.2</v>
      </c>
      <c r="U1051" s="2">
        <v>2811</v>
      </c>
      <c r="V1051" s="2">
        <v>5224.7</v>
      </c>
      <c r="W1051" s="2">
        <v>4365.8</v>
      </c>
      <c r="X1051" s="2">
        <v>3945.3</v>
      </c>
      <c r="Y1051" s="2">
        <v>3245.2</v>
      </c>
      <c r="Z1051" s="2">
        <v>3936.9</v>
      </c>
      <c r="AA1051" s="2">
        <v>3964.2</v>
      </c>
      <c r="AB1051" s="2">
        <v>3765.5</v>
      </c>
      <c r="AC1051" s="2">
        <v>3062</v>
      </c>
      <c r="AD1051" s="2">
        <v>3702.9</v>
      </c>
      <c r="AE1051" s="2">
        <v>3561.1</v>
      </c>
      <c r="AF1051" s="2">
        <v>4316.2</v>
      </c>
      <c r="AG1051" s="2">
        <v>4261.1000000000004</v>
      </c>
      <c r="AH1051" s="2">
        <v>3740</v>
      </c>
      <c r="AI1051" s="2">
        <v>3551.1</v>
      </c>
      <c r="AJ1051" s="2">
        <v>3272</v>
      </c>
      <c r="AK1051" s="2">
        <v>3581.1</v>
      </c>
    </row>
    <row r="1052" spans="1:37" hidden="1" x14ac:dyDescent="0.25">
      <c r="A1052">
        <f>IF(IFERROR(MATCH(TX_UCR!$C1052,NN_M!A:A,0),0)&gt;0,1,0)</f>
        <v>0</v>
      </c>
      <c r="B1052">
        <f>IF(IFERROR(MATCH(TX_UCR!C1052,NN_PSM!A:A,0),0)&gt;0,1,0)</f>
        <v>0</v>
      </c>
      <c r="C1052" t="str">
        <f t="shared" si="32"/>
        <v>Nederland</v>
      </c>
      <c r="D1052">
        <f t="shared" si="33"/>
        <v>0</v>
      </c>
      <c r="E1052" t="s">
        <v>227</v>
      </c>
      <c r="F1052" t="s">
        <v>34</v>
      </c>
      <c r="G1052" t="s">
        <v>324</v>
      </c>
      <c r="H1052" s="2">
        <v>3411</v>
      </c>
      <c r="I1052" s="2">
        <v>4193.2</v>
      </c>
      <c r="J1052" s="2">
        <v>5090</v>
      </c>
      <c r="K1052" s="2">
        <v>5133.7</v>
      </c>
      <c r="L1052" s="2">
        <v>4437.5</v>
      </c>
      <c r="M1052" s="2">
        <v>5261.9</v>
      </c>
      <c r="N1052" s="2">
        <v>4595.8</v>
      </c>
      <c r="O1052" s="2">
        <v>4985.3999999999996</v>
      </c>
      <c r="P1052" s="2">
        <v>4715.5</v>
      </c>
      <c r="Q1052" s="2">
        <v>4730.1000000000004</v>
      </c>
      <c r="R1052" s="2">
        <v>4471.1000000000004</v>
      </c>
      <c r="S1052" s="2">
        <v>5092</v>
      </c>
      <c r="T1052" s="2">
        <v>4234.2</v>
      </c>
      <c r="U1052" s="2">
        <v>5189</v>
      </c>
      <c r="V1052" s="2">
        <v>5136.3</v>
      </c>
      <c r="W1052" s="2">
        <v>4953.5</v>
      </c>
      <c r="X1052" s="2">
        <v>5708</v>
      </c>
      <c r="Y1052" s="2">
        <v>4242.2</v>
      </c>
      <c r="Z1052" s="2">
        <v>4601.2</v>
      </c>
      <c r="AA1052" s="2">
        <v>4752.5</v>
      </c>
      <c r="AB1052" s="2">
        <v>3903.2</v>
      </c>
      <c r="AC1052" s="2">
        <v>3982.4</v>
      </c>
      <c r="AD1052" s="2">
        <v>4483.8999999999996</v>
      </c>
      <c r="AE1052" s="2">
        <v>3630</v>
      </c>
      <c r="AF1052" s="2">
        <v>4004</v>
      </c>
      <c r="AG1052" s="2">
        <v>2923.6</v>
      </c>
      <c r="AH1052" s="2">
        <v>3589</v>
      </c>
      <c r="AI1052" s="2">
        <v>2963.6</v>
      </c>
      <c r="AJ1052" s="2">
        <v>2823</v>
      </c>
      <c r="AK1052" s="2">
        <v>2498.4</v>
      </c>
    </row>
    <row r="1053" spans="1:37" hidden="1" x14ac:dyDescent="0.25">
      <c r="A1053">
        <f>IF(IFERROR(MATCH(TX_UCR!$C1053,NN_M!A:A,0),0)&gt;0,1,0)</f>
        <v>0</v>
      </c>
      <c r="B1053">
        <f>IF(IFERROR(MATCH(TX_UCR!C1053,NN_PSM!A:A,0),0)&gt;0,1,0)</f>
        <v>0</v>
      </c>
      <c r="C1053" t="str">
        <f t="shared" si="32"/>
        <v>New</v>
      </c>
      <c r="D1053">
        <f t="shared" si="33"/>
        <v>0</v>
      </c>
      <c r="E1053" t="s">
        <v>228</v>
      </c>
      <c r="F1053" t="s">
        <v>34</v>
      </c>
      <c r="G1053" t="s">
        <v>324</v>
      </c>
      <c r="H1053" s="2">
        <v>5947.3</v>
      </c>
      <c r="I1053" s="2">
        <v>7130.4</v>
      </c>
      <c r="J1053" s="2">
        <v>6284.9</v>
      </c>
      <c r="K1053" s="2">
        <v>5756.8</v>
      </c>
      <c r="L1053" s="2">
        <v>6376.9</v>
      </c>
      <c r="M1053" s="2">
        <v>4452.3</v>
      </c>
      <c r="N1053" s="2">
        <v>6942</v>
      </c>
      <c r="O1053" s="2">
        <v>6374.3</v>
      </c>
      <c r="P1053" s="2">
        <v>5643.2</v>
      </c>
      <c r="Q1053" s="2">
        <v>5258.4</v>
      </c>
      <c r="R1053" s="2">
        <v>5387.7</v>
      </c>
      <c r="S1053" s="2">
        <v>6091.4</v>
      </c>
      <c r="T1053" s="2">
        <v>6236.7</v>
      </c>
      <c r="U1053" s="2">
        <v>5985.4</v>
      </c>
      <c r="V1053" s="2">
        <v>6226.4</v>
      </c>
      <c r="W1053" s="2">
        <v>6855.9</v>
      </c>
      <c r="X1053" s="2">
        <v>6176</v>
      </c>
      <c r="Y1053" s="2">
        <v>6385.3</v>
      </c>
      <c r="Z1053" s="2">
        <v>6373</v>
      </c>
      <c r="AA1053" s="2">
        <v>5696.8</v>
      </c>
      <c r="AB1053" s="2">
        <v>4440.6000000000004</v>
      </c>
      <c r="AC1053" s="2">
        <v>4436.7</v>
      </c>
      <c r="AD1053" s="2">
        <v>4006.9</v>
      </c>
      <c r="AE1053" s="2">
        <v>3984.9</v>
      </c>
      <c r="AF1053" s="2">
        <v>3866.2</v>
      </c>
      <c r="AG1053" s="2">
        <v>3404.9</v>
      </c>
      <c r="AH1053" s="2">
        <v>3295.7</v>
      </c>
      <c r="AI1053" s="2">
        <v>3488.6</v>
      </c>
      <c r="AJ1053" s="2">
        <v>3492.2</v>
      </c>
      <c r="AK1053" s="2">
        <v>3251.2</v>
      </c>
    </row>
    <row r="1054" spans="1:37" hidden="1" x14ac:dyDescent="0.25">
      <c r="A1054">
        <f>IF(IFERROR(MATCH(TX_UCR!$C1054,NN_M!A:A,0),0)&gt;0,1,0)</f>
        <v>0</v>
      </c>
      <c r="B1054">
        <f>IF(IFERROR(MATCH(TX_UCR!C1054,NN_PSM!A:A,0),0)&gt;0,1,0)</f>
        <v>0</v>
      </c>
      <c r="C1054" t="str">
        <f t="shared" si="32"/>
        <v>North</v>
      </c>
      <c r="D1054">
        <f t="shared" si="33"/>
        <v>0</v>
      </c>
      <c r="E1054" t="s">
        <v>229</v>
      </c>
      <c r="F1054" t="s">
        <v>34</v>
      </c>
      <c r="G1054" t="s">
        <v>324</v>
      </c>
      <c r="H1054" s="2">
        <v>6724.6</v>
      </c>
      <c r="I1054" s="2">
        <v>7208.6</v>
      </c>
      <c r="J1054" s="2">
        <v>6120.9</v>
      </c>
      <c r="K1054" s="2">
        <v>6214.2</v>
      </c>
      <c r="L1054" s="2">
        <v>5932</v>
      </c>
      <c r="M1054" s="2">
        <v>6682.6</v>
      </c>
      <c r="N1054" s="2">
        <v>6419.3</v>
      </c>
      <c r="O1054" s="2">
        <v>5454.6</v>
      </c>
      <c r="P1054" s="2">
        <v>4453.8</v>
      </c>
      <c r="Q1054" s="2">
        <v>4031.6</v>
      </c>
      <c r="R1054" s="2">
        <v>3860.9</v>
      </c>
      <c r="S1054" s="2">
        <v>3950.9</v>
      </c>
      <c r="T1054" s="2">
        <v>3869</v>
      </c>
      <c r="U1054" s="2">
        <v>3965.7</v>
      </c>
      <c r="V1054" s="2">
        <v>3845.9</v>
      </c>
      <c r="W1054" s="2">
        <v>4056.8</v>
      </c>
      <c r="X1054" s="2">
        <v>4246.2</v>
      </c>
      <c r="Y1054" s="2">
        <v>4816.6000000000004</v>
      </c>
      <c r="Z1054" s="2">
        <v>4460.5</v>
      </c>
      <c r="AA1054" s="2">
        <v>4342.8999999999996</v>
      </c>
      <c r="AB1054" s="2">
        <v>3487.4</v>
      </c>
      <c r="AC1054" s="2">
        <v>3758.3</v>
      </c>
      <c r="AD1054" s="2">
        <v>3565.7</v>
      </c>
      <c r="AE1054" s="2">
        <v>3353.1</v>
      </c>
      <c r="AF1054" s="2">
        <v>3084</v>
      </c>
      <c r="AG1054" s="2">
        <v>3332.6</v>
      </c>
      <c r="AH1054" s="2">
        <v>2943.9</v>
      </c>
      <c r="AI1054" s="2">
        <v>2390.9</v>
      </c>
      <c r="AJ1054" s="2">
        <v>2484.1</v>
      </c>
      <c r="AK1054" s="2">
        <v>2257.4</v>
      </c>
    </row>
    <row r="1055" spans="1:37" hidden="1" x14ac:dyDescent="0.25">
      <c r="A1055">
        <f>IF(IFERROR(MATCH(TX_UCR!$C1055,NN_M!A:A,0),0)&gt;0,1,0)</f>
        <v>0</v>
      </c>
      <c r="B1055">
        <f>IF(IFERROR(MATCH(TX_UCR!C1055,NN_PSM!A:A,0),0)&gt;0,1,0)</f>
        <v>0</v>
      </c>
      <c r="C1055" t="str">
        <f t="shared" si="32"/>
        <v>Odessa</v>
      </c>
      <c r="D1055">
        <f t="shared" si="33"/>
        <v>0</v>
      </c>
      <c r="E1055" t="s">
        <v>230</v>
      </c>
      <c r="F1055" t="s">
        <v>34</v>
      </c>
      <c r="G1055" t="s">
        <v>324</v>
      </c>
      <c r="H1055" s="2">
        <v>8191.8</v>
      </c>
      <c r="I1055" s="2">
        <v>8774.7999999999993</v>
      </c>
      <c r="J1055" s="2">
        <v>9515.1</v>
      </c>
      <c r="K1055" s="2">
        <v>10823.6</v>
      </c>
      <c r="L1055" s="2">
        <v>11906.5</v>
      </c>
      <c r="M1055" s="2">
        <v>12806.2</v>
      </c>
      <c r="N1055" s="2">
        <v>13046.2</v>
      </c>
      <c r="O1055" s="2">
        <v>10280.6</v>
      </c>
      <c r="P1055" s="2">
        <v>8448.2999999999993</v>
      </c>
      <c r="Q1055" s="2">
        <v>6521.7</v>
      </c>
      <c r="R1055" s="2">
        <v>5835.5</v>
      </c>
      <c r="S1055" s="2">
        <v>5721.4</v>
      </c>
      <c r="T1055" s="2">
        <v>4825.8</v>
      </c>
      <c r="U1055" s="2">
        <v>5181.8</v>
      </c>
      <c r="V1055" s="2">
        <v>4545.1000000000004</v>
      </c>
      <c r="W1055" s="2">
        <v>4753.5</v>
      </c>
      <c r="X1055" s="2">
        <v>5038.3</v>
      </c>
      <c r="Y1055" s="2">
        <v>5482.7</v>
      </c>
      <c r="Z1055" s="2">
        <v>5021.8999999999996</v>
      </c>
      <c r="AA1055" s="2">
        <v>4291.7</v>
      </c>
      <c r="AB1055" s="2">
        <v>3941.9</v>
      </c>
      <c r="AC1055" s="2">
        <v>3798.5</v>
      </c>
      <c r="AD1055" s="2">
        <v>4488.8</v>
      </c>
      <c r="AE1055" s="2">
        <v>4065.8</v>
      </c>
      <c r="AF1055" s="2">
        <v>4118.5</v>
      </c>
      <c r="AG1055" s="2">
        <v>3525.1</v>
      </c>
      <c r="AH1055" s="2">
        <v>3071.3</v>
      </c>
      <c r="AI1055" s="2">
        <v>3586.6</v>
      </c>
      <c r="AJ1055" s="2">
        <v>4040.1</v>
      </c>
      <c r="AK1055" s="2">
        <v>3711.5</v>
      </c>
    </row>
    <row r="1056" spans="1:37" hidden="1" x14ac:dyDescent="0.25">
      <c r="A1056">
        <f>IF(IFERROR(MATCH(TX_UCR!$C1056,NN_M!A:A,0),0)&gt;0,1,0)</f>
        <v>0</v>
      </c>
      <c r="B1056">
        <f>IF(IFERROR(MATCH(TX_UCR!C1056,NN_PSM!A:A,0),0)&gt;0,1,0)</f>
        <v>0</v>
      </c>
      <c r="C1056" t="str">
        <f t="shared" si="32"/>
        <v>Orange</v>
      </c>
      <c r="D1056">
        <f t="shared" si="33"/>
        <v>1</v>
      </c>
      <c r="E1056" t="s">
        <v>231</v>
      </c>
      <c r="F1056" t="s">
        <v>34</v>
      </c>
      <c r="G1056" t="s">
        <v>324</v>
      </c>
    </row>
    <row r="1057" spans="1:37" hidden="1" x14ac:dyDescent="0.25">
      <c r="A1057">
        <f>IF(IFERROR(MATCH(TX_UCR!$C1057,NN_M!A:A,0),0)&gt;0,1,0)</f>
        <v>0</v>
      </c>
      <c r="B1057">
        <f>IF(IFERROR(MATCH(TX_UCR!C1057,NN_PSM!A:A,0),0)&gt;0,1,0)</f>
        <v>0</v>
      </c>
      <c r="C1057" t="str">
        <f t="shared" si="32"/>
        <v>Orange</v>
      </c>
      <c r="D1057">
        <f t="shared" si="33"/>
        <v>0</v>
      </c>
      <c r="E1057" t="s">
        <v>232</v>
      </c>
      <c r="F1057" t="s">
        <v>34</v>
      </c>
      <c r="G1057" t="s">
        <v>324</v>
      </c>
      <c r="H1057" s="2">
        <v>6481.6</v>
      </c>
      <c r="I1057" s="2">
        <v>9317</v>
      </c>
      <c r="J1057" s="2">
        <v>10129.299999999999</v>
      </c>
      <c r="K1057" s="2">
        <v>8914.7000000000007</v>
      </c>
      <c r="L1057" s="2">
        <v>8821.7000000000007</v>
      </c>
      <c r="M1057" s="2">
        <v>11655.7</v>
      </c>
      <c r="N1057" s="2">
        <v>9649.4</v>
      </c>
      <c r="O1057" s="2">
        <v>9124.2999999999993</v>
      </c>
      <c r="P1057" s="2">
        <v>10923.5</v>
      </c>
      <c r="Q1057" s="2">
        <v>9104.1</v>
      </c>
      <c r="R1057" s="2">
        <v>6998.8</v>
      </c>
      <c r="S1057" s="2">
        <v>7580.1</v>
      </c>
      <c r="T1057" s="2">
        <v>7292.9</v>
      </c>
      <c r="U1057" s="2">
        <v>6848.5</v>
      </c>
      <c r="V1057" s="2">
        <v>5699.5</v>
      </c>
      <c r="W1057" s="2">
        <v>6297.3</v>
      </c>
      <c r="X1057" s="2">
        <v>5334.1</v>
      </c>
      <c r="Y1057" s="2">
        <v>5797.8</v>
      </c>
      <c r="Z1057" s="2">
        <v>6260.5</v>
      </c>
      <c r="AA1057" s="2">
        <v>6769.3</v>
      </c>
      <c r="AB1057" s="2">
        <v>6709</v>
      </c>
      <c r="AC1057" s="2">
        <v>6744.2</v>
      </c>
      <c r="AD1057" s="2">
        <v>7295</v>
      </c>
      <c r="AE1057" s="2">
        <v>6930.1</v>
      </c>
      <c r="AF1057" s="2">
        <v>5881.4</v>
      </c>
      <c r="AG1057" s="2">
        <v>5469.2</v>
      </c>
      <c r="AH1057" s="2">
        <v>4656.1000000000004</v>
      </c>
      <c r="AI1057" s="2">
        <v>3085.4</v>
      </c>
      <c r="AJ1057" s="2">
        <v>3027.8</v>
      </c>
      <c r="AK1057" s="2">
        <v>2605.9</v>
      </c>
    </row>
    <row r="1058" spans="1:37" hidden="1" x14ac:dyDescent="0.25">
      <c r="A1058">
        <f>IF(IFERROR(MATCH(TX_UCR!$C1058,NN_M!A:A,0),0)&gt;0,1,0)</f>
        <v>0</v>
      </c>
      <c r="B1058">
        <f>IF(IFERROR(MATCH(TX_UCR!C1058,NN_PSM!A:A,0),0)&gt;0,1,0)</f>
        <v>0</v>
      </c>
      <c r="C1058" t="str">
        <f t="shared" si="32"/>
        <v>Palestine</v>
      </c>
      <c r="D1058">
        <f t="shared" si="33"/>
        <v>0</v>
      </c>
      <c r="E1058" t="s">
        <v>233</v>
      </c>
      <c r="F1058" t="s">
        <v>34</v>
      </c>
      <c r="G1058" t="s">
        <v>324</v>
      </c>
      <c r="H1058" s="2">
        <v>7021.3</v>
      </c>
      <c r="I1058" s="2">
        <v>8025.3</v>
      </c>
      <c r="J1058" s="2">
        <v>7595.2</v>
      </c>
      <c r="K1058" s="2">
        <v>7224.6</v>
      </c>
      <c r="L1058" s="2">
        <v>6566.5</v>
      </c>
      <c r="M1058" s="2">
        <v>8020.2</v>
      </c>
      <c r="N1058" s="2">
        <v>7255.7</v>
      </c>
      <c r="O1058" s="2">
        <v>6127</v>
      </c>
      <c r="P1058" s="2">
        <v>6179.2</v>
      </c>
      <c r="Q1058" s="2">
        <v>6733</v>
      </c>
      <c r="R1058" s="2">
        <v>6881.6</v>
      </c>
      <c r="S1058" s="2">
        <v>7077.6</v>
      </c>
      <c r="T1058" s="2">
        <v>6639.1</v>
      </c>
      <c r="U1058" s="2">
        <v>5659</v>
      </c>
      <c r="V1058" s="2">
        <v>5462.4</v>
      </c>
      <c r="W1058" s="2">
        <v>5443.8</v>
      </c>
      <c r="X1058" s="2">
        <v>5184.2</v>
      </c>
      <c r="Y1058" s="2">
        <v>5217.3</v>
      </c>
      <c r="Z1058" s="2">
        <v>5381.2</v>
      </c>
      <c r="AA1058" s="2">
        <v>4661.2</v>
      </c>
      <c r="AB1058" s="2">
        <v>4057.7</v>
      </c>
      <c r="AC1058" s="2">
        <v>3941.4</v>
      </c>
      <c r="AD1058" s="2">
        <v>3956.2</v>
      </c>
      <c r="AE1058" s="2">
        <v>5182.2</v>
      </c>
      <c r="AF1058" s="2">
        <v>5000.8</v>
      </c>
      <c r="AG1058" s="2">
        <v>3895.9</v>
      </c>
      <c r="AH1058" s="2">
        <v>4956.6000000000004</v>
      </c>
      <c r="AI1058" s="2">
        <v>4636.7</v>
      </c>
      <c r="AJ1058" s="2">
        <v>5997.4</v>
      </c>
      <c r="AK1058" s="2">
        <v>4117.6000000000004</v>
      </c>
    </row>
    <row r="1059" spans="1:37" hidden="1" x14ac:dyDescent="0.25">
      <c r="A1059">
        <f>IF(IFERROR(MATCH(TX_UCR!$C1059,NN_M!A:A,0),0)&gt;0,1,0)</f>
        <v>0</v>
      </c>
      <c r="B1059">
        <f>IF(IFERROR(MATCH(TX_UCR!C1059,NN_PSM!A:A,0),0)&gt;0,1,0)</f>
        <v>0</v>
      </c>
      <c r="C1059" t="str">
        <f t="shared" si="32"/>
        <v>Pampa</v>
      </c>
      <c r="D1059">
        <f t="shared" si="33"/>
        <v>0</v>
      </c>
      <c r="E1059" t="s">
        <v>234</v>
      </c>
      <c r="F1059" t="s">
        <v>34</v>
      </c>
      <c r="G1059" t="s">
        <v>324</v>
      </c>
      <c r="H1059" s="2">
        <v>4277.8</v>
      </c>
      <c r="I1059" s="2">
        <v>5554.8</v>
      </c>
      <c r="J1059" s="2">
        <v>5682.6</v>
      </c>
      <c r="K1059" s="2">
        <v>5610.9</v>
      </c>
      <c r="L1059" s="2">
        <v>6302.4</v>
      </c>
      <c r="M1059" s="2">
        <v>5431.1</v>
      </c>
      <c r="N1059" s="2">
        <v>5087.3</v>
      </c>
      <c r="O1059" s="2">
        <v>4372.3</v>
      </c>
      <c r="P1059" s="2">
        <v>3894</v>
      </c>
      <c r="Q1059" s="2">
        <v>4173.8</v>
      </c>
      <c r="R1059" s="2">
        <v>4949.3</v>
      </c>
      <c r="S1059" s="2">
        <v>4284.8</v>
      </c>
      <c r="T1059" s="2">
        <v>4134.2</v>
      </c>
      <c r="U1059" s="2">
        <v>4617.5</v>
      </c>
      <c r="V1059" s="2">
        <v>3362.7</v>
      </c>
      <c r="W1059" s="2">
        <v>3924.6</v>
      </c>
      <c r="X1059" s="2">
        <v>6292</v>
      </c>
      <c r="Y1059" s="2">
        <v>7573.7</v>
      </c>
      <c r="Z1059" s="2">
        <v>8054.1</v>
      </c>
      <c r="AA1059" s="2">
        <v>4830.8999999999996</v>
      </c>
      <c r="AB1059" s="2">
        <v>5189.3999999999996</v>
      </c>
      <c r="AC1059" s="2">
        <v>5169</v>
      </c>
      <c r="AD1059" s="2">
        <v>5265.3</v>
      </c>
      <c r="AE1059" s="2">
        <v>4877.5</v>
      </c>
      <c r="AF1059" s="2">
        <v>4900.5</v>
      </c>
      <c r="AG1059" s="2">
        <v>4473.7</v>
      </c>
      <c r="AH1059" s="2">
        <v>4288.8999999999996</v>
      </c>
      <c r="AI1059" s="2">
        <v>4303.1000000000004</v>
      </c>
      <c r="AJ1059" s="2">
        <v>3876.3</v>
      </c>
      <c r="AK1059" s="2">
        <v>4427.6000000000004</v>
      </c>
    </row>
    <row r="1060" spans="1:37" hidden="1" x14ac:dyDescent="0.25">
      <c r="A1060">
        <f>IF(IFERROR(MATCH(TX_UCR!$C1060,NN_M!A:A,0),0)&gt;0,1,0)</f>
        <v>0</v>
      </c>
      <c r="B1060">
        <f>IF(IFERROR(MATCH(TX_UCR!C1060,NN_PSM!A:A,0),0)&gt;0,1,0)</f>
        <v>0</v>
      </c>
      <c r="C1060" t="str">
        <f t="shared" si="32"/>
        <v>Paris</v>
      </c>
      <c r="D1060">
        <f t="shared" si="33"/>
        <v>0</v>
      </c>
      <c r="E1060" t="s">
        <v>235</v>
      </c>
      <c r="F1060" t="s">
        <v>34</v>
      </c>
      <c r="G1060" t="s">
        <v>324</v>
      </c>
      <c r="H1060" s="2">
        <v>10215</v>
      </c>
      <c r="I1060" s="2">
        <v>10823.5</v>
      </c>
      <c r="J1060" s="2">
        <v>10804.5</v>
      </c>
      <c r="K1060" s="2">
        <v>11212.8</v>
      </c>
      <c r="L1060" s="2">
        <v>11426.4</v>
      </c>
      <c r="M1060" s="2">
        <v>10150.200000000001</v>
      </c>
      <c r="N1060" s="2">
        <v>11714.1</v>
      </c>
      <c r="O1060" s="2">
        <v>9321.4</v>
      </c>
      <c r="P1060" s="2">
        <v>9576.7999999999993</v>
      </c>
      <c r="Q1060" s="2">
        <v>9439</v>
      </c>
      <c r="R1060" s="2">
        <v>9715.2999999999993</v>
      </c>
      <c r="S1060" s="2">
        <v>8473.2000000000007</v>
      </c>
      <c r="T1060" s="2">
        <v>8295.5</v>
      </c>
      <c r="U1060" s="2">
        <v>9233.6</v>
      </c>
      <c r="V1060" s="2">
        <v>9818.4</v>
      </c>
      <c r="W1060" s="2">
        <v>9325</v>
      </c>
      <c r="X1060" s="2">
        <v>10915.2</v>
      </c>
      <c r="Y1060" s="2">
        <v>10550.4</v>
      </c>
      <c r="Z1060" s="2">
        <v>9504.1</v>
      </c>
      <c r="AA1060" s="2">
        <v>9503.9</v>
      </c>
      <c r="AB1060" s="2">
        <v>9457.7000000000007</v>
      </c>
      <c r="AC1060" s="2">
        <v>6526</v>
      </c>
      <c r="AD1060" s="2">
        <v>5872.2</v>
      </c>
      <c r="AE1060" s="2">
        <v>5708.1</v>
      </c>
      <c r="AF1060" s="2">
        <v>6610.4</v>
      </c>
      <c r="AG1060" s="2">
        <v>6384.3</v>
      </c>
      <c r="AH1060" s="2">
        <v>5458.9</v>
      </c>
      <c r="AI1060" s="2">
        <v>5168.7</v>
      </c>
      <c r="AJ1060" s="2">
        <v>4866.7</v>
      </c>
      <c r="AK1060" s="2">
        <v>4375.3</v>
      </c>
    </row>
    <row r="1061" spans="1:37" hidden="1" x14ac:dyDescent="0.25">
      <c r="A1061">
        <f>IF(IFERROR(MATCH(TX_UCR!$C1061,NN_M!A:A,0),0)&gt;0,1,0)</f>
        <v>1</v>
      </c>
      <c r="B1061">
        <f>IF(IFERROR(MATCH(TX_UCR!C1061,NN_PSM!A:A,0),0)&gt;0,1,0)</f>
        <v>1</v>
      </c>
      <c r="C1061" t="str">
        <f t="shared" si="32"/>
        <v>Parker</v>
      </c>
      <c r="D1061">
        <f t="shared" si="33"/>
        <v>1</v>
      </c>
      <c r="E1061" t="s">
        <v>236</v>
      </c>
      <c r="F1061" t="s">
        <v>34</v>
      </c>
      <c r="G1061" t="s">
        <v>324</v>
      </c>
    </row>
    <row r="1062" spans="1:37" hidden="1" x14ac:dyDescent="0.25">
      <c r="A1062">
        <f>IF(IFERROR(MATCH(TX_UCR!$C1062,NN_M!A:A,0),0)&gt;0,1,0)</f>
        <v>1</v>
      </c>
      <c r="B1062">
        <f>IF(IFERROR(MATCH(TX_UCR!C1062,NN_PSM!A:A,0),0)&gt;0,1,0)</f>
        <v>1</v>
      </c>
      <c r="C1062" t="str">
        <f t="shared" si="32"/>
        <v>Pasadena</v>
      </c>
      <c r="D1062">
        <f t="shared" si="33"/>
        <v>0</v>
      </c>
      <c r="E1062" t="s">
        <v>237</v>
      </c>
      <c r="F1062" t="s">
        <v>34</v>
      </c>
      <c r="G1062" t="s">
        <v>324</v>
      </c>
      <c r="H1062" s="2">
        <v>4991.5</v>
      </c>
      <c r="I1062" s="2">
        <v>5568.1</v>
      </c>
      <c r="J1062" s="2">
        <v>6575.4</v>
      </c>
      <c r="K1062" s="2">
        <v>7108.8</v>
      </c>
      <c r="L1062" s="2">
        <v>7835.3</v>
      </c>
      <c r="M1062" s="2">
        <v>7929.6</v>
      </c>
      <c r="N1062" s="2">
        <v>8105.2</v>
      </c>
      <c r="O1062" s="2">
        <v>6842.3</v>
      </c>
      <c r="P1062" s="2">
        <v>5860.7</v>
      </c>
      <c r="Q1062" s="2">
        <v>4637.7</v>
      </c>
      <c r="R1062" s="2">
        <v>4377.3</v>
      </c>
      <c r="S1062" s="2">
        <v>4737.3999999999996</v>
      </c>
      <c r="T1062" s="2">
        <v>4640.3999999999996</v>
      </c>
      <c r="U1062" s="2">
        <v>3929.9</v>
      </c>
      <c r="V1062" s="2">
        <v>4168</v>
      </c>
      <c r="W1062" s="2">
        <v>4093.2</v>
      </c>
      <c r="X1062" s="2">
        <v>4248.8</v>
      </c>
      <c r="Y1062" s="2">
        <v>4436.3999999999996</v>
      </c>
      <c r="Z1062" s="2">
        <v>4056.7</v>
      </c>
      <c r="AA1062" s="2">
        <v>3829.4</v>
      </c>
      <c r="AB1062" s="2">
        <v>3353.2</v>
      </c>
      <c r="AC1062" s="2">
        <v>3277.2</v>
      </c>
      <c r="AD1062" s="2">
        <v>3452.3</v>
      </c>
      <c r="AE1062" s="2">
        <v>3367.5</v>
      </c>
      <c r="AF1062" s="2">
        <v>3817.3</v>
      </c>
      <c r="AG1062" s="2">
        <v>3724.4</v>
      </c>
      <c r="AH1062" s="2">
        <v>3460.4</v>
      </c>
      <c r="AI1062" s="2">
        <v>3629.6</v>
      </c>
      <c r="AJ1062" s="2">
        <v>3590.8</v>
      </c>
      <c r="AK1062" s="2">
        <v>3015.5</v>
      </c>
    </row>
    <row r="1063" spans="1:37" hidden="1" x14ac:dyDescent="0.25">
      <c r="A1063">
        <f>IF(IFERROR(MATCH(TX_UCR!$C1063,NN_M!A:A,0),0)&gt;0,1,0)</f>
        <v>0</v>
      </c>
      <c r="B1063">
        <f>IF(IFERROR(MATCH(TX_UCR!C1063,NN_PSM!A:A,0),0)&gt;0,1,0)</f>
        <v>0</v>
      </c>
      <c r="C1063" t="str">
        <f t="shared" si="32"/>
        <v>Pearland</v>
      </c>
      <c r="D1063">
        <f t="shared" si="33"/>
        <v>0</v>
      </c>
      <c r="E1063" t="s">
        <v>238</v>
      </c>
      <c r="F1063" t="s">
        <v>34</v>
      </c>
      <c r="G1063" t="s">
        <v>324</v>
      </c>
      <c r="H1063" s="2">
        <v>5551.2</v>
      </c>
      <c r="I1063" s="2">
        <v>5810.1</v>
      </c>
      <c r="J1063" s="2">
        <v>5575.3</v>
      </c>
      <c r="K1063" s="2">
        <v>6346.9</v>
      </c>
      <c r="L1063" s="2">
        <v>5688.7</v>
      </c>
      <c r="M1063" s="2">
        <v>5065</v>
      </c>
      <c r="N1063" s="2">
        <v>5535.5</v>
      </c>
      <c r="O1063" s="2">
        <v>4044.9</v>
      </c>
      <c r="P1063" s="2">
        <v>3667.8</v>
      </c>
      <c r="Q1063" s="2">
        <v>3025</v>
      </c>
      <c r="R1063" s="2">
        <v>2570.4</v>
      </c>
      <c r="S1063" s="2">
        <v>3094.1</v>
      </c>
      <c r="T1063" s="2">
        <v>2566.9</v>
      </c>
      <c r="U1063" s="2">
        <v>3227.5</v>
      </c>
      <c r="V1063" s="2">
        <v>3458</v>
      </c>
      <c r="W1063" s="2">
        <v>2879.9</v>
      </c>
      <c r="X1063" s="2">
        <v>3281</v>
      </c>
      <c r="Y1063" s="2">
        <v>3296.5</v>
      </c>
      <c r="Z1063" s="2">
        <v>2765.7</v>
      </c>
      <c r="AA1063" s="2">
        <v>2490.4</v>
      </c>
      <c r="AB1063" s="2">
        <v>2587.1</v>
      </c>
      <c r="AC1063" s="2">
        <v>2678.1</v>
      </c>
      <c r="AD1063" s="2">
        <v>2553.6</v>
      </c>
      <c r="AE1063" s="2">
        <v>2202.3000000000002</v>
      </c>
      <c r="AF1063" s="2">
        <v>2280.6</v>
      </c>
      <c r="AG1063" s="2">
        <v>1918.9</v>
      </c>
      <c r="AH1063" s="2">
        <v>1852.5</v>
      </c>
      <c r="AI1063" s="2">
        <v>1851.1</v>
      </c>
      <c r="AJ1063" s="2">
        <v>1970.8</v>
      </c>
      <c r="AK1063" s="2">
        <v>2017.2</v>
      </c>
    </row>
    <row r="1064" spans="1:37" hidden="1" x14ac:dyDescent="0.25">
      <c r="A1064">
        <f>IF(IFERROR(MATCH(TX_UCR!$C1064,NN_M!A:A,0),0)&gt;0,1,0)</f>
        <v>1</v>
      </c>
      <c r="B1064">
        <f>IF(IFERROR(MATCH(TX_UCR!C1064,NN_PSM!A:A,0),0)&gt;0,1,0)</f>
        <v>1</v>
      </c>
      <c r="C1064" t="str">
        <f t="shared" si="32"/>
        <v>Pflugerville</v>
      </c>
      <c r="D1064">
        <f t="shared" si="33"/>
        <v>0</v>
      </c>
      <c r="E1064" t="s">
        <v>239</v>
      </c>
      <c r="F1064" t="s">
        <v>34</v>
      </c>
      <c r="G1064" t="s">
        <v>324</v>
      </c>
      <c r="H1064" s="2">
        <v>14655.2</v>
      </c>
      <c r="I1064" s="2">
        <v>13185.8</v>
      </c>
      <c r="J1064" s="2">
        <v>9432.4</v>
      </c>
      <c r="K1064" s="2">
        <v>9052.7999999999993</v>
      </c>
      <c r="L1064" s="2">
        <v>6539</v>
      </c>
      <c r="M1064" s="2">
        <v>2475.1999999999998</v>
      </c>
      <c r="N1064" s="2">
        <v>3195.2</v>
      </c>
      <c r="O1064" s="2">
        <v>2793.4</v>
      </c>
      <c r="P1064" s="2">
        <v>3580.7</v>
      </c>
      <c r="Q1064" s="2">
        <v>3276.9</v>
      </c>
      <c r="R1064" s="2">
        <v>2660.6</v>
      </c>
      <c r="S1064" s="2">
        <v>3412.9</v>
      </c>
      <c r="T1064" s="2">
        <v>3257.6</v>
      </c>
      <c r="U1064" s="2">
        <v>3220.1</v>
      </c>
      <c r="V1064" s="2">
        <v>3442.1</v>
      </c>
      <c r="W1064" s="2">
        <v>2387.5</v>
      </c>
      <c r="X1064" s="2">
        <v>1957.4</v>
      </c>
      <c r="Y1064" s="2">
        <v>2461.6</v>
      </c>
      <c r="Z1064" s="2">
        <v>1988.8</v>
      </c>
      <c r="AA1064" s="2">
        <v>2017.9</v>
      </c>
      <c r="AB1064" s="2">
        <v>1663.1</v>
      </c>
      <c r="AC1064" s="2">
        <v>2260.6</v>
      </c>
      <c r="AD1064" s="2">
        <v>2444.3000000000002</v>
      </c>
      <c r="AE1064" s="2">
        <v>2365.6</v>
      </c>
      <c r="AF1064" s="2">
        <v>2063.9</v>
      </c>
      <c r="AG1064" s="2">
        <v>1913.2</v>
      </c>
      <c r="AH1064" s="2">
        <v>1825.8</v>
      </c>
      <c r="AI1064" s="2">
        <v>1620.8</v>
      </c>
      <c r="AJ1064" s="2">
        <v>1550.7</v>
      </c>
      <c r="AK1064" s="2">
        <v>1546.3</v>
      </c>
    </row>
    <row r="1065" spans="1:37" hidden="1" x14ac:dyDescent="0.25">
      <c r="A1065">
        <f>IF(IFERROR(MATCH(TX_UCR!$C1065,NN_M!A:A,0),0)&gt;0,1,0)</f>
        <v>0</v>
      </c>
      <c r="B1065">
        <f>IF(IFERROR(MATCH(TX_UCR!C1065,NN_PSM!A:A,0),0)&gt;0,1,0)</f>
        <v>0</v>
      </c>
      <c r="C1065" t="str">
        <f t="shared" si="32"/>
        <v>Pharr</v>
      </c>
      <c r="D1065">
        <f t="shared" si="33"/>
        <v>0</v>
      </c>
      <c r="E1065" t="s">
        <v>240</v>
      </c>
      <c r="F1065" t="s">
        <v>34</v>
      </c>
      <c r="G1065" t="s">
        <v>324</v>
      </c>
      <c r="H1065" s="2">
        <v>6279.7</v>
      </c>
      <c r="I1065" s="2">
        <v>6869.6</v>
      </c>
      <c r="J1065" s="2">
        <v>7962.1</v>
      </c>
      <c r="K1065" s="2">
        <v>8675.5</v>
      </c>
      <c r="L1065" s="2">
        <v>8543.6</v>
      </c>
      <c r="M1065" s="2">
        <v>9246.4</v>
      </c>
      <c r="N1065" s="2">
        <v>8916.5</v>
      </c>
      <c r="O1065" s="2">
        <v>9807.7000000000007</v>
      </c>
      <c r="P1065" s="2">
        <v>9254.2999999999993</v>
      </c>
      <c r="Q1065" s="2">
        <v>7238.5</v>
      </c>
      <c r="R1065" s="2">
        <v>6711.6</v>
      </c>
      <c r="S1065" s="2">
        <v>7252.8</v>
      </c>
      <c r="T1065" s="2">
        <v>6953.4</v>
      </c>
      <c r="U1065" s="2">
        <v>6359.6</v>
      </c>
      <c r="V1065" s="2">
        <v>6324.7</v>
      </c>
      <c r="W1065" s="2">
        <v>6450.9</v>
      </c>
      <c r="X1065" s="2">
        <v>5480</v>
      </c>
      <c r="Y1065" s="2">
        <v>5708.2</v>
      </c>
      <c r="Z1065" s="2">
        <v>5920.3</v>
      </c>
      <c r="AA1065" s="2">
        <v>5091.5</v>
      </c>
      <c r="AB1065" s="2">
        <v>5040.3</v>
      </c>
      <c r="AC1065" s="2">
        <v>5504.6</v>
      </c>
      <c r="AD1065" s="2">
        <v>5805.3</v>
      </c>
      <c r="AE1065" s="2">
        <v>5645.8</v>
      </c>
      <c r="AF1065" s="2">
        <v>5852.6</v>
      </c>
      <c r="AG1065" s="2">
        <v>5244.3</v>
      </c>
      <c r="AH1065" s="2">
        <v>3411.2</v>
      </c>
      <c r="AI1065" s="2">
        <v>3157.7</v>
      </c>
      <c r="AJ1065" s="2">
        <v>3393.7</v>
      </c>
      <c r="AK1065" s="2">
        <v>3199</v>
      </c>
    </row>
    <row r="1066" spans="1:37" hidden="1" x14ac:dyDescent="0.25">
      <c r="A1066">
        <f>IF(IFERROR(MATCH(TX_UCR!$C1066,NN_M!A:A,0),0)&gt;0,1,0)</f>
        <v>0</v>
      </c>
      <c r="B1066">
        <f>IF(IFERROR(MATCH(TX_UCR!C1066,NN_PSM!A:A,0),0)&gt;0,1,0)</f>
        <v>0</v>
      </c>
      <c r="C1066" t="str">
        <f t="shared" si="32"/>
        <v>Plainview</v>
      </c>
      <c r="D1066">
        <f t="shared" si="33"/>
        <v>0</v>
      </c>
      <c r="E1066" t="s">
        <v>241</v>
      </c>
      <c r="F1066" t="s">
        <v>34</v>
      </c>
      <c r="G1066" t="s">
        <v>324</v>
      </c>
      <c r="H1066" s="2">
        <v>6060.2</v>
      </c>
      <c r="I1066" s="2">
        <v>6781.8</v>
      </c>
      <c r="J1066" s="2">
        <v>7145.7</v>
      </c>
      <c r="K1066" s="2">
        <v>6980.4</v>
      </c>
      <c r="L1066" s="2">
        <v>6112.8</v>
      </c>
      <c r="M1066" s="2">
        <v>6285.7</v>
      </c>
      <c r="N1066" s="2">
        <v>7480.9</v>
      </c>
      <c r="O1066" s="2">
        <v>6823.3</v>
      </c>
      <c r="P1066" s="2">
        <v>5422.2</v>
      </c>
      <c r="Q1066" s="2">
        <v>4854.3999999999996</v>
      </c>
      <c r="R1066" s="2">
        <v>5684.8</v>
      </c>
      <c r="S1066" s="2">
        <v>5177.5</v>
      </c>
      <c r="T1066" s="2">
        <v>4408.8</v>
      </c>
      <c r="U1066" s="2">
        <v>4436.7</v>
      </c>
      <c r="V1066" s="2">
        <v>4773.3</v>
      </c>
      <c r="W1066" s="2">
        <v>6729</v>
      </c>
      <c r="X1066" s="2">
        <v>4964.3</v>
      </c>
      <c r="Y1066" s="2">
        <v>5323.6</v>
      </c>
      <c r="Z1066" s="2">
        <v>6236.2</v>
      </c>
      <c r="AA1066" s="2">
        <v>7575.1</v>
      </c>
      <c r="AB1066" s="2">
        <v>6051.8</v>
      </c>
      <c r="AC1066" s="2">
        <v>5788.4</v>
      </c>
      <c r="AD1066" s="2">
        <v>5454.8</v>
      </c>
      <c r="AE1066" s="2">
        <v>4941.1000000000004</v>
      </c>
      <c r="AF1066" s="2">
        <v>5111.3999999999996</v>
      </c>
      <c r="AG1066" s="2">
        <v>4172.3</v>
      </c>
      <c r="AH1066" s="2">
        <v>4028.9</v>
      </c>
      <c r="AI1066" s="2">
        <v>3995.1</v>
      </c>
      <c r="AJ1066" s="2">
        <v>3946</v>
      </c>
      <c r="AK1066" s="2">
        <v>3818.1</v>
      </c>
    </row>
    <row r="1067" spans="1:37" hidden="1" x14ac:dyDescent="0.25">
      <c r="A1067">
        <f>IF(IFERROR(MATCH(TX_UCR!$C1067,NN_M!A:A,0),0)&gt;0,1,0)</f>
        <v>1</v>
      </c>
      <c r="B1067">
        <f>IF(IFERROR(MATCH(TX_UCR!C1067,NN_PSM!A:A,0),0)&gt;0,1,0)</f>
        <v>1</v>
      </c>
      <c r="C1067" t="str">
        <f t="shared" si="32"/>
        <v>Plano</v>
      </c>
      <c r="D1067">
        <f t="shared" si="33"/>
        <v>0</v>
      </c>
      <c r="E1067" t="s">
        <v>242</v>
      </c>
      <c r="F1067" t="s">
        <v>34</v>
      </c>
      <c r="G1067" t="s">
        <v>324</v>
      </c>
      <c r="H1067" s="2">
        <v>5973.2</v>
      </c>
      <c r="I1067" s="2">
        <v>6042.1</v>
      </c>
      <c r="J1067" s="2">
        <v>5450.1</v>
      </c>
      <c r="K1067" s="2">
        <v>5216.3999999999996</v>
      </c>
      <c r="L1067" s="2">
        <v>5425.1</v>
      </c>
      <c r="M1067" s="2">
        <v>5058.5</v>
      </c>
      <c r="N1067" s="2">
        <v>5451.1</v>
      </c>
      <c r="O1067" s="2">
        <v>5042.3999999999996</v>
      </c>
      <c r="P1067" s="2">
        <v>4454</v>
      </c>
      <c r="Q1067" s="2">
        <v>4346.3</v>
      </c>
      <c r="R1067" s="2">
        <v>4369.6000000000004</v>
      </c>
      <c r="S1067" s="2">
        <v>4730.3</v>
      </c>
      <c r="T1067" s="2">
        <v>4198.1000000000004</v>
      </c>
      <c r="U1067" s="2">
        <v>3502</v>
      </c>
      <c r="V1067" s="2">
        <v>3189.4</v>
      </c>
      <c r="W1067" s="2">
        <v>3264</v>
      </c>
      <c r="X1067" s="2">
        <v>3698.9</v>
      </c>
      <c r="Y1067" s="2">
        <v>3600.9</v>
      </c>
      <c r="Z1067" s="2">
        <v>3909.5</v>
      </c>
      <c r="AA1067" s="2">
        <v>3496.4</v>
      </c>
      <c r="AB1067" s="2">
        <v>3487.7</v>
      </c>
      <c r="AC1067" s="2">
        <v>3338.5</v>
      </c>
      <c r="AD1067" s="2">
        <v>3065.8</v>
      </c>
      <c r="AE1067" s="2">
        <v>3056.8</v>
      </c>
      <c r="AF1067" s="2">
        <v>2939.7</v>
      </c>
      <c r="AG1067" s="2">
        <v>2592.6999999999998</v>
      </c>
      <c r="AH1067" s="2">
        <v>2549.5</v>
      </c>
      <c r="AI1067" s="2">
        <v>2356.6999999999998</v>
      </c>
      <c r="AJ1067" s="2">
        <v>2173</v>
      </c>
      <c r="AK1067" s="2">
        <v>1982.6</v>
      </c>
    </row>
    <row r="1068" spans="1:37" hidden="1" x14ac:dyDescent="0.25">
      <c r="A1068">
        <f>IF(IFERROR(MATCH(TX_UCR!$C1068,NN_M!A:A,0),0)&gt;0,1,0)</f>
        <v>0</v>
      </c>
      <c r="B1068">
        <f>IF(IFERROR(MATCH(TX_UCR!C1068,NN_PSM!A:A,0),0)&gt;0,1,0)</f>
        <v>0</v>
      </c>
      <c r="C1068" t="str">
        <f t="shared" si="32"/>
        <v>Polk</v>
      </c>
      <c r="D1068">
        <f t="shared" si="33"/>
        <v>1</v>
      </c>
      <c r="E1068" t="s">
        <v>243</v>
      </c>
      <c r="F1068" t="s">
        <v>34</v>
      </c>
      <c r="G1068" t="s">
        <v>324</v>
      </c>
    </row>
    <row r="1069" spans="1:37" hidden="1" x14ac:dyDescent="0.25">
      <c r="A1069">
        <f>IF(IFERROR(MATCH(TX_UCR!$C1069,NN_M!A:A,0),0)&gt;0,1,0)</f>
        <v>0</v>
      </c>
      <c r="B1069">
        <f>IF(IFERROR(MATCH(TX_UCR!C1069,NN_PSM!A:A,0),0)&gt;0,1,0)</f>
        <v>0</v>
      </c>
      <c r="C1069" t="str">
        <f t="shared" si="32"/>
        <v>Portland</v>
      </c>
      <c r="D1069">
        <f t="shared" si="33"/>
        <v>0</v>
      </c>
      <c r="E1069" t="s">
        <v>244</v>
      </c>
      <c r="F1069" t="s">
        <v>34</v>
      </c>
      <c r="G1069" t="s">
        <v>324</v>
      </c>
      <c r="H1069" s="2">
        <v>3320.1</v>
      </c>
      <c r="I1069" s="2">
        <v>3563.4</v>
      </c>
      <c r="J1069" s="2">
        <v>3838.8</v>
      </c>
      <c r="K1069" s="2">
        <v>3791.3</v>
      </c>
      <c r="L1069" s="2">
        <v>4076.2</v>
      </c>
      <c r="M1069" s="2">
        <v>4049.4</v>
      </c>
      <c r="N1069" s="2">
        <v>3308.2</v>
      </c>
      <c r="O1069" s="2">
        <v>4494.6000000000004</v>
      </c>
      <c r="P1069" s="2">
        <v>3317.8</v>
      </c>
      <c r="Q1069" s="2">
        <v>3704.3</v>
      </c>
      <c r="R1069" s="2">
        <v>3086.8</v>
      </c>
      <c r="S1069" s="2">
        <v>2585.1</v>
      </c>
      <c r="T1069" s="2">
        <v>3569.7</v>
      </c>
      <c r="U1069" s="2">
        <v>4294</v>
      </c>
      <c r="V1069" s="2">
        <v>3229.7</v>
      </c>
      <c r="W1069" s="2">
        <v>4303</v>
      </c>
      <c r="X1069" s="2">
        <v>2974.3</v>
      </c>
      <c r="Y1069" s="2">
        <v>2918.6</v>
      </c>
      <c r="Z1069" s="2">
        <v>2981.7</v>
      </c>
      <c r="AA1069" s="2">
        <v>2501.6999999999998</v>
      </c>
      <c r="AB1069" s="2">
        <v>2304.3000000000002</v>
      </c>
      <c r="AC1069" s="2">
        <v>2068.5</v>
      </c>
      <c r="AD1069" s="2">
        <v>2379.1</v>
      </c>
      <c r="AE1069" s="2">
        <v>2517.5</v>
      </c>
      <c r="AF1069" s="2">
        <v>2872.6</v>
      </c>
      <c r="AG1069" s="2">
        <v>3179</v>
      </c>
      <c r="AH1069" s="2">
        <v>2931.8</v>
      </c>
      <c r="AI1069" s="2">
        <v>3227.5</v>
      </c>
      <c r="AJ1069" s="2">
        <v>3660.4</v>
      </c>
      <c r="AK1069" s="2">
        <v>3375.5</v>
      </c>
    </row>
    <row r="1070" spans="1:37" hidden="1" x14ac:dyDescent="0.25">
      <c r="A1070">
        <f>IF(IFERROR(MATCH(TX_UCR!$C1070,NN_M!A:A,0),0)&gt;0,1,0)</f>
        <v>0</v>
      </c>
      <c r="B1070">
        <f>IF(IFERROR(MATCH(TX_UCR!C1070,NN_PSM!A:A,0),0)&gt;0,1,0)</f>
        <v>0</v>
      </c>
      <c r="C1070" t="str">
        <f t="shared" si="32"/>
        <v>Raymondville</v>
      </c>
      <c r="D1070">
        <f t="shared" si="33"/>
        <v>0</v>
      </c>
      <c r="E1070" t="s">
        <v>245</v>
      </c>
      <c r="F1070" t="s">
        <v>34</v>
      </c>
      <c r="G1070" t="s">
        <v>324</v>
      </c>
      <c r="H1070" s="2">
        <v>2534.5</v>
      </c>
      <c r="I1070" s="2">
        <v>2728.4</v>
      </c>
      <c r="J1070" s="2">
        <v>3119.2</v>
      </c>
      <c r="K1070" s="2">
        <v>3624</v>
      </c>
      <c r="L1070" s="2">
        <v>3771.1</v>
      </c>
      <c r="M1070" s="2">
        <v>5788.3</v>
      </c>
      <c r="N1070" s="2">
        <v>5381</v>
      </c>
      <c r="O1070" s="2">
        <v>5710.3</v>
      </c>
      <c r="P1070" s="2">
        <v>3500.8</v>
      </c>
      <c r="Q1070" s="2">
        <v>3964.8</v>
      </c>
      <c r="R1070" s="2">
        <v>4537.3</v>
      </c>
      <c r="S1070" s="2">
        <v>4194.8999999999996</v>
      </c>
      <c r="T1070" s="2">
        <v>4755.2</v>
      </c>
      <c r="U1070" s="2">
        <v>4132.2</v>
      </c>
      <c r="V1070" s="2">
        <v>3513.5</v>
      </c>
      <c r="W1070" s="2">
        <v>3380.3</v>
      </c>
      <c r="X1070" s="2">
        <v>3887.9</v>
      </c>
      <c r="Y1070" s="2">
        <v>5016.7</v>
      </c>
      <c r="Z1070" s="2">
        <v>5838.4</v>
      </c>
      <c r="AA1070" s="2">
        <v>6699.8</v>
      </c>
      <c r="AB1070" s="2">
        <v>8749.5</v>
      </c>
      <c r="AC1070" s="2">
        <v>8029.1</v>
      </c>
      <c r="AD1070" s="2">
        <v>6824.4</v>
      </c>
      <c r="AE1070" s="2">
        <v>6015.8</v>
      </c>
      <c r="AF1070" s="2">
        <v>6198.7</v>
      </c>
      <c r="AG1070" s="2">
        <v>4794.3999999999996</v>
      </c>
      <c r="AH1070" s="2">
        <v>4574.3</v>
      </c>
      <c r="AI1070" s="2">
        <v>3482.7</v>
      </c>
      <c r="AJ1070" s="2">
        <v>3618.8</v>
      </c>
      <c r="AK1070" s="2">
        <v>5075.1000000000004</v>
      </c>
    </row>
    <row r="1071" spans="1:37" hidden="1" x14ac:dyDescent="0.25">
      <c r="A1071">
        <f>IF(IFERROR(MATCH(TX_UCR!$C1071,NN_M!A:A,0),0)&gt;0,1,0)</f>
        <v>0</v>
      </c>
      <c r="B1071">
        <f>IF(IFERROR(MATCH(TX_UCR!C1071,NN_PSM!A:A,0),0)&gt;0,1,0)</f>
        <v>0</v>
      </c>
      <c r="C1071" t="str">
        <f t="shared" si="32"/>
        <v>Red</v>
      </c>
      <c r="D1071">
        <f t="shared" si="33"/>
        <v>0</v>
      </c>
      <c r="E1071" t="s">
        <v>246</v>
      </c>
      <c r="F1071" t="s">
        <v>34</v>
      </c>
      <c r="G1071" t="s">
        <v>324</v>
      </c>
      <c r="H1071" s="2">
        <v>4380.5</v>
      </c>
      <c r="I1071" s="2">
        <v>5533.6</v>
      </c>
      <c r="J1071" s="2">
        <v>6668.9</v>
      </c>
      <c r="K1071" s="2">
        <v>5509.5</v>
      </c>
      <c r="L1071" s="2">
        <v>6174.7</v>
      </c>
      <c r="M1071" s="2">
        <v>7138.3</v>
      </c>
      <c r="N1071" s="2">
        <v>7805.6</v>
      </c>
      <c r="O1071" s="2">
        <v>6746.8</v>
      </c>
      <c r="P1071" s="2">
        <v>4837.7</v>
      </c>
      <c r="Q1071" s="2">
        <v>5188.7</v>
      </c>
      <c r="R1071" s="2">
        <v>6123.6</v>
      </c>
      <c r="S1071" s="2">
        <v>6330.2</v>
      </c>
      <c r="T1071" s="2">
        <v>6256.9</v>
      </c>
      <c r="U1071" s="2">
        <v>6181.6</v>
      </c>
      <c r="V1071" s="2">
        <v>4783.8</v>
      </c>
      <c r="W1071" s="2">
        <v>3696.8</v>
      </c>
      <c r="X1071" s="2">
        <v>4614.7</v>
      </c>
      <c r="Y1071" s="2">
        <v>8771.1</v>
      </c>
      <c r="Z1071" s="2">
        <v>8443.1</v>
      </c>
      <c r="AA1071" s="2">
        <v>5527.6</v>
      </c>
      <c r="AB1071" s="2">
        <v>3725.2</v>
      </c>
      <c r="AC1071" s="2">
        <v>2969.9</v>
      </c>
      <c r="AD1071" s="2">
        <v>3174</v>
      </c>
      <c r="AE1071" s="2">
        <v>2552.8000000000002</v>
      </c>
      <c r="AF1071" s="2">
        <v>2405.6</v>
      </c>
      <c r="AG1071" s="2">
        <v>2052.1999999999998</v>
      </c>
      <c r="AH1071" s="2">
        <v>2500.9</v>
      </c>
      <c r="AI1071" s="2">
        <v>2535.8000000000002</v>
      </c>
      <c r="AJ1071" s="2">
        <v>3223.5</v>
      </c>
      <c r="AK1071" s="2">
        <v>2977.4</v>
      </c>
    </row>
    <row r="1072" spans="1:37" hidden="1" x14ac:dyDescent="0.25">
      <c r="A1072">
        <f>IF(IFERROR(MATCH(TX_UCR!$C1072,NN_M!A:A,0),0)&gt;0,1,0)</f>
        <v>1</v>
      </c>
      <c r="B1072">
        <f>IF(IFERROR(MATCH(TX_UCR!C1072,NN_PSM!A:A,0),0)&gt;0,1,0)</f>
        <v>1</v>
      </c>
      <c r="C1072" t="str">
        <f t="shared" si="32"/>
        <v>Richardson</v>
      </c>
      <c r="D1072">
        <f t="shared" si="33"/>
        <v>0</v>
      </c>
      <c r="E1072" t="s">
        <v>247</v>
      </c>
      <c r="F1072" t="s">
        <v>34</v>
      </c>
      <c r="G1072" t="s">
        <v>324</v>
      </c>
      <c r="H1072" s="2">
        <v>5182.3999999999996</v>
      </c>
      <c r="I1072" s="2">
        <v>5697.2</v>
      </c>
      <c r="J1072" s="2">
        <v>6188.3</v>
      </c>
      <c r="K1072" s="2">
        <v>5789</v>
      </c>
      <c r="L1072" s="2">
        <v>5784.3</v>
      </c>
      <c r="M1072" s="2">
        <v>6109</v>
      </c>
      <c r="N1072" s="2">
        <v>6095.3</v>
      </c>
      <c r="O1072" s="2">
        <v>5732.2</v>
      </c>
      <c r="P1072" s="2">
        <v>5357.9</v>
      </c>
      <c r="Q1072" s="2">
        <v>4396.3</v>
      </c>
      <c r="R1072" s="2">
        <v>4477.2</v>
      </c>
      <c r="S1072" s="2">
        <v>4291.5</v>
      </c>
      <c r="T1072" s="2">
        <v>3768.8</v>
      </c>
      <c r="U1072" s="2">
        <v>3799.3</v>
      </c>
      <c r="V1072" s="2">
        <v>3870.1</v>
      </c>
      <c r="W1072" s="2">
        <v>3917.1</v>
      </c>
      <c r="X1072" s="2">
        <v>3947.4</v>
      </c>
      <c r="Y1072" s="2">
        <v>3694.9</v>
      </c>
      <c r="Z1072" s="2">
        <v>3686.7</v>
      </c>
      <c r="AA1072" s="2">
        <v>3484.9</v>
      </c>
      <c r="AB1072" s="2">
        <v>3447.1</v>
      </c>
      <c r="AC1072" s="2">
        <v>3049.1</v>
      </c>
      <c r="AD1072" s="2">
        <v>3084.2</v>
      </c>
      <c r="AE1072" s="2">
        <v>3365.9</v>
      </c>
      <c r="AF1072" s="2">
        <v>3490.6</v>
      </c>
      <c r="AG1072" s="2">
        <v>3029.5</v>
      </c>
      <c r="AH1072" s="2">
        <v>2771.7</v>
      </c>
      <c r="AI1072" s="2">
        <v>2909</v>
      </c>
      <c r="AJ1072" s="2">
        <v>2637.3</v>
      </c>
      <c r="AK1072" s="2">
        <v>2274.4</v>
      </c>
    </row>
    <row r="1073" spans="1:37" hidden="1" x14ac:dyDescent="0.25">
      <c r="A1073">
        <f>IF(IFERROR(MATCH(TX_UCR!$C1073,NN_M!A:A,0),0)&gt;0,1,0)</f>
        <v>0</v>
      </c>
      <c r="B1073">
        <f>IF(IFERROR(MATCH(TX_UCR!C1073,NN_PSM!A:A,0),0)&gt;0,1,0)</f>
        <v>0</v>
      </c>
      <c r="C1073" t="str">
        <f t="shared" si="32"/>
        <v>Richmond</v>
      </c>
      <c r="D1073">
        <f t="shared" si="33"/>
        <v>0</v>
      </c>
      <c r="E1073" t="s">
        <v>248</v>
      </c>
      <c r="F1073" t="s">
        <v>34</v>
      </c>
      <c r="G1073" t="s">
        <v>324</v>
      </c>
      <c r="H1073" s="2">
        <v>2528.6999999999998</v>
      </c>
      <c r="I1073" s="2">
        <v>2370.9</v>
      </c>
      <c r="J1073" s="2">
        <v>2909.1</v>
      </c>
      <c r="K1073" s="2">
        <v>3082.5</v>
      </c>
      <c r="L1073" s="2">
        <v>3545</v>
      </c>
      <c r="M1073" s="2">
        <v>7244.2</v>
      </c>
      <c r="N1073" s="2">
        <v>7802.2</v>
      </c>
      <c r="O1073" s="2">
        <v>7725.5</v>
      </c>
      <c r="P1073" s="2">
        <v>5590.9</v>
      </c>
      <c r="Q1073" s="2">
        <v>4177.1000000000004</v>
      </c>
      <c r="R1073" s="2">
        <v>4008.4</v>
      </c>
      <c r="S1073" s="2">
        <v>4449.5</v>
      </c>
      <c r="T1073" s="2">
        <v>3943.6</v>
      </c>
      <c r="U1073" s="2">
        <v>3147.4</v>
      </c>
      <c r="V1073" s="2">
        <v>2632.1</v>
      </c>
      <c r="W1073" s="2">
        <v>2707.3</v>
      </c>
      <c r="X1073" s="2">
        <v>2903.3</v>
      </c>
      <c r="Y1073" s="2">
        <v>4501.5</v>
      </c>
      <c r="Z1073" s="2">
        <v>4084</v>
      </c>
      <c r="AA1073" s="2">
        <v>3146.7</v>
      </c>
      <c r="AB1073" s="2">
        <v>3117.7</v>
      </c>
      <c r="AC1073" s="2">
        <v>2405</v>
      </c>
      <c r="AD1073" s="2">
        <v>2096</v>
      </c>
      <c r="AE1073" s="2">
        <v>2155.9</v>
      </c>
      <c r="AF1073" s="2">
        <v>2385.8000000000002</v>
      </c>
      <c r="AG1073" s="2">
        <v>1935.1</v>
      </c>
      <c r="AH1073" s="2">
        <v>2423.5</v>
      </c>
      <c r="AI1073" s="2">
        <v>1747.2</v>
      </c>
      <c r="AJ1073" s="2">
        <v>1503.3</v>
      </c>
      <c r="AK1073" s="2">
        <v>2785</v>
      </c>
    </row>
    <row r="1074" spans="1:37" hidden="1" x14ac:dyDescent="0.25">
      <c r="A1074">
        <f>IF(IFERROR(MATCH(TX_UCR!$C1074,NN_M!A:A,0),0)&gt;0,1,0)</f>
        <v>0</v>
      </c>
      <c r="B1074">
        <f>IF(IFERROR(MATCH(TX_UCR!C1074,NN_PSM!A:A,0),0)&gt;0,1,0)</f>
        <v>0</v>
      </c>
      <c r="C1074" t="str">
        <f t="shared" si="32"/>
        <v>Rio</v>
      </c>
      <c r="D1074">
        <f t="shared" si="33"/>
        <v>0</v>
      </c>
      <c r="E1074" t="s">
        <v>249</v>
      </c>
      <c r="F1074" t="s">
        <v>34</v>
      </c>
      <c r="G1074" t="s">
        <v>324</v>
      </c>
      <c r="H1074" t="s">
        <v>322</v>
      </c>
      <c r="I1074" t="s">
        <v>322</v>
      </c>
      <c r="J1074" t="s">
        <v>322</v>
      </c>
      <c r="K1074" t="s">
        <v>322</v>
      </c>
      <c r="L1074" t="s">
        <v>322</v>
      </c>
      <c r="M1074" t="s">
        <v>322</v>
      </c>
      <c r="N1074" t="s">
        <v>322</v>
      </c>
      <c r="O1074" t="s">
        <v>322</v>
      </c>
      <c r="P1074" t="s">
        <v>322</v>
      </c>
      <c r="Q1074" t="s">
        <v>322</v>
      </c>
      <c r="R1074" t="s">
        <v>322</v>
      </c>
      <c r="S1074" s="2">
        <v>5699.2</v>
      </c>
      <c r="T1074" s="2">
        <v>6374.2</v>
      </c>
      <c r="U1074" s="2">
        <v>3738.6</v>
      </c>
      <c r="V1074" s="2">
        <v>3457</v>
      </c>
      <c r="W1074" s="2">
        <v>3606.5</v>
      </c>
      <c r="X1074" s="2">
        <v>3255.7</v>
      </c>
      <c r="Y1074" s="2">
        <v>2738.1</v>
      </c>
      <c r="Z1074" s="2">
        <v>1953.3</v>
      </c>
      <c r="AA1074" s="2">
        <v>3923.4</v>
      </c>
      <c r="AB1074" s="2">
        <v>3677.6</v>
      </c>
      <c r="AC1074" s="2">
        <v>3063.1</v>
      </c>
      <c r="AD1074" s="2">
        <v>3830.3</v>
      </c>
      <c r="AE1074" s="2">
        <v>4041.2</v>
      </c>
      <c r="AF1074" s="2">
        <v>4383.3999999999996</v>
      </c>
      <c r="AG1074" s="2">
        <v>3419.1</v>
      </c>
      <c r="AH1074" s="2">
        <v>3461.9</v>
      </c>
      <c r="AI1074" s="2">
        <v>3181.7</v>
      </c>
      <c r="AJ1074" s="2">
        <v>3643.3</v>
      </c>
      <c r="AK1074" s="2">
        <v>2460</v>
      </c>
    </row>
    <row r="1075" spans="1:37" hidden="1" x14ac:dyDescent="0.25">
      <c r="A1075">
        <f>IF(IFERROR(MATCH(TX_UCR!$C1075,NN_M!A:A,0),0)&gt;0,1,0)</f>
        <v>0</v>
      </c>
      <c r="B1075">
        <f>IF(IFERROR(MATCH(TX_UCR!C1075,NN_PSM!A:A,0),0)&gt;0,1,0)</f>
        <v>0</v>
      </c>
      <c r="C1075" t="str">
        <f t="shared" si="32"/>
        <v>Robinson</v>
      </c>
      <c r="D1075">
        <f t="shared" si="33"/>
        <v>0</v>
      </c>
      <c r="E1075" t="s">
        <v>250</v>
      </c>
      <c r="F1075" t="s">
        <v>34</v>
      </c>
      <c r="G1075" t="s">
        <v>324</v>
      </c>
      <c r="H1075" s="2">
        <v>1259.8</v>
      </c>
      <c r="I1075" s="2">
        <v>1287.5999999999999</v>
      </c>
      <c r="J1075" s="2">
        <v>1898.3</v>
      </c>
      <c r="K1075" s="2">
        <v>3007.2</v>
      </c>
      <c r="L1075" s="2">
        <v>3484.1</v>
      </c>
      <c r="M1075" s="2">
        <v>2925</v>
      </c>
      <c r="N1075" s="2">
        <v>2451.1</v>
      </c>
      <c r="O1075" s="2">
        <v>1745.6</v>
      </c>
      <c r="P1075" s="2">
        <v>2016.6</v>
      </c>
      <c r="Q1075" s="2">
        <v>1761.8</v>
      </c>
      <c r="R1075" s="2">
        <v>1612.9</v>
      </c>
      <c r="S1075" s="2">
        <v>1342.1</v>
      </c>
      <c r="T1075" s="2">
        <v>1333.7</v>
      </c>
      <c r="U1075" s="2">
        <v>1383.9</v>
      </c>
      <c r="V1075" s="2">
        <v>1449.3</v>
      </c>
      <c r="W1075" s="2">
        <v>2472.9</v>
      </c>
      <c r="X1075" s="2">
        <v>2443</v>
      </c>
      <c r="Y1075" s="2">
        <v>1977.1</v>
      </c>
      <c r="Z1075" s="2">
        <v>2168.1999999999998</v>
      </c>
      <c r="AA1075" s="2">
        <v>1629</v>
      </c>
      <c r="AB1075" s="2">
        <v>2733.2</v>
      </c>
      <c r="AC1075" s="2">
        <v>2468.1</v>
      </c>
      <c r="AD1075" s="2">
        <v>1957.8</v>
      </c>
      <c r="AE1075" s="2">
        <v>2365.3000000000002</v>
      </c>
      <c r="AF1075" s="2">
        <v>1935.7</v>
      </c>
      <c r="AG1075" s="2">
        <v>1903.1</v>
      </c>
      <c r="AH1075" s="2">
        <v>1621.6</v>
      </c>
      <c r="AI1075" s="2">
        <v>1762</v>
      </c>
      <c r="AJ1075" s="2">
        <v>1877.7</v>
      </c>
      <c r="AK1075" s="2">
        <v>1044.5999999999999</v>
      </c>
    </row>
    <row r="1076" spans="1:37" hidden="1" x14ac:dyDescent="0.25">
      <c r="A1076">
        <f>IF(IFERROR(MATCH(TX_UCR!$C1076,NN_M!A:A,0),0)&gt;0,1,0)</f>
        <v>0</v>
      </c>
      <c r="B1076">
        <f>IF(IFERROR(MATCH(TX_UCR!C1076,NN_PSM!A:A,0),0)&gt;0,1,0)</f>
        <v>0</v>
      </c>
      <c r="C1076" t="str">
        <f t="shared" si="32"/>
        <v>Robstown</v>
      </c>
      <c r="D1076">
        <f t="shared" si="33"/>
        <v>0</v>
      </c>
      <c r="E1076" t="s">
        <v>251</v>
      </c>
      <c r="F1076" t="s">
        <v>34</v>
      </c>
      <c r="G1076" t="s">
        <v>324</v>
      </c>
      <c r="H1076" s="2">
        <v>4598.8999999999996</v>
      </c>
      <c r="I1076" s="2">
        <v>5603.1</v>
      </c>
      <c r="J1076" s="2">
        <v>5486.7</v>
      </c>
      <c r="K1076" s="2">
        <v>6240.5</v>
      </c>
      <c r="L1076" s="2">
        <v>6470.7</v>
      </c>
      <c r="M1076" s="2">
        <v>4957.6000000000004</v>
      </c>
      <c r="N1076" s="2">
        <v>3612</v>
      </c>
      <c r="O1076" s="2">
        <v>5076.8</v>
      </c>
      <c r="P1076" s="2">
        <v>5095.3</v>
      </c>
      <c r="Q1076" s="2">
        <v>4112.3</v>
      </c>
      <c r="R1076" s="2">
        <v>4888.5</v>
      </c>
      <c r="S1076" s="2">
        <v>4178.1000000000004</v>
      </c>
      <c r="T1076" t="s">
        <v>322</v>
      </c>
      <c r="U1076" t="s">
        <v>322</v>
      </c>
      <c r="V1076" s="2">
        <v>8193</v>
      </c>
      <c r="W1076" s="2">
        <v>12343.8</v>
      </c>
      <c r="X1076" s="2">
        <v>9257.7999999999993</v>
      </c>
      <c r="Y1076" s="2">
        <v>4994.7</v>
      </c>
      <c r="Z1076" s="2">
        <v>5537.3</v>
      </c>
      <c r="AA1076" s="2">
        <v>5409</v>
      </c>
      <c r="AB1076" s="2">
        <v>5444.2</v>
      </c>
      <c r="AC1076" s="2">
        <v>5039.7</v>
      </c>
      <c r="AD1076" s="2">
        <v>5574</v>
      </c>
      <c r="AE1076" s="2">
        <v>6066.6</v>
      </c>
      <c r="AF1076" s="2">
        <v>4435.8</v>
      </c>
      <c r="AG1076" s="2">
        <v>4187.3</v>
      </c>
      <c r="AH1076" s="2">
        <v>3453</v>
      </c>
      <c r="AI1076" s="2">
        <v>3612.7</v>
      </c>
      <c r="AJ1076" s="2">
        <v>3900.6</v>
      </c>
      <c r="AK1076" s="2">
        <v>4368.8999999999996</v>
      </c>
    </row>
    <row r="1077" spans="1:37" hidden="1" x14ac:dyDescent="0.25">
      <c r="A1077">
        <f>IF(IFERROR(MATCH(TX_UCR!$C1077,NN_M!A:A,0),0)&gt;0,1,0)</f>
        <v>0</v>
      </c>
      <c r="B1077">
        <f>IF(IFERROR(MATCH(TX_UCR!C1077,NN_PSM!A:A,0),0)&gt;0,1,0)</f>
        <v>0</v>
      </c>
      <c r="C1077" t="str">
        <f t="shared" si="32"/>
        <v>Rockport</v>
      </c>
      <c r="D1077">
        <f t="shared" si="33"/>
        <v>0</v>
      </c>
      <c r="E1077" t="s">
        <v>252</v>
      </c>
      <c r="F1077" t="s">
        <v>34</v>
      </c>
      <c r="G1077" t="s">
        <v>324</v>
      </c>
      <c r="H1077" s="2">
        <v>6279.6</v>
      </c>
      <c r="I1077" s="2">
        <v>7625.1</v>
      </c>
      <c r="J1077" s="2">
        <v>9450.7999999999993</v>
      </c>
      <c r="K1077" s="2">
        <v>11444.5</v>
      </c>
      <c r="L1077" s="2">
        <v>11016.3</v>
      </c>
      <c r="M1077" s="2">
        <v>11340.2</v>
      </c>
      <c r="N1077" s="2">
        <v>12505.2</v>
      </c>
      <c r="O1077" s="2">
        <v>11986.2</v>
      </c>
      <c r="P1077" s="2">
        <v>10255</v>
      </c>
      <c r="Q1077" s="2">
        <v>9692.4</v>
      </c>
      <c r="R1077" s="2">
        <v>9075</v>
      </c>
      <c r="S1077" s="2">
        <v>10167.799999999999</v>
      </c>
      <c r="T1077" s="2">
        <v>10326.799999999999</v>
      </c>
      <c r="U1077" s="2">
        <v>8378.7000000000007</v>
      </c>
      <c r="V1077" s="2">
        <v>10459.200000000001</v>
      </c>
      <c r="W1077" s="2">
        <v>9898.4</v>
      </c>
      <c r="X1077" s="2">
        <v>9506.2000000000007</v>
      </c>
      <c r="Y1077" s="2">
        <v>8568.7999999999993</v>
      </c>
      <c r="Z1077" s="2">
        <v>8955.4</v>
      </c>
      <c r="AA1077" s="2">
        <v>9383.2999999999993</v>
      </c>
      <c r="AB1077" s="2">
        <v>9437.6</v>
      </c>
      <c r="AC1077" s="2">
        <v>6819.4</v>
      </c>
      <c r="AD1077" s="2">
        <v>5505.1</v>
      </c>
      <c r="AE1077" s="2">
        <v>4333.8</v>
      </c>
      <c r="AF1077" s="2">
        <v>5206.5</v>
      </c>
      <c r="AG1077" s="2">
        <v>4255.1000000000004</v>
      </c>
      <c r="AH1077" s="2">
        <v>4167.6000000000004</v>
      </c>
      <c r="AI1077" s="2">
        <v>5736.2</v>
      </c>
      <c r="AJ1077" s="2">
        <v>6439.1</v>
      </c>
      <c r="AK1077" s="2">
        <v>5260.6</v>
      </c>
    </row>
    <row r="1078" spans="1:37" hidden="1" x14ac:dyDescent="0.25">
      <c r="A1078">
        <f>IF(IFERROR(MATCH(TX_UCR!$C1078,NN_M!A:A,0),0)&gt;0,1,0)</f>
        <v>0</v>
      </c>
      <c r="B1078">
        <f>IF(IFERROR(MATCH(TX_UCR!C1078,NN_PSM!A:A,0),0)&gt;0,1,0)</f>
        <v>0</v>
      </c>
      <c r="C1078" t="str">
        <f t="shared" si="32"/>
        <v>Rockwall</v>
      </c>
      <c r="D1078">
        <f t="shared" si="33"/>
        <v>0</v>
      </c>
      <c r="E1078" t="s">
        <v>253</v>
      </c>
      <c r="F1078" t="s">
        <v>34</v>
      </c>
      <c r="G1078" t="s">
        <v>324</v>
      </c>
      <c r="H1078" s="2">
        <v>5664.2</v>
      </c>
      <c r="I1078" s="2">
        <v>5545.3</v>
      </c>
      <c r="J1078" s="2">
        <v>4888.8</v>
      </c>
      <c r="K1078" s="2">
        <v>4827.8999999999996</v>
      </c>
      <c r="L1078" s="2">
        <v>4581.8999999999996</v>
      </c>
      <c r="M1078" s="2">
        <v>4787.3</v>
      </c>
      <c r="N1078" s="2">
        <v>4650.3</v>
      </c>
      <c r="O1078" s="2">
        <v>4918.3</v>
      </c>
      <c r="P1078" s="2">
        <v>3471.1</v>
      </c>
      <c r="Q1078" s="2">
        <v>3037.7</v>
      </c>
      <c r="R1078" s="2">
        <v>3060.5</v>
      </c>
      <c r="S1078" s="2">
        <v>3311.6</v>
      </c>
      <c r="T1078" s="2">
        <v>3051.6</v>
      </c>
      <c r="U1078" s="2">
        <v>3095.8</v>
      </c>
      <c r="V1078" s="2">
        <v>3208.8</v>
      </c>
      <c r="W1078" s="2">
        <v>3048.5</v>
      </c>
      <c r="X1078" s="2">
        <v>3862.1</v>
      </c>
      <c r="Y1078" s="2">
        <v>3488.3</v>
      </c>
      <c r="Z1078" s="2">
        <v>3289.1</v>
      </c>
      <c r="AA1078" s="2">
        <v>2991.5</v>
      </c>
      <c r="AB1078" s="2">
        <v>2752.9</v>
      </c>
      <c r="AC1078" s="2">
        <v>2690</v>
      </c>
      <c r="AD1078" s="2">
        <v>2357.1999999999998</v>
      </c>
      <c r="AE1078" s="2">
        <v>2838.2</v>
      </c>
      <c r="AF1078" s="2">
        <v>2765.7</v>
      </c>
      <c r="AG1078" s="2">
        <v>2603.4</v>
      </c>
      <c r="AH1078" s="2">
        <v>2669.9</v>
      </c>
      <c r="AI1078" s="2">
        <v>2166</v>
      </c>
      <c r="AJ1078" s="2">
        <v>1804.4</v>
      </c>
      <c r="AK1078" s="2">
        <v>1825.5</v>
      </c>
    </row>
    <row r="1079" spans="1:37" hidden="1" x14ac:dyDescent="0.25">
      <c r="A1079">
        <f>IF(IFERROR(MATCH(TX_UCR!$C1079,NN_M!A:A,0),0)&gt;0,1,0)</f>
        <v>0</v>
      </c>
      <c r="B1079">
        <f>IF(IFERROR(MATCH(TX_UCR!C1079,NN_PSM!A:A,0),0)&gt;0,1,0)</f>
        <v>0</v>
      </c>
      <c r="C1079" t="str">
        <f t="shared" si="32"/>
        <v>Rosenberg</v>
      </c>
      <c r="D1079">
        <f t="shared" si="33"/>
        <v>0</v>
      </c>
      <c r="E1079" t="s">
        <v>254</v>
      </c>
      <c r="F1079" t="s">
        <v>34</v>
      </c>
      <c r="G1079" t="s">
        <v>324</v>
      </c>
      <c r="H1079" s="2">
        <v>6433</v>
      </c>
      <c r="I1079" s="2">
        <v>7583.6</v>
      </c>
      <c r="J1079" s="2">
        <v>8233.4</v>
      </c>
      <c r="K1079" s="2">
        <v>6646.2</v>
      </c>
      <c r="L1079" s="2">
        <v>6956.6</v>
      </c>
      <c r="M1079" s="2">
        <v>7848.2</v>
      </c>
      <c r="N1079" s="2">
        <v>8421.9</v>
      </c>
      <c r="O1079" s="2">
        <v>8194.7000000000007</v>
      </c>
      <c r="P1079" s="2">
        <v>7427.3</v>
      </c>
      <c r="Q1079" s="2">
        <v>5965.2</v>
      </c>
      <c r="R1079" s="2">
        <v>6315.3</v>
      </c>
      <c r="S1079" s="2">
        <v>6565.8</v>
      </c>
      <c r="T1079" s="2">
        <v>6438.9</v>
      </c>
      <c r="U1079" s="2">
        <v>4536.3999999999996</v>
      </c>
      <c r="V1079" s="2">
        <v>4230.5</v>
      </c>
      <c r="W1079" s="2">
        <v>4920.3999999999996</v>
      </c>
      <c r="X1079" s="2">
        <v>4018.1</v>
      </c>
      <c r="Y1079" s="2">
        <v>4224.8999999999996</v>
      </c>
      <c r="Z1079" s="2">
        <v>3229.6</v>
      </c>
      <c r="AA1079" s="2">
        <v>3366.9</v>
      </c>
      <c r="AB1079" s="2">
        <v>2533.8000000000002</v>
      </c>
      <c r="AC1079" s="2">
        <v>2658.7</v>
      </c>
      <c r="AD1079" s="2">
        <v>2601.8000000000002</v>
      </c>
      <c r="AE1079" s="2">
        <v>2071.6</v>
      </c>
      <c r="AF1079" s="2">
        <v>1931.8</v>
      </c>
      <c r="AG1079" s="2">
        <v>2139.3000000000002</v>
      </c>
      <c r="AH1079" s="2">
        <v>2021.6</v>
      </c>
      <c r="AI1079" s="2">
        <v>1979.5</v>
      </c>
      <c r="AJ1079" s="2">
        <v>2108.6</v>
      </c>
      <c r="AK1079" s="2">
        <v>2157.9</v>
      </c>
    </row>
    <row r="1080" spans="1:37" hidden="1" x14ac:dyDescent="0.25">
      <c r="A1080">
        <f>IF(IFERROR(MATCH(TX_UCR!$C1080,NN_M!A:A,0),0)&gt;0,1,0)</f>
        <v>0</v>
      </c>
      <c r="B1080">
        <f>IF(IFERROR(MATCH(TX_UCR!C1080,NN_PSM!A:A,0),0)&gt;0,1,0)</f>
        <v>0</v>
      </c>
      <c r="C1080" t="str">
        <f t="shared" si="32"/>
        <v>Round</v>
      </c>
      <c r="D1080">
        <f t="shared" si="33"/>
        <v>0</v>
      </c>
      <c r="E1080" t="s">
        <v>255</v>
      </c>
      <c r="F1080" t="s">
        <v>34</v>
      </c>
      <c r="G1080" t="s">
        <v>324</v>
      </c>
      <c r="H1080" s="2">
        <v>6834.4</v>
      </c>
      <c r="I1080" s="2">
        <v>7729.8</v>
      </c>
      <c r="J1080" s="2">
        <v>6385.6</v>
      </c>
      <c r="K1080" s="2">
        <v>6195.5</v>
      </c>
      <c r="L1080" s="2">
        <v>4875.6000000000004</v>
      </c>
      <c r="M1080" s="2">
        <v>3596</v>
      </c>
      <c r="N1080" s="2">
        <v>3790.1</v>
      </c>
      <c r="O1080" s="2">
        <v>3693.1</v>
      </c>
      <c r="P1080" s="2">
        <v>3744.6</v>
      </c>
      <c r="Q1080" s="2">
        <v>3451.4</v>
      </c>
      <c r="R1080" s="2">
        <v>2733.6</v>
      </c>
      <c r="S1080" s="2">
        <v>3118.8</v>
      </c>
      <c r="T1080" s="2">
        <v>2676.5</v>
      </c>
      <c r="U1080" s="2">
        <v>1799.2</v>
      </c>
      <c r="V1080" s="2">
        <v>1562.7</v>
      </c>
      <c r="W1080" s="2">
        <v>2245.8000000000002</v>
      </c>
      <c r="X1080" s="2">
        <v>2523.9</v>
      </c>
      <c r="Y1080" s="2">
        <v>2657.5</v>
      </c>
      <c r="Z1080" t="s">
        <v>322</v>
      </c>
      <c r="AA1080" s="2">
        <v>2109.6</v>
      </c>
      <c r="AB1080" s="2">
        <v>2644.2</v>
      </c>
      <c r="AC1080" s="2">
        <v>2217.1999999999998</v>
      </c>
      <c r="AD1080" s="2">
        <v>2455.8000000000002</v>
      </c>
      <c r="AE1080" s="2">
        <v>2625.7</v>
      </c>
      <c r="AF1080" s="2">
        <v>2507.9</v>
      </c>
      <c r="AG1080" s="2">
        <v>3019.4</v>
      </c>
      <c r="AH1080" s="2">
        <v>2398.3000000000002</v>
      </c>
      <c r="AI1080" s="2">
        <v>2481.4</v>
      </c>
      <c r="AJ1080" s="2">
        <v>2236.1999999999998</v>
      </c>
      <c r="AK1080" s="2">
        <v>1951</v>
      </c>
    </row>
    <row r="1081" spans="1:37" hidden="1" x14ac:dyDescent="0.25">
      <c r="A1081">
        <f>IF(IFERROR(MATCH(TX_UCR!$C1081,NN_M!A:A,0),0)&gt;0,1,0)</f>
        <v>0</v>
      </c>
      <c r="B1081">
        <f>IF(IFERROR(MATCH(TX_UCR!C1081,NN_PSM!A:A,0),0)&gt;0,1,0)</f>
        <v>0</v>
      </c>
      <c r="C1081" t="str">
        <f t="shared" si="32"/>
        <v>Rowlett</v>
      </c>
      <c r="D1081">
        <f t="shared" si="33"/>
        <v>0</v>
      </c>
      <c r="E1081" t="s">
        <v>256</v>
      </c>
      <c r="F1081" t="s">
        <v>34</v>
      </c>
      <c r="G1081" t="s">
        <v>324</v>
      </c>
      <c r="H1081" s="2">
        <v>6060.9</v>
      </c>
      <c r="I1081" s="2">
        <v>5557.1</v>
      </c>
      <c r="J1081" s="2">
        <v>5386.8</v>
      </c>
      <c r="K1081" s="2">
        <v>6079.2</v>
      </c>
      <c r="L1081" s="2">
        <v>3763.3</v>
      </c>
      <c r="M1081" s="2">
        <v>3529.7</v>
      </c>
      <c r="N1081" s="2">
        <v>3666.6</v>
      </c>
      <c r="O1081" s="2">
        <v>3900.9</v>
      </c>
      <c r="P1081" s="2">
        <v>3557</v>
      </c>
      <c r="Q1081" s="2">
        <v>4103.8</v>
      </c>
      <c r="R1081" s="2">
        <v>3382.1</v>
      </c>
      <c r="S1081" s="2">
        <v>3299.6</v>
      </c>
      <c r="T1081" s="2">
        <v>3329.1</v>
      </c>
      <c r="U1081" s="2">
        <v>2519.6</v>
      </c>
      <c r="V1081" s="2">
        <v>2505.6</v>
      </c>
      <c r="W1081" s="2">
        <v>2175.1</v>
      </c>
      <c r="X1081" s="2">
        <v>2230.1</v>
      </c>
      <c r="Y1081" s="2">
        <v>2207.1999999999998</v>
      </c>
      <c r="Z1081" s="2">
        <v>2132.8000000000002</v>
      </c>
      <c r="AA1081" s="2">
        <v>2290.1999999999998</v>
      </c>
      <c r="AB1081" s="2">
        <v>1925.6</v>
      </c>
      <c r="AC1081" s="2">
        <v>2022.3</v>
      </c>
      <c r="AD1081" s="2">
        <v>2082.1999999999998</v>
      </c>
      <c r="AE1081" s="2">
        <v>1733</v>
      </c>
      <c r="AF1081" s="2">
        <v>1910</v>
      </c>
      <c r="AG1081" s="2">
        <v>1658.4</v>
      </c>
      <c r="AH1081" s="2">
        <v>1702.6</v>
      </c>
      <c r="AI1081" s="2">
        <v>1726.6</v>
      </c>
      <c r="AJ1081" s="2">
        <v>1548.7</v>
      </c>
      <c r="AK1081" s="2">
        <v>1375</v>
      </c>
    </row>
    <row r="1082" spans="1:37" hidden="1" x14ac:dyDescent="0.25">
      <c r="A1082">
        <f>IF(IFERROR(MATCH(TX_UCR!$C1082,NN_M!A:A,0),0)&gt;0,1,0)</f>
        <v>0</v>
      </c>
      <c r="B1082">
        <f>IF(IFERROR(MATCH(TX_UCR!C1082,NN_PSM!A:A,0),0)&gt;0,1,0)</f>
        <v>0</v>
      </c>
      <c r="C1082" t="str">
        <f t="shared" si="32"/>
        <v>Royse</v>
      </c>
      <c r="D1082">
        <f t="shared" si="33"/>
        <v>0</v>
      </c>
      <c r="E1082" t="s">
        <v>257</v>
      </c>
      <c r="F1082" t="s">
        <v>34</v>
      </c>
      <c r="G1082" t="s">
        <v>324</v>
      </c>
      <c r="H1082">
        <v>784.6</v>
      </c>
      <c r="I1082" s="2">
        <v>3354.6</v>
      </c>
      <c r="J1082" s="2">
        <v>2803</v>
      </c>
      <c r="K1082" s="2">
        <v>4186.7</v>
      </c>
      <c r="L1082" s="2">
        <v>4206.8</v>
      </c>
      <c r="M1082" s="2">
        <v>6346.3</v>
      </c>
      <c r="N1082" s="2">
        <v>5239.8</v>
      </c>
      <c r="O1082" s="2">
        <v>4321.3</v>
      </c>
      <c r="P1082" s="2">
        <v>4163.3</v>
      </c>
      <c r="Q1082" s="2">
        <v>5501</v>
      </c>
      <c r="R1082" s="2">
        <v>4598.1000000000004</v>
      </c>
      <c r="S1082" s="2">
        <v>3643.9</v>
      </c>
      <c r="T1082" s="2">
        <v>3281.5</v>
      </c>
      <c r="U1082" s="2">
        <v>1883.6</v>
      </c>
      <c r="V1082" s="2">
        <v>1864</v>
      </c>
      <c r="W1082" s="2">
        <v>1318.9</v>
      </c>
      <c r="X1082" s="2">
        <v>1785.7</v>
      </c>
      <c r="Y1082" s="2">
        <v>2460.3000000000002</v>
      </c>
      <c r="Z1082" s="2">
        <v>2145.8000000000002</v>
      </c>
      <c r="AA1082" s="2">
        <v>1619.8</v>
      </c>
      <c r="AB1082" s="2">
        <v>2019</v>
      </c>
      <c r="AC1082" s="2">
        <v>1374.6</v>
      </c>
      <c r="AD1082" s="2">
        <v>1434.6</v>
      </c>
      <c r="AE1082" s="2">
        <v>2021.5</v>
      </c>
      <c r="AF1082" s="2">
        <v>1673.6</v>
      </c>
      <c r="AG1082" s="2">
        <v>1561.7</v>
      </c>
      <c r="AH1082" s="2">
        <v>1340.9</v>
      </c>
      <c r="AI1082" s="2">
        <v>1403.3</v>
      </c>
      <c r="AJ1082" s="2">
        <v>1026.5</v>
      </c>
      <c r="AK1082">
        <v>743.5</v>
      </c>
    </row>
    <row r="1083" spans="1:37" hidden="1" x14ac:dyDescent="0.25">
      <c r="A1083">
        <f>IF(IFERROR(MATCH(TX_UCR!$C1083,NN_M!A:A,0),0)&gt;0,1,0)</f>
        <v>0</v>
      </c>
      <c r="B1083">
        <f>IF(IFERROR(MATCH(TX_UCR!C1083,NN_PSM!A:A,0),0)&gt;0,1,0)</f>
        <v>0</v>
      </c>
      <c r="C1083" t="str">
        <f t="shared" si="32"/>
        <v>Rusk</v>
      </c>
      <c r="D1083">
        <f t="shared" si="33"/>
        <v>1</v>
      </c>
      <c r="E1083" t="s">
        <v>258</v>
      </c>
      <c r="F1083" t="s">
        <v>34</v>
      </c>
      <c r="G1083" t="s">
        <v>324</v>
      </c>
    </row>
    <row r="1084" spans="1:37" hidden="1" x14ac:dyDescent="0.25">
      <c r="A1084">
        <f>IF(IFERROR(MATCH(TX_UCR!$C1084,NN_M!A:A,0),0)&gt;0,1,0)</f>
        <v>0</v>
      </c>
      <c r="B1084">
        <f>IF(IFERROR(MATCH(TX_UCR!C1084,NN_PSM!A:A,0),0)&gt;0,1,0)</f>
        <v>0</v>
      </c>
      <c r="C1084" t="str">
        <f t="shared" si="32"/>
        <v>Sachse</v>
      </c>
      <c r="D1084">
        <f t="shared" si="33"/>
        <v>0</v>
      </c>
      <c r="E1084" t="s">
        <v>259</v>
      </c>
      <c r="F1084" t="s">
        <v>34</v>
      </c>
      <c r="G1084" t="s">
        <v>324</v>
      </c>
      <c r="H1084" s="2">
        <v>5007.3</v>
      </c>
      <c r="I1084" s="2">
        <v>5267.5</v>
      </c>
      <c r="J1084" s="2">
        <v>4540.3</v>
      </c>
      <c r="K1084" s="2">
        <v>3398.5</v>
      </c>
      <c r="L1084" s="2">
        <v>2544.1</v>
      </c>
      <c r="M1084" s="2">
        <v>2151.1</v>
      </c>
      <c r="N1084" s="2">
        <v>2051.6999999999998</v>
      </c>
      <c r="O1084" s="2">
        <v>1782.2</v>
      </c>
      <c r="P1084" s="2">
        <v>1501.9</v>
      </c>
      <c r="Q1084" s="2">
        <v>1274.2</v>
      </c>
      <c r="R1084" s="2">
        <v>1385.9</v>
      </c>
      <c r="S1084" s="2">
        <v>1463</v>
      </c>
      <c r="T1084" s="2">
        <v>1563.9</v>
      </c>
      <c r="U1084" s="2">
        <v>1382.8</v>
      </c>
      <c r="V1084" s="2">
        <v>1374.1</v>
      </c>
      <c r="W1084" s="2">
        <v>1394.7</v>
      </c>
      <c r="X1084" s="2">
        <v>1263.5</v>
      </c>
      <c r="Y1084" s="2">
        <v>1767.3</v>
      </c>
      <c r="Z1084" s="2">
        <v>1876.4</v>
      </c>
      <c r="AA1084" s="2">
        <v>1311.3</v>
      </c>
      <c r="AB1084">
        <v>960.8</v>
      </c>
      <c r="AC1084" s="2">
        <v>1086.3</v>
      </c>
      <c r="AD1084" s="2">
        <v>1387.4</v>
      </c>
      <c r="AE1084" s="2">
        <v>1435</v>
      </c>
      <c r="AF1084" s="2">
        <v>1100.2</v>
      </c>
      <c r="AG1084" s="2">
        <v>1146.0999999999999</v>
      </c>
      <c r="AH1084" s="2">
        <v>1040.5999999999999</v>
      </c>
      <c r="AI1084">
        <v>935.2</v>
      </c>
      <c r="AJ1084" s="2">
        <v>1037</v>
      </c>
      <c r="AK1084">
        <v>896</v>
      </c>
    </row>
    <row r="1085" spans="1:37" hidden="1" x14ac:dyDescent="0.25">
      <c r="A1085">
        <f>IF(IFERROR(MATCH(TX_UCR!$C1085,NN_M!A:A,0),0)&gt;0,1,0)</f>
        <v>0</v>
      </c>
      <c r="B1085">
        <f>IF(IFERROR(MATCH(TX_UCR!C1085,NN_PSM!A:A,0),0)&gt;0,1,0)</f>
        <v>0</v>
      </c>
      <c r="C1085" t="str">
        <f t="shared" si="32"/>
        <v>Saginaw</v>
      </c>
      <c r="D1085">
        <f t="shared" si="33"/>
        <v>0</v>
      </c>
      <c r="E1085" t="s">
        <v>260</v>
      </c>
      <c r="F1085" t="s">
        <v>34</v>
      </c>
      <c r="G1085" t="s">
        <v>324</v>
      </c>
      <c r="H1085" s="2">
        <v>4354.8</v>
      </c>
      <c r="I1085" s="2">
        <v>5362.1</v>
      </c>
      <c r="J1085" s="2">
        <v>5666.5</v>
      </c>
      <c r="K1085" s="2">
        <v>5372.3</v>
      </c>
      <c r="L1085" s="2">
        <v>5793.4</v>
      </c>
      <c r="M1085" s="2">
        <v>4256.8</v>
      </c>
      <c r="N1085" s="2">
        <v>4145.2</v>
      </c>
      <c r="O1085" s="2">
        <v>3567</v>
      </c>
      <c r="P1085" s="2">
        <v>3123.6</v>
      </c>
      <c r="Q1085" s="2">
        <v>3173.1</v>
      </c>
      <c r="R1085" s="2">
        <v>3040</v>
      </c>
      <c r="S1085" s="2">
        <v>3028.4</v>
      </c>
      <c r="T1085" s="2">
        <v>3000.6</v>
      </c>
      <c r="U1085" s="2">
        <v>3043.6</v>
      </c>
      <c r="V1085" s="2">
        <v>2842.1</v>
      </c>
      <c r="W1085" s="2">
        <v>2481</v>
      </c>
      <c r="X1085" s="2">
        <v>3073.9</v>
      </c>
      <c r="Y1085" s="2">
        <v>3056.1</v>
      </c>
      <c r="Z1085" s="2">
        <v>2610.6999999999998</v>
      </c>
      <c r="AA1085" s="2">
        <v>3140.6</v>
      </c>
      <c r="AB1085" s="2">
        <v>3235.8</v>
      </c>
      <c r="AC1085" s="2">
        <v>2691.9</v>
      </c>
      <c r="AD1085" s="2">
        <v>2427.1</v>
      </c>
      <c r="AE1085" s="2">
        <v>2745</v>
      </c>
      <c r="AF1085" s="2">
        <v>2796</v>
      </c>
      <c r="AG1085" s="2">
        <v>2903.2</v>
      </c>
      <c r="AH1085" s="2">
        <v>2418</v>
      </c>
      <c r="AI1085" s="2">
        <v>2480.4</v>
      </c>
      <c r="AJ1085" s="2">
        <v>2093.5</v>
      </c>
      <c r="AK1085" s="2">
        <v>2226.1</v>
      </c>
    </row>
    <row r="1086" spans="1:37" hidden="1" x14ac:dyDescent="0.25">
      <c r="A1086">
        <f>IF(IFERROR(MATCH(TX_UCR!$C1086,NN_M!A:A,0),0)&gt;0,1,0)</f>
        <v>0</v>
      </c>
      <c r="B1086">
        <f>IF(IFERROR(MATCH(TX_UCR!C1086,NN_PSM!A:A,0),0)&gt;0,1,0)</f>
        <v>0</v>
      </c>
      <c r="C1086" t="str">
        <f t="shared" si="32"/>
        <v>San</v>
      </c>
      <c r="D1086">
        <f t="shared" si="33"/>
        <v>0</v>
      </c>
      <c r="E1086" t="s">
        <v>261</v>
      </c>
      <c r="F1086" t="s">
        <v>34</v>
      </c>
      <c r="G1086" t="s">
        <v>324</v>
      </c>
      <c r="H1086" s="2">
        <v>5905.4</v>
      </c>
      <c r="I1086" s="2">
        <v>5376.8</v>
      </c>
      <c r="J1086" s="2">
        <v>5562.5</v>
      </c>
      <c r="K1086" s="2">
        <v>6402</v>
      </c>
      <c r="L1086" s="2">
        <v>7202.8</v>
      </c>
      <c r="M1086" s="2">
        <v>6456.4</v>
      </c>
      <c r="N1086" s="2">
        <v>6015.6</v>
      </c>
      <c r="O1086" s="2">
        <v>5949.7</v>
      </c>
      <c r="P1086" s="2">
        <v>4953.7</v>
      </c>
      <c r="Q1086" s="2">
        <v>5049.1000000000004</v>
      </c>
      <c r="R1086" s="2">
        <v>4979.2</v>
      </c>
      <c r="S1086" s="2">
        <v>5221.7</v>
      </c>
      <c r="T1086" s="2">
        <v>4838.7</v>
      </c>
      <c r="U1086" s="2">
        <v>5288.6</v>
      </c>
      <c r="V1086" s="2">
        <v>4528.3</v>
      </c>
      <c r="W1086" s="2">
        <v>5041.8999999999996</v>
      </c>
      <c r="X1086" s="2">
        <v>5837.7</v>
      </c>
      <c r="Y1086" s="2">
        <v>5768.9</v>
      </c>
      <c r="Z1086" s="2">
        <v>6811.1</v>
      </c>
      <c r="AA1086" s="2">
        <v>6568.3</v>
      </c>
      <c r="AB1086" s="2">
        <v>6004.8</v>
      </c>
      <c r="AC1086" s="2">
        <v>5052.6000000000004</v>
      </c>
      <c r="AD1086" s="2">
        <v>5161.7</v>
      </c>
      <c r="AE1086" s="2">
        <v>4995.6000000000004</v>
      </c>
      <c r="AF1086" s="2">
        <v>4654.8999999999996</v>
      </c>
      <c r="AG1086" s="2">
        <v>4547.2</v>
      </c>
      <c r="AH1086" s="2">
        <v>3808.3</v>
      </c>
      <c r="AI1086" s="2">
        <v>3120.1</v>
      </c>
      <c r="AJ1086" s="2">
        <v>3771.9</v>
      </c>
      <c r="AK1086" s="2">
        <v>3923.8</v>
      </c>
    </row>
    <row r="1087" spans="1:37" hidden="1" x14ac:dyDescent="0.25">
      <c r="A1087">
        <f>IF(IFERROR(MATCH(TX_UCR!$C1087,NN_M!A:A,0),0)&gt;0,1,0)</f>
        <v>0</v>
      </c>
      <c r="B1087">
        <f>IF(IFERROR(MATCH(TX_UCR!C1087,NN_PSM!A:A,0),0)&gt;0,1,0)</f>
        <v>0</v>
      </c>
      <c r="C1087" t="str">
        <f t="shared" si="32"/>
        <v>San</v>
      </c>
      <c r="D1087">
        <f t="shared" si="33"/>
        <v>0</v>
      </c>
      <c r="E1087" t="s">
        <v>262</v>
      </c>
      <c r="F1087" t="s">
        <v>34</v>
      </c>
      <c r="G1087" t="s">
        <v>324</v>
      </c>
      <c r="H1087" s="2">
        <v>9062.5</v>
      </c>
      <c r="I1087" s="2">
        <v>10686.7</v>
      </c>
      <c r="J1087" s="2">
        <v>12264.1</v>
      </c>
      <c r="K1087" s="2">
        <v>11915.8</v>
      </c>
      <c r="L1087" s="2">
        <v>12163.4</v>
      </c>
      <c r="M1087" s="2">
        <v>11864.5</v>
      </c>
      <c r="N1087" s="2">
        <v>11498.3</v>
      </c>
      <c r="O1087" s="2">
        <v>10485.200000000001</v>
      </c>
      <c r="P1087" s="2">
        <v>9228.7999999999993</v>
      </c>
      <c r="Q1087" s="2">
        <v>8121.6</v>
      </c>
      <c r="R1087" s="2">
        <v>7476</v>
      </c>
      <c r="S1087" s="2">
        <v>8122.5</v>
      </c>
      <c r="T1087" s="2">
        <v>7648.8</v>
      </c>
      <c r="U1087" s="2">
        <v>6580.6</v>
      </c>
      <c r="V1087" s="2">
        <v>6232.4</v>
      </c>
      <c r="W1087" s="2">
        <v>6851.4</v>
      </c>
      <c r="X1087" s="2">
        <v>7427.8</v>
      </c>
      <c r="Y1087" s="2">
        <v>7056.2</v>
      </c>
      <c r="Z1087" s="2">
        <v>6843.7</v>
      </c>
      <c r="AA1087" s="2">
        <v>6578.7</v>
      </c>
      <c r="AB1087" s="2">
        <v>6445</v>
      </c>
      <c r="AC1087" s="2">
        <v>6084.7</v>
      </c>
      <c r="AD1087" s="2">
        <v>6389.6</v>
      </c>
      <c r="AE1087" s="2">
        <v>7220.3</v>
      </c>
      <c r="AF1087" s="2">
        <v>6670.7</v>
      </c>
      <c r="AG1087" s="2">
        <v>6656.1</v>
      </c>
      <c r="AH1087" s="2">
        <v>5966.6</v>
      </c>
      <c r="AI1087" s="2">
        <v>5989.9</v>
      </c>
      <c r="AJ1087" s="2">
        <v>5715</v>
      </c>
      <c r="AK1087" s="2">
        <v>5417.8</v>
      </c>
    </row>
    <row r="1088" spans="1:37" hidden="1" x14ac:dyDescent="0.25">
      <c r="A1088">
        <f>IF(IFERROR(MATCH(TX_UCR!$C1088,NN_M!A:A,0),0)&gt;0,1,0)</f>
        <v>0</v>
      </c>
      <c r="B1088">
        <f>IF(IFERROR(MATCH(TX_UCR!C1088,NN_PSM!A:A,0),0)&gt;0,1,0)</f>
        <v>0</v>
      </c>
      <c r="C1088" t="str">
        <f t="shared" si="32"/>
        <v>San</v>
      </c>
      <c r="D1088">
        <f t="shared" si="33"/>
        <v>0</v>
      </c>
      <c r="E1088" t="s">
        <v>263</v>
      </c>
      <c r="F1088" t="s">
        <v>34</v>
      </c>
      <c r="G1088" t="s">
        <v>324</v>
      </c>
      <c r="H1088" s="2">
        <v>4335</v>
      </c>
      <c r="I1088" s="2">
        <v>5325.8</v>
      </c>
      <c r="J1088" s="2">
        <v>5401.4</v>
      </c>
      <c r="K1088" s="2">
        <v>4370.6000000000004</v>
      </c>
      <c r="L1088" s="2">
        <v>3899.9</v>
      </c>
      <c r="M1088" s="2">
        <v>4655.8999999999996</v>
      </c>
      <c r="N1088" s="2">
        <v>4393.3</v>
      </c>
      <c r="O1088" s="2">
        <v>4259.7</v>
      </c>
      <c r="P1088" s="2">
        <v>6318.7</v>
      </c>
      <c r="Q1088" s="2">
        <v>5732</v>
      </c>
      <c r="R1088" s="2">
        <v>6516.2</v>
      </c>
      <c r="S1088" s="2">
        <v>8529.7999999999993</v>
      </c>
      <c r="T1088" s="2">
        <v>8190.7</v>
      </c>
      <c r="U1088" s="2">
        <v>6125.8</v>
      </c>
      <c r="V1088" s="2">
        <v>5682.2</v>
      </c>
      <c r="W1088" s="2">
        <v>6910.1</v>
      </c>
      <c r="X1088" s="2">
        <v>10226.9</v>
      </c>
      <c r="Y1088" s="2">
        <v>8355.1</v>
      </c>
      <c r="Z1088" s="2">
        <v>9070.5</v>
      </c>
      <c r="AA1088" s="2">
        <v>10895.8</v>
      </c>
      <c r="AB1088" s="2">
        <v>6579.8</v>
      </c>
      <c r="AC1088" s="2">
        <v>6134.1</v>
      </c>
      <c r="AD1088" s="2">
        <v>5391.7</v>
      </c>
      <c r="AE1088" s="2">
        <v>4212.5</v>
      </c>
      <c r="AF1088" s="2">
        <v>4698.8999999999996</v>
      </c>
      <c r="AG1088" s="2">
        <v>4754.6000000000004</v>
      </c>
      <c r="AH1088" s="2">
        <v>4604.2</v>
      </c>
      <c r="AI1088" s="2">
        <v>5291</v>
      </c>
      <c r="AJ1088" t="s">
        <v>322</v>
      </c>
      <c r="AK1088" s="2">
        <v>4509.7</v>
      </c>
    </row>
    <row r="1089" spans="1:37" hidden="1" x14ac:dyDescent="0.25">
      <c r="A1089">
        <f>IF(IFERROR(MATCH(TX_UCR!$C1089,NN_M!A:A,0),0)&gt;0,1,0)</f>
        <v>0</v>
      </c>
      <c r="B1089">
        <f>IF(IFERROR(MATCH(TX_UCR!C1089,NN_PSM!A:A,0),0)&gt;0,1,0)</f>
        <v>0</v>
      </c>
      <c r="C1089" t="str">
        <f t="shared" si="32"/>
        <v>San</v>
      </c>
      <c r="D1089">
        <f t="shared" si="33"/>
        <v>1</v>
      </c>
      <c r="E1089" t="s">
        <v>264</v>
      </c>
      <c r="F1089" t="s">
        <v>34</v>
      </c>
      <c r="G1089" t="s">
        <v>324</v>
      </c>
      <c r="V1089" t="s">
        <v>322</v>
      </c>
    </row>
    <row r="1090" spans="1:37" hidden="1" x14ac:dyDescent="0.25">
      <c r="A1090">
        <f>IF(IFERROR(MATCH(TX_UCR!$C1090,NN_M!A:A,0),0)&gt;0,1,0)</f>
        <v>0</v>
      </c>
      <c r="B1090">
        <f>IF(IFERROR(MATCH(TX_UCR!C1090,NN_PSM!A:A,0),0)&gt;0,1,0)</f>
        <v>0</v>
      </c>
      <c r="C1090" t="str">
        <f t="shared" si="32"/>
        <v>San</v>
      </c>
      <c r="D1090">
        <f t="shared" si="33"/>
        <v>0</v>
      </c>
      <c r="E1090" t="s">
        <v>265</v>
      </c>
      <c r="F1090" t="s">
        <v>34</v>
      </c>
      <c r="G1090" t="s">
        <v>324</v>
      </c>
      <c r="H1090" s="2">
        <v>3978.7</v>
      </c>
      <c r="I1090" s="2">
        <v>4813.8</v>
      </c>
      <c r="J1090" s="2">
        <v>4243.1000000000004</v>
      </c>
      <c r="K1090" s="2">
        <v>6958.7</v>
      </c>
      <c r="L1090" s="2">
        <v>7674.5</v>
      </c>
      <c r="M1090" s="2">
        <v>7794.7</v>
      </c>
      <c r="N1090" s="2">
        <v>6419.2</v>
      </c>
      <c r="O1090" s="2">
        <v>6637</v>
      </c>
      <c r="P1090" s="2">
        <v>5566.8</v>
      </c>
      <c r="Q1090" s="2">
        <v>5462</v>
      </c>
      <c r="R1090" s="2">
        <v>5825.9</v>
      </c>
      <c r="S1090" s="2">
        <v>5813.3</v>
      </c>
      <c r="T1090" s="2">
        <v>6558.3</v>
      </c>
      <c r="U1090" s="2">
        <v>5067.2</v>
      </c>
      <c r="V1090" t="s">
        <v>322</v>
      </c>
      <c r="W1090" t="s">
        <v>322</v>
      </c>
      <c r="X1090" s="2">
        <v>4484.8</v>
      </c>
      <c r="Y1090" s="2">
        <v>4405.8</v>
      </c>
      <c r="Z1090" t="s">
        <v>322</v>
      </c>
      <c r="AA1090" s="2">
        <v>4908.3</v>
      </c>
      <c r="AB1090" s="2">
        <v>6262</v>
      </c>
      <c r="AC1090" s="2">
        <v>5062.3999999999996</v>
      </c>
      <c r="AD1090" s="2">
        <v>4961.8999999999996</v>
      </c>
      <c r="AE1090" s="2">
        <v>4829.5</v>
      </c>
      <c r="AF1090" s="2">
        <v>5098</v>
      </c>
      <c r="AG1090" s="2">
        <v>4962.2</v>
      </c>
      <c r="AH1090" s="2">
        <v>4024</v>
      </c>
      <c r="AI1090" s="2">
        <v>3458.2</v>
      </c>
      <c r="AJ1090" s="2">
        <v>3009.4</v>
      </c>
      <c r="AK1090" s="2">
        <v>3168.3</v>
      </c>
    </row>
    <row r="1091" spans="1:37" hidden="1" x14ac:dyDescent="0.25">
      <c r="A1091">
        <f>IF(IFERROR(MATCH(TX_UCR!$C1091,NN_M!A:A,0),0)&gt;0,1,0)</f>
        <v>0</v>
      </c>
      <c r="B1091">
        <f>IF(IFERROR(MATCH(TX_UCR!C1091,NN_PSM!A:A,0),0)&gt;0,1,0)</f>
        <v>0</v>
      </c>
      <c r="C1091" t="str">
        <f t="shared" ref="C1091:C1143" si="34">LEFT(E1091,FIND(" ",E1091,1)-1)</f>
        <v>San</v>
      </c>
      <c r="D1091">
        <f t="shared" ref="D1091:D1145" si="35">IF(IFERROR(FIND("County",E1091),0)&gt;0,1,0)</f>
        <v>0</v>
      </c>
      <c r="E1091" t="s">
        <v>266</v>
      </c>
      <c r="F1091" t="s">
        <v>34</v>
      </c>
      <c r="G1091" t="s">
        <v>324</v>
      </c>
      <c r="H1091" s="2">
        <v>8281.9</v>
      </c>
      <c r="I1091" s="2">
        <v>8425.2000000000007</v>
      </c>
      <c r="J1091" s="2">
        <v>6240.9</v>
      </c>
      <c r="K1091" s="2">
        <v>5149.7</v>
      </c>
      <c r="L1091" s="2">
        <v>5746.4</v>
      </c>
      <c r="M1091" s="2">
        <v>6238</v>
      </c>
      <c r="N1091" s="2">
        <v>5276.6</v>
      </c>
      <c r="O1091" s="2">
        <v>5041</v>
      </c>
      <c r="P1091" s="2">
        <v>4981</v>
      </c>
      <c r="Q1091" s="2">
        <v>4567.3999999999996</v>
      </c>
      <c r="R1091" s="2">
        <v>4249.6000000000004</v>
      </c>
      <c r="S1091" s="2">
        <v>4150.7</v>
      </c>
      <c r="T1091" s="2">
        <v>5053.6000000000004</v>
      </c>
      <c r="U1091" s="2">
        <v>5205</v>
      </c>
      <c r="V1091" s="2">
        <v>3302.5</v>
      </c>
      <c r="W1091" s="2">
        <v>4030.7</v>
      </c>
      <c r="X1091" s="2">
        <v>3775.2</v>
      </c>
      <c r="Y1091" s="2">
        <v>3991.3</v>
      </c>
      <c r="Z1091" s="2">
        <v>3827.3</v>
      </c>
      <c r="AA1091" s="2">
        <v>3427.9</v>
      </c>
      <c r="AB1091" s="2">
        <v>3123.8</v>
      </c>
      <c r="AC1091" s="2">
        <v>2887.1</v>
      </c>
      <c r="AD1091" s="2">
        <v>3368.8</v>
      </c>
      <c r="AE1091" s="2">
        <v>3205.5</v>
      </c>
      <c r="AF1091" s="2">
        <v>3084.1</v>
      </c>
      <c r="AG1091" s="2">
        <v>3844.6</v>
      </c>
      <c r="AH1091" s="2">
        <v>3420.7</v>
      </c>
      <c r="AI1091" s="2">
        <v>3285.9</v>
      </c>
      <c r="AJ1091" s="2">
        <v>3640</v>
      </c>
      <c r="AK1091" s="2">
        <v>3095.9</v>
      </c>
    </row>
    <row r="1092" spans="1:37" hidden="1" x14ac:dyDescent="0.25">
      <c r="A1092">
        <f>IF(IFERROR(MATCH(TX_UCR!$C1092,NN_M!A:A,0),0)&gt;0,1,0)</f>
        <v>0</v>
      </c>
      <c r="B1092">
        <f>IF(IFERROR(MATCH(TX_UCR!C1092,NN_PSM!A:A,0),0)&gt;0,1,0)</f>
        <v>0</v>
      </c>
      <c r="C1092" t="str">
        <f t="shared" si="34"/>
        <v>Santa</v>
      </c>
      <c r="D1092">
        <f t="shared" si="35"/>
        <v>0</v>
      </c>
      <c r="E1092" t="s">
        <v>267</v>
      </c>
      <c r="F1092" t="s">
        <v>34</v>
      </c>
      <c r="G1092" t="s">
        <v>324</v>
      </c>
      <c r="H1092" s="2">
        <v>3480.8</v>
      </c>
      <c r="I1092" s="2">
        <v>3399.2</v>
      </c>
      <c r="J1092" s="2">
        <v>3997.2</v>
      </c>
      <c r="K1092" s="2">
        <v>4103.1000000000004</v>
      </c>
      <c r="L1092" s="2">
        <v>5092.8</v>
      </c>
      <c r="M1092" s="2">
        <v>4152.3</v>
      </c>
      <c r="N1092" s="2">
        <v>4809.5</v>
      </c>
      <c r="O1092" s="2">
        <v>3835.6</v>
      </c>
      <c r="P1092" s="2">
        <v>3712.2</v>
      </c>
      <c r="Q1092" s="2">
        <v>3909.4</v>
      </c>
      <c r="R1092" s="2">
        <v>3694.2</v>
      </c>
      <c r="S1092" s="2">
        <v>3465.3</v>
      </c>
      <c r="T1092" s="2">
        <v>2180.8000000000002</v>
      </c>
      <c r="U1092" s="2">
        <v>2829.3</v>
      </c>
      <c r="V1092" s="2">
        <v>2787</v>
      </c>
      <c r="W1092" s="2">
        <v>3393.4</v>
      </c>
      <c r="X1092" s="2">
        <v>3799.3</v>
      </c>
      <c r="Y1092" s="2">
        <v>3820.3</v>
      </c>
      <c r="Z1092" s="2">
        <v>3597.1</v>
      </c>
      <c r="AA1092" s="2">
        <v>2952.7</v>
      </c>
      <c r="AB1092" s="2">
        <v>3775.4</v>
      </c>
      <c r="AC1092" s="2">
        <v>3084.8</v>
      </c>
      <c r="AD1092" s="2">
        <v>2608.3000000000002</v>
      </c>
      <c r="AE1092" s="2">
        <v>2405</v>
      </c>
      <c r="AF1092" s="2">
        <v>2817.2</v>
      </c>
      <c r="AG1092" s="2">
        <v>2086.4</v>
      </c>
      <c r="AH1092" s="2">
        <v>1722.9</v>
      </c>
      <c r="AI1092" s="2">
        <v>1929</v>
      </c>
      <c r="AJ1092" s="2">
        <v>2164.6999999999998</v>
      </c>
      <c r="AK1092" s="2">
        <v>2110.1</v>
      </c>
    </row>
    <row r="1093" spans="1:37" hidden="1" x14ac:dyDescent="0.25">
      <c r="A1093">
        <f>IF(IFERROR(MATCH(TX_UCR!$C1093,NN_M!A:A,0),0)&gt;0,1,0)</f>
        <v>0</v>
      </c>
      <c r="B1093">
        <f>IF(IFERROR(MATCH(TX_UCR!C1093,NN_PSM!A:A,0),0)&gt;0,1,0)</f>
        <v>0</v>
      </c>
      <c r="C1093" t="str">
        <f t="shared" si="34"/>
        <v>Schertz</v>
      </c>
      <c r="D1093">
        <f t="shared" si="35"/>
        <v>0</v>
      </c>
      <c r="E1093" t="s">
        <v>268</v>
      </c>
      <c r="F1093" t="s">
        <v>34</v>
      </c>
      <c r="G1093" t="s">
        <v>324</v>
      </c>
      <c r="H1093" s="2">
        <v>1915.3</v>
      </c>
      <c r="I1093" s="2">
        <v>3023.4</v>
      </c>
      <c r="J1093" s="2">
        <v>2554.4</v>
      </c>
      <c r="K1093" s="2">
        <v>3262.7</v>
      </c>
      <c r="L1093" s="2">
        <v>4761.3999999999996</v>
      </c>
      <c r="M1093" s="2">
        <v>4452.8999999999996</v>
      </c>
      <c r="N1093" s="2">
        <v>4174.3999999999996</v>
      </c>
      <c r="O1093" s="2">
        <v>3691.9</v>
      </c>
      <c r="P1093" s="2">
        <v>3278.3</v>
      </c>
      <c r="Q1093" s="2">
        <v>3448</v>
      </c>
      <c r="R1093" s="2">
        <v>2420.4</v>
      </c>
      <c r="S1093" s="2">
        <v>3148.9</v>
      </c>
      <c r="T1093" s="2">
        <v>3381.8</v>
      </c>
      <c r="U1093" s="2">
        <v>2861.9</v>
      </c>
      <c r="V1093" s="2">
        <v>2136.1999999999998</v>
      </c>
      <c r="W1093" s="2">
        <v>2294.9</v>
      </c>
      <c r="X1093" s="2">
        <v>2181.1999999999998</v>
      </c>
      <c r="Y1093" s="2">
        <v>2442.9</v>
      </c>
      <c r="Z1093" s="2">
        <v>1939.8</v>
      </c>
      <c r="AA1093" s="2">
        <v>1864</v>
      </c>
      <c r="AB1093" s="2">
        <v>2024.7</v>
      </c>
      <c r="AC1093" s="2">
        <v>2268.1</v>
      </c>
      <c r="AD1093" s="2">
        <v>2120.6999999999998</v>
      </c>
      <c r="AE1093" s="2">
        <v>2159.5</v>
      </c>
      <c r="AF1093" s="2">
        <v>1969.7</v>
      </c>
      <c r="AG1093" s="2">
        <v>1932.3</v>
      </c>
      <c r="AH1093" s="2">
        <v>1948.5</v>
      </c>
      <c r="AI1093" s="2">
        <v>1947.6</v>
      </c>
      <c r="AJ1093" s="2">
        <v>1635.9</v>
      </c>
      <c r="AK1093" s="2">
        <v>1769.4</v>
      </c>
    </row>
    <row r="1094" spans="1:37" hidden="1" x14ac:dyDescent="0.25">
      <c r="A1094">
        <f>IF(IFERROR(MATCH(TX_UCR!$C1094,NN_M!A:A,0),0)&gt;0,1,0)</f>
        <v>1</v>
      </c>
      <c r="B1094">
        <f>IF(IFERROR(MATCH(TX_UCR!C1094,NN_PSM!A:A,0),0)&gt;0,1,0)</f>
        <v>1</v>
      </c>
      <c r="C1094" t="str">
        <f t="shared" si="34"/>
        <v>Seabrook</v>
      </c>
      <c r="D1094">
        <f t="shared" si="35"/>
        <v>0</v>
      </c>
      <c r="E1094" t="s">
        <v>269</v>
      </c>
      <c r="F1094" t="s">
        <v>34</v>
      </c>
      <c r="G1094" t="s">
        <v>324</v>
      </c>
      <c r="H1094" s="2">
        <v>3337.8</v>
      </c>
      <c r="I1094" s="2">
        <v>6345.1</v>
      </c>
      <c r="J1094" s="2">
        <v>4624.7</v>
      </c>
      <c r="K1094" s="2">
        <v>7154.2</v>
      </c>
      <c r="L1094" s="2">
        <v>6477.7</v>
      </c>
      <c r="M1094" s="2">
        <v>4936.3999999999996</v>
      </c>
      <c r="N1094" s="2">
        <v>5654</v>
      </c>
      <c r="O1094" s="2">
        <v>5729.1</v>
      </c>
      <c r="P1094" s="2">
        <v>4777.3</v>
      </c>
      <c r="Q1094" s="2">
        <v>4131.3999999999996</v>
      </c>
      <c r="R1094" s="2">
        <v>4495.7</v>
      </c>
      <c r="S1094" s="2">
        <v>4873.1000000000004</v>
      </c>
      <c r="T1094" s="2">
        <v>3853.9</v>
      </c>
      <c r="U1094" s="2">
        <v>2737.6</v>
      </c>
      <c r="V1094" s="2">
        <v>2769.7</v>
      </c>
      <c r="W1094" s="2">
        <v>2880.4</v>
      </c>
      <c r="X1094" s="2">
        <v>3075.5</v>
      </c>
      <c r="Y1094" s="2">
        <v>3153.2</v>
      </c>
      <c r="Z1094" s="2">
        <v>2535.1</v>
      </c>
      <c r="AA1094" s="2">
        <v>1962.9</v>
      </c>
      <c r="AB1094" s="2">
        <v>2138.6</v>
      </c>
      <c r="AC1094" s="2">
        <v>1685.1</v>
      </c>
      <c r="AD1094" s="2">
        <v>2140.1</v>
      </c>
      <c r="AE1094" s="2">
        <v>1964.3</v>
      </c>
      <c r="AF1094" s="2">
        <v>2054.9</v>
      </c>
      <c r="AG1094" s="2">
        <v>1924.4</v>
      </c>
      <c r="AH1094" s="2">
        <v>1647.1</v>
      </c>
      <c r="AI1094" s="2">
        <v>1670</v>
      </c>
      <c r="AJ1094" s="2">
        <v>1454.7</v>
      </c>
      <c r="AK1094" s="2">
        <v>1427.9</v>
      </c>
    </row>
    <row r="1095" spans="1:37" hidden="1" x14ac:dyDescent="0.25">
      <c r="A1095">
        <f>IF(IFERROR(MATCH(TX_UCR!$C1095,NN_M!A:A,0),0)&gt;0,1,0)</f>
        <v>0</v>
      </c>
      <c r="B1095">
        <f>IF(IFERROR(MATCH(TX_UCR!C1095,NN_PSM!A:A,0),0)&gt;0,1,0)</f>
        <v>0</v>
      </c>
      <c r="C1095" t="str">
        <f t="shared" si="34"/>
        <v>Seagoville</v>
      </c>
      <c r="D1095">
        <f t="shared" si="35"/>
        <v>0</v>
      </c>
      <c r="E1095" t="s">
        <v>270</v>
      </c>
      <c r="F1095" t="s">
        <v>34</v>
      </c>
      <c r="G1095" t="s">
        <v>324</v>
      </c>
      <c r="H1095" s="2">
        <v>5086.1000000000004</v>
      </c>
      <c r="I1095" s="2">
        <v>6184.8</v>
      </c>
      <c r="J1095" s="2">
        <v>7797.8</v>
      </c>
      <c r="K1095" s="2">
        <v>7395.5</v>
      </c>
      <c r="L1095" s="2">
        <v>7919.5</v>
      </c>
      <c r="M1095" s="2">
        <v>6087.6</v>
      </c>
      <c r="N1095" s="2">
        <v>6441</v>
      </c>
      <c r="O1095" s="2">
        <v>5739.1</v>
      </c>
      <c r="P1095" s="2">
        <v>6275.7</v>
      </c>
      <c r="Q1095" s="2">
        <v>4495.3999999999996</v>
      </c>
      <c r="R1095" s="2">
        <v>4889.7</v>
      </c>
      <c r="S1095" s="2">
        <v>4844.1000000000004</v>
      </c>
      <c r="T1095" s="2">
        <v>5229.3999999999996</v>
      </c>
      <c r="U1095" s="2">
        <v>4149.1000000000004</v>
      </c>
      <c r="V1095" s="2">
        <v>4526.2</v>
      </c>
      <c r="W1095" s="2">
        <v>4601.3</v>
      </c>
      <c r="X1095" s="2">
        <v>4417.7</v>
      </c>
      <c r="Y1095" s="2">
        <v>4900.8999999999996</v>
      </c>
      <c r="Z1095" s="2">
        <v>5982.6</v>
      </c>
      <c r="AA1095" s="2">
        <v>5694.4</v>
      </c>
      <c r="AB1095" s="2">
        <v>6256.1</v>
      </c>
      <c r="AC1095" s="2">
        <v>5390.7</v>
      </c>
      <c r="AD1095" s="2">
        <v>5204.3</v>
      </c>
      <c r="AE1095" s="2">
        <v>4196.5</v>
      </c>
      <c r="AF1095" s="2">
        <v>4969.8999999999996</v>
      </c>
      <c r="AG1095" s="2">
        <v>3633.3</v>
      </c>
      <c r="AH1095" s="2">
        <v>3393.4</v>
      </c>
      <c r="AI1095" s="2">
        <v>4144.8999999999996</v>
      </c>
      <c r="AJ1095" s="2">
        <v>3935.6</v>
      </c>
      <c r="AK1095" s="2">
        <v>3607.9</v>
      </c>
    </row>
    <row r="1096" spans="1:37" hidden="1" x14ac:dyDescent="0.25">
      <c r="A1096">
        <f>IF(IFERROR(MATCH(TX_UCR!$C1096,NN_M!A:A,0),0)&gt;0,1,0)</f>
        <v>0</v>
      </c>
      <c r="B1096">
        <f>IF(IFERROR(MATCH(TX_UCR!C1096,NN_PSM!A:A,0),0)&gt;0,1,0)</f>
        <v>0</v>
      </c>
      <c r="C1096" t="str">
        <f t="shared" si="34"/>
        <v>Seguin</v>
      </c>
      <c r="D1096">
        <f t="shared" si="35"/>
        <v>0</v>
      </c>
      <c r="E1096" t="s">
        <v>271</v>
      </c>
      <c r="F1096" t="s">
        <v>34</v>
      </c>
      <c r="G1096" t="s">
        <v>324</v>
      </c>
      <c r="H1096" s="2">
        <v>5822.7</v>
      </c>
      <c r="I1096" s="2">
        <v>8289.4</v>
      </c>
      <c r="J1096" s="2">
        <v>9115.6</v>
      </c>
      <c r="K1096" s="2">
        <v>8782.1</v>
      </c>
      <c r="L1096" s="2">
        <v>7381.3</v>
      </c>
      <c r="M1096" s="2">
        <v>8741.2999999999993</v>
      </c>
      <c r="N1096" s="2">
        <v>7551.3</v>
      </c>
      <c r="O1096" s="2">
        <v>7425.4</v>
      </c>
      <c r="P1096" s="2">
        <v>6063.1</v>
      </c>
      <c r="Q1096" s="2">
        <v>5354.8</v>
      </c>
      <c r="R1096" s="2">
        <v>6882.8</v>
      </c>
      <c r="S1096" s="2">
        <v>6950.4</v>
      </c>
      <c r="T1096" s="2">
        <v>7415.2</v>
      </c>
      <c r="U1096" s="2">
        <v>6291.2</v>
      </c>
      <c r="V1096" s="2">
        <v>6799.2</v>
      </c>
      <c r="W1096" s="2">
        <v>7101</v>
      </c>
      <c r="X1096" s="2">
        <v>7254.2</v>
      </c>
      <c r="Y1096" s="2">
        <v>6928.8</v>
      </c>
      <c r="Z1096" s="2">
        <v>7270</v>
      </c>
      <c r="AA1096" s="2">
        <v>5616.1</v>
      </c>
      <c r="AB1096" s="2">
        <v>4924.8</v>
      </c>
      <c r="AC1096" s="2">
        <v>4968.5</v>
      </c>
      <c r="AD1096" s="2">
        <v>4852.6000000000004</v>
      </c>
      <c r="AE1096" s="2">
        <v>5252.8</v>
      </c>
      <c r="AF1096" s="2">
        <v>4890.5</v>
      </c>
      <c r="AG1096" s="2">
        <v>4842.1000000000004</v>
      </c>
      <c r="AH1096" s="2">
        <v>4878.3999999999996</v>
      </c>
      <c r="AI1096" s="2">
        <v>4352.1000000000004</v>
      </c>
      <c r="AJ1096" s="2">
        <v>4197.5</v>
      </c>
      <c r="AK1096" s="2">
        <v>3655.1</v>
      </c>
    </row>
    <row r="1097" spans="1:37" hidden="1" x14ac:dyDescent="0.25">
      <c r="A1097">
        <f>IF(IFERROR(MATCH(TX_UCR!$C1097,NN_M!A:A,0),0)&gt;0,1,0)</f>
        <v>0</v>
      </c>
      <c r="B1097">
        <f>IF(IFERROR(MATCH(TX_UCR!C1097,NN_PSM!A:A,0),0)&gt;0,1,0)</f>
        <v>0</v>
      </c>
      <c r="C1097" t="str">
        <f t="shared" si="34"/>
        <v>Sherman</v>
      </c>
      <c r="D1097">
        <f t="shared" si="35"/>
        <v>0</v>
      </c>
      <c r="E1097" t="s">
        <v>272</v>
      </c>
      <c r="F1097" t="s">
        <v>34</v>
      </c>
      <c r="G1097" t="s">
        <v>324</v>
      </c>
      <c r="H1097" s="2">
        <v>7543.5</v>
      </c>
      <c r="I1097" s="2">
        <v>9404.1</v>
      </c>
      <c r="J1097" s="2">
        <v>13172.8</v>
      </c>
      <c r="K1097" s="2">
        <v>10536.4</v>
      </c>
      <c r="L1097" s="2">
        <v>10999.6</v>
      </c>
      <c r="M1097" s="2">
        <v>9214.9</v>
      </c>
      <c r="N1097" s="2">
        <v>8201.4</v>
      </c>
      <c r="O1097" s="2">
        <v>7316</v>
      </c>
      <c r="P1097" s="2">
        <v>7668.6</v>
      </c>
      <c r="Q1097" s="2">
        <v>7347.8</v>
      </c>
      <c r="R1097" s="2">
        <v>7167.3</v>
      </c>
      <c r="S1097" s="2">
        <v>7143.9</v>
      </c>
      <c r="T1097" s="2">
        <v>7401.5</v>
      </c>
      <c r="U1097" s="2">
        <v>6234.2</v>
      </c>
      <c r="V1097" s="2">
        <v>5959.3</v>
      </c>
      <c r="W1097" s="2">
        <v>5643.9</v>
      </c>
      <c r="X1097" s="2">
        <v>6140.3</v>
      </c>
      <c r="Y1097" s="2">
        <v>5998.4</v>
      </c>
      <c r="Z1097" s="2">
        <v>5657.1</v>
      </c>
      <c r="AA1097" s="2">
        <v>5055.6000000000004</v>
      </c>
      <c r="AB1097" s="2">
        <v>5196.3</v>
      </c>
      <c r="AC1097" s="2">
        <v>4258.2</v>
      </c>
      <c r="AD1097" s="2">
        <v>4025.3</v>
      </c>
      <c r="AE1097" s="2">
        <v>4101.1000000000004</v>
      </c>
      <c r="AF1097" s="2">
        <v>4154.7</v>
      </c>
      <c r="AG1097" s="2">
        <v>3779.8</v>
      </c>
      <c r="AH1097" s="2">
        <v>3938.3</v>
      </c>
      <c r="AI1097" s="2">
        <v>3926.8</v>
      </c>
      <c r="AJ1097" s="2">
        <v>3342.1</v>
      </c>
      <c r="AK1097" s="2">
        <v>2909.8</v>
      </c>
    </row>
    <row r="1098" spans="1:37" hidden="1" x14ac:dyDescent="0.25">
      <c r="A1098">
        <f>IF(IFERROR(MATCH(TX_UCR!$C1098,NN_M!A:A,0),0)&gt;0,1,0)</f>
        <v>0</v>
      </c>
      <c r="B1098">
        <f>IF(IFERROR(MATCH(TX_UCR!C1098,NN_PSM!A:A,0),0)&gt;0,1,0)</f>
        <v>0</v>
      </c>
      <c r="C1098" t="str">
        <f t="shared" si="34"/>
        <v>Smith</v>
      </c>
      <c r="D1098">
        <f t="shared" si="35"/>
        <v>1</v>
      </c>
      <c r="E1098" t="s">
        <v>273</v>
      </c>
      <c r="F1098" t="s">
        <v>34</v>
      </c>
      <c r="G1098" t="s">
        <v>324</v>
      </c>
    </row>
    <row r="1099" spans="1:37" hidden="1" x14ac:dyDescent="0.25">
      <c r="A1099">
        <f>IF(IFERROR(MATCH(TX_UCR!$C1099,NN_M!A:A,0),0)&gt;0,1,0)</f>
        <v>0</v>
      </c>
      <c r="B1099">
        <f>IF(IFERROR(MATCH(TX_UCR!C1099,NN_PSM!A:A,0),0)&gt;0,1,0)</f>
        <v>0</v>
      </c>
      <c r="C1099" t="str">
        <f t="shared" si="34"/>
        <v>Snyder</v>
      </c>
      <c r="D1099">
        <f t="shared" si="35"/>
        <v>0</v>
      </c>
      <c r="E1099" t="s">
        <v>274</v>
      </c>
      <c r="F1099" t="s">
        <v>34</v>
      </c>
      <c r="G1099" t="s">
        <v>324</v>
      </c>
      <c r="H1099" s="2">
        <v>1481.6</v>
      </c>
      <c r="I1099" s="2">
        <v>2124.8000000000002</v>
      </c>
      <c r="J1099" s="2">
        <v>1774.1</v>
      </c>
      <c r="K1099" s="2">
        <v>2135</v>
      </c>
      <c r="L1099" s="2">
        <v>2144</v>
      </c>
      <c r="M1099" s="2">
        <v>2509.1999999999998</v>
      </c>
      <c r="N1099" s="2">
        <v>2834.2</v>
      </c>
      <c r="O1099" s="2">
        <v>3400.4</v>
      </c>
      <c r="P1099" s="2">
        <v>2474.4</v>
      </c>
      <c r="Q1099" s="2">
        <v>3231.8</v>
      </c>
      <c r="R1099" s="2">
        <v>2712.3</v>
      </c>
      <c r="S1099" s="2">
        <v>3105.5</v>
      </c>
      <c r="T1099" s="2">
        <v>2146.1999999999998</v>
      </c>
      <c r="U1099" s="2">
        <v>2444.6</v>
      </c>
      <c r="V1099" s="2">
        <v>2588.3000000000002</v>
      </c>
      <c r="W1099" s="2">
        <v>3041.8</v>
      </c>
      <c r="X1099" s="2">
        <v>2838.2</v>
      </c>
      <c r="Y1099" s="2">
        <v>2335.3000000000002</v>
      </c>
      <c r="Z1099" s="2">
        <v>2836.3</v>
      </c>
      <c r="AA1099" s="2">
        <v>2399</v>
      </c>
      <c r="AB1099" s="2">
        <v>2267.8000000000002</v>
      </c>
      <c r="AC1099" s="2">
        <v>1819.9</v>
      </c>
      <c r="AD1099" s="2">
        <v>3052.4</v>
      </c>
      <c r="AE1099" s="2">
        <v>2956.4</v>
      </c>
      <c r="AF1099" s="2">
        <v>4047.8</v>
      </c>
      <c r="AG1099" s="2">
        <v>3231.6</v>
      </c>
      <c r="AH1099" s="2">
        <v>2500.4</v>
      </c>
      <c r="AI1099" s="2">
        <v>2753.3</v>
      </c>
      <c r="AJ1099" s="2">
        <v>4241.2</v>
      </c>
      <c r="AK1099" s="2">
        <v>3832.9</v>
      </c>
    </row>
    <row r="1100" spans="1:37" hidden="1" x14ac:dyDescent="0.25">
      <c r="A1100">
        <f>IF(IFERROR(MATCH(TX_UCR!$C1100,NN_M!A:A,0),0)&gt;0,1,0)</f>
        <v>0</v>
      </c>
      <c r="B1100">
        <f>IF(IFERROR(MATCH(TX_UCR!C1100,NN_PSM!A:A,0),0)&gt;0,1,0)</f>
        <v>0</v>
      </c>
      <c r="C1100" t="str">
        <f t="shared" si="34"/>
        <v>Socorro</v>
      </c>
      <c r="D1100">
        <f t="shared" si="35"/>
        <v>0</v>
      </c>
      <c r="E1100" t="s">
        <v>275</v>
      </c>
      <c r="F1100" t="s">
        <v>34</v>
      </c>
      <c r="G1100" t="s">
        <v>324</v>
      </c>
      <c r="H1100" t="s">
        <v>322</v>
      </c>
      <c r="I1100" t="s">
        <v>322</v>
      </c>
      <c r="J1100" t="s">
        <v>322</v>
      </c>
      <c r="K1100" t="s">
        <v>322</v>
      </c>
      <c r="L1100" t="s">
        <v>322</v>
      </c>
      <c r="M1100" t="s">
        <v>322</v>
      </c>
      <c r="N1100" t="s">
        <v>322</v>
      </c>
      <c r="O1100" t="s">
        <v>322</v>
      </c>
      <c r="P1100" t="s">
        <v>322</v>
      </c>
      <c r="Q1100" t="s">
        <v>322</v>
      </c>
      <c r="R1100" s="2">
        <v>1371.2</v>
      </c>
      <c r="S1100" s="2">
        <v>1628.1</v>
      </c>
      <c r="T1100" s="2">
        <v>1886.9</v>
      </c>
      <c r="U1100" s="2">
        <v>1746.5</v>
      </c>
      <c r="V1100" s="2">
        <v>1812.6</v>
      </c>
      <c r="W1100" s="2">
        <v>1933.6</v>
      </c>
      <c r="X1100" s="2">
        <v>1217.2</v>
      </c>
      <c r="Y1100" s="2">
        <v>1325.8</v>
      </c>
      <c r="Z1100" s="2">
        <v>1679.6</v>
      </c>
      <c r="AA1100" s="2">
        <v>1775.4</v>
      </c>
      <c r="AB1100" s="2">
        <v>1772.6</v>
      </c>
      <c r="AC1100" s="2">
        <v>1847.6</v>
      </c>
      <c r="AD1100" s="2">
        <v>2146.4</v>
      </c>
      <c r="AE1100" s="2">
        <v>2364.1</v>
      </c>
      <c r="AF1100" s="2">
        <v>2173.9</v>
      </c>
      <c r="AG1100" s="2">
        <v>1886.7</v>
      </c>
      <c r="AH1100" s="2">
        <v>1563.3</v>
      </c>
      <c r="AI1100" s="2">
        <v>1335.3</v>
      </c>
      <c r="AJ1100" s="2">
        <v>1395.5</v>
      </c>
      <c r="AK1100" s="2">
        <v>1180.0999999999999</v>
      </c>
    </row>
    <row r="1101" spans="1:37" hidden="1" x14ac:dyDescent="0.25">
      <c r="A1101">
        <f>IF(IFERROR(MATCH(TX_UCR!$C1101,NN_M!A:A,0),0)&gt;0,1,0)</f>
        <v>0</v>
      </c>
      <c r="B1101">
        <f>IF(IFERROR(MATCH(TX_UCR!C1101,NN_PSM!A:A,0),0)&gt;0,1,0)</f>
        <v>0</v>
      </c>
      <c r="C1101" t="str">
        <f t="shared" si="34"/>
        <v>South</v>
      </c>
      <c r="D1101">
        <f t="shared" si="35"/>
        <v>0</v>
      </c>
      <c r="E1101" t="s">
        <v>276</v>
      </c>
      <c r="F1101" t="s">
        <v>34</v>
      </c>
      <c r="G1101" t="s">
        <v>324</v>
      </c>
      <c r="H1101" s="2">
        <v>6950.4</v>
      </c>
      <c r="I1101" s="2">
        <v>6123.4</v>
      </c>
      <c r="J1101" s="2">
        <v>5700.3</v>
      </c>
      <c r="K1101" s="2">
        <v>7336.5</v>
      </c>
      <c r="L1101" s="2">
        <v>8326.1</v>
      </c>
      <c r="M1101" s="2">
        <v>8038.3</v>
      </c>
      <c r="N1101" s="2">
        <v>9565.7999999999993</v>
      </c>
      <c r="O1101" s="2">
        <v>8059.1</v>
      </c>
      <c r="P1101" s="2">
        <v>7235.9</v>
      </c>
      <c r="Q1101" s="2">
        <v>6178.2</v>
      </c>
      <c r="R1101" s="2">
        <v>5444.5</v>
      </c>
      <c r="S1101" s="2">
        <v>5675.5</v>
      </c>
      <c r="T1101" s="2">
        <v>5013.5</v>
      </c>
      <c r="U1101" s="2">
        <v>4573</v>
      </c>
      <c r="V1101" s="2">
        <v>5278.5</v>
      </c>
      <c r="W1101" s="2">
        <v>5179.1000000000004</v>
      </c>
      <c r="X1101" s="2">
        <v>5002.5</v>
      </c>
      <c r="Y1101" s="2">
        <v>5200.5</v>
      </c>
      <c r="Z1101" s="2">
        <v>5593.9</v>
      </c>
      <c r="AA1101" s="2">
        <v>5493.6</v>
      </c>
      <c r="AB1101" s="2">
        <v>4308.3</v>
      </c>
      <c r="AC1101" s="2">
        <v>4574.6000000000004</v>
      </c>
      <c r="AD1101" s="2">
        <v>4122.8</v>
      </c>
      <c r="AE1101" s="2">
        <v>3746.4</v>
      </c>
      <c r="AF1101" s="2">
        <v>4649.6000000000004</v>
      </c>
      <c r="AG1101" s="2">
        <v>4757.7</v>
      </c>
      <c r="AH1101" s="2">
        <v>4400.2</v>
      </c>
      <c r="AI1101" s="2">
        <v>4814.3999999999996</v>
      </c>
      <c r="AJ1101" s="2">
        <v>3812</v>
      </c>
      <c r="AK1101" s="2">
        <v>3429.7</v>
      </c>
    </row>
    <row r="1102" spans="1:37" hidden="1" x14ac:dyDescent="0.25">
      <c r="A1102">
        <f>IF(IFERROR(MATCH(TX_UCR!$C1102,NN_M!A:A,0),0)&gt;0,1,0)</f>
        <v>0</v>
      </c>
      <c r="B1102">
        <f>IF(IFERROR(MATCH(TX_UCR!C1102,NN_PSM!A:A,0),0)&gt;0,1,0)</f>
        <v>0</v>
      </c>
      <c r="C1102" t="str">
        <f t="shared" si="34"/>
        <v>Southlake</v>
      </c>
      <c r="D1102">
        <f t="shared" si="35"/>
        <v>0</v>
      </c>
      <c r="E1102" t="s">
        <v>277</v>
      </c>
      <c r="F1102" t="s">
        <v>34</v>
      </c>
      <c r="G1102" t="s">
        <v>324</v>
      </c>
      <c r="H1102" s="2">
        <v>5451</v>
      </c>
      <c r="I1102" s="2">
        <v>4803.6000000000004</v>
      </c>
      <c r="J1102" s="2">
        <v>5197.6000000000004</v>
      </c>
      <c r="K1102" s="2">
        <v>6106.9</v>
      </c>
      <c r="L1102" s="2">
        <v>4591.3999999999996</v>
      </c>
      <c r="M1102" s="2">
        <v>3411.2</v>
      </c>
      <c r="N1102" s="2">
        <v>2952.2</v>
      </c>
      <c r="O1102" s="2">
        <v>2846.6</v>
      </c>
      <c r="P1102" s="2">
        <v>2460.6</v>
      </c>
      <c r="Q1102" s="2">
        <v>2952.3</v>
      </c>
      <c r="R1102" s="2">
        <v>2631.8</v>
      </c>
      <c r="S1102" s="2">
        <v>2568.5</v>
      </c>
      <c r="T1102" s="2">
        <v>2818.6</v>
      </c>
      <c r="U1102" s="2">
        <v>2085.1</v>
      </c>
      <c r="V1102" s="2">
        <v>1375.8</v>
      </c>
      <c r="W1102" s="2">
        <v>1380.2</v>
      </c>
      <c r="X1102" s="2">
        <v>1376.8</v>
      </c>
      <c r="Y1102" s="2">
        <v>1597.2</v>
      </c>
      <c r="Z1102" s="2">
        <v>1959.6</v>
      </c>
      <c r="AA1102" s="2">
        <v>2284.6999999999998</v>
      </c>
      <c r="AB1102" s="2">
        <v>2153.1999999999998</v>
      </c>
      <c r="AC1102" s="2">
        <v>2272.6999999999998</v>
      </c>
      <c r="AD1102" s="2">
        <v>2044.2</v>
      </c>
      <c r="AE1102" s="2">
        <v>2358.6999999999998</v>
      </c>
      <c r="AF1102" s="2">
        <v>1883.1</v>
      </c>
      <c r="AG1102" s="2">
        <v>2035.7</v>
      </c>
      <c r="AH1102" s="2">
        <v>1702.7</v>
      </c>
      <c r="AI1102" s="2">
        <v>1757.5</v>
      </c>
      <c r="AJ1102" s="2">
        <v>1625</v>
      </c>
      <c r="AK1102" s="2">
        <v>1445.5</v>
      </c>
    </row>
    <row r="1103" spans="1:37" hidden="1" x14ac:dyDescent="0.25">
      <c r="A1103">
        <f>IF(IFERROR(MATCH(TX_UCR!$C1103,NN_M!A:A,0),0)&gt;0,1,0)</f>
        <v>0</v>
      </c>
      <c r="B1103">
        <f>IF(IFERROR(MATCH(TX_UCR!C1103,NN_PSM!A:A,0),0)&gt;0,1,0)</f>
        <v>0</v>
      </c>
      <c r="C1103" t="str">
        <f t="shared" si="34"/>
        <v>Stafford</v>
      </c>
      <c r="D1103">
        <f t="shared" si="35"/>
        <v>0</v>
      </c>
      <c r="E1103" t="s">
        <v>278</v>
      </c>
      <c r="F1103" t="s">
        <v>34</v>
      </c>
      <c r="G1103" t="s">
        <v>324</v>
      </c>
      <c r="H1103" s="2">
        <v>9109.1</v>
      </c>
      <c r="I1103" s="2">
        <v>9948.1</v>
      </c>
      <c r="J1103" s="2">
        <v>9098.5</v>
      </c>
      <c r="K1103" s="2">
        <v>8127</v>
      </c>
      <c r="L1103" s="2">
        <v>10103.5</v>
      </c>
      <c r="M1103" s="2">
        <v>7478.9</v>
      </c>
      <c r="N1103" s="2">
        <v>8268.2000000000007</v>
      </c>
      <c r="O1103" s="2">
        <v>7724</v>
      </c>
      <c r="P1103" s="2">
        <v>6990.4</v>
      </c>
      <c r="Q1103" s="2">
        <v>6837.5</v>
      </c>
      <c r="R1103" s="2">
        <v>6142.2</v>
      </c>
      <c r="S1103" s="2">
        <v>7044.4</v>
      </c>
      <c r="T1103" s="2">
        <v>5908.8</v>
      </c>
      <c r="U1103" s="2">
        <v>5171.8999999999996</v>
      </c>
      <c r="V1103" s="2">
        <v>3683</v>
      </c>
      <c r="W1103" s="2">
        <v>4476.8</v>
      </c>
      <c r="X1103" s="2">
        <v>5032.1000000000004</v>
      </c>
      <c r="Y1103" s="2">
        <v>5922.2</v>
      </c>
      <c r="Z1103" s="2">
        <v>5561.7</v>
      </c>
      <c r="AA1103" s="2">
        <v>5064</v>
      </c>
      <c r="AB1103" s="2">
        <v>5020.2</v>
      </c>
      <c r="AC1103" s="2">
        <v>4430.5</v>
      </c>
      <c r="AD1103" s="2">
        <v>4628.5</v>
      </c>
      <c r="AE1103" s="2">
        <v>4857.6000000000004</v>
      </c>
      <c r="AF1103" s="2">
        <v>4247.1000000000004</v>
      </c>
      <c r="AG1103" s="2">
        <v>4905.8999999999996</v>
      </c>
      <c r="AH1103" s="2">
        <v>4256.8999999999996</v>
      </c>
      <c r="AI1103" s="2">
        <v>3742.7</v>
      </c>
      <c r="AJ1103" s="2">
        <v>3898.2</v>
      </c>
      <c r="AK1103" s="2">
        <v>3989.2</v>
      </c>
    </row>
    <row r="1104" spans="1:37" hidden="1" x14ac:dyDescent="0.25">
      <c r="A1104">
        <f>IF(IFERROR(MATCH(TX_UCR!$C1104,NN_M!A:A,0),0)&gt;0,1,0)</f>
        <v>0</v>
      </c>
      <c r="B1104">
        <f>IF(IFERROR(MATCH(TX_UCR!C1104,NN_PSM!A:A,0),0)&gt;0,1,0)</f>
        <v>0</v>
      </c>
      <c r="C1104" t="str">
        <f t="shared" si="34"/>
        <v>Starr</v>
      </c>
      <c r="D1104">
        <f t="shared" si="35"/>
        <v>1</v>
      </c>
      <c r="E1104" t="s">
        <v>279</v>
      </c>
      <c r="F1104" t="s">
        <v>34</v>
      </c>
      <c r="G1104" t="s">
        <v>324</v>
      </c>
    </row>
    <row r="1105" spans="1:37" hidden="1" x14ac:dyDescent="0.25">
      <c r="A1105">
        <f>IF(IFERROR(MATCH(TX_UCR!$C1105,NN_M!A:A,0),0)&gt;0,1,0)</f>
        <v>0</v>
      </c>
      <c r="B1105">
        <f>IF(IFERROR(MATCH(TX_UCR!C1105,NN_PSM!A:A,0),0)&gt;0,1,0)</f>
        <v>0</v>
      </c>
      <c r="C1105" t="str">
        <f t="shared" si="34"/>
        <v>Stephenville</v>
      </c>
      <c r="D1105">
        <f t="shared" si="35"/>
        <v>0</v>
      </c>
      <c r="E1105" t="s">
        <v>280</v>
      </c>
      <c r="F1105" t="s">
        <v>34</v>
      </c>
      <c r="G1105" t="s">
        <v>324</v>
      </c>
      <c r="H1105" s="2">
        <v>4758.3</v>
      </c>
      <c r="I1105" s="2">
        <v>5324.4</v>
      </c>
      <c r="J1105" s="2">
        <v>6083</v>
      </c>
      <c r="K1105" s="2">
        <v>4860.8</v>
      </c>
      <c r="L1105" s="2">
        <v>5227.1000000000004</v>
      </c>
      <c r="M1105" s="2">
        <v>4199.3999999999996</v>
      </c>
      <c r="N1105" s="2">
        <v>4539.5</v>
      </c>
      <c r="O1105" s="2">
        <v>4033.1</v>
      </c>
      <c r="P1105" s="2">
        <v>4985.8999999999996</v>
      </c>
      <c r="Q1105" s="2">
        <v>5162.1000000000004</v>
      </c>
      <c r="R1105" s="2">
        <v>4455.3</v>
      </c>
      <c r="S1105" s="2">
        <v>4976.7</v>
      </c>
      <c r="T1105" s="2">
        <v>4331.6000000000004</v>
      </c>
      <c r="U1105" s="2">
        <v>3437.5</v>
      </c>
      <c r="V1105" s="2">
        <v>3016.4</v>
      </c>
      <c r="W1105" s="2">
        <v>3672.7</v>
      </c>
      <c r="X1105" s="2">
        <v>3532.1</v>
      </c>
      <c r="Y1105" s="2">
        <v>3952.5</v>
      </c>
      <c r="Z1105" s="2">
        <v>3358.5</v>
      </c>
      <c r="AA1105" s="2">
        <v>3936.1</v>
      </c>
      <c r="AB1105" s="2">
        <v>3388.6</v>
      </c>
      <c r="AC1105" s="2">
        <v>3670.7</v>
      </c>
      <c r="AD1105" s="2">
        <v>3052</v>
      </c>
      <c r="AE1105" s="2">
        <v>3546.8</v>
      </c>
      <c r="AF1105" s="2">
        <v>3405</v>
      </c>
      <c r="AG1105" s="2">
        <v>2990.1</v>
      </c>
      <c r="AH1105" s="2">
        <v>3231.7</v>
      </c>
      <c r="AI1105" s="2">
        <v>3540.6</v>
      </c>
      <c r="AJ1105" s="2">
        <v>2914.8</v>
      </c>
      <c r="AK1105" s="2">
        <v>2253.6999999999998</v>
      </c>
    </row>
    <row r="1106" spans="1:37" hidden="1" x14ac:dyDescent="0.25">
      <c r="A1106">
        <f>IF(IFERROR(MATCH(TX_UCR!$C1106,NN_M!A:A,0),0)&gt;0,1,0)</f>
        <v>0</v>
      </c>
      <c r="B1106">
        <f>IF(IFERROR(MATCH(TX_UCR!C1106,NN_PSM!A:A,0),0)&gt;0,1,0)</f>
        <v>0</v>
      </c>
      <c r="C1106" t="str">
        <f t="shared" si="34"/>
        <v>Sugar</v>
      </c>
      <c r="D1106">
        <f t="shared" si="35"/>
        <v>0</v>
      </c>
      <c r="E1106" t="s">
        <v>281</v>
      </c>
      <c r="F1106" t="s">
        <v>34</v>
      </c>
      <c r="G1106" t="s">
        <v>324</v>
      </c>
      <c r="H1106" s="2">
        <v>2280.9</v>
      </c>
      <c r="I1106" s="2">
        <v>2631.2</v>
      </c>
      <c r="J1106" s="2">
        <v>1442.2</v>
      </c>
      <c r="K1106" s="2">
        <v>2125</v>
      </c>
      <c r="L1106" s="2">
        <v>2765.8</v>
      </c>
      <c r="M1106" s="2">
        <v>3298.1</v>
      </c>
      <c r="N1106" s="2">
        <v>3800.1</v>
      </c>
      <c r="O1106" s="2">
        <v>3577.2</v>
      </c>
      <c r="P1106" s="2">
        <v>3831.8</v>
      </c>
      <c r="Q1106" s="2">
        <v>3848.7</v>
      </c>
      <c r="R1106" s="2">
        <v>3665.9</v>
      </c>
      <c r="S1106" s="2">
        <v>5291</v>
      </c>
      <c r="T1106" s="2">
        <v>5047.2</v>
      </c>
      <c r="U1106" s="2">
        <v>3830.2</v>
      </c>
      <c r="V1106" s="2">
        <v>3520.1</v>
      </c>
      <c r="W1106" s="2">
        <v>2689.2</v>
      </c>
      <c r="X1106" s="2">
        <v>2609.4</v>
      </c>
      <c r="Y1106" s="2">
        <v>2654.7</v>
      </c>
      <c r="Z1106" s="2">
        <v>2404.3000000000002</v>
      </c>
      <c r="AA1106" s="2">
        <v>2377.6</v>
      </c>
      <c r="AB1106" s="2">
        <v>2440.8000000000002</v>
      </c>
      <c r="AC1106" s="2">
        <v>2065.4</v>
      </c>
      <c r="AD1106" s="2">
        <v>1915</v>
      </c>
      <c r="AE1106" s="2">
        <v>2114.6</v>
      </c>
      <c r="AF1106" s="2">
        <v>2241.9</v>
      </c>
      <c r="AG1106" s="2">
        <v>2384</v>
      </c>
      <c r="AH1106" s="2">
        <v>1775.7</v>
      </c>
      <c r="AI1106" s="2">
        <v>1858.3</v>
      </c>
      <c r="AJ1106" s="2">
        <v>1932.7</v>
      </c>
      <c r="AK1106" s="2">
        <v>1646</v>
      </c>
    </row>
    <row r="1107" spans="1:37" hidden="1" x14ac:dyDescent="0.25">
      <c r="A1107">
        <f>IF(IFERROR(MATCH(TX_UCR!$C1107,NN_M!A:A,0),0)&gt;0,1,0)</f>
        <v>0</v>
      </c>
      <c r="B1107">
        <f>IF(IFERROR(MATCH(TX_UCR!C1107,NN_PSM!A:A,0),0)&gt;0,1,0)</f>
        <v>0</v>
      </c>
      <c r="C1107" t="str">
        <f t="shared" si="34"/>
        <v>Sulphur</v>
      </c>
      <c r="D1107">
        <f t="shared" si="35"/>
        <v>0</v>
      </c>
      <c r="E1107" t="s">
        <v>282</v>
      </c>
      <c r="F1107" t="s">
        <v>34</v>
      </c>
      <c r="G1107" t="s">
        <v>324</v>
      </c>
      <c r="H1107" s="2">
        <v>5071.5</v>
      </c>
      <c r="I1107" s="2">
        <v>4460.3</v>
      </c>
      <c r="J1107" s="2">
        <v>4243.7</v>
      </c>
      <c r="K1107" s="2">
        <v>5205.6000000000004</v>
      </c>
      <c r="L1107" s="2">
        <v>6552.4</v>
      </c>
      <c r="M1107" s="2">
        <v>7118.5</v>
      </c>
      <c r="N1107" s="2">
        <v>6176</v>
      </c>
      <c r="O1107" s="2">
        <v>5343.5</v>
      </c>
      <c r="P1107" s="2">
        <v>5588.1</v>
      </c>
      <c r="Q1107" s="2">
        <v>4586.2</v>
      </c>
      <c r="R1107" s="2">
        <v>4956.3999999999996</v>
      </c>
      <c r="S1107" s="2">
        <v>3906.7</v>
      </c>
      <c r="T1107" s="2">
        <v>3694.8</v>
      </c>
      <c r="U1107" s="2">
        <v>2614.4</v>
      </c>
      <c r="V1107" s="2">
        <v>3001.5</v>
      </c>
      <c r="W1107" s="2">
        <v>2680.2</v>
      </c>
      <c r="X1107" s="2">
        <v>2849.3</v>
      </c>
      <c r="Y1107" s="2">
        <v>3085.9</v>
      </c>
      <c r="Z1107" s="2">
        <v>2978.6</v>
      </c>
      <c r="AA1107" s="2">
        <v>3285.7</v>
      </c>
      <c r="AB1107" s="2">
        <v>2315.9</v>
      </c>
      <c r="AC1107" s="2">
        <v>2190.3000000000002</v>
      </c>
      <c r="AD1107" s="2">
        <v>1636.8</v>
      </c>
      <c r="AE1107" s="2">
        <v>1658.8</v>
      </c>
      <c r="AF1107" s="2">
        <v>1901.8</v>
      </c>
      <c r="AG1107" s="2">
        <v>1870.7</v>
      </c>
      <c r="AH1107" s="2">
        <v>1489.8</v>
      </c>
      <c r="AI1107" s="2">
        <v>1337.6</v>
      </c>
      <c r="AJ1107" s="2">
        <v>1582</v>
      </c>
      <c r="AK1107" s="2">
        <v>1315.2</v>
      </c>
    </row>
    <row r="1108" spans="1:37" hidden="1" x14ac:dyDescent="0.25">
      <c r="A1108">
        <f>IF(IFERROR(MATCH(TX_UCR!$C1108,NN_M!A:A,0),0)&gt;0,1,0)</f>
        <v>0</v>
      </c>
      <c r="B1108">
        <f>IF(IFERROR(MATCH(TX_UCR!C1108,NN_PSM!A:A,0),0)&gt;0,1,0)</f>
        <v>0</v>
      </c>
      <c r="C1108" t="str">
        <f t="shared" si="34"/>
        <v>Sweetwater</v>
      </c>
      <c r="D1108">
        <f t="shared" si="35"/>
        <v>0</v>
      </c>
      <c r="E1108" t="s">
        <v>283</v>
      </c>
      <c r="F1108" t="s">
        <v>34</v>
      </c>
      <c r="G1108" t="s">
        <v>324</v>
      </c>
      <c r="H1108" s="2">
        <v>4277.3999999999996</v>
      </c>
      <c r="I1108" s="2">
        <v>4055.7</v>
      </c>
      <c r="J1108" s="2">
        <v>4175.3</v>
      </c>
      <c r="K1108" s="2">
        <v>5105.5</v>
      </c>
      <c r="L1108" s="2">
        <v>5492.6</v>
      </c>
      <c r="M1108" s="2">
        <v>5765.9</v>
      </c>
      <c r="N1108" s="2">
        <v>5310.1</v>
      </c>
      <c r="O1108" s="2">
        <v>5684.2</v>
      </c>
      <c r="P1108" s="2">
        <v>5831</v>
      </c>
      <c r="Q1108" s="2">
        <v>4321.7</v>
      </c>
      <c r="R1108" s="2">
        <v>4400.2</v>
      </c>
      <c r="S1108" s="2">
        <v>4339.5</v>
      </c>
      <c r="T1108" s="2">
        <v>3804.6</v>
      </c>
      <c r="U1108" s="2">
        <v>2948.3</v>
      </c>
      <c r="V1108" t="s">
        <v>322</v>
      </c>
      <c r="W1108" t="s">
        <v>322</v>
      </c>
      <c r="X1108" t="s">
        <v>322</v>
      </c>
      <c r="Y1108" s="2">
        <v>3103.2</v>
      </c>
      <c r="Z1108" s="2">
        <v>3655.4</v>
      </c>
      <c r="AA1108" s="2">
        <v>3015.8</v>
      </c>
      <c r="AB1108" s="2">
        <v>3489.7</v>
      </c>
      <c r="AC1108" s="2">
        <v>3573.7</v>
      </c>
      <c r="AD1108" s="2">
        <v>4363.5</v>
      </c>
      <c r="AE1108" s="2">
        <v>3463.6</v>
      </c>
      <c r="AF1108" s="2">
        <v>4857.8</v>
      </c>
      <c r="AG1108" s="2">
        <v>3988.6</v>
      </c>
      <c r="AH1108" s="2">
        <v>3628.2</v>
      </c>
      <c r="AI1108" s="2">
        <v>4006.5</v>
      </c>
      <c r="AJ1108" s="2">
        <v>4602</v>
      </c>
      <c r="AK1108" t="s">
        <v>322</v>
      </c>
    </row>
    <row r="1109" spans="1:37" hidden="1" x14ac:dyDescent="0.25">
      <c r="A1109">
        <f>IF(IFERROR(MATCH(TX_UCR!$C1109,NN_M!A:A,0),0)&gt;0,1,0)</f>
        <v>0</v>
      </c>
      <c r="B1109">
        <f>IF(IFERROR(MATCH(TX_UCR!C1109,NN_PSM!A:A,0),0)&gt;0,1,0)</f>
        <v>0</v>
      </c>
      <c r="C1109" t="str">
        <f t="shared" si="34"/>
        <v>Tarrant</v>
      </c>
      <c r="D1109">
        <f t="shared" si="35"/>
        <v>1</v>
      </c>
      <c r="E1109" t="s">
        <v>284</v>
      </c>
      <c r="F1109" t="s">
        <v>34</v>
      </c>
      <c r="G1109" t="s">
        <v>324</v>
      </c>
    </row>
    <row r="1110" spans="1:37" hidden="1" x14ac:dyDescent="0.25">
      <c r="A1110">
        <f>IF(IFERROR(MATCH(TX_UCR!$C1110,NN_M!A:A,0),0)&gt;0,1,0)</f>
        <v>0</v>
      </c>
      <c r="B1110">
        <f>IF(IFERROR(MATCH(TX_UCR!C1110,NN_PSM!A:A,0),0)&gt;0,1,0)</f>
        <v>0</v>
      </c>
      <c r="C1110" t="str">
        <f t="shared" si="34"/>
        <v>Taylor</v>
      </c>
      <c r="D1110">
        <f t="shared" si="35"/>
        <v>0</v>
      </c>
      <c r="E1110" t="s">
        <v>285</v>
      </c>
      <c r="F1110" t="s">
        <v>34</v>
      </c>
      <c r="G1110" t="s">
        <v>324</v>
      </c>
      <c r="H1110" s="2">
        <v>4790</v>
      </c>
      <c r="I1110" s="2">
        <v>5604.7</v>
      </c>
      <c r="J1110" s="2">
        <v>5676.5</v>
      </c>
      <c r="K1110" s="2">
        <v>5479.9</v>
      </c>
      <c r="L1110" s="2">
        <v>6242.1</v>
      </c>
      <c r="M1110" s="2">
        <v>6555.1</v>
      </c>
      <c r="N1110" s="2">
        <v>6512.5</v>
      </c>
      <c r="O1110" s="2">
        <v>5585.8</v>
      </c>
      <c r="P1110" s="2">
        <v>4268.1000000000004</v>
      </c>
      <c r="Q1110" s="2">
        <v>3466.7</v>
      </c>
      <c r="R1110" s="2">
        <v>2850.7</v>
      </c>
      <c r="S1110" s="2">
        <v>5153</v>
      </c>
      <c r="T1110" s="2">
        <v>5257.8</v>
      </c>
      <c r="U1110" s="2">
        <v>3467.9</v>
      </c>
      <c r="V1110" s="2">
        <v>3798.1</v>
      </c>
      <c r="W1110" s="2">
        <v>3786.4</v>
      </c>
      <c r="X1110" s="2">
        <v>3183.7</v>
      </c>
      <c r="Y1110" s="2">
        <v>2736.4</v>
      </c>
      <c r="Z1110" s="2">
        <v>2604.9</v>
      </c>
      <c r="AA1110" s="2">
        <v>1966.4</v>
      </c>
      <c r="AB1110" s="2">
        <v>2997.9</v>
      </c>
      <c r="AC1110" s="2">
        <v>2610.3000000000002</v>
      </c>
      <c r="AD1110" s="2">
        <v>3231.4</v>
      </c>
      <c r="AE1110" s="2">
        <v>2710.6</v>
      </c>
      <c r="AF1110" s="2">
        <v>2494.8000000000002</v>
      </c>
      <c r="AG1110" s="2">
        <v>2797.7</v>
      </c>
      <c r="AH1110" s="2">
        <v>2972.1</v>
      </c>
      <c r="AI1110" s="2">
        <v>2752.5</v>
      </c>
      <c r="AJ1110" s="2">
        <v>3021.4</v>
      </c>
      <c r="AK1110" s="2">
        <v>2705.3</v>
      </c>
    </row>
    <row r="1111" spans="1:37" hidden="1" x14ac:dyDescent="0.25">
      <c r="A1111">
        <f>IF(IFERROR(MATCH(TX_UCR!$C1111,NN_M!A:A,0),0)&gt;0,1,0)</f>
        <v>0</v>
      </c>
      <c r="B1111">
        <f>IF(IFERROR(MATCH(TX_UCR!C1111,NN_PSM!A:A,0),0)&gt;0,1,0)</f>
        <v>0</v>
      </c>
      <c r="C1111" t="str">
        <f t="shared" si="34"/>
        <v>Temple</v>
      </c>
      <c r="D1111">
        <f t="shared" si="35"/>
        <v>0</v>
      </c>
      <c r="E1111" t="s">
        <v>286</v>
      </c>
      <c r="F1111" t="s">
        <v>34</v>
      </c>
      <c r="G1111" t="s">
        <v>324</v>
      </c>
      <c r="H1111" s="2">
        <v>5700.7</v>
      </c>
      <c r="I1111" s="2">
        <v>6817.3</v>
      </c>
      <c r="J1111" s="2">
        <v>7579.1</v>
      </c>
      <c r="K1111" s="2">
        <v>6868.7</v>
      </c>
      <c r="L1111" s="2">
        <v>6384.9</v>
      </c>
      <c r="M1111" s="2">
        <v>6378.4</v>
      </c>
      <c r="N1111" s="2">
        <v>6774</v>
      </c>
      <c r="O1111" s="2">
        <v>6067.8</v>
      </c>
      <c r="P1111" s="2">
        <v>6418.8</v>
      </c>
      <c r="Q1111" s="2">
        <v>6287.1</v>
      </c>
      <c r="R1111" s="2">
        <v>5462.9</v>
      </c>
      <c r="S1111" s="2">
        <v>6146.2</v>
      </c>
      <c r="T1111" s="2">
        <v>5452.6</v>
      </c>
      <c r="U1111" s="2">
        <v>6181.1</v>
      </c>
      <c r="V1111" s="2">
        <v>5961.4</v>
      </c>
      <c r="W1111" s="2">
        <v>4692.3999999999996</v>
      </c>
      <c r="X1111" s="2">
        <v>5138.8999999999996</v>
      </c>
      <c r="Y1111" s="2">
        <v>5094.8</v>
      </c>
      <c r="Z1111" s="2">
        <v>4977.1000000000004</v>
      </c>
      <c r="AA1111" s="2">
        <v>4892.8</v>
      </c>
      <c r="AB1111" s="2">
        <v>4669.5</v>
      </c>
      <c r="AC1111" s="2">
        <v>5108.8999999999996</v>
      </c>
      <c r="AD1111" s="2">
        <v>5458</v>
      </c>
      <c r="AE1111" s="2">
        <v>4800</v>
      </c>
      <c r="AF1111" s="2">
        <v>3731.6</v>
      </c>
      <c r="AG1111" s="2">
        <v>3192</v>
      </c>
      <c r="AH1111" s="2">
        <v>3021.1</v>
      </c>
      <c r="AI1111" s="2">
        <v>3014.9</v>
      </c>
      <c r="AJ1111" s="2">
        <v>2995.6</v>
      </c>
      <c r="AK1111" s="2">
        <v>3451.1</v>
      </c>
    </row>
    <row r="1112" spans="1:37" hidden="1" x14ac:dyDescent="0.25">
      <c r="A1112">
        <f>IF(IFERROR(MATCH(TX_UCR!$C1112,NN_M!A:A,0),0)&gt;0,1,0)</f>
        <v>0</v>
      </c>
      <c r="B1112">
        <f>IF(IFERROR(MATCH(TX_UCR!C1112,NN_PSM!A:A,0),0)&gt;0,1,0)</f>
        <v>0</v>
      </c>
      <c r="C1112" t="str">
        <f t="shared" si="34"/>
        <v>Terrell</v>
      </c>
      <c r="D1112">
        <f t="shared" si="35"/>
        <v>0</v>
      </c>
      <c r="E1112" t="s">
        <v>287</v>
      </c>
      <c r="F1112" t="s">
        <v>34</v>
      </c>
      <c r="G1112" t="s">
        <v>324</v>
      </c>
      <c r="H1112" s="2">
        <v>6150.1</v>
      </c>
      <c r="I1112" s="2">
        <v>7047.7</v>
      </c>
      <c r="J1112" s="2">
        <v>6289.9</v>
      </c>
      <c r="K1112" s="2">
        <v>6997.1</v>
      </c>
      <c r="L1112" s="2">
        <v>8827.2000000000007</v>
      </c>
      <c r="M1112" s="2">
        <v>7814.3</v>
      </c>
      <c r="N1112" s="2">
        <v>7439.6</v>
      </c>
      <c r="O1112" s="2">
        <v>6347.7</v>
      </c>
      <c r="P1112" s="2">
        <v>6495.3</v>
      </c>
      <c r="Q1112" s="2">
        <v>6448</v>
      </c>
      <c r="R1112" s="2">
        <v>6794.7</v>
      </c>
      <c r="S1112" s="2">
        <v>6592.4</v>
      </c>
      <c r="T1112" s="2">
        <v>6719.4</v>
      </c>
      <c r="U1112" s="2">
        <v>5887.5</v>
      </c>
      <c r="V1112" s="2">
        <v>6139.9</v>
      </c>
      <c r="W1112" s="2">
        <v>6783.8</v>
      </c>
      <c r="X1112" s="2">
        <v>8012.9</v>
      </c>
      <c r="Y1112" s="2">
        <v>8577.2999999999993</v>
      </c>
      <c r="Z1112" s="2">
        <v>7599.8</v>
      </c>
      <c r="AA1112" s="2">
        <v>7925.9</v>
      </c>
      <c r="AB1112" s="2">
        <v>5275.7</v>
      </c>
      <c r="AC1112" s="2">
        <v>5328.6</v>
      </c>
      <c r="AD1112" s="2">
        <v>5481.3</v>
      </c>
      <c r="AE1112" s="2">
        <v>4664.8</v>
      </c>
      <c r="AF1112" s="2">
        <v>4931</v>
      </c>
      <c r="AG1112" s="2">
        <v>4950.7</v>
      </c>
      <c r="AH1112" s="2">
        <v>5046.8</v>
      </c>
      <c r="AI1112" s="2">
        <v>4188.8</v>
      </c>
      <c r="AJ1112" s="2">
        <v>3967.2</v>
      </c>
      <c r="AK1112" s="2">
        <v>3443.5</v>
      </c>
    </row>
    <row r="1113" spans="1:37" hidden="1" x14ac:dyDescent="0.25">
      <c r="A1113">
        <f>IF(IFERROR(MATCH(TX_UCR!$C1113,NN_M!A:A,0),0)&gt;0,1,0)</f>
        <v>0</v>
      </c>
      <c r="B1113">
        <f>IF(IFERROR(MATCH(TX_UCR!C1113,NN_PSM!A:A,0),0)&gt;0,1,0)</f>
        <v>0</v>
      </c>
      <c r="C1113" t="str">
        <f t="shared" si="34"/>
        <v>Texarkana</v>
      </c>
      <c r="D1113">
        <f t="shared" si="35"/>
        <v>0</v>
      </c>
      <c r="E1113" t="s">
        <v>288</v>
      </c>
      <c r="F1113" t="s">
        <v>34</v>
      </c>
      <c r="G1113" t="s">
        <v>324</v>
      </c>
      <c r="H1113" s="2">
        <v>7939.3</v>
      </c>
      <c r="I1113" s="2">
        <v>9298.5</v>
      </c>
      <c r="J1113" s="2">
        <v>10479.299999999999</v>
      </c>
      <c r="K1113" s="2">
        <v>12267.5</v>
      </c>
      <c r="L1113" s="2">
        <v>9934.2000000000007</v>
      </c>
      <c r="M1113" s="2">
        <v>8336.5</v>
      </c>
      <c r="N1113" s="2">
        <v>9953.2999999999993</v>
      </c>
      <c r="O1113" s="2">
        <v>8172.5</v>
      </c>
      <c r="P1113" s="2">
        <v>8380.7000000000007</v>
      </c>
      <c r="Q1113" s="2">
        <v>7755.2</v>
      </c>
      <c r="R1113" s="2">
        <v>6839.8</v>
      </c>
      <c r="S1113" s="2">
        <v>7420.7</v>
      </c>
      <c r="T1113" s="2">
        <v>7351.5</v>
      </c>
      <c r="U1113" s="2">
        <v>7140.2</v>
      </c>
      <c r="V1113" s="2">
        <v>6180.7</v>
      </c>
      <c r="W1113" s="2">
        <v>6417.1</v>
      </c>
      <c r="X1113" s="2">
        <v>7407.7</v>
      </c>
      <c r="Y1113" s="2">
        <v>7217.2</v>
      </c>
      <c r="Z1113" s="2">
        <v>8371.6</v>
      </c>
      <c r="AA1113" s="2">
        <v>7552.4</v>
      </c>
      <c r="AB1113" s="2">
        <v>7334.5</v>
      </c>
      <c r="AC1113" s="2">
        <v>6463.7</v>
      </c>
      <c r="AD1113" s="2">
        <v>6625.8</v>
      </c>
      <c r="AE1113" s="2">
        <v>6236.9</v>
      </c>
      <c r="AF1113" s="2">
        <v>6910.8</v>
      </c>
      <c r="AG1113" s="2">
        <v>6454.1</v>
      </c>
      <c r="AH1113" s="2">
        <v>6662.7</v>
      </c>
      <c r="AI1113" s="2">
        <v>6764.2</v>
      </c>
      <c r="AJ1113" s="2">
        <v>6138.7</v>
      </c>
      <c r="AK1113" s="2">
        <v>6349.7</v>
      </c>
    </row>
    <row r="1114" spans="1:37" hidden="1" x14ac:dyDescent="0.25">
      <c r="A1114">
        <f>IF(IFERROR(MATCH(TX_UCR!$C1114,NN_M!A:A,0),0)&gt;0,1,0)</f>
        <v>0</v>
      </c>
      <c r="B1114">
        <f>IF(IFERROR(MATCH(TX_UCR!C1114,NN_PSM!A:A,0),0)&gt;0,1,0)</f>
        <v>0</v>
      </c>
      <c r="C1114" t="str">
        <f t="shared" si="34"/>
        <v>Texas</v>
      </c>
      <c r="D1114">
        <f t="shared" si="35"/>
        <v>0</v>
      </c>
      <c r="E1114" t="s">
        <v>289</v>
      </c>
      <c r="F1114" t="s">
        <v>34</v>
      </c>
      <c r="G1114" t="s">
        <v>324</v>
      </c>
      <c r="H1114" s="2">
        <v>6732.2</v>
      </c>
      <c r="I1114" s="2">
        <v>8118.4</v>
      </c>
      <c r="J1114" s="2">
        <v>8080.7</v>
      </c>
      <c r="K1114" s="2">
        <v>8482.2999999999993</v>
      </c>
      <c r="L1114" s="2">
        <v>9284.7999999999993</v>
      </c>
      <c r="M1114" s="2">
        <v>9328.2999999999993</v>
      </c>
      <c r="N1114" s="2">
        <v>9709.1</v>
      </c>
      <c r="O1114" s="2">
        <v>8941.7999999999993</v>
      </c>
      <c r="P1114" s="2">
        <v>8509.2000000000007</v>
      </c>
      <c r="Q1114" s="2">
        <v>7675.3</v>
      </c>
      <c r="R1114" s="2">
        <v>9475.6</v>
      </c>
      <c r="S1114" s="2">
        <v>10168.1</v>
      </c>
      <c r="T1114" s="2">
        <v>8580.2999999999993</v>
      </c>
      <c r="U1114" s="2">
        <v>8617.4</v>
      </c>
      <c r="V1114" s="2">
        <v>8619.5</v>
      </c>
      <c r="W1114" s="2">
        <v>7625.1</v>
      </c>
      <c r="X1114" s="2">
        <v>7846.8</v>
      </c>
      <c r="Y1114" s="2">
        <v>7710.6</v>
      </c>
      <c r="Z1114" s="2">
        <v>7006.2</v>
      </c>
      <c r="AA1114" s="2">
        <v>6490.1</v>
      </c>
      <c r="AB1114" s="2">
        <v>6354.7</v>
      </c>
      <c r="AC1114" s="2">
        <v>5605.2</v>
      </c>
      <c r="AD1114" s="2">
        <v>5288.1</v>
      </c>
      <c r="AE1114" s="2">
        <v>4657.3</v>
      </c>
      <c r="AF1114" s="2">
        <v>4242.6000000000004</v>
      </c>
      <c r="AG1114" s="2">
        <v>3884.8</v>
      </c>
      <c r="AH1114" s="2">
        <v>3400.8</v>
      </c>
      <c r="AI1114" s="2">
        <v>3660</v>
      </c>
      <c r="AJ1114" s="2">
        <v>3810.6</v>
      </c>
      <c r="AK1114" s="2">
        <v>3570.1</v>
      </c>
    </row>
    <row r="1115" spans="1:37" hidden="1" x14ac:dyDescent="0.25">
      <c r="A1115">
        <f>IF(IFERROR(MATCH(TX_UCR!$C1115,NN_M!A:A,0),0)&gt;0,1,0)</f>
        <v>0</v>
      </c>
      <c r="B1115">
        <f>IF(IFERROR(MATCH(TX_UCR!C1115,NN_PSM!A:A,0),0)&gt;0,1,0)</f>
        <v>0</v>
      </c>
      <c r="C1115" t="str">
        <f t="shared" si="34"/>
        <v>The</v>
      </c>
      <c r="D1115">
        <f t="shared" si="35"/>
        <v>0</v>
      </c>
      <c r="E1115" t="s">
        <v>290</v>
      </c>
      <c r="F1115" t="s">
        <v>34</v>
      </c>
      <c r="G1115" t="s">
        <v>324</v>
      </c>
      <c r="H1115" s="2">
        <v>4317.3</v>
      </c>
      <c r="I1115" s="2">
        <v>4920.8</v>
      </c>
      <c r="J1115" s="2">
        <v>3684.6</v>
      </c>
      <c r="K1115" s="2">
        <v>3769.7</v>
      </c>
      <c r="L1115" s="2">
        <v>2765.5</v>
      </c>
      <c r="M1115" s="2">
        <v>4712.2</v>
      </c>
      <c r="N1115" s="2">
        <v>3918.7</v>
      </c>
      <c r="O1115" s="2">
        <v>4224.8999999999996</v>
      </c>
      <c r="P1115" s="2">
        <v>2928.2</v>
      </c>
      <c r="Q1115" s="2">
        <v>2982.1</v>
      </c>
      <c r="R1115" s="2">
        <v>2669.3</v>
      </c>
      <c r="S1115" s="2">
        <v>2656.5</v>
      </c>
      <c r="T1115" s="2">
        <v>3149.7</v>
      </c>
      <c r="U1115" s="2">
        <v>3460.9</v>
      </c>
      <c r="V1115" s="2">
        <v>3646.5</v>
      </c>
      <c r="W1115" s="2">
        <v>4085.8</v>
      </c>
      <c r="X1115" s="2">
        <v>4441.1000000000004</v>
      </c>
      <c r="Y1115" s="2">
        <v>3576.1</v>
      </c>
      <c r="Z1115" s="2">
        <v>2780.9</v>
      </c>
      <c r="AA1115" s="2">
        <v>2875.9</v>
      </c>
      <c r="AB1115" s="2">
        <v>2335.1999999999998</v>
      </c>
      <c r="AC1115" s="2">
        <v>1869.5</v>
      </c>
      <c r="AD1115" s="2">
        <v>1642.3</v>
      </c>
      <c r="AE1115" s="2">
        <v>1836.5</v>
      </c>
      <c r="AF1115" s="2">
        <v>1559.1</v>
      </c>
      <c r="AG1115" s="2">
        <v>1698.4</v>
      </c>
      <c r="AH1115" s="2">
        <v>1539.4</v>
      </c>
      <c r="AI1115" s="2">
        <v>1449.6</v>
      </c>
      <c r="AJ1115" s="2">
        <v>1393.4</v>
      </c>
      <c r="AK1115">
        <v>957</v>
      </c>
    </row>
    <row r="1116" spans="1:37" hidden="1" x14ac:dyDescent="0.25">
      <c r="A1116">
        <f>IF(IFERROR(MATCH(TX_UCR!$C1116,NN_M!A:A,0),0)&gt;0,1,0)</f>
        <v>0</v>
      </c>
      <c r="B1116">
        <f>IF(IFERROR(MATCH(TX_UCR!C1116,NN_PSM!A:A,0),0)&gt;0,1,0)</f>
        <v>0</v>
      </c>
      <c r="C1116" t="str">
        <f t="shared" si="34"/>
        <v>The</v>
      </c>
      <c r="D1116">
        <f t="shared" si="35"/>
        <v>0</v>
      </c>
      <c r="E1116" t="s">
        <v>291</v>
      </c>
      <c r="F1116" t="s">
        <v>34</v>
      </c>
      <c r="G1116" t="s">
        <v>324</v>
      </c>
      <c r="H1116" s="2">
        <v>1455.3</v>
      </c>
      <c r="I1116" s="2">
        <v>1309.7</v>
      </c>
      <c r="J1116" s="2">
        <v>1291.9000000000001</v>
      </c>
      <c r="K1116" s="2">
        <v>2576.1</v>
      </c>
      <c r="L1116" s="2">
        <v>2753.3</v>
      </c>
      <c r="M1116" s="2">
        <v>2361.1999999999998</v>
      </c>
      <c r="N1116" s="2">
        <v>2303.6</v>
      </c>
      <c r="O1116" s="2">
        <v>1710.3</v>
      </c>
      <c r="P1116" s="2">
        <v>1545.8</v>
      </c>
      <c r="Q1116" s="2">
        <v>1678.1</v>
      </c>
      <c r="R1116" s="2">
        <v>1496.7</v>
      </c>
      <c r="S1116" s="2">
        <v>1271.3</v>
      </c>
      <c r="T1116" s="2">
        <v>1335</v>
      </c>
      <c r="U1116" s="2">
        <v>1102.8</v>
      </c>
      <c r="V1116" s="2">
        <v>1043.3</v>
      </c>
      <c r="W1116" s="2">
        <v>1411.3</v>
      </c>
      <c r="X1116" s="2">
        <v>1620</v>
      </c>
      <c r="Y1116" s="2">
        <v>1426.7</v>
      </c>
      <c r="Z1116" s="2">
        <v>1703.7</v>
      </c>
      <c r="AA1116" s="2">
        <v>1396.4</v>
      </c>
      <c r="AB1116" s="2">
        <v>1457.5</v>
      </c>
      <c r="AC1116" s="2">
        <v>1386.1</v>
      </c>
      <c r="AD1116" s="2">
        <v>1929.3</v>
      </c>
      <c r="AE1116" s="2">
        <v>1419.3</v>
      </c>
      <c r="AF1116">
        <v>823.4</v>
      </c>
      <c r="AG1116" s="2">
        <v>1006.7</v>
      </c>
      <c r="AH1116" s="2">
        <v>1030</v>
      </c>
      <c r="AI1116">
        <v>814.6</v>
      </c>
      <c r="AJ1116">
        <v>969.1</v>
      </c>
      <c r="AK1116">
        <v>666.8</v>
      </c>
    </row>
    <row r="1117" spans="1:37" hidden="1" x14ac:dyDescent="0.25">
      <c r="A1117">
        <f>IF(IFERROR(MATCH(TX_UCR!$C1117,NN_M!A:A,0),0)&gt;0,1,0)</f>
        <v>0</v>
      </c>
      <c r="B1117">
        <f>IF(IFERROR(MATCH(TX_UCR!C1117,NN_PSM!A:A,0),0)&gt;0,1,0)</f>
        <v>0</v>
      </c>
      <c r="C1117" t="str">
        <f t="shared" si="34"/>
        <v>Tomball</v>
      </c>
      <c r="D1117">
        <f t="shared" si="35"/>
        <v>0</v>
      </c>
      <c r="E1117" t="s">
        <v>292</v>
      </c>
      <c r="F1117" t="s">
        <v>34</v>
      </c>
      <c r="G1117" t="s">
        <v>324</v>
      </c>
      <c r="H1117" s="2">
        <v>6486.8</v>
      </c>
      <c r="I1117" s="2">
        <v>6386.6</v>
      </c>
      <c r="J1117" s="2">
        <v>6485.9</v>
      </c>
      <c r="K1117" s="2">
        <v>5561.6</v>
      </c>
      <c r="L1117" s="2">
        <v>5230.3999999999996</v>
      </c>
      <c r="M1117" s="2">
        <v>6467.8</v>
      </c>
      <c r="N1117" s="2">
        <v>6241.4</v>
      </c>
      <c r="O1117" s="2">
        <v>8262.7999999999993</v>
      </c>
      <c r="P1117" s="2">
        <v>7395.1</v>
      </c>
      <c r="Q1117" s="2">
        <v>6890.5</v>
      </c>
      <c r="R1117" s="2">
        <v>4280</v>
      </c>
      <c r="S1117" s="2">
        <v>4115.8</v>
      </c>
      <c r="T1117" s="2">
        <v>4644.7</v>
      </c>
      <c r="U1117" s="2">
        <v>4089</v>
      </c>
      <c r="V1117" s="2">
        <v>3793.3</v>
      </c>
      <c r="W1117" s="2">
        <v>3399.7</v>
      </c>
      <c r="X1117" s="2">
        <v>4324.8999999999996</v>
      </c>
      <c r="Y1117" s="2">
        <v>4750.8999999999996</v>
      </c>
      <c r="Z1117" s="2">
        <v>4566.6000000000004</v>
      </c>
      <c r="AA1117" s="2">
        <v>4855.2</v>
      </c>
      <c r="AB1117" s="2">
        <v>4722.8999999999996</v>
      </c>
      <c r="AC1117" s="2">
        <v>3894.3</v>
      </c>
      <c r="AD1117" s="2">
        <v>4471.3</v>
      </c>
      <c r="AE1117" s="2">
        <v>3841.7</v>
      </c>
      <c r="AF1117" s="2">
        <v>4340.3</v>
      </c>
      <c r="AG1117" s="2">
        <v>4054.7</v>
      </c>
      <c r="AH1117" s="2">
        <v>4208</v>
      </c>
      <c r="AI1117" s="2">
        <v>4155.1000000000004</v>
      </c>
      <c r="AJ1117" s="2">
        <v>3835.3</v>
      </c>
      <c r="AK1117" s="2">
        <v>4708.3999999999996</v>
      </c>
    </row>
    <row r="1118" spans="1:37" hidden="1" x14ac:dyDescent="0.25">
      <c r="A1118">
        <f>IF(IFERROR(MATCH(TX_UCR!$C1118,NN_M!A:A,0),0)&gt;0,1,0)</f>
        <v>0</v>
      </c>
      <c r="B1118">
        <f>IF(IFERROR(MATCH(TX_UCR!C1118,NN_PSM!A:A,0),0)&gt;0,1,0)</f>
        <v>0</v>
      </c>
      <c r="C1118" t="str">
        <f t="shared" si="34"/>
        <v>Travis</v>
      </c>
      <c r="D1118">
        <f t="shared" si="35"/>
        <v>1</v>
      </c>
      <c r="E1118" t="s">
        <v>293</v>
      </c>
      <c r="F1118" t="s">
        <v>34</v>
      </c>
      <c r="G1118" t="s">
        <v>324</v>
      </c>
    </row>
    <row r="1119" spans="1:37" hidden="1" x14ac:dyDescent="0.25">
      <c r="A1119">
        <f>IF(IFERROR(MATCH(TX_UCR!$C1119,NN_M!A:A,0),0)&gt;0,1,0)</f>
        <v>0</v>
      </c>
      <c r="B1119">
        <f>IF(IFERROR(MATCH(TX_UCR!C1119,NN_PSM!A:A,0),0)&gt;0,1,0)</f>
        <v>0</v>
      </c>
      <c r="C1119" t="str">
        <f t="shared" si="34"/>
        <v>Trophy</v>
      </c>
      <c r="D1119">
        <f t="shared" si="35"/>
        <v>0</v>
      </c>
      <c r="E1119" t="s">
        <v>294</v>
      </c>
      <c r="F1119" t="s">
        <v>34</v>
      </c>
      <c r="G1119" t="s">
        <v>324</v>
      </c>
      <c r="H1119" t="s">
        <v>322</v>
      </c>
      <c r="I1119" t="s">
        <v>322</v>
      </c>
      <c r="J1119" t="s">
        <v>322</v>
      </c>
      <c r="K1119" t="s">
        <v>322</v>
      </c>
      <c r="L1119" t="s">
        <v>322</v>
      </c>
      <c r="M1119" t="s">
        <v>322</v>
      </c>
      <c r="N1119" t="s">
        <v>322</v>
      </c>
      <c r="O1119" s="2">
        <v>1325.2</v>
      </c>
      <c r="P1119" s="2">
        <v>1744.7</v>
      </c>
      <c r="Q1119" s="2">
        <v>1847.3</v>
      </c>
      <c r="R1119" s="2">
        <v>1274</v>
      </c>
      <c r="S1119" s="2">
        <v>1533.4</v>
      </c>
      <c r="T1119" s="2">
        <v>1287.7</v>
      </c>
      <c r="U1119" s="2">
        <v>1485.8</v>
      </c>
      <c r="V1119">
        <v>697.8</v>
      </c>
      <c r="W1119" s="2">
        <v>1102.4000000000001</v>
      </c>
      <c r="X1119" s="2">
        <v>1924.9</v>
      </c>
      <c r="Y1119">
        <v>859.3</v>
      </c>
      <c r="Z1119">
        <v>658.6</v>
      </c>
      <c r="AA1119">
        <v>806.6</v>
      </c>
      <c r="AB1119">
        <v>703.7</v>
      </c>
      <c r="AC1119" s="2">
        <v>1020.9</v>
      </c>
      <c r="AD1119">
        <v>727.4</v>
      </c>
      <c r="AE1119">
        <v>872.1</v>
      </c>
      <c r="AF1119" s="2">
        <v>1002.9</v>
      </c>
      <c r="AG1119" s="2">
        <v>1520.4</v>
      </c>
      <c r="AH1119" s="2">
        <v>1550.1</v>
      </c>
      <c r="AI1119">
        <v>972.1</v>
      </c>
      <c r="AJ1119" s="2">
        <v>1071.5</v>
      </c>
      <c r="AK1119">
        <v>593</v>
      </c>
    </row>
    <row r="1120" spans="1:37" hidden="1" x14ac:dyDescent="0.25">
      <c r="A1120">
        <f>IF(IFERROR(MATCH(TX_UCR!$C1120,NN_M!A:A,0),0)&gt;0,1,0)</f>
        <v>0</v>
      </c>
      <c r="B1120">
        <f>IF(IFERROR(MATCH(TX_UCR!C1120,NN_PSM!A:A,0),0)&gt;0,1,0)</f>
        <v>0</v>
      </c>
      <c r="C1120" t="str">
        <f t="shared" si="34"/>
        <v>Tyler</v>
      </c>
      <c r="D1120">
        <f t="shared" si="35"/>
        <v>0</v>
      </c>
      <c r="E1120" t="s">
        <v>295</v>
      </c>
      <c r="F1120" t="s">
        <v>34</v>
      </c>
      <c r="G1120" t="s">
        <v>324</v>
      </c>
      <c r="H1120" s="2">
        <v>8722.2999999999993</v>
      </c>
      <c r="I1120" s="2">
        <v>11185.5</v>
      </c>
      <c r="J1120" s="2">
        <v>12366.3</v>
      </c>
      <c r="K1120" s="2">
        <v>11494.1</v>
      </c>
      <c r="L1120" s="2">
        <v>10839.6</v>
      </c>
      <c r="M1120" s="2">
        <v>10364.5</v>
      </c>
      <c r="N1120" s="2">
        <v>10511.3</v>
      </c>
      <c r="O1120" s="2">
        <v>11198.2</v>
      </c>
      <c r="P1120" s="2">
        <v>9841.2999999999993</v>
      </c>
      <c r="Q1120" s="2">
        <v>9844.5</v>
      </c>
      <c r="R1120" s="2">
        <v>7984.9</v>
      </c>
      <c r="S1120" s="2">
        <v>6918.9</v>
      </c>
      <c r="T1120" s="2">
        <v>7249.1</v>
      </c>
      <c r="U1120" s="2">
        <v>6616.5</v>
      </c>
      <c r="V1120" t="s">
        <v>322</v>
      </c>
      <c r="W1120" s="2">
        <v>6723.3</v>
      </c>
      <c r="X1120" t="s">
        <v>322</v>
      </c>
      <c r="Y1120" s="2">
        <v>6832.8</v>
      </c>
      <c r="Z1120" s="2">
        <v>5974</v>
      </c>
      <c r="AA1120" s="2">
        <v>5387.6</v>
      </c>
      <c r="AB1120" s="2">
        <v>5194.2</v>
      </c>
      <c r="AC1120" s="2">
        <v>4562</v>
      </c>
      <c r="AD1120" s="2">
        <v>4611.1000000000004</v>
      </c>
      <c r="AE1120" s="2">
        <v>4568.5</v>
      </c>
      <c r="AF1120" s="2">
        <v>5904.6</v>
      </c>
      <c r="AG1120" s="2">
        <v>5317.9</v>
      </c>
      <c r="AH1120" s="2">
        <v>4488.6000000000004</v>
      </c>
      <c r="AI1120" s="2">
        <v>4504.2</v>
      </c>
      <c r="AJ1120" s="2">
        <v>4114.6000000000004</v>
      </c>
      <c r="AK1120" s="2">
        <v>4050.7</v>
      </c>
    </row>
    <row r="1121" spans="1:37" hidden="1" x14ac:dyDescent="0.25">
      <c r="A1121">
        <f>IF(IFERROR(MATCH(TX_UCR!$C1121,NN_M!A:A,0),0)&gt;0,1,0)</f>
        <v>0</v>
      </c>
      <c r="B1121">
        <f>IF(IFERROR(MATCH(TX_UCR!C1121,NN_PSM!A:A,0),0)&gt;0,1,0)</f>
        <v>0</v>
      </c>
      <c r="C1121" t="str">
        <f t="shared" si="34"/>
        <v>Universal</v>
      </c>
      <c r="D1121">
        <f t="shared" si="35"/>
        <v>0</v>
      </c>
      <c r="E1121" t="s">
        <v>296</v>
      </c>
      <c r="F1121" t="s">
        <v>34</v>
      </c>
      <c r="G1121" t="s">
        <v>324</v>
      </c>
      <c r="H1121" s="2">
        <v>3936</v>
      </c>
      <c r="I1121" s="2">
        <v>5631.3</v>
      </c>
      <c r="J1121" s="2">
        <v>6019.9</v>
      </c>
      <c r="K1121" s="2">
        <v>5835.1</v>
      </c>
      <c r="L1121" s="2">
        <v>5978.6</v>
      </c>
      <c r="M1121" s="2">
        <v>4802</v>
      </c>
      <c r="N1121" s="2">
        <v>4964.3999999999996</v>
      </c>
      <c r="O1121" s="2">
        <v>5364.4</v>
      </c>
      <c r="P1121" s="2">
        <v>3863</v>
      </c>
      <c r="Q1121" s="2">
        <v>4354.8999999999996</v>
      </c>
      <c r="R1121" s="2">
        <v>4570.6000000000004</v>
      </c>
      <c r="S1121" s="2">
        <v>4509.6000000000004</v>
      </c>
      <c r="T1121" s="2">
        <v>3591.7</v>
      </c>
      <c r="U1121" s="2">
        <v>2917</v>
      </c>
      <c r="V1121" s="2">
        <v>2658.1</v>
      </c>
      <c r="W1121" t="s">
        <v>322</v>
      </c>
      <c r="X1121" s="2">
        <v>2838.1</v>
      </c>
      <c r="Y1121" s="2">
        <v>2656.4</v>
      </c>
      <c r="Z1121" s="2">
        <v>2515.1999999999998</v>
      </c>
      <c r="AA1121" s="2">
        <v>2473.4</v>
      </c>
      <c r="AB1121" s="2">
        <v>2419</v>
      </c>
      <c r="AC1121" s="2">
        <v>2166.4</v>
      </c>
      <c r="AD1121" s="2">
        <v>2352.1999999999998</v>
      </c>
      <c r="AE1121" s="2">
        <v>2360.3000000000002</v>
      </c>
      <c r="AF1121" s="2">
        <v>2497.1999999999998</v>
      </c>
      <c r="AG1121" s="2">
        <v>2563.4</v>
      </c>
      <c r="AH1121" s="2">
        <v>2426</v>
      </c>
      <c r="AI1121" s="2">
        <v>2376.6</v>
      </c>
      <c r="AJ1121" s="2">
        <v>2129.9</v>
      </c>
      <c r="AK1121" s="2">
        <v>2069.5</v>
      </c>
    </row>
    <row r="1122" spans="1:37" hidden="1" x14ac:dyDescent="0.25">
      <c r="A1122">
        <f>IF(IFERROR(MATCH(TX_UCR!$C1122,NN_M!A:A,0),0)&gt;0,1,0)</f>
        <v>0</v>
      </c>
      <c r="B1122">
        <f>IF(IFERROR(MATCH(TX_UCR!C1122,NN_PSM!A:A,0),0)&gt;0,1,0)</f>
        <v>0</v>
      </c>
      <c r="C1122" t="str">
        <f t="shared" si="34"/>
        <v>Upshur</v>
      </c>
      <c r="D1122">
        <f t="shared" si="35"/>
        <v>1</v>
      </c>
      <c r="E1122" t="s">
        <v>297</v>
      </c>
      <c r="F1122" t="s">
        <v>34</v>
      </c>
      <c r="G1122" t="s">
        <v>324</v>
      </c>
    </row>
    <row r="1123" spans="1:37" hidden="1" x14ac:dyDescent="0.25">
      <c r="A1123">
        <f>IF(IFERROR(MATCH(TX_UCR!$C1123,NN_M!A:A,0),0)&gt;0,1,0)</f>
        <v>0</v>
      </c>
      <c r="B1123">
        <f>IF(IFERROR(MATCH(TX_UCR!C1123,NN_PSM!A:A,0),0)&gt;0,1,0)</f>
        <v>0</v>
      </c>
      <c r="C1123" t="str">
        <f t="shared" si="34"/>
        <v>Uvalde</v>
      </c>
      <c r="D1123">
        <f t="shared" si="35"/>
        <v>0</v>
      </c>
      <c r="E1123" t="s">
        <v>298</v>
      </c>
      <c r="F1123" t="s">
        <v>34</v>
      </c>
      <c r="G1123" t="s">
        <v>324</v>
      </c>
      <c r="H1123" s="2">
        <v>2776.4</v>
      </c>
      <c r="I1123" s="2">
        <v>3445.8</v>
      </c>
      <c r="J1123" s="2">
        <v>2960</v>
      </c>
      <c r="K1123" s="2">
        <v>2985.5</v>
      </c>
      <c r="L1123" s="2">
        <v>2780.8</v>
      </c>
      <c r="M1123" s="2">
        <v>2532.4</v>
      </c>
      <c r="N1123" s="2">
        <v>1721.7</v>
      </c>
      <c r="O1123" s="2">
        <v>1593.8</v>
      </c>
      <c r="P1123" s="2">
        <v>2402.5</v>
      </c>
      <c r="Q1123" s="2">
        <v>1948.6</v>
      </c>
      <c r="R1123" s="2">
        <v>3451.5</v>
      </c>
      <c r="S1123" s="2">
        <v>4301.8</v>
      </c>
      <c r="T1123" s="2">
        <v>3681.9</v>
      </c>
      <c r="U1123" s="2">
        <v>3849.6</v>
      </c>
      <c r="V1123" s="2">
        <v>4839.8</v>
      </c>
      <c r="W1123" s="2">
        <v>6805.5</v>
      </c>
      <c r="X1123" s="2">
        <v>5501.7</v>
      </c>
      <c r="Y1123" s="2">
        <v>5187.8999999999996</v>
      </c>
      <c r="Z1123" s="2">
        <v>5377.9</v>
      </c>
      <c r="AA1123" s="2">
        <v>5646.2</v>
      </c>
      <c r="AB1123" s="2">
        <v>6569.7</v>
      </c>
      <c r="AC1123" s="2">
        <v>6961.6</v>
      </c>
      <c r="AD1123" s="2">
        <v>6086.5</v>
      </c>
      <c r="AE1123" s="2">
        <v>5792.3</v>
      </c>
      <c r="AF1123" s="2">
        <v>4464.8</v>
      </c>
      <c r="AG1123" s="2">
        <v>3650.6</v>
      </c>
      <c r="AH1123" s="2">
        <v>3096.6</v>
      </c>
      <c r="AI1123" s="2">
        <v>4033.6</v>
      </c>
      <c r="AJ1123" s="2">
        <v>6018</v>
      </c>
      <c r="AK1123" s="2">
        <v>4771.2</v>
      </c>
    </row>
    <row r="1124" spans="1:37" hidden="1" x14ac:dyDescent="0.25">
      <c r="A1124">
        <f>IF(IFERROR(MATCH(TX_UCR!$C1124,NN_M!A:A,0),0)&gt;0,1,0)</f>
        <v>0</v>
      </c>
      <c r="B1124">
        <f>IF(IFERROR(MATCH(TX_UCR!C1124,NN_PSM!A:A,0),0)&gt;0,1,0)</f>
        <v>0</v>
      </c>
      <c r="C1124" t="str">
        <f t="shared" si="34"/>
        <v>Van</v>
      </c>
      <c r="D1124">
        <f t="shared" si="35"/>
        <v>1</v>
      </c>
      <c r="E1124" t="s">
        <v>299</v>
      </c>
      <c r="F1124" t="s">
        <v>34</v>
      </c>
      <c r="G1124" t="s">
        <v>324</v>
      </c>
    </row>
    <row r="1125" spans="1:37" hidden="1" x14ac:dyDescent="0.25">
      <c r="A1125">
        <f>IF(IFERROR(MATCH(TX_UCR!$C1125,NN_M!A:A,0),0)&gt;0,1,0)</f>
        <v>0</v>
      </c>
      <c r="B1125">
        <f>IF(IFERROR(MATCH(TX_UCR!C1125,NN_PSM!A:A,0),0)&gt;0,1,0)</f>
        <v>0</v>
      </c>
      <c r="C1125" t="str">
        <f t="shared" si="34"/>
        <v>Vernon</v>
      </c>
      <c r="D1125">
        <f t="shared" si="35"/>
        <v>0</v>
      </c>
      <c r="E1125" t="s">
        <v>300</v>
      </c>
      <c r="F1125" t="s">
        <v>34</v>
      </c>
      <c r="G1125" t="s">
        <v>324</v>
      </c>
      <c r="H1125" s="2">
        <v>3454.1</v>
      </c>
      <c r="I1125" s="2">
        <v>4246.2</v>
      </c>
      <c r="J1125" s="2">
        <v>3902.9</v>
      </c>
      <c r="K1125" s="2">
        <v>4571.6000000000004</v>
      </c>
      <c r="L1125" s="2">
        <v>5323.7</v>
      </c>
      <c r="M1125" s="2">
        <v>3291.4</v>
      </c>
      <c r="N1125" s="2">
        <v>5009.3999999999996</v>
      </c>
      <c r="O1125" s="2">
        <v>4658.1000000000004</v>
      </c>
      <c r="P1125" s="2">
        <v>4751.8999999999996</v>
      </c>
      <c r="Q1125" s="2">
        <v>2899.5</v>
      </c>
      <c r="R1125" s="2">
        <v>3237.4</v>
      </c>
      <c r="S1125" s="2">
        <v>2718.9</v>
      </c>
      <c r="T1125" s="2">
        <v>3481.3</v>
      </c>
      <c r="U1125" s="2">
        <v>4852.8</v>
      </c>
      <c r="V1125" s="2">
        <v>4570.8</v>
      </c>
      <c r="W1125" s="2">
        <v>5171.5</v>
      </c>
      <c r="X1125" s="2">
        <v>4737.8999999999996</v>
      </c>
      <c r="Y1125" s="2">
        <v>5788.7</v>
      </c>
      <c r="Z1125" s="2">
        <v>6713.6</v>
      </c>
      <c r="AA1125" s="2">
        <v>4763.2</v>
      </c>
      <c r="AB1125" s="2">
        <v>5463</v>
      </c>
      <c r="AC1125" s="2">
        <v>5311.2</v>
      </c>
      <c r="AD1125" s="2">
        <v>5617.8</v>
      </c>
      <c r="AE1125" s="2">
        <v>2973.3</v>
      </c>
      <c r="AF1125" s="2">
        <v>3244.5</v>
      </c>
      <c r="AG1125" s="2">
        <v>3281.2</v>
      </c>
      <c r="AH1125" s="2">
        <v>3418.2</v>
      </c>
      <c r="AI1125" s="2">
        <v>2929.5</v>
      </c>
      <c r="AJ1125" s="2">
        <v>3232.7</v>
      </c>
      <c r="AK1125" s="2">
        <v>2785.9</v>
      </c>
    </row>
    <row r="1126" spans="1:37" hidden="1" x14ac:dyDescent="0.25">
      <c r="A1126">
        <f>IF(IFERROR(MATCH(TX_UCR!$C1126,NN_M!A:A,0),0)&gt;0,1,0)</f>
        <v>0</v>
      </c>
      <c r="B1126">
        <f>IF(IFERROR(MATCH(TX_UCR!C1126,NN_PSM!A:A,0),0)&gt;0,1,0)</f>
        <v>0</v>
      </c>
      <c r="C1126" t="str">
        <f t="shared" si="34"/>
        <v>Victoria</v>
      </c>
      <c r="D1126">
        <f t="shared" si="35"/>
        <v>1</v>
      </c>
      <c r="E1126" t="s">
        <v>301</v>
      </c>
      <c r="F1126" t="s">
        <v>34</v>
      </c>
      <c r="G1126" t="s">
        <v>324</v>
      </c>
    </row>
    <row r="1127" spans="1:37" hidden="1" x14ac:dyDescent="0.25">
      <c r="A1127">
        <f>IF(IFERROR(MATCH(TX_UCR!$C1127,NN_M!A:A,0),0)&gt;0,1,0)</f>
        <v>0</v>
      </c>
      <c r="B1127">
        <f>IF(IFERROR(MATCH(TX_UCR!C1127,NN_PSM!A:A,0),0)&gt;0,1,0)</f>
        <v>0</v>
      </c>
      <c r="C1127" t="str">
        <f t="shared" si="34"/>
        <v>Victoria</v>
      </c>
      <c r="D1127">
        <f t="shared" si="35"/>
        <v>0</v>
      </c>
      <c r="E1127" t="s">
        <v>302</v>
      </c>
      <c r="F1127" t="s">
        <v>34</v>
      </c>
      <c r="G1127" t="s">
        <v>324</v>
      </c>
      <c r="H1127" s="2">
        <v>6147.3</v>
      </c>
      <c r="I1127" s="2">
        <v>6644.9</v>
      </c>
      <c r="J1127" s="2">
        <v>7631.2</v>
      </c>
      <c r="K1127" s="2">
        <v>6803.6</v>
      </c>
      <c r="L1127" s="2">
        <v>5967.9</v>
      </c>
      <c r="M1127" s="2">
        <v>6961.3</v>
      </c>
      <c r="N1127" s="2">
        <v>8666.5</v>
      </c>
      <c r="O1127" s="2">
        <v>7930.7</v>
      </c>
      <c r="P1127" s="2">
        <v>7538</v>
      </c>
      <c r="Q1127" s="2">
        <v>6718.4</v>
      </c>
      <c r="R1127" s="2">
        <v>6352.5</v>
      </c>
      <c r="S1127" s="2">
        <v>5257.2</v>
      </c>
      <c r="T1127" s="2">
        <v>5093.6000000000004</v>
      </c>
      <c r="U1127" s="2">
        <v>4577.3999999999996</v>
      </c>
      <c r="V1127" s="2">
        <v>4672.3999999999996</v>
      </c>
      <c r="W1127" s="2">
        <v>5380.9</v>
      </c>
      <c r="X1127" s="2">
        <v>5337.4</v>
      </c>
      <c r="Y1127" s="2">
        <v>5388.6</v>
      </c>
      <c r="Z1127" s="2">
        <v>7021.6</v>
      </c>
      <c r="AA1127" s="2">
        <v>6849.7</v>
      </c>
      <c r="AB1127" s="2">
        <v>5828.5</v>
      </c>
      <c r="AC1127" s="2">
        <v>4672.6000000000004</v>
      </c>
      <c r="AD1127" s="2">
        <v>4857.1000000000004</v>
      </c>
      <c r="AE1127" s="2">
        <v>5345.5</v>
      </c>
      <c r="AF1127" s="2">
        <v>6649.4</v>
      </c>
      <c r="AG1127" s="2">
        <v>5304.2</v>
      </c>
      <c r="AH1127" s="2">
        <v>5083.8</v>
      </c>
      <c r="AI1127" s="2">
        <v>4032.7</v>
      </c>
      <c r="AJ1127" s="2">
        <v>3855.1</v>
      </c>
      <c r="AK1127" s="2">
        <v>3514.6</v>
      </c>
    </row>
    <row r="1128" spans="1:37" hidden="1" x14ac:dyDescent="0.25">
      <c r="A1128">
        <f>IF(IFERROR(MATCH(TX_UCR!$C1128,NN_M!A:A,0),0)&gt;0,1,0)</f>
        <v>0</v>
      </c>
      <c r="B1128">
        <f>IF(IFERROR(MATCH(TX_UCR!C1128,NN_PSM!A:A,0),0)&gt;0,1,0)</f>
        <v>0</v>
      </c>
      <c r="C1128" t="str">
        <f t="shared" si="34"/>
        <v>Vidor</v>
      </c>
      <c r="D1128">
        <f t="shared" si="35"/>
        <v>0</v>
      </c>
      <c r="E1128" t="s">
        <v>303</v>
      </c>
      <c r="F1128" t="s">
        <v>34</v>
      </c>
      <c r="G1128" t="s">
        <v>324</v>
      </c>
      <c r="H1128" s="2">
        <v>4875.3</v>
      </c>
      <c r="I1128" s="2">
        <v>4699.3999999999996</v>
      </c>
      <c r="J1128" s="2">
        <v>4193.3999999999996</v>
      </c>
      <c r="K1128" s="2">
        <v>4454.3999999999996</v>
      </c>
      <c r="L1128" s="2">
        <v>3360.5</v>
      </c>
      <c r="M1128" s="2">
        <v>3767.7</v>
      </c>
      <c r="N1128" s="2">
        <v>5193.3999999999996</v>
      </c>
      <c r="O1128" s="2">
        <v>4751.3999999999996</v>
      </c>
      <c r="P1128" s="2">
        <v>4273.7</v>
      </c>
      <c r="Q1128" s="2">
        <v>4210.2</v>
      </c>
      <c r="R1128" s="2">
        <v>3803.3</v>
      </c>
      <c r="S1128" s="2">
        <v>4349.3</v>
      </c>
      <c r="T1128" s="2">
        <v>3955</v>
      </c>
      <c r="U1128" s="2">
        <v>4920.5</v>
      </c>
      <c r="V1128" s="2">
        <v>4480.8</v>
      </c>
      <c r="W1128" s="2">
        <v>3959.8</v>
      </c>
      <c r="X1128" s="2">
        <v>4538.5</v>
      </c>
      <c r="Y1128" s="2">
        <v>4552.7</v>
      </c>
      <c r="Z1128" s="2">
        <v>3554.6</v>
      </c>
      <c r="AA1128" s="2">
        <v>3713.1</v>
      </c>
      <c r="AB1128" s="2">
        <v>4103.1000000000004</v>
      </c>
      <c r="AC1128" s="2">
        <v>4056.8</v>
      </c>
      <c r="AD1128" s="2">
        <v>4400.3999999999996</v>
      </c>
      <c r="AE1128" s="2">
        <v>3339.1</v>
      </c>
      <c r="AF1128" s="2">
        <v>4000.7</v>
      </c>
      <c r="AG1128" s="2">
        <v>5388</v>
      </c>
      <c r="AH1128" s="2">
        <v>5165.7</v>
      </c>
      <c r="AI1128" s="2">
        <v>4410.3999999999996</v>
      </c>
      <c r="AJ1128" s="2">
        <v>4734.2</v>
      </c>
      <c r="AK1128" s="2">
        <v>3861.6</v>
      </c>
    </row>
    <row r="1129" spans="1:37" hidden="1" x14ac:dyDescent="0.25">
      <c r="A1129">
        <f>IF(IFERROR(MATCH(TX_UCR!$C1129,NN_M!A:A,0),0)&gt;0,1,0)</f>
        <v>0</v>
      </c>
      <c r="B1129">
        <f>IF(IFERROR(MATCH(TX_UCR!C1129,NN_PSM!A:A,0),0)&gt;0,1,0)</f>
        <v>0</v>
      </c>
      <c r="C1129" t="str">
        <f t="shared" si="34"/>
        <v>Walker</v>
      </c>
      <c r="D1129">
        <f t="shared" si="35"/>
        <v>1</v>
      </c>
      <c r="E1129" t="s">
        <v>304</v>
      </c>
      <c r="F1129" t="s">
        <v>34</v>
      </c>
      <c r="G1129" t="s">
        <v>324</v>
      </c>
    </row>
    <row r="1130" spans="1:37" hidden="1" x14ac:dyDescent="0.25">
      <c r="A1130">
        <f>IF(IFERROR(MATCH(TX_UCR!$C1130,NN_M!A:A,0),0)&gt;0,1,0)</f>
        <v>0</v>
      </c>
      <c r="B1130">
        <f>IF(IFERROR(MATCH(TX_UCR!C1130,NN_PSM!A:A,0),0)&gt;0,1,0)</f>
        <v>0</v>
      </c>
      <c r="C1130" t="str">
        <f t="shared" si="34"/>
        <v>Waller</v>
      </c>
      <c r="D1130">
        <f t="shared" si="35"/>
        <v>1</v>
      </c>
      <c r="E1130" t="s">
        <v>305</v>
      </c>
      <c r="F1130" t="s">
        <v>34</v>
      </c>
      <c r="G1130" t="s">
        <v>324</v>
      </c>
    </row>
    <row r="1131" spans="1:37" hidden="1" x14ac:dyDescent="0.25">
      <c r="A1131">
        <f>IF(IFERROR(MATCH(TX_UCR!$C1131,NN_M!A:A,0),0)&gt;0,1,0)</f>
        <v>0</v>
      </c>
      <c r="B1131">
        <f>IF(IFERROR(MATCH(TX_UCR!C1131,NN_PSM!A:A,0),0)&gt;0,1,0)</f>
        <v>0</v>
      </c>
      <c r="C1131" t="str">
        <f t="shared" si="34"/>
        <v>Watauga</v>
      </c>
      <c r="D1131">
        <f t="shared" si="35"/>
        <v>0</v>
      </c>
      <c r="E1131" t="s">
        <v>306</v>
      </c>
      <c r="F1131" t="s">
        <v>34</v>
      </c>
      <c r="G1131" t="s">
        <v>324</v>
      </c>
      <c r="H1131" s="2">
        <v>4624.7</v>
      </c>
      <c r="I1131" s="2">
        <v>4016.2</v>
      </c>
      <c r="J1131" s="2">
        <v>3466.1</v>
      </c>
      <c r="K1131" s="2">
        <v>2936.1</v>
      </c>
      <c r="L1131" s="2">
        <v>2611</v>
      </c>
      <c r="M1131" s="2">
        <v>2518.9</v>
      </c>
      <c r="N1131" s="2">
        <v>2877.4</v>
      </c>
      <c r="O1131" s="2">
        <v>2303.3000000000002</v>
      </c>
      <c r="P1131" s="2">
        <v>2287.1</v>
      </c>
      <c r="Q1131" s="2">
        <v>1961.2</v>
      </c>
      <c r="R1131" s="2">
        <v>2477.1999999999998</v>
      </c>
      <c r="S1131" s="2">
        <v>2346.1999999999998</v>
      </c>
      <c r="T1131" s="2">
        <v>2194.5</v>
      </c>
      <c r="U1131" s="2">
        <v>1838.8</v>
      </c>
      <c r="V1131" s="2">
        <v>1558.6</v>
      </c>
      <c r="W1131" s="2">
        <v>2031.2</v>
      </c>
      <c r="X1131" s="2">
        <v>2820.8</v>
      </c>
      <c r="Y1131" s="2">
        <v>3019.7</v>
      </c>
      <c r="Z1131" s="2">
        <v>2396.9</v>
      </c>
      <c r="AA1131" s="2">
        <v>2868</v>
      </c>
      <c r="AB1131" s="2">
        <v>2724.9</v>
      </c>
      <c r="AC1131" s="2">
        <v>2746.2</v>
      </c>
      <c r="AD1131" s="2">
        <v>2239.8000000000002</v>
      </c>
      <c r="AE1131" s="2">
        <v>2305.6999999999998</v>
      </c>
      <c r="AF1131" s="2">
        <v>2422.1</v>
      </c>
      <c r="AG1131" s="2">
        <v>2340.6999999999998</v>
      </c>
      <c r="AH1131" s="2">
        <v>2771.9</v>
      </c>
      <c r="AI1131" s="2">
        <v>2123.8000000000002</v>
      </c>
      <c r="AJ1131" s="2">
        <v>1895.9</v>
      </c>
      <c r="AK1131" s="2">
        <v>1774.3</v>
      </c>
    </row>
    <row r="1132" spans="1:37" hidden="1" x14ac:dyDescent="0.25">
      <c r="A1132">
        <f>IF(IFERROR(MATCH(TX_UCR!$C1132,NN_M!A:A,0),0)&gt;0,1,0)</f>
        <v>0</v>
      </c>
      <c r="B1132">
        <f>IF(IFERROR(MATCH(TX_UCR!C1132,NN_PSM!A:A,0),0)&gt;0,1,0)</f>
        <v>0</v>
      </c>
      <c r="C1132" t="str">
        <f t="shared" si="34"/>
        <v>Waxahachie</v>
      </c>
      <c r="D1132">
        <f t="shared" si="35"/>
        <v>0</v>
      </c>
      <c r="E1132" t="s">
        <v>307</v>
      </c>
      <c r="F1132" t="s">
        <v>34</v>
      </c>
      <c r="G1132" t="s">
        <v>324</v>
      </c>
      <c r="H1132" s="2">
        <v>6586.2</v>
      </c>
      <c r="I1132" s="2">
        <v>8016.5</v>
      </c>
      <c r="J1132" s="2">
        <v>7810.5</v>
      </c>
      <c r="K1132" s="2">
        <v>9106.9</v>
      </c>
      <c r="L1132" s="2">
        <v>10385.4</v>
      </c>
      <c r="M1132" s="2">
        <v>10034.1</v>
      </c>
      <c r="N1132" s="2">
        <v>10029.6</v>
      </c>
      <c r="O1132" s="2">
        <v>10046.1</v>
      </c>
      <c r="P1132" s="2">
        <v>8544.6</v>
      </c>
      <c r="Q1132" s="2">
        <v>6528.4</v>
      </c>
      <c r="R1132" s="2">
        <v>6285.1</v>
      </c>
      <c r="S1132" s="2">
        <v>5309.3</v>
      </c>
      <c r="T1132" s="2">
        <v>5065.3999999999996</v>
      </c>
      <c r="U1132" s="2">
        <v>4339.1000000000004</v>
      </c>
      <c r="V1132" t="s">
        <v>322</v>
      </c>
      <c r="W1132" s="2">
        <v>5213.3</v>
      </c>
      <c r="X1132" s="2">
        <v>5791.3</v>
      </c>
      <c r="Y1132" s="2">
        <v>4785.7</v>
      </c>
      <c r="Z1132" s="2">
        <v>5111.5</v>
      </c>
      <c r="AA1132" s="2">
        <v>4350.8999999999996</v>
      </c>
      <c r="AB1132" s="2">
        <v>4940.1000000000004</v>
      </c>
      <c r="AC1132" s="2">
        <v>3873.9</v>
      </c>
      <c r="AD1132" s="2">
        <v>3738.2</v>
      </c>
      <c r="AE1132" s="2">
        <v>3614.4</v>
      </c>
      <c r="AF1132" s="2">
        <v>3354.1</v>
      </c>
      <c r="AG1132" s="2">
        <v>3247.7</v>
      </c>
      <c r="AH1132" s="2">
        <v>3716.4</v>
      </c>
      <c r="AI1132" s="2">
        <v>3833.6</v>
      </c>
      <c r="AJ1132" s="2">
        <v>3276.2</v>
      </c>
      <c r="AK1132" s="2">
        <v>3069.9</v>
      </c>
    </row>
    <row r="1133" spans="1:37" hidden="1" x14ac:dyDescent="0.25">
      <c r="A1133">
        <f>IF(IFERROR(MATCH(TX_UCR!$C1133,NN_M!A:A,0),0)&gt;0,1,0)</f>
        <v>0</v>
      </c>
      <c r="B1133">
        <f>IF(IFERROR(MATCH(TX_UCR!C1133,NN_PSM!A:A,0),0)&gt;0,1,0)</f>
        <v>0</v>
      </c>
      <c r="C1133" t="str">
        <f t="shared" si="34"/>
        <v>Weatherford</v>
      </c>
      <c r="D1133">
        <f t="shared" si="35"/>
        <v>0</v>
      </c>
      <c r="E1133" t="s">
        <v>308</v>
      </c>
      <c r="F1133" t="s">
        <v>34</v>
      </c>
      <c r="G1133" t="s">
        <v>324</v>
      </c>
      <c r="H1133" s="2">
        <v>6076.1</v>
      </c>
      <c r="I1133" s="2">
        <v>8063.3</v>
      </c>
      <c r="J1133" s="2">
        <v>6333.9</v>
      </c>
      <c r="K1133" s="2">
        <v>5664.9</v>
      </c>
      <c r="L1133" s="2">
        <v>5394.1</v>
      </c>
      <c r="M1133" s="2">
        <v>6349.6</v>
      </c>
      <c r="N1133" s="2">
        <v>4841.6000000000004</v>
      </c>
      <c r="O1133" s="2">
        <v>4614.6000000000004</v>
      </c>
      <c r="P1133" s="2">
        <v>3816.8</v>
      </c>
      <c r="Q1133" s="2">
        <v>4340.3999999999996</v>
      </c>
      <c r="R1133" s="2">
        <v>3407.8</v>
      </c>
      <c r="S1133" s="2">
        <v>3775.8</v>
      </c>
      <c r="T1133" s="2">
        <v>3551.8</v>
      </c>
      <c r="U1133" s="2">
        <v>3619.9</v>
      </c>
      <c r="V1133" s="2">
        <v>3439.7</v>
      </c>
      <c r="W1133" s="2">
        <v>3894.7</v>
      </c>
      <c r="X1133" s="2">
        <v>4003.9</v>
      </c>
      <c r="Y1133" s="2">
        <v>4630.7</v>
      </c>
      <c r="Z1133" s="2">
        <v>3791.8</v>
      </c>
      <c r="AA1133" s="2">
        <v>4077.1</v>
      </c>
      <c r="AB1133" s="2">
        <v>4081.7</v>
      </c>
      <c r="AC1133" s="2">
        <v>3290.8</v>
      </c>
      <c r="AD1133" s="2">
        <v>3015.7</v>
      </c>
      <c r="AE1133" s="2">
        <v>2727</v>
      </c>
      <c r="AF1133" s="2">
        <v>3112</v>
      </c>
      <c r="AG1133" s="2">
        <v>2736.6</v>
      </c>
      <c r="AH1133" s="2">
        <v>2757.8</v>
      </c>
      <c r="AI1133" s="2">
        <v>2895.1</v>
      </c>
      <c r="AJ1133" s="2">
        <v>2471.6999999999998</v>
      </c>
      <c r="AK1133" s="2">
        <v>2526.6999999999998</v>
      </c>
    </row>
    <row r="1134" spans="1:37" hidden="1" x14ac:dyDescent="0.25">
      <c r="A1134">
        <f>IF(IFERROR(MATCH(TX_UCR!$C1134,NN_M!A:A,0),0)&gt;0,1,0)</f>
        <v>1</v>
      </c>
      <c r="B1134">
        <f>IF(IFERROR(MATCH(TX_UCR!C1134,NN_PSM!A:A,0),0)&gt;0,1,0)</f>
        <v>0</v>
      </c>
      <c r="C1134" t="str">
        <f t="shared" si="34"/>
        <v>Webster</v>
      </c>
      <c r="D1134">
        <f t="shared" si="35"/>
        <v>0</v>
      </c>
      <c r="E1134" t="s">
        <v>309</v>
      </c>
      <c r="F1134" t="s">
        <v>34</v>
      </c>
      <c r="G1134" t="s">
        <v>324</v>
      </c>
      <c r="H1134" s="2">
        <v>22789.4</v>
      </c>
      <c r="I1134" s="2">
        <v>23123.599999999999</v>
      </c>
      <c r="J1134" s="2">
        <v>24743.599999999999</v>
      </c>
      <c r="K1134" s="2">
        <v>29670.3</v>
      </c>
      <c r="L1134" s="2">
        <v>31823.9</v>
      </c>
      <c r="M1134" s="2">
        <v>26250.5</v>
      </c>
      <c r="N1134" s="2">
        <v>26376.400000000001</v>
      </c>
      <c r="O1134" s="2">
        <v>25077.1</v>
      </c>
      <c r="P1134" s="2">
        <v>18539.400000000001</v>
      </c>
      <c r="Q1134" s="2">
        <v>16369.8</v>
      </c>
      <c r="R1134" s="2">
        <v>15811.5</v>
      </c>
      <c r="S1134" s="2">
        <v>15070.1</v>
      </c>
      <c r="T1134" s="2">
        <v>13163.4</v>
      </c>
      <c r="U1134" s="2">
        <v>12321.9</v>
      </c>
      <c r="V1134" s="2">
        <v>10722.7</v>
      </c>
      <c r="W1134" s="2">
        <v>8598.5</v>
      </c>
      <c r="X1134" s="2">
        <v>11260.6</v>
      </c>
      <c r="Y1134" s="2">
        <v>11447.2</v>
      </c>
      <c r="Z1134" s="2">
        <v>11086</v>
      </c>
      <c r="AA1134" s="2">
        <v>10958.2</v>
      </c>
      <c r="AB1134" s="2">
        <v>10076.200000000001</v>
      </c>
      <c r="AC1134" s="2">
        <v>11249</v>
      </c>
      <c r="AD1134" s="2">
        <v>8520.4</v>
      </c>
      <c r="AE1134" s="2">
        <v>7571.6</v>
      </c>
      <c r="AF1134" s="2">
        <v>7333.5</v>
      </c>
      <c r="AG1134" s="2">
        <v>6971.2</v>
      </c>
      <c r="AH1134" s="2">
        <v>6733.2</v>
      </c>
      <c r="AI1134" s="2">
        <v>6205.9</v>
      </c>
      <c r="AJ1134" s="2">
        <v>5748.5</v>
      </c>
      <c r="AK1134" s="2">
        <v>5225.7</v>
      </c>
    </row>
    <row r="1135" spans="1:37" hidden="1" x14ac:dyDescent="0.25">
      <c r="A1135">
        <f>IF(IFERROR(MATCH(TX_UCR!$C1135,NN_M!A:A,0),0)&gt;0,1,0)</f>
        <v>0</v>
      </c>
      <c r="B1135">
        <f>IF(IFERROR(MATCH(TX_UCR!C1135,NN_PSM!A:A,0),0)&gt;0,1,0)</f>
        <v>0</v>
      </c>
      <c r="C1135" t="str">
        <f t="shared" si="34"/>
        <v>Weslaco</v>
      </c>
      <c r="D1135">
        <f t="shared" si="35"/>
        <v>0</v>
      </c>
      <c r="E1135" t="s">
        <v>310</v>
      </c>
      <c r="F1135" t="s">
        <v>34</v>
      </c>
      <c r="G1135" t="s">
        <v>324</v>
      </c>
      <c r="H1135" s="2">
        <v>7149.8</v>
      </c>
      <c r="I1135" s="2">
        <v>8378.7999999999993</v>
      </c>
      <c r="J1135" s="2">
        <v>7713.6</v>
      </c>
      <c r="K1135" s="2">
        <v>8146.5</v>
      </c>
      <c r="L1135" s="2">
        <v>7425.8</v>
      </c>
      <c r="M1135" s="2">
        <v>7615.3</v>
      </c>
      <c r="N1135" s="2">
        <v>8217.2999999999993</v>
      </c>
      <c r="O1135" s="2">
        <v>7920.7</v>
      </c>
      <c r="P1135" s="2">
        <v>8916.9</v>
      </c>
      <c r="Q1135" s="2">
        <v>9418.2000000000007</v>
      </c>
      <c r="R1135" s="2">
        <v>9373.2999999999993</v>
      </c>
      <c r="S1135" s="2">
        <v>8671.9</v>
      </c>
      <c r="T1135" s="2">
        <v>9115.1</v>
      </c>
      <c r="U1135" s="2">
        <v>8156.4</v>
      </c>
      <c r="V1135" s="2">
        <v>7050.1</v>
      </c>
      <c r="W1135" s="2">
        <v>7985.9</v>
      </c>
      <c r="X1135" s="2">
        <v>8600.2000000000007</v>
      </c>
      <c r="Y1135" s="2">
        <v>7350.5</v>
      </c>
      <c r="Z1135" s="2">
        <v>8576.5</v>
      </c>
      <c r="AA1135" s="2">
        <v>7116.8</v>
      </c>
      <c r="AB1135" s="2">
        <v>7745.6</v>
      </c>
      <c r="AC1135" s="2">
        <v>6640.3</v>
      </c>
      <c r="AD1135" s="2">
        <v>6249.4</v>
      </c>
      <c r="AE1135" s="2">
        <v>5979.6</v>
      </c>
      <c r="AF1135" s="2">
        <v>7309.3</v>
      </c>
      <c r="AG1135" s="2">
        <v>7639.5</v>
      </c>
      <c r="AH1135" s="2">
        <v>6081.7</v>
      </c>
      <c r="AI1135" s="2">
        <v>7550.1</v>
      </c>
      <c r="AJ1135" s="2">
        <v>7828.6</v>
      </c>
      <c r="AK1135" s="2">
        <v>7082.6</v>
      </c>
    </row>
    <row r="1136" spans="1:37" hidden="1" x14ac:dyDescent="0.25">
      <c r="A1136">
        <f>IF(IFERROR(MATCH(TX_UCR!$C1136,NN_M!A:A,0),0)&gt;0,1,0)</f>
        <v>0</v>
      </c>
      <c r="B1136">
        <f>IF(IFERROR(MATCH(TX_UCR!C1136,NN_PSM!A:A,0),0)&gt;0,1,0)</f>
        <v>0</v>
      </c>
      <c r="C1136" t="str">
        <f t="shared" si="34"/>
        <v>West</v>
      </c>
      <c r="D1136">
        <f t="shared" si="35"/>
        <v>0</v>
      </c>
      <c r="E1136" t="s">
        <v>311</v>
      </c>
      <c r="F1136" t="s">
        <v>34</v>
      </c>
      <c r="G1136" t="s">
        <v>324</v>
      </c>
      <c r="H1136" s="2">
        <v>4611.8</v>
      </c>
      <c r="I1136" s="2">
        <v>3711.1</v>
      </c>
      <c r="J1136" s="2">
        <v>4111.3999999999996</v>
      </c>
      <c r="K1136" s="2">
        <v>3860.6</v>
      </c>
      <c r="L1136" s="2">
        <v>3201.2</v>
      </c>
      <c r="M1136" s="2">
        <v>3274</v>
      </c>
      <c r="N1136" s="2">
        <v>2652.5</v>
      </c>
      <c r="O1136" s="2">
        <v>2666.1</v>
      </c>
      <c r="P1136" s="2">
        <v>2420.8000000000002</v>
      </c>
      <c r="Q1136" s="2">
        <v>2033.9</v>
      </c>
      <c r="R1136" s="2">
        <v>1311</v>
      </c>
      <c r="S1136" s="2">
        <v>1352.8</v>
      </c>
      <c r="T1136" s="2">
        <v>1570.1</v>
      </c>
      <c r="U1136" s="2">
        <v>1644.1</v>
      </c>
      <c r="V1136" s="2">
        <v>2166.9</v>
      </c>
      <c r="W1136" s="2">
        <v>1766.2</v>
      </c>
      <c r="X1136" s="2">
        <v>1775.3</v>
      </c>
      <c r="Y1136" s="2">
        <v>1872.8</v>
      </c>
      <c r="Z1136" s="2">
        <v>1677.7</v>
      </c>
      <c r="AA1136" s="2">
        <v>1590.3</v>
      </c>
      <c r="AB1136" s="2">
        <v>1374.1</v>
      </c>
      <c r="AC1136" s="2">
        <v>1796.4</v>
      </c>
      <c r="AD1136" s="2">
        <v>1311.6</v>
      </c>
      <c r="AE1136" s="2">
        <v>1303.0999999999999</v>
      </c>
      <c r="AF1136" s="2">
        <v>1239.2</v>
      </c>
      <c r="AG1136" s="2">
        <v>1264.5999999999999</v>
      </c>
      <c r="AH1136" s="2">
        <v>1046.5</v>
      </c>
      <c r="AI1136" s="2">
        <v>1362.9</v>
      </c>
      <c r="AJ1136" s="2">
        <v>1191.5999999999999</v>
      </c>
      <c r="AK1136" s="2">
        <v>1089.7</v>
      </c>
    </row>
    <row r="1137" spans="1:37" hidden="1" x14ac:dyDescent="0.25">
      <c r="A1137">
        <f>IF(IFERROR(MATCH(TX_UCR!$C1137,NN_M!A:A,0),0)&gt;0,1,0)</f>
        <v>0</v>
      </c>
      <c r="B1137">
        <f>IF(IFERROR(MATCH(TX_UCR!C1137,NN_PSM!A:A,0),0)&gt;0,1,0)</f>
        <v>0</v>
      </c>
      <c r="C1137" t="str">
        <f t="shared" si="34"/>
        <v>White</v>
      </c>
      <c r="D1137">
        <f t="shared" si="35"/>
        <v>0</v>
      </c>
      <c r="E1137" t="s">
        <v>312</v>
      </c>
      <c r="F1137" t="s">
        <v>34</v>
      </c>
      <c r="G1137" t="s">
        <v>324</v>
      </c>
      <c r="H1137" s="2">
        <v>4713.8</v>
      </c>
      <c r="I1137" s="2">
        <v>5090.3999999999996</v>
      </c>
      <c r="J1137" s="2">
        <v>6181.6</v>
      </c>
      <c r="K1137" s="2">
        <v>6079.1</v>
      </c>
      <c r="L1137" s="2">
        <v>5677.7</v>
      </c>
      <c r="M1137" s="2">
        <v>8835.2999999999993</v>
      </c>
      <c r="N1137" s="2">
        <v>7891.4</v>
      </c>
      <c r="O1137" s="2">
        <v>5833</v>
      </c>
      <c r="P1137" s="2">
        <v>4764.3</v>
      </c>
      <c r="Q1137" s="2">
        <v>5009</v>
      </c>
      <c r="R1137" s="2">
        <v>5644.8</v>
      </c>
      <c r="S1137" s="2">
        <v>4634.8999999999996</v>
      </c>
      <c r="T1137" s="2">
        <v>4222.8</v>
      </c>
      <c r="U1137" s="2">
        <v>4484.1000000000004</v>
      </c>
      <c r="V1137" s="2">
        <v>3849</v>
      </c>
      <c r="W1137" s="2">
        <v>3688.2</v>
      </c>
      <c r="X1137" s="2">
        <v>4417.2</v>
      </c>
      <c r="Y1137" s="2">
        <v>5286.9</v>
      </c>
      <c r="Z1137" s="2">
        <v>4983.8</v>
      </c>
      <c r="AA1137" s="2">
        <v>5665.9</v>
      </c>
      <c r="AB1137" s="2">
        <v>6625.2</v>
      </c>
      <c r="AC1137" s="2">
        <v>5401.1</v>
      </c>
      <c r="AD1137" s="2">
        <v>3588.7</v>
      </c>
      <c r="AE1137" s="2">
        <v>2859.8</v>
      </c>
      <c r="AF1137" s="2">
        <v>3976.7</v>
      </c>
      <c r="AG1137" s="2">
        <v>4306.3</v>
      </c>
      <c r="AH1137" s="2">
        <v>3372.8</v>
      </c>
      <c r="AI1137" s="2">
        <v>2596.3000000000002</v>
      </c>
      <c r="AJ1137" s="2">
        <v>2975.5</v>
      </c>
      <c r="AK1137" s="2">
        <v>2913.1</v>
      </c>
    </row>
    <row r="1138" spans="1:37" hidden="1" x14ac:dyDescent="0.25">
      <c r="A1138">
        <f>IF(IFERROR(MATCH(TX_UCR!$C1138,NN_M!A:A,0),0)&gt;0,1,0)</f>
        <v>0</v>
      </c>
      <c r="B1138">
        <f>IF(IFERROR(MATCH(TX_UCR!C1138,NN_PSM!A:A,0),0)&gt;0,1,0)</f>
        <v>0</v>
      </c>
      <c r="C1138" t="str">
        <f t="shared" si="34"/>
        <v>Wichita</v>
      </c>
      <c r="D1138">
        <f t="shared" si="35"/>
        <v>0</v>
      </c>
      <c r="E1138" t="s">
        <v>313</v>
      </c>
      <c r="F1138" t="s">
        <v>34</v>
      </c>
      <c r="G1138" t="s">
        <v>324</v>
      </c>
      <c r="H1138" s="2">
        <v>7799.9</v>
      </c>
      <c r="I1138" s="2">
        <v>8142.4</v>
      </c>
      <c r="J1138" s="2">
        <v>8280.9</v>
      </c>
      <c r="K1138" s="2">
        <v>9605.4</v>
      </c>
      <c r="L1138" s="2">
        <v>10439.700000000001</v>
      </c>
      <c r="M1138" s="2">
        <v>10304.5</v>
      </c>
      <c r="N1138" s="2">
        <v>9167.7000000000007</v>
      </c>
      <c r="O1138" s="2">
        <v>7782.8</v>
      </c>
      <c r="P1138" s="2">
        <v>7402.4</v>
      </c>
      <c r="Q1138" s="2">
        <v>7687</v>
      </c>
      <c r="R1138" s="2">
        <v>6174.3</v>
      </c>
      <c r="S1138" s="2">
        <v>5725.5</v>
      </c>
      <c r="T1138" s="2">
        <v>5147.5</v>
      </c>
      <c r="U1138" s="2">
        <v>5096.8</v>
      </c>
      <c r="V1138" s="2">
        <v>5325.6</v>
      </c>
      <c r="W1138" s="2">
        <v>5456</v>
      </c>
      <c r="X1138" s="2">
        <v>6863.6</v>
      </c>
      <c r="Y1138" s="2">
        <v>6922.5</v>
      </c>
      <c r="Z1138" s="2">
        <v>7181.9</v>
      </c>
      <c r="AA1138" s="2">
        <v>7392</v>
      </c>
      <c r="AB1138" s="2">
        <v>7448.2</v>
      </c>
      <c r="AC1138" s="2">
        <v>6121.3</v>
      </c>
      <c r="AD1138" s="2">
        <v>6923.8</v>
      </c>
      <c r="AE1138" s="2">
        <v>6891.9</v>
      </c>
      <c r="AF1138" s="2">
        <v>5568.8</v>
      </c>
      <c r="AG1138" s="2">
        <v>5082.6000000000004</v>
      </c>
      <c r="AH1138" s="2">
        <v>4567.6000000000004</v>
      </c>
      <c r="AI1138" s="2">
        <v>4759.8</v>
      </c>
      <c r="AJ1138" s="2">
        <v>4361.1000000000004</v>
      </c>
      <c r="AK1138" s="2">
        <v>4057.2</v>
      </c>
    </row>
    <row r="1139" spans="1:37" hidden="1" x14ac:dyDescent="0.25">
      <c r="A1139">
        <f>IF(IFERROR(MATCH(TX_UCR!$C1139,NN_M!A:A,0),0)&gt;0,1,0)</f>
        <v>0</v>
      </c>
      <c r="B1139">
        <f>IF(IFERROR(MATCH(TX_UCR!C1139,NN_PSM!A:A,0),0)&gt;0,1,0)</f>
        <v>0</v>
      </c>
      <c r="C1139" t="str">
        <f t="shared" si="34"/>
        <v>Williamson</v>
      </c>
      <c r="D1139">
        <f t="shared" si="35"/>
        <v>1</v>
      </c>
      <c r="E1139" t="s">
        <v>314</v>
      </c>
      <c r="F1139" t="s">
        <v>34</v>
      </c>
      <c r="G1139" t="s">
        <v>324</v>
      </c>
    </row>
    <row r="1140" spans="1:37" hidden="1" x14ac:dyDescent="0.25">
      <c r="A1140">
        <f>IF(IFERROR(MATCH(TX_UCR!$C1140,NN_M!A:A,0),0)&gt;0,1,0)</f>
        <v>0</v>
      </c>
      <c r="B1140">
        <f>IF(IFERROR(MATCH(TX_UCR!C1140,NN_PSM!A:A,0),0)&gt;0,1,0)</f>
        <v>0</v>
      </c>
      <c r="C1140" t="str">
        <f t="shared" si="34"/>
        <v>Wilson</v>
      </c>
      <c r="D1140">
        <f t="shared" si="35"/>
        <v>1</v>
      </c>
      <c r="E1140" t="s">
        <v>315</v>
      </c>
      <c r="F1140" t="s">
        <v>34</v>
      </c>
      <c r="G1140" t="s">
        <v>324</v>
      </c>
    </row>
    <row r="1141" spans="1:37" hidden="1" x14ac:dyDescent="0.25">
      <c r="A1141">
        <f>IF(IFERROR(MATCH(TX_UCR!$C1141,NN_M!A:A,0),0)&gt;0,1,0)</f>
        <v>0</v>
      </c>
      <c r="B1141">
        <f>IF(IFERROR(MATCH(TX_UCR!C1141,NN_PSM!A:A,0),0)&gt;0,1,0)</f>
        <v>0</v>
      </c>
      <c r="C1141" t="str">
        <f t="shared" si="34"/>
        <v>Wise</v>
      </c>
      <c r="D1141">
        <f t="shared" si="35"/>
        <v>1</v>
      </c>
      <c r="E1141" t="s">
        <v>316</v>
      </c>
      <c r="F1141" t="s">
        <v>34</v>
      </c>
      <c r="G1141" t="s">
        <v>324</v>
      </c>
    </row>
    <row r="1142" spans="1:37" hidden="1" x14ac:dyDescent="0.25">
      <c r="A1142">
        <f>IF(IFERROR(MATCH(TX_UCR!$C1142,NN_M!A:A,0),0)&gt;0,1,0)</f>
        <v>0</v>
      </c>
      <c r="B1142">
        <f>IF(IFERROR(MATCH(TX_UCR!C1142,NN_PSM!A:A,0),0)&gt;0,1,0)</f>
        <v>0</v>
      </c>
      <c r="C1142" t="str">
        <f t="shared" si="34"/>
        <v>Wood</v>
      </c>
      <c r="D1142">
        <f t="shared" si="35"/>
        <v>1</v>
      </c>
      <c r="E1142" t="s">
        <v>317</v>
      </c>
      <c r="F1142" t="s">
        <v>34</v>
      </c>
      <c r="G1142" t="s">
        <v>324</v>
      </c>
    </row>
    <row r="1143" spans="1:37" hidden="1" x14ac:dyDescent="0.25">
      <c r="A1143">
        <f>IF(IFERROR(MATCH(TX_UCR!$C1143,NN_M!A:A,0),0)&gt;0,1,0)</f>
        <v>0</v>
      </c>
      <c r="B1143">
        <f>IF(IFERROR(MATCH(TX_UCR!C1143,NN_PSM!A:A,0),0)&gt;0,1,0)</f>
        <v>0</v>
      </c>
      <c r="C1143" t="str">
        <f t="shared" si="34"/>
        <v>Wylie</v>
      </c>
      <c r="D1143">
        <f t="shared" si="35"/>
        <v>0</v>
      </c>
      <c r="E1143" t="s">
        <v>318</v>
      </c>
      <c r="F1143" t="s">
        <v>34</v>
      </c>
      <c r="G1143" t="s">
        <v>324</v>
      </c>
      <c r="H1143" s="2">
        <v>4057.2</v>
      </c>
      <c r="I1143" s="2">
        <v>6008.7</v>
      </c>
      <c r="J1143" s="2">
        <v>6190.2</v>
      </c>
      <c r="K1143" s="2">
        <v>5805.7</v>
      </c>
      <c r="L1143" s="2">
        <v>3700.9</v>
      </c>
      <c r="M1143" s="2">
        <v>3522.3</v>
      </c>
      <c r="N1143" s="2">
        <v>2539</v>
      </c>
      <c r="O1143" s="2">
        <v>3312</v>
      </c>
      <c r="P1143" s="2">
        <v>2240.5</v>
      </c>
      <c r="Q1143" s="2">
        <v>2740.3</v>
      </c>
      <c r="R1143" s="2">
        <v>3229.9</v>
      </c>
      <c r="S1143" s="2">
        <v>3297.2</v>
      </c>
      <c r="T1143" s="2">
        <v>3016.2</v>
      </c>
      <c r="U1143" s="2">
        <v>2873</v>
      </c>
      <c r="V1143" t="s">
        <v>322</v>
      </c>
      <c r="W1143" s="2">
        <v>2194</v>
      </c>
      <c r="X1143" s="2">
        <v>2326.3000000000002</v>
      </c>
      <c r="Y1143" s="2">
        <v>2543.3000000000002</v>
      </c>
      <c r="Z1143" s="2">
        <v>2319.6999999999998</v>
      </c>
      <c r="AA1143" s="2">
        <v>2236.8000000000002</v>
      </c>
      <c r="AB1143" s="2">
        <v>2239.5</v>
      </c>
      <c r="AC1143" s="2">
        <v>1880.5</v>
      </c>
      <c r="AD1143" s="2">
        <v>1764.4</v>
      </c>
      <c r="AE1143" s="2">
        <v>1845.3</v>
      </c>
      <c r="AF1143" s="2">
        <v>1666.5</v>
      </c>
      <c r="AG1143" s="2">
        <v>1697</v>
      </c>
      <c r="AH1143" s="2">
        <v>1619.4</v>
      </c>
      <c r="AI1143" s="2">
        <v>1404.5</v>
      </c>
      <c r="AJ1143" s="2">
        <v>1174.2</v>
      </c>
      <c r="AK1143" s="2">
        <v>1101</v>
      </c>
    </row>
    <row r="1144" spans="1:37" hidden="1" x14ac:dyDescent="0.25">
      <c r="A1144">
        <f>IF(IFERROR(MATCH(TX_UCR!$C1144,NN_M!A:A,0),0)&gt;0,1,0)</f>
        <v>1</v>
      </c>
      <c r="B1144">
        <f>IF(IFERROR(MATCH(TX_UCR!C1144,NN_PSM!A:A,0),0)&gt;0,1,0)</f>
        <v>1</v>
      </c>
      <c r="C1144" t="str">
        <f>E1144</f>
        <v>Prosper</v>
      </c>
      <c r="D1144">
        <f t="shared" si="35"/>
        <v>0</v>
      </c>
      <c r="E1144" t="s">
        <v>319</v>
      </c>
      <c r="F1144" t="s">
        <v>34</v>
      </c>
      <c r="G1144" t="s">
        <v>324</v>
      </c>
      <c r="H1144" t="s">
        <v>322</v>
      </c>
      <c r="I1144" t="s">
        <v>322</v>
      </c>
      <c r="J1144" t="s">
        <v>322</v>
      </c>
      <c r="K1144" t="s">
        <v>322</v>
      </c>
      <c r="L1144" t="s">
        <v>322</v>
      </c>
      <c r="M1144" t="s">
        <v>322</v>
      </c>
      <c r="N1144" t="s">
        <v>322</v>
      </c>
      <c r="O1144" t="s">
        <v>322</v>
      </c>
      <c r="P1144" t="s">
        <v>322</v>
      </c>
      <c r="Q1144" t="s">
        <v>322</v>
      </c>
      <c r="R1144" t="s">
        <v>322</v>
      </c>
      <c r="S1144" t="s">
        <v>322</v>
      </c>
      <c r="T1144" t="s">
        <v>322</v>
      </c>
      <c r="U1144" t="s">
        <v>322</v>
      </c>
      <c r="V1144" t="s">
        <v>322</v>
      </c>
      <c r="W1144" t="s">
        <v>322</v>
      </c>
      <c r="X1144" t="s">
        <v>322</v>
      </c>
      <c r="Y1144" t="s">
        <v>322</v>
      </c>
      <c r="Z1144" s="2">
        <v>1658.5</v>
      </c>
      <c r="AA1144" s="2">
        <v>1515.7</v>
      </c>
      <c r="AB1144" s="2">
        <v>2670.8</v>
      </c>
      <c r="AC1144" s="2">
        <v>3444.3</v>
      </c>
      <c r="AD1144" s="2">
        <v>2316.4</v>
      </c>
      <c r="AE1144" s="2">
        <v>1484.2</v>
      </c>
      <c r="AF1144" s="2">
        <v>1149.3</v>
      </c>
      <c r="AG1144" s="2">
        <v>1337.2</v>
      </c>
      <c r="AH1144" s="2">
        <v>1746.2</v>
      </c>
      <c r="AI1144" s="2">
        <v>1952.8</v>
      </c>
      <c r="AJ1144" s="2">
        <v>1615.9</v>
      </c>
      <c r="AK1144" s="2">
        <v>1430</v>
      </c>
    </row>
    <row r="1145" spans="1:37" hidden="1" x14ac:dyDescent="0.25">
      <c r="A1145">
        <f>IF(IFERROR(MATCH(TX_UCR!$C1145,NN_M!A:A,0),0)&gt;0,1,0)</f>
        <v>0</v>
      </c>
      <c r="B1145">
        <f>IF(IFERROR(MATCH(TX_UCR!C1145,NN_PSM!A:A,0),0)&gt;0,1,0)</f>
        <v>0</v>
      </c>
      <c r="C1145" t="str">
        <f>E1145</f>
        <v>Buda</v>
      </c>
      <c r="D1145">
        <f t="shared" si="35"/>
        <v>0</v>
      </c>
      <c r="E1145" t="s">
        <v>320</v>
      </c>
      <c r="F1145" t="s">
        <v>34</v>
      </c>
      <c r="G1145" t="s">
        <v>324</v>
      </c>
      <c r="H1145" t="s">
        <v>322</v>
      </c>
      <c r="I1145" t="s">
        <v>322</v>
      </c>
      <c r="J1145" t="s">
        <v>322</v>
      </c>
      <c r="K1145" t="s">
        <v>322</v>
      </c>
      <c r="L1145" t="s">
        <v>322</v>
      </c>
      <c r="M1145" t="s">
        <v>322</v>
      </c>
      <c r="N1145" t="s">
        <v>322</v>
      </c>
      <c r="O1145" t="s">
        <v>322</v>
      </c>
      <c r="P1145" t="s">
        <v>322</v>
      </c>
      <c r="Q1145" t="s">
        <v>322</v>
      </c>
      <c r="R1145" t="s">
        <v>322</v>
      </c>
      <c r="S1145" t="s">
        <v>322</v>
      </c>
      <c r="T1145" t="s">
        <v>322</v>
      </c>
      <c r="U1145" t="s">
        <v>322</v>
      </c>
      <c r="V1145" t="s">
        <v>322</v>
      </c>
      <c r="W1145" t="s">
        <v>322</v>
      </c>
      <c r="X1145" t="s">
        <v>322</v>
      </c>
      <c r="Y1145" t="s">
        <v>322</v>
      </c>
      <c r="Z1145" t="s">
        <v>322</v>
      </c>
      <c r="AA1145" t="s">
        <v>322</v>
      </c>
      <c r="AB1145" t="s">
        <v>322</v>
      </c>
      <c r="AC1145" t="s">
        <v>322</v>
      </c>
      <c r="AD1145" t="s">
        <v>322</v>
      </c>
      <c r="AE1145" t="s">
        <v>322</v>
      </c>
      <c r="AF1145" t="s">
        <v>322</v>
      </c>
      <c r="AG1145" t="s">
        <v>322</v>
      </c>
      <c r="AH1145" s="2">
        <v>2429.9</v>
      </c>
      <c r="AI1145" s="2">
        <v>2885.7</v>
      </c>
      <c r="AJ1145" s="2">
        <v>2495.5</v>
      </c>
      <c r="AK1145" s="2">
        <v>2958.3</v>
      </c>
    </row>
  </sheetData>
  <autoFilter ref="B1:AK1145" xr:uid="{00000000-0009-0000-0000-000000000000}">
    <filterColumn colId="5">
      <filters>
        <filter val="Violent Crime Rate"/>
        <filter val="Violent Crime Tot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3800-5F5C-4DF3-81EE-ED0C92E18D3F}">
  <dimension ref="A1:AK859"/>
  <sheetViews>
    <sheetView tabSelected="1" workbookViewId="0">
      <selection activeCell="E7" sqref="E7"/>
    </sheetView>
  </sheetViews>
  <sheetFormatPr defaultRowHeight="15" x14ac:dyDescent="0.25"/>
  <sheetData>
    <row r="1" spans="1:37" x14ac:dyDescent="0.25">
      <c r="A1" t="s">
        <v>365</v>
      </c>
      <c r="B1" t="s">
        <v>354</v>
      </c>
      <c r="C1" t="s">
        <v>352</v>
      </c>
      <c r="D1" t="s">
        <v>353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</row>
    <row r="2" spans="1:37" x14ac:dyDescent="0.25">
      <c r="A2">
        <f>IF(IFERROR(MATCH(TX_UCR!$C2,NN_M!A:A,0),0)&gt;0,1,0)</f>
        <v>0</v>
      </c>
      <c r="B2">
        <f>IF(IFERROR(MATCH(TX_UCR!$C2,NN_PSM!A:A,0),0)&gt;0,1,0)</f>
        <v>0</v>
      </c>
      <c r="C2" t="str">
        <f>LEFT(E2,FIND(" ",E2,1)-1)</f>
        <v>Abilene</v>
      </c>
      <c r="D2">
        <f>IF(IFERROR(FIND("County",E2),0)&gt;0,1,0)</f>
        <v>0</v>
      </c>
      <c r="E2" t="s">
        <v>33</v>
      </c>
      <c r="F2" t="s">
        <v>34</v>
      </c>
      <c r="G2" t="s">
        <v>35</v>
      </c>
      <c r="H2">
        <v>355</v>
      </c>
      <c r="I2">
        <v>506</v>
      </c>
      <c r="J2">
        <v>561</v>
      </c>
      <c r="K2">
        <v>679</v>
      </c>
      <c r="L2">
        <v>740</v>
      </c>
      <c r="M2">
        <v>914</v>
      </c>
      <c r="N2">
        <v>870</v>
      </c>
      <c r="O2">
        <v>859</v>
      </c>
      <c r="P2">
        <v>890</v>
      </c>
      <c r="Q2">
        <v>721</v>
      </c>
      <c r="R2">
        <v>696</v>
      </c>
      <c r="S2">
        <v>598</v>
      </c>
      <c r="T2">
        <v>642</v>
      </c>
      <c r="U2">
        <v>548</v>
      </c>
      <c r="V2">
        <v>495</v>
      </c>
      <c r="W2">
        <v>404</v>
      </c>
      <c r="X2">
        <v>383</v>
      </c>
      <c r="Y2">
        <v>444</v>
      </c>
      <c r="Z2">
        <v>517</v>
      </c>
      <c r="AA2">
        <v>498</v>
      </c>
      <c r="AB2">
        <v>576</v>
      </c>
      <c r="AC2">
        <v>554</v>
      </c>
      <c r="AD2">
        <v>661</v>
      </c>
      <c r="AE2">
        <v>648</v>
      </c>
      <c r="AF2">
        <v>658</v>
      </c>
      <c r="AG2">
        <v>578</v>
      </c>
      <c r="AH2">
        <v>428</v>
      </c>
      <c r="AI2">
        <v>472</v>
      </c>
      <c r="AJ2">
        <v>477</v>
      </c>
      <c r="AK2">
        <v>571</v>
      </c>
    </row>
    <row r="3" spans="1:37" x14ac:dyDescent="0.25">
      <c r="A3">
        <f>IF(IFERROR(MATCH(TX_UCR!$C3,NN_M!A:A,0),0)&gt;0,1,0)</f>
        <v>0</v>
      </c>
      <c r="B3">
        <f>IF(IFERROR(MATCH(TX_UCR!C3,NN_PSM!A:A,0),0)&gt;0,1,0)</f>
        <v>0</v>
      </c>
      <c r="C3" t="str">
        <f t="shared" ref="C3:C66" si="0">LEFT(E3,FIND(" ",E3,1)-1)</f>
        <v>Addison</v>
      </c>
      <c r="D3">
        <f t="shared" ref="D3:D66" si="1">IF(IFERROR(FIND("County",E3),0)&gt;0,1,0)</f>
        <v>0</v>
      </c>
      <c r="E3" t="s">
        <v>36</v>
      </c>
      <c r="F3" t="s">
        <v>34</v>
      </c>
      <c r="G3" t="s">
        <v>35</v>
      </c>
      <c r="H3">
        <v>47</v>
      </c>
      <c r="I3">
        <v>65</v>
      </c>
      <c r="J3">
        <v>48</v>
      </c>
      <c r="K3">
        <v>53</v>
      </c>
      <c r="L3">
        <v>40</v>
      </c>
      <c r="M3">
        <v>91</v>
      </c>
      <c r="N3">
        <v>77</v>
      </c>
      <c r="O3">
        <v>41</v>
      </c>
      <c r="P3">
        <v>39</v>
      </c>
      <c r="Q3">
        <v>46</v>
      </c>
      <c r="R3">
        <v>32</v>
      </c>
      <c r="S3">
        <v>47</v>
      </c>
      <c r="T3">
        <v>40</v>
      </c>
      <c r="U3">
        <v>37</v>
      </c>
      <c r="V3">
        <v>36</v>
      </c>
      <c r="W3">
        <v>51</v>
      </c>
      <c r="X3">
        <v>52</v>
      </c>
      <c r="Y3">
        <v>65</v>
      </c>
      <c r="Z3">
        <v>81</v>
      </c>
      <c r="AA3">
        <v>97</v>
      </c>
      <c r="AB3">
        <v>95</v>
      </c>
      <c r="AC3">
        <v>104</v>
      </c>
      <c r="AD3">
        <v>127</v>
      </c>
      <c r="AE3">
        <v>94</v>
      </c>
      <c r="AF3">
        <v>90</v>
      </c>
      <c r="AG3">
        <v>97</v>
      </c>
      <c r="AH3">
        <v>78</v>
      </c>
      <c r="AI3">
        <v>72</v>
      </c>
      <c r="AJ3">
        <v>51</v>
      </c>
      <c r="AK3">
        <v>67</v>
      </c>
    </row>
    <row r="4" spans="1:37" x14ac:dyDescent="0.25">
      <c r="A4">
        <f>IF(IFERROR(MATCH(TX_UCR!$C4,NN_M!A:A,0),0)&gt;0,1,0)</f>
        <v>0</v>
      </c>
      <c r="B4">
        <f>IF(IFERROR(MATCH(TX_UCR!C4,NN_PSM!A:A,0),0)&gt;0,1,0)</f>
        <v>0</v>
      </c>
      <c r="C4" t="str">
        <f t="shared" si="0"/>
        <v>Alamo</v>
      </c>
      <c r="D4">
        <f t="shared" si="1"/>
        <v>0</v>
      </c>
      <c r="E4" t="s">
        <v>37</v>
      </c>
      <c r="F4" t="s">
        <v>34</v>
      </c>
      <c r="G4" t="s">
        <v>35</v>
      </c>
      <c r="H4">
        <v>14</v>
      </c>
      <c r="I4">
        <v>11</v>
      </c>
      <c r="J4">
        <v>14</v>
      </c>
      <c r="K4">
        <v>21</v>
      </c>
      <c r="L4">
        <v>30</v>
      </c>
      <c r="M4">
        <v>16</v>
      </c>
      <c r="N4">
        <v>16</v>
      </c>
      <c r="O4">
        <v>23</v>
      </c>
      <c r="P4">
        <v>28</v>
      </c>
      <c r="Q4">
        <v>25</v>
      </c>
      <c r="R4">
        <v>35</v>
      </c>
      <c r="S4">
        <v>24</v>
      </c>
      <c r="T4">
        <v>26</v>
      </c>
      <c r="U4">
        <v>40</v>
      </c>
      <c r="V4">
        <v>44</v>
      </c>
      <c r="W4">
        <v>45</v>
      </c>
      <c r="X4">
        <v>29</v>
      </c>
      <c r="Y4">
        <v>48</v>
      </c>
      <c r="Z4">
        <v>41</v>
      </c>
      <c r="AA4">
        <v>77</v>
      </c>
      <c r="AB4">
        <v>60</v>
      </c>
      <c r="AC4">
        <v>67</v>
      </c>
      <c r="AD4">
        <v>55</v>
      </c>
      <c r="AE4">
        <v>98</v>
      </c>
      <c r="AF4">
        <v>133</v>
      </c>
      <c r="AG4">
        <v>154</v>
      </c>
      <c r="AH4">
        <v>164</v>
      </c>
      <c r="AI4">
        <v>182</v>
      </c>
      <c r="AJ4">
        <v>164</v>
      </c>
      <c r="AK4">
        <v>145</v>
      </c>
    </row>
    <row r="5" spans="1:37" x14ac:dyDescent="0.25">
      <c r="A5">
        <f>IF(IFERROR(MATCH(TX_UCR!$C5,NN_M!A:A,0),0)&gt;0,1,0)</f>
        <v>0</v>
      </c>
      <c r="B5">
        <f>IF(IFERROR(MATCH(TX_UCR!C5,NN_PSM!A:A,0),0)&gt;0,1,0)</f>
        <v>0</v>
      </c>
      <c r="C5" t="str">
        <f t="shared" si="0"/>
        <v>Alice</v>
      </c>
      <c r="D5">
        <f t="shared" si="1"/>
        <v>0</v>
      </c>
      <c r="E5" t="s">
        <v>38</v>
      </c>
      <c r="F5" t="s">
        <v>34</v>
      </c>
      <c r="G5" t="s">
        <v>35</v>
      </c>
      <c r="H5">
        <v>62</v>
      </c>
      <c r="I5">
        <v>86</v>
      </c>
      <c r="J5">
        <v>62</v>
      </c>
      <c r="K5">
        <v>91</v>
      </c>
      <c r="L5">
        <v>117</v>
      </c>
      <c r="M5">
        <v>80</v>
      </c>
      <c r="N5">
        <v>109</v>
      </c>
      <c r="O5">
        <v>109</v>
      </c>
      <c r="P5">
        <v>141</v>
      </c>
      <c r="Q5">
        <v>142</v>
      </c>
      <c r="R5">
        <v>127</v>
      </c>
      <c r="S5">
        <v>118</v>
      </c>
      <c r="T5">
        <v>114</v>
      </c>
      <c r="U5">
        <v>136</v>
      </c>
      <c r="V5">
        <v>101</v>
      </c>
      <c r="W5">
        <v>113</v>
      </c>
      <c r="X5">
        <v>189</v>
      </c>
      <c r="Y5">
        <v>207</v>
      </c>
      <c r="Z5">
        <v>334</v>
      </c>
      <c r="AA5">
        <v>138</v>
      </c>
      <c r="AB5">
        <v>164</v>
      </c>
      <c r="AC5">
        <v>152</v>
      </c>
      <c r="AD5">
        <v>138</v>
      </c>
      <c r="AE5">
        <v>181</v>
      </c>
      <c r="AF5">
        <v>186</v>
      </c>
      <c r="AG5">
        <v>166</v>
      </c>
      <c r="AH5">
        <v>206</v>
      </c>
      <c r="AI5">
        <v>172</v>
      </c>
      <c r="AJ5">
        <v>155</v>
      </c>
      <c r="AK5">
        <v>143</v>
      </c>
    </row>
    <row r="6" spans="1:37" x14ac:dyDescent="0.25">
      <c r="A6">
        <f>IF(IFERROR(MATCH(TX_UCR!$C6,NN_M!A:A,0),0)&gt;0,1,0)</f>
        <v>1</v>
      </c>
      <c r="B6">
        <f>IF(IFERROR(MATCH(TX_UCR!C6,NN_PSM!A:A,0),0)&gt;0,1,0)</f>
        <v>1</v>
      </c>
      <c r="C6" t="str">
        <f t="shared" si="0"/>
        <v>Allen</v>
      </c>
      <c r="D6">
        <f t="shared" si="1"/>
        <v>0</v>
      </c>
      <c r="E6" t="s">
        <v>39</v>
      </c>
      <c r="F6" t="s">
        <v>34</v>
      </c>
      <c r="G6" t="s">
        <v>35</v>
      </c>
      <c r="H6">
        <v>44</v>
      </c>
      <c r="I6">
        <v>9</v>
      </c>
      <c r="J6">
        <v>26</v>
      </c>
      <c r="K6">
        <v>23</v>
      </c>
      <c r="L6">
        <v>22</v>
      </c>
      <c r="M6">
        <v>37</v>
      </c>
      <c r="N6">
        <v>38</v>
      </c>
      <c r="O6">
        <v>19</v>
      </c>
      <c r="P6">
        <v>59</v>
      </c>
      <c r="Q6">
        <v>27</v>
      </c>
      <c r="R6">
        <v>35</v>
      </c>
      <c r="S6">
        <v>32</v>
      </c>
      <c r="T6">
        <v>56</v>
      </c>
      <c r="U6">
        <v>44</v>
      </c>
      <c r="V6">
        <v>39</v>
      </c>
      <c r="W6">
        <v>63</v>
      </c>
      <c r="X6">
        <v>63</v>
      </c>
      <c r="Y6">
        <v>71</v>
      </c>
      <c r="Z6">
        <v>60</v>
      </c>
      <c r="AA6">
        <v>59</v>
      </c>
      <c r="AB6">
        <v>53</v>
      </c>
      <c r="AC6">
        <v>59</v>
      </c>
      <c r="AD6">
        <v>58</v>
      </c>
      <c r="AE6">
        <v>67</v>
      </c>
      <c r="AF6">
        <v>80</v>
      </c>
      <c r="AG6">
        <v>65</v>
      </c>
      <c r="AH6">
        <v>72</v>
      </c>
      <c r="AI6">
        <v>55</v>
      </c>
      <c r="AJ6">
        <v>62</v>
      </c>
      <c r="AK6">
        <v>73</v>
      </c>
    </row>
    <row r="7" spans="1:37" x14ac:dyDescent="0.25">
      <c r="A7">
        <f>IF(IFERROR(MATCH(TX_UCR!$C7,NN_M!A:A,0),0)&gt;0,1,0)</f>
        <v>0</v>
      </c>
      <c r="B7">
        <f>IF(IFERROR(MATCH(TX_UCR!C7,NN_PSM!A:A,0),0)&gt;0,1,0)</f>
        <v>0</v>
      </c>
      <c r="C7" t="str">
        <f t="shared" si="0"/>
        <v>Alton</v>
      </c>
      <c r="D7">
        <f t="shared" si="1"/>
        <v>0</v>
      </c>
      <c r="E7" t="s">
        <v>40</v>
      </c>
      <c r="F7" t="s">
        <v>34</v>
      </c>
      <c r="G7" t="s">
        <v>35</v>
      </c>
      <c r="U7">
        <v>9</v>
      </c>
      <c r="V7">
        <v>2</v>
      </c>
      <c r="W7">
        <v>17</v>
      </c>
      <c r="X7">
        <v>19</v>
      </c>
      <c r="Y7">
        <v>8</v>
      </c>
      <c r="Z7">
        <v>25</v>
      </c>
      <c r="AA7">
        <v>24</v>
      </c>
      <c r="AB7">
        <v>24</v>
      </c>
      <c r="AC7">
        <v>7</v>
      </c>
      <c r="AD7">
        <v>9</v>
      </c>
      <c r="AE7">
        <v>21</v>
      </c>
      <c r="AF7">
        <v>34</v>
      </c>
      <c r="AG7">
        <v>27</v>
      </c>
      <c r="AH7">
        <v>14</v>
      </c>
      <c r="AI7">
        <v>9</v>
      </c>
      <c r="AJ7">
        <v>10</v>
      </c>
      <c r="AK7">
        <v>10</v>
      </c>
    </row>
    <row r="8" spans="1:37" x14ac:dyDescent="0.25">
      <c r="A8">
        <f>IF(IFERROR(MATCH(TX_UCR!$C8,NN_M!A:A,0),0)&gt;0,1,0)</f>
        <v>0</v>
      </c>
      <c r="B8">
        <f>IF(IFERROR(MATCH(TX_UCR!C8,NN_PSM!A:A,0),0)&gt;0,1,0)</f>
        <v>0</v>
      </c>
      <c r="C8" t="str">
        <f t="shared" si="0"/>
        <v>Alvin</v>
      </c>
      <c r="D8">
        <f t="shared" si="1"/>
        <v>0</v>
      </c>
      <c r="E8" t="s">
        <v>41</v>
      </c>
      <c r="F8" t="s">
        <v>34</v>
      </c>
      <c r="G8" t="s">
        <v>35</v>
      </c>
      <c r="H8">
        <v>50</v>
      </c>
      <c r="I8">
        <v>70</v>
      </c>
      <c r="J8">
        <v>59</v>
      </c>
      <c r="K8">
        <v>88</v>
      </c>
      <c r="L8">
        <v>75</v>
      </c>
      <c r="M8">
        <v>95</v>
      </c>
      <c r="N8">
        <v>83</v>
      </c>
      <c r="O8">
        <v>94</v>
      </c>
      <c r="P8">
        <v>77</v>
      </c>
      <c r="Q8">
        <v>79</v>
      </c>
      <c r="R8">
        <v>57</v>
      </c>
      <c r="S8">
        <v>70</v>
      </c>
      <c r="T8">
        <v>71</v>
      </c>
      <c r="U8">
        <v>70</v>
      </c>
      <c r="V8">
        <v>50</v>
      </c>
      <c r="W8">
        <v>70</v>
      </c>
      <c r="X8">
        <v>83</v>
      </c>
      <c r="Y8">
        <v>89</v>
      </c>
      <c r="Z8">
        <v>50</v>
      </c>
      <c r="AA8">
        <v>65</v>
      </c>
      <c r="AB8">
        <v>53</v>
      </c>
      <c r="AC8">
        <v>75</v>
      </c>
      <c r="AD8">
        <v>64</v>
      </c>
      <c r="AE8">
        <v>65</v>
      </c>
      <c r="AF8">
        <v>53</v>
      </c>
      <c r="AG8">
        <v>45</v>
      </c>
      <c r="AH8">
        <v>56</v>
      </c>
      <c r="AI8">
        <v>62</v>
      </c>
      <c r="AJ8">
        <v>53</v>
      </c>
      <c r="AK8">
        <v>67</v>
      </c>
    </row>
    <row r="9" spans="1:37" x14ac:dyDescent="0.25">
      <c r="A9">
        <f>IF(IFERROR(MATCH(TX_UCR!$C9,NN_M!A:A,0),0)&gt;0,1,0)</f>
        <v>0</v>
      </c>
      <c r="B9">
        <f>IF(IFERROR(MATCH(TX_UCR!C9,NN_PSM!A:A,0),0)&gt;0,1,0)</f>
        <v>0</v>
      </c>
      <c r="C9" t="str">
        <f t="shared" si="0"/>
        <v>Amarillo</v>
      </c>
      <c r="D9">
        <f t="shared" si="1"/>
        <v>0</v>
      </c>
      <c r="E9" t="s">
        <v>42</v>
      </c>
      <c r="F9" t="s">
        <v>34</v>
      </c>
      <c r="G9" t="s">
        <v>35</v>
      </c>
      <c r="H9">
        <v>759</v>
      </c>
      <c r="I9">
        <v>887</v>
      </c>
      <c r="J9">
        <v>842</v>
      </c>
      <c r="K9">
        <v>923</v>
      </c>
      <c r="L9">
        <v>960</v>
      </c>
      <c r="M9">
        <v>926</v>
      </c>
      <c r="N9">
        <v>906</v>
      </c>
      <c r="O9" s="1">
        <v>1134</v>
      </c>
      <c r="P9" s="1">
        <v>1129</v>
      </c>
      <c r="Q9" s="1">
        <v>1261</v>
      </c>
      <c r="R9" s="1">
        <v>1380</v>
      </c>
      <c r="S9" s="1">
        <v>1428</v>
      </c>
      <c r="T9" s="1">
        <v>1244</v>
      </c>
      <c r="U9" s="1">
        <v>1265</v>
      </c>
      <c r="V9" s="1">
        <v>1221</v>
      </c>
      <c r="W9" s="1">
        <v>1434</v>
      </c>
      <c r="X9" s="1">
        <v>1404</v>
      </c>
      <c r="Y9" s="1">
        <v>1478</v>
      </c>
      <c r="Z9" s="1">
        <v>1496</v>
      </c>
      <c r="AA9" s="1">
        <v>1426</v>
      </c>
      <c r="AB9" s="1">
        <v>1537</v>
      </c>
      <c r="AC9" s="1">
        <v>1622</v>
      </c>
      <c r="AD9" s="1">
        <v>1835</v>
      </c>
      <c r="AE9" s="1">
        <v>1473</v>
      </c>
      <c r="AF9" s="1">
        <v>1580</v>
      </c>
      <c r="AG9" s="1">
        <v>1200</v>
      </c>
      <c r="AH9" s="1">
        <v>1223</v>
      </c>
      <c r="AI9" s="1">
        <v>1278</v>
      </c>
      <c r="AJ9" s="1">
        <v>1300</v>
      </c>
      <c r="AK9" s="1">
        <v>1353</v>
      </c>
    </row>
    <row r="10" spans="1:37" x14ac:dyDescent="0.25">
      <c r="A10">
        <f>IF(IFERROR(MATCH(TX_UCR!$C10,NN_M!A:A,0),0)&gt;0,1,0)</f>
        <v>0</v>
      </c>
      <c r="B10">
        <f>IF(IFERROR(MATCH(TX_UCR!C10,NN_PSM!A:A,0),0)&gt;0,1,0)</f>
        <v>0</v>
      </c>
      <c r="C10" t="str">
        <f t="shared" si="0"/>
        <v>Anderson</v>
      </c>
      <c r="D10">
        <f t="shared" si="1"/>
        <v>1</v>
      </c>
      <c r="E10" t="s">
        <v>43</v>
      </c>
      <c r="F10" t="s">
        <v>34</v>
      </c>
      <c r="G10" t="s">
        <v>35</v>
      </c>
      <c r="H10">
        <v>78</v>
      </c>
      <c r="I10">
        <v>75</v>
      </c>
      <c r="J10">
        <v>61</v>
      </c>
      <c r="K10">
        <v>94</v>
      </c>
      <c r="L10">
        <v>66</v>
      </c>
      <c r="M10">
        <v>115</v>
      </c>
      <c r="N10">
        <v>85</v>
      </c>
      <c r="O10">
        <v>82</v>
      </c>
      <c r="P10">
        <v>79</v>
      </c>
      <c r="Q10">
        <v>85</v>
      </c>
      <c r="R10">
        <v>71</v>
      </c>
      <c r="S10">
        <v>30</v>
      </c>
      <c r="T10">
        <v>50</v>
      </c>
      <c r="U10">
        <v>67</v>
      </c>
      <c r="V10">
        <v>65</v>
      </c>
      <c r="W10">
        <v>56</v>
      </c>
      <c r="X10">
        <v>68</v>
      </c>
      <c r="Y10">
        <v>72</v>
      </c>
      <c r="Z10">
        <v>65</v>
      </c>
      <c r="AA10">
        <v>72</v>
      </c>
      <c r="AB10">
        <v>84</v>
      </c>
      <c r="AC10">
        <v>77</v>
      </c>
      <c r="AD10">
        <v>70</v>
      </c>
      <c r="AE10">
        <v>50</v>
      </c>
      <c r="AF10">
        <v>59</v>
      </c>
      <c r="AG10">
        <v>78</v>
      </c>
      <c r="AH10">
        <v>66</v>
      </c>
      <c r="AI10">
        <v>52</v>
      </c>
      <c r="AJ10">
        <v>55</v>
      </c>
      <c r="AK10">
        <v>63</v>
      </c>
    </row>
    <row r="11" spans="1:37" x14ac:dyDescent="0.25">
      <c r="A11">
        <f>IF(IFERROR(MATCH(TX_UCR!$C11,NN_M!A:A,0),0)&gt;0,1,0)</f>
        <v>0</v>
      </c>
      <c r="B11">
        <f>IF(IFERROR(MATCH(TX_UCR!C11,NN_PSM!A:A,0),0)&gt;0,1,0)</f>
        <v>0</v>
      </c>
      <c r="C11" t="str">
        <f t="shared" si="0"/>
        <v>Andrews</v>
      </c>
      <c r="D11">
        <f t="shared" si="1"/>
        <v>0</v>
      </c>
      <c r="E11" t="s">
        <v>44</v>
      </c>
      <c r="F11" t="s">
        <v>34</v>
      </c>
      <c r="G11" t="s">
        <v>35</v>
      </c>
      <c r="H11">
        <v>46</v>
      </c>
      <c r="I11">
        <v>35</v>
      </c>
      <c r="J11">
        <v>23</v>
      </c>
      <c r="K11">
        <v>20</v>
      </c>
      <c r="L11">
        <v>20</v>
      </c>
      <c r="M11">
        <v>30</v>
      </c>
      <c r="N11">
        <v>30</v>
      </c>
      <c r="O11">
        <v>45</v>
      </c>
      <c r="P11">
        <v>19</v>
      </c>
      <c r="Q11">
        <v>26</v>
      </c>
      <c r="R11">
        <v>17</v>
      </c>
      <c r="S11">
        <v>23</v>
      </c>
      <c r="T11">
        <v>23</v>
      </c>
      <c r="U11">
        <v>4</v>
      </c>
      <c r="V11">
        <v>11</v>
      </c>
      <c r="W11">
        <v>11</v>
      </c>
      <c r="X11">
        <v>15</v>
      </c>
      <c r="Y11">
        <v>24</v>
      </c>
      <c r="Z11">
        <v>31</v>
      </c>
      <c r="AA11">
        <v>42</v>
      </c>
      <c r="AB11">
        <v>33</v>
      </c>
      <c r="AC11">
        <v>31</v>
      </c>
      <c r="AD11">
        <v>53</v>
      </c>
      <c r="AE11">
        <v>51</v>
      </c>
      <c r="AF11">
        <v>79</v>
      </c>
      <c r="AG11">
        <v>49</v>
      </c>
      <c r="AH11">
        <v>82</v>
      </c>
      <c r="AI11">
        <v>89</v>
      </c>
      <c r="AJ11">
        <v>94</v>
      </c>
      <c r="AK11">
        <v>80</v>
      </c>
    </row>
    <row r="12" spans="1:37" x14ac:dyDescent="0.25">
      <c r="A12">
        <f>IF(IFERROR(MATCH(TX_UCR!$C12,NN_M!A:A,0),0)&gt;0,1,0)</f>
        <v>0</v>
      </c>
      <c r="B12">
        <f>IF(IFERROR(MATCH(TX_UCR!C12,NN_PSM!A:A,0),0)&gt;0,1,0)</f>
        <v>0</v>
      </c>
      <c r="C12" t="str">
        <f t="shared" si="0"/>
        <v>Angelina</v>
      </c>
      <c r="D12">
        <f t="shared" si="1"/>
        <v>1</v>
      </c>
      <c r="E12" t="s">
        <v>45</v>
      </c>
      <c r="F12" t="s">
        <v>34</v>
      </c>
      <c r="G12" t="s">
        <v>35</v>
      </c>
      <c r="H12">
        <v>90</v>
      </c>
      <c r="I12">
        <v>18</v>
      </c>
      <c r="J12">
        <v>20</v>
      </c>
      <c r="K12">
        <v>25</v>
      </c>
      <c r="L12">
        <v>12</v>
      </c>
      <c r="M12">
        <v>34</v>
      </c>
      <c r="N12">
        <v>35</v>
      </c>
      <c r="O12">
        <v>35</v>
      </c>
      <c r="P12">
        <v>60</v>
      </c>
      <c r="Q12">
        <v>22</v>
      </c>
      <c r="R12">
        <v>27</v>
      </c>
      <c r="S12">
        <v>37</v>
      </c>
      <c r="T12">
        <v>107</v>
      </c>
      <c r="U12">
        <v>220</v>
      </c>
      <c r="V12">
        <v>300</v>
      </c>
      <c r="W12">
        <v>314</v>
      </c>
      <c r="X12">
        <v>341</v>
      </c>
      <c r="Y12">
        <v>300</v>
      </c>
      <c r="Z12">
        <v>233</v>
      </c>
      <c r="AA12">
        <v>279</v>
      </c>
      <c r="AB12">
        <v>259</v>
      </c>
      <c r="AC12">
        <v>217</v>
      </c>
      <c r="AD12">
        <v>189</v>
      </c>
      <c r="AE12">
        <v>124</v>
      </c>
      <c r="AF12">
        <v>124</v>
      </c>
      <c r="AG12">
        <v>54</v>
      </c>
      <c r="AH12">
        <v>86</v>
      </c>
      <c r="AI12">
        <v>73</v>
      </c>
      <c r="AJ12">
        <v>115</v>
      </c>
      <c r="AK12">
        <v>88</v>
      </c>
    </row>
    <row r="13" spans="1:37" x14ac:dyDescent="0.25">
      <c r="A13">
        <f>IF(IFERROR(MATCH(TX_UCR!$C13,NN_M!A:A,0),0)&gt;0,1,0)</f>
        <v>0</v>
      </c>
      <c r="B13">
        <f>IF(IFERROR(MATCH(TX_UCR!C13,NN_PSM!A:A,0),0)&gt;0,1,0)</f>
        <v>0</v>
      </c>
      <c r="C13" t="str">
        <f t="shared" si="0"/>
        <v>Angleton</v>
      </c>
      <c r="D13">
        <f t="shared" si="1"/>
        <v>0</v>
      </c>
      <c r="E13" t="s">
        <v>46</v>
      </c>
      <c r="F13" t="s">
        <v>34</v>
      </c>
      <c r="G13" t="s">
        <v>35</v>
      </c>
      <c r="H13">
        <v>59</v>
      </c>
      <c r="I13">
        <v>58</v>
      </c>
      <c r="J13">
        <v>40</v>
      </c>
      <c r="K13">
        <v>31</v>
      </c>
      <c r="L13">
        <v>86</v>
      </c>
      <c r="M13">
        <v>54</v>
      </c>
      <c r="N13">
        <v>110</v>
      </c>
      <c r="O13">
        <v>99</v>
      </c>
      <c r="P13">
        <v>104</v>
      </c>
      <c r="Q13">
        <v>87</v>
      </c>
      <c r="R13">
        <v>92</v>
      </c>
      <c r="S13">
        <v>66</v>
      </c>
      <c r="T13">
        <v>67</v>
      </c>
      <c r="U13">
        <v>69</v>
      </c>
      <c r="V13">
        <v>62</v>
      </c>
      <c r="W13">
        <v>63</v>
      </c>
      <c r="X13">
        <v>94</v>
      </c>
      <c r="Y13">
        <v>104</v>
      </c>
      <c r="Z13">
        <v>57</v>
      </c>
      <c r="AA13">
        <v>113</v>
      </c>
      <c r="AB13">
        <v>78</v>
      </c>
      <c r="AC13">
        <v>100</v>
      </c>
      <c r="AD13">
        <v>99</v>
      </c>
      <c r="AE13">
        <v>86</v>
      </c>
      <c r="AF13">
        <v>104</v>
      </c>
      <c r="AG13">
        <v>75</v>
      </c>
      <c r="AH13">
        <v>64</v>
      </c>
      <c r="AI13">
        <v>59</v>
      </c>
      <c r="AJ13">
        <v>58</v>
      </c>
      <c r="AK13">
        <v>52</v>
      </c>
    </row>
    <row r="14" spans="1:37" x14ac:dyDescent="0.25">
      <c r="A14">
        <f>IF(IFERROR(MATCH(TX_UCR!$C14,NN_M!A:A,0),0)&gt;0,1,0)</f>
        <v>0</v>
      </c>
      <c r="B14">
        <f>IF(IFERROR(MATCH(TX_UCR!C14,NN_PSM!A:A,0),0)&gt;0,1,0)</f>
        <v>0</v>
      </c>
      <c r="C14" t="str">
        <f t="shared" si="0"/>
        <v>Arlington</v>
      </c>
      <c r="D14">
        <f t="shared" si="1"/>
        <v>0</v>
      </c>
      <c r="E14" t="s">
        <v>47</v>
      </c>
      <c r="F14" t="s">
        <v>34</v>
      </c>
      <c r="G14" t="s">
        <v>35</v>
      </c>
      <c r="H14" s="1">
        <v>1110</v>
      </c>
      <c r="I14" s="1">
        <v>1450</v>
      </c>
      <c r="J14" s="1">
        <v>1412</v>
      </c>
      <c r="K14" s="1">
        <v>1388</v>
      </c>
      <c r="L14" s="1">
        <v>1550</v>
      </c>
      <c r="M14" s="1">
        <v>1876</v>
      </c>
      <c r="N14" s="1">
        <v>2108</v>
      </c>
      <c r="O14" s="1">
        <v>2056</v>
      </c>
      <c r="P14" s="1">
        <v>2259</v>
      </c>
      <c r="Q14" s="1">
        <v>2443</v>
      </c>
      <c r="R14" s="1">
        <v>2576</v>
      </c>
      <c r="S14" s="1">
        <v>2478</v>
      </c>
      <c r="T14" s="1">
        <v>2420</v>
      </c>
      <c r="U14" s="1">
        <v>1859</v>
      </c>
      <c r="V14" s="1">
        <v>1951</v>
      </c>
      <c r="W14" s="1">
        <v>2157</v>
      </c>
      <c r="X14" s="1">
        <v>2129</v>
      </c>
      <c r="Y14" s="1">
        <v>2202</v>
      </c>
      <c r="Z14" s="1">
        <v>1863</v>
      </c>
      <c r="AA14" s="1">
        <v>1893</v>
      </c>
      <c r="AB14" s="1">
        <v>2369</v>
      </c>
      <c r="AC14" s="1">
        <v>2728</v>
      </c>
      <c r="AD14" s="1">
        <v>2588</v>
      </c>
      <c r="AE14" s="1">
        <v>2262</v>
      </c>
      <c r="AF14" s="1">
        <v>2330</v>
      </c>
      <c r="AG14" s="1">
        <v>1925</v>
      </c>
      <c r="AH14" s="1">
        <v>1874</v>
      </c>
      <c r="AI14" s="1">
        <v>1909</v>
      </c>
      <c r="AJ14" s="1">
        <v>1837</v>
      </c>
      <c r="AK14" s="1">
        <v>1854</v>
      </c>
    </row>
    <row r="15" spans="1:37" x14ac:dyDescent="0.25">
      <c r="A15">
        <f>IF(IFERROR(MATCH(TX_UCR!$C15,NN_M!A:A,0),0)&gt;0,1,0)</f>
        <v>0</v>
      </c>
      <c r="B15">
        <f>IF(IFERROR(MATCH(TX_UCR!C15,NN_PSM!A:A,0),0)&gt;0,1,0)</f>
        <v>0</v>
      </c>
      <c r="C15" t="str">
        <f t="shared" si="0"/>
        <v>Atacosa</v>
      </c>
      <c r="D15">
        <f t="shared" si="1"/>
        <v>1</v>
      </c>
      <c r="E15" t="s">
        <v>48</v>
      </c>
      <c r="F15" t="s">
        <v>34</v>
      </c>
      <c r="G15" t="s">
        <v>35</v>
      </c>
      <c r="H15">
        <v>24</v>
      </c>
      <c r="I15">
        <v>19</v>
      </c>
      <c r="J15">
        <v>32</v>
      </c>
      <c r="K15">
        <v>34</v>
      </c>
      <c r="L15">
        <v>26</v>
      </c>
      <c r="M15">
        <v>19</v>
      </c>
      <c r="N15">
        <v>23</v>
      </c>
      <c r="O15">
        <v>16</v>
      </c>
      <c r="P15">
        <v>28</v>
      </c>
      <c r="Q15">
        <v>47</v>
      </c>
      <c r="R15">
        <v>31</v>
      </c>
      <c r="S15">
        <v>28</v>
      </c>
      <c r="T15">
        <v>16</v>
      </c>
      <c r="U15">
        <v>16</v>
      </c>
      <c r="V15">
        <v>32</v>
      </c>
      <c r="W15">
        <v>25</v>
      </c>
      <c r="X15">
        <v>22</v>
      </c>
      <c r="Y15">
        <v>16</v>
      </c>
      <c r="Z15">
        <v>25</v>
      </c>
      <c r="AA15">
        <v>19</v>
      </c>
      <c r="AB15">
        <v>27</v>
      </c>
      <c r="AC15">
        <v>39</v>
      </c>
      <c r="AD15">
        <v>22</v>
      </c>
      <c r="AE15">
        <v>43</v>
      </c>
      <c r="AF15">
        <v>38</v>
      </c>
      <c r="AG15">
        <v>29</v>
      </c>
      <c r="AH15">
        <v>18</v>
      </c>
      <c r="AI15">
        <v>27</v>
      </c>
    </row>
    <row r="16" spans="1:37" x14ac:dyDescent="0.25">
      <c r="A16">
        <f>IF(IFERROR(MATCH(TX_UCR!$C16,NN_M!A:A,0),0)&gt;0,1,0)</f>
        <v>0</v>
      </c>
      <c r="B16">
        <f>IF(IFERROR(MATCH(TX_UCR!C16,NN_PSM!A:A,0),0)&gt;0,1,0)</f>
        <v>0</v>
      </c>
      <c r="C16" t="str">
        <f t="shared" si="0"/>
        <v>Athens</v>
      </c>
      <c r="D16">
        <f t="shared" si="1"/>
        <v>0</v>
      </c>
      <c r="E16" t="s">
        <v>49</v>
      </c>
      <c r="F16" t="s">
        <v>34</v>
      </c>
      <c r="G16" t="s">
        <v>35</v>
      </c>
      <c r="H16">
        <v>57</v>
      </c>
      <c r="I16">
        <v>67</v>
      </c>
      <c r="J16">
        <v>56</v>
      </c>
      <c r="K16">
        <v>76</v>
      </c>
      <c r="L16">
        <v>51</v>
      </c>
      <c r="M16">
        <v>87</v>
      </c>
      <c r="N16">
        <v>144</v>
      </c>
      <c r="O16">
        <v>214</v>
      </c>
      <c r="P16">
        <v>147</v>
      </c>
      <c r="Q16">
        <v>128</v>
      </c>
      <c r="R16">
        <v>76</v>
      </c>
      <c r="S16">
        <v>61</v>
      </c>
      <c r="T16">
        <v>67</v>
      </c>
      <c r="U16">
        <v>58</v>
      </c>
      <c r="V16">
        <v>83</v>
      </c>
      <c r="W16">
        <v>104</v>
      </c>
      <c r="X16">
        <v>133</v>
      </c>
      <c r="Y16">
        <v>120</v>
      </c>
      <c r="Z16">
        <v>97</v>
      </c>
      <c r="AA16">
        <v>54</v>
      </c>
      <c r="AB16">
        <v>53</v>
      </c>
      <c r="AC16">
        <v>63</v>
      </c>
      <c r="AD16">
        <v>54</v>
      </c>
      <c r="AE16">
        <v>66</v>
      </c>
      <c r="AF16">
        <v>74</v>
      </c>
      <c r="AG16">
        <v>62</v>
      </c>
      <c r="AH16">
        <v>67</v>
      </c>
      <c r="AI16">
        <v>55</v>
      </c>
      <c r="AJ16">
        <v>39</v>
      </c>
      <c r="AK16">
        <v>44</v>
      </c>
    </row>
    <row r="17" spans="1:37" x14ac:dyDescent="0.25">
      <c r="A17">
        <f>IF(IFERROR(MATCH(TX_UCR!$C17,NN_M!A:A,0),0)&gt;0,1,0)</f>
        <v>1</v>
      </c>
      <c r="B17">
        <f>IF(IFERROR(MATCH(TX_UCR!C17,NN_PSM!A:A,0),0)&gt;0,1,0)</f>
        <v>1</v>
      </c>
      <c r="C17" t="str">
        <f t="shared" si="0"/>
        <v>Austin</v>
      </c>
      <c r="D17">
        <f t="shared" si="1"/>
        <v>0</v>
      </c>
      <c r="E17" t="s">
        <v>50</v>
      </c>
      <c r="F17" t="s">
        <v>34</v>
      </c>
      <c r="G17" t="s">
        <v>35</v>
      </c>
      <c r="H17" s="1">
        <v>2363</v>
      </c>
      <c r="I17" s="1">
        <v>2667</v>
      </c>
      <c r="J17" s="1">
        <v>2313</v>
      </c>
      <c r="K17" s="1">
        <v>2508</v>
      </c>
      <c r="L17" s="1">
        <v>2605</v>
      </c>
      <c r="M17" s="1">
        <v>3326</v>
      </c>
      <c r="N17" s="1">
        <v>2968</v>
      </c>
      <c r="O17" s="1">
        <v>2850</v>
      </c>
      <c r="P17" s="1">
        <v>3011</v>
      </c>
      <c r="Q17" s="1">
        <v>3249</v>
      </c>
      <c r="R17" s="1">
        <v>4050</v>
      </c>
      <c r="S17" s="1">
        <v>3821</v>
      </c>
      <c r="T17" s="1">
        <v>3527</v>
      </c>
      <c r="U17" s="1">
        <v>3026</v>
      </c>
      <c r="V17" s="1">
        <v>2790</v>
      </c>
      <c r="W17" s="1">
        <v>3098</v>
      </c>
      <c r="X17" s="1">
        <v>3180</v>
      </c>
      <c r="Y17" s="1">
        <v>3203</v>
      </c>
      <c r="Z17" s="1">
        <v>3153</v>
      </c>
      <c r="AA17" s="1">
        <v>3588</v>
      </c>
      <c r="AB17" s="1">
        <v>3393</v>
      </c>
      <c r="AC17" s="1">
        <v>3658</v>
      </c>
      <c r="AD17" s="1">
        <v>3871</v>
      </c>
      <c r="AE17" s="1">
        <v>3935</v>
      </c>
      <c r="AF17" s="1">
        <v>4024</v>
      </c>
      <c r="AG17" s="1">
        <v>3790</v>
      </c>
      <c r="AH17" s="1">
        <v>3471</v>
      </c>
      <c r="AI17" s="1">
        <v>3405</v>
      </c>
      <c r="AJ17" s="1">
        <v>3123</v>
      </c>
      <c r="AK17" s="1">
        <v>3581</v>
      </c>
    </row>
    <row r="18" spans="1:37" x14ac:dyDescent="0.25">
      <c r="A18">
        <f>IF(IFERROR(MATCH(TX_UCR!$C18,NN_M!A:A,0),0)&gt;0,1,0)</f>
        <v>0</v>
      </c>
      <c r="B18">
        <f>IF(IFERROR(MATCH(TX_UCR!C18,NN_PSM!A:A,0),0)&gt;0,1,0)</f>
        <v>0</v>
      </c>
      <c r="C18" t="str">
        <f t="shared" si="0"/>
        <v>Azle</v>
      </c>
      <c r="D18">
        <f t="shared" si="1"/>
        <v>0</v>
      </c>
      <c r="E18" t="s">
        <v>51</v>
      </c>
      <c r="F18" t="s">
        <v>34</v>
      </c>
      <c r="G18" t="s">
        <v>35</v>
      </c>
      <c r="H18">
        <v>22</v>
      </c>
      <c r="I18">
        <v>19</v>
      </c>
      <c r="J18">
        <v>31</v>
      </c>
      <c r="K18">
        <v>21</v>
      </c>
      <c r="L18">
        <v>38</v>
      </c>
      <c r="M18">
        <v>39</v>
      </c>
      <c r="N18">
        <v>86</v>
      </c>
      <c r="O18">
        <v>81</v>
      </c>
      <c r="P18">
        <v>137</v>
      </c>
      <c r="Q18">
        <v>109</v>
      </c>
      <c r="R18">
        <v>30</v>
      </c>
      <c r="S18">
        <v>32</v>
      </c>
      <c r="T18">
        <v>30</v>
      </c>
      <c r="U18">
        <v>23</v>
      </c>
      <c r="V18">
        <v>16</v>
      </c>
      <c r="W18">
        <v>28</v>
      </c>
      <c r="X18">
        <v>22</v>
      </c>
      <c r="Y18">
        <v>37</v>
      </c>
      <c r="Z18">
        <v>32</v>
      </c>
      <c r="AA18">
        <v>34</v>
      </c>
      <c r="AB18">
        <v>36</v>
      </c>
      <c r="AC18">
        <v>37</v>
      </c>
      <c r="AD18">
        <v>31</v>
      </c>
      <c r="AE18">
        <v>45</v>
      </c>
      <c r="AF18">
        <v>35</v>
      </c>
      <c r="AG18">
        <v>30</v>
      </c>
      <c r="AH18">
        <v>23</v>
      </c>
      <c r="AI18">
        <v>25</v>
      </c>
      <c r="AJ18">
        <v>28</v>
      </c>
      <c r="AK18">
        <v>39</v>
      </c>
    </row>
    <row r="19" spans="1:37" x14ac:dyDescent="0.25">
      <c r="A19">
        <f>IF(IFERROR(MATCH(TX_UCR!$C19,NN_M!A:A,0),0)&gt;0,1,0)</f>
        <v>0</v>
      </c>
      <c r="B19">
        <f>IF(IFERROR(MATCH(TX_UCR!C19,NN_PSM!A:A,0),0)&gt;0,1,0)</f>
        <v>0</v>
      </c>
      <c r="C19" t="str">
        <f t="shared" si="0"/>
        <v>Balch</v>
      </c>
      <c r="D19">
        <f t="shared" si="1"/>
        <v>0</v>
      </c>
      <c r="E19" t="s">
        <v>52</v>
      </c>
      <c r="F19" t="s">
        <v>34</v>
      </c>
      <c r="G19" t="s">
        <v>35</v>
      </c>
      <c r="H19">
        <v>35</v>
      </c>
      <c r="I19">
        <v>64</v>
      </c>
      <c r="J19">
        <v>62</v>
      </c>
      <c r="K19">
        <v>58</v>
      </c>
      <c r="L19">
        <v>149</v>
      </c>
      <c r="M19">
        <v>366</v>
      </c>
      <c r="N19">
        <v>355</v>
      </c>
      <c r="O19">
        <v>451</v>
      </c>
      <c r="P19">
        <v>388</v>
      </c>
      <c r="Q19">
        <v>164</v>
      </c>
      <c r="R19">
        <v>113</v>
      </c>
      <c r="S19">
        <v>101</v>
      </c>
      <c r="T19">
        <v>120</v>
      </c>
      <c r="U19">
        <v>175</v>
      </c>
      <c r="V19">
        <v>94</v>
      </c>
      <c r="W19">
        <v>118</v>
      </c>
      <c r="X19">
        <v>95</v>
      </c>
      <c r="Y19">
        <v>132</v>
      </c>
      <c r="Z19">
        <v>128</v>
      </c>
      <c r="AA19">
        <v>153</v>
      </c>
      <c r="AB19">
        <v>146</v>
      </c>
      <c r="AC19">
        <v>123</v>
      </c>
      <c r="AD19">
        <v>211</v>
      </c>
      <c r="AE19">
        <v>175</v>
      </c>
      <c r="AF19">
        <v>155</v>
      </c>
      <c r="AG19">
        <v>222</v>
      </c>
      <c r="AH19">
        <v>191</v>
      </c>
      <c r="AI19">
        <v>177</v>
      </c>
      <c r="AJ19">
        <v>197</v>
      </c>
      <c r="AK19">
        <v>233</v>
      </c>
    </row>
    <row r="20" spans="1:37" x14ac:dyDescent="0.25">
      <c r="A20">
        <f>IF(IFERROR(MATCH(TX_UCR!$C20,NN_M!A:A,0),0)&gt;0,1,0)</f>
        <v>0</v>
      </c>
      <c r="B20">
        <f>IF(IFERROR(MATCH(TX_UCR!C20,NN_PSM!A:A,0),0)&gt;0,1,0)</f>
        <v>0</v>
      </c>
      <c r="C20" t="str">
        <f t="shared" si="0"/>
        <v>Bastrop</v>
      </c>
      <c r="D20">
        <f t="shared" si="1"/>
        <v>1</v>
      </c>
      <c r="E20" t="s">
        <v>53</v>
      </c>
      <c r="F20" t="s">
        <v>34</v>
      </c>
      <c r="G20" t="s">
        <v>35</v>
      </c>
      <c r="H20">
        <v>43</v>
      </c>
      <c r="I20">
        <v>68</v>
      </c>
      <c r="J20">
        <v>69</v>
      </c>
      <c r="K20">
        <v>44</v>
      </c>
      <c r="L20">
        <v>60</v>
      </c>
      <c r="M20">
        <v>87</v>
      </c>
      <c r="N20">
        <v>112</v>
      </c>
      <c r="O20">
        <v>117</v>
      </c>
      <c r="P20">
        <v>222</v>
      </c>
      <c r="Q20">
        <v>138</v>
      </c>
      <c r="R20">
        <v>138</v>
      </c>
      <c r="S20">
        <v>101</v>
      </c>
      <c r="T20">
        <v>59</v>
      </c>
      <c r="U20">
        <v>83</v>
      </c>
      <c r="V20">
        <v>72</v>
      </c>
      <c r="W20">
        <v>99</v>
      </c>
      <c r="X20">
        <v>141</v>
      </c>
      <c r="Y20">
        <v>125</v>
      </c>
      <c r="Z20">
        <v>196</v>
      </c>
      <c r="AA20">
        <v>162</v>
      </c>
      <c r="AB20">
        <v>137</v>
      </c>
      <c r="AC20">
        <v>92</v>
      </c>
      <c r="AD20">
        <v>108</v>
      </c>
      <c r="AE20">
        <v>201</v>
      </c>
      <c r="AF20">
        <v>307</v>
      </c>
      <c r="AG20">
        <v>329</v>
      </c>
      <c r="AH20">
        <v>155</v>
      </c>
      <c r="AI20">
        <v>210</v>
      </c>
      <c r="AJ20">
        <v>190</v>
      </c>
      <c r="AK20">
        <v>185</v>
      </c>
    </row>
    <row r="21" spans="1:37" x14ac:dyDescent="0.25">
      <c r="A21">
        <f>IF(IFERROR(MATCH(TX_UCR!$C21,NN_M!A:A,0),0)&gt;0,1,0)</f>
        <v>0</v>
      </c>
      <c r="B21">
        <f>IF(IFERROR(MATCH(TX_UCR!C21,NN_PSM!A:A,0),0)&gt;0,1,0)</f>
        <v>0</v>
      </c>
      <c r="C21" t="str">
        <f t="shared" si="0"/>
        <v>Bay</v>
      </c>
      <c r="D21">
        <f t="shared" si="1"/>
        <v>0</v>
      </c>
      <c r="E21" t="s">
        <v>54</v>
      </c>
      <c r="F21" t="s">
        <v>34</v>
      </c>
      <c r="G21" t="s">
        <v>35</v>
      </c>
      <c r="H21">
        <v>143</v>
      </c>
      <c r="I21">
        <v>146</v>
      </c>
      <c r="J21">
        <v>199</v>
      </c>
      <c r="K21">
        <v>107</v>
      </c>
      <c r="L21">
        <v>56</v>
      </c>
      <c r="M21">
        <v>120</v>
      </c>
      <c r="N21">
        <v>131</v>
      </c>
      <c r="O21">
        <v>106</v>
      </c>
      <c r="P21">
        <v>114</v>
      </c>
      <c r="Q21">
        <v>108</v>
      </c>
      <c r="R21">
        <v>169</v>
      </c>
      <c r="S21">
        <v>124</v>
      </c>
      <c r="T21">
        <v>113</v>
      </c>
      <c r="U21">
        <v>98</v>
      </c>
      <c r="V21">
        <v>80</v>
      </c>
      <c r="W21">
        <v>107</v>
      </c>
      <c r="X21">
        <v>88</v>
      </c>
      <c r="Y21">
        <v>107</v>
      </c>
      <c r="Z21">
        <v>136</v>
      </c>
      <c r="AA21">
        <v>122</v>
      </c>
      <c r="AB21">
        <v>103</v>
      </c>
      <c r="AC21">
        <v>166</v>
      </c>
      <c r="AD21">
        <v>462</v>
      </c>
      <c r="AE21">
        <v>102</v>
      </c>
      <c r="AF21">
        <v>65</v>
      </c>
      <c r="AG21">
        <v>45</v>
      </c>
      <c r="AH21">
        <v>38</v>
      </c>
      <c r="AI21">
        <v>54</v>
      </c>
      <c r="AJ21">
        <v>60</v>
      </c>
      <c r="AK21">
        <v>55</v>
      </c>
    </row>
    <row r="22" spans="1:37" x14ac:dyDescent="0.25">
      <c r="A22">
        <f>IF(IFERROR(MATCH(TX_UCR!$C22,NN_M!A:A,0),0)&gt;0,1,0)</f>
        <v>1</v>
      </c>
      <c r="B22">
        <f>IF(IFERROR(MATCH(TX_UCR!C22,NN_PSM!A:A,0),0)&gt;0,1,0)</f>
        <v>0</v>
      </c>
      <c r="C22" t="str">
        <f t="shared" si="0"/>
        <v>Baytown</v>
      </c>
      <c r="D22">
        <f t="shared" si="1"/>
        <v>0</v>
      </c>
      <c r="E22" t="s">
        <v>55</v>
      </c>
      <c r="F22" t="s">
        <v>34</v>
      </c>
      <c r="G22" t="s">
        <v>35</v>
      </c>
      <c r="H22">
        <v>218</v>
      </c>
      <c r="I22">
        <v>238</v>
      </c>
      <c r="J22">
        <v>278</v>
      </c>
      <c r="K22">
        <v>341</v>
      </c>
      <c r="L22">
        <v>386</v>
      </c>
      <c r="M22">
        <v>452</v>
      </c>
      <c r="N22">
        <v>539</v>
      </c>
      <c r="O22">
        <v>424</v>
      </c>
      <c r="P22">
        <v>389</v>
      </c>
      <c r="Q22">
        <v>415</v>
      </c>
      <c r="R22">
        <v>389</v>
      </c>
      <c r="S22">
        <v>328</v>
      </c>
      <c r="T22">
        <v>251</v>
      </c>
      <c r="U22">
        <v>244</v>
      </c>
      <c r="V22">
        <v>273</v>
      </c>
      <c r="W22">
        <v>239</v>
      </c>
      <c r="X22">
        <v>226</v>
      </c>
      <c r="Y22">
        <v>245</v>
      </c>
      <c r="Z22">
        <v>264</v>
      </c>
      <c r="AA22">
        <v>279</v>
      </c>
      <c r="AB22">
        <v>291</v>
      </c>
      <c r="AC22">
        <v>350</v>
      </c>
      <c r="AD22">
        <v>324</v>
      </c>
      <c r="AE22">
        <v>324</v>
      </c>
      <c r="AF22">
        <v>330</v>
      </c>
      <c r="AG22">
        <v>301</v>
      </c>
      <c r="AH22">
        <v>212</v>
      </c>
      <c r="AI22">
        <v>247</v>
      </c>
      <c r="AJ22">
        <v>285</v>
      </c>
      <c r="AK22">
        <v>241</v>
      </c>
    </row>
    <row r="23" spans="1:37" x14ac:dyDescent="0.25">
      <c r="A23">
        <f>IF(IFERROR(MATCH(TX_UCR!$C23,NN_M!A:A,0),0)&gt;0,1,0)</f>
        <v>0</v>
      </c>
      <c r="B23">
        <f>IF(IFERROR(MATCH(TX_UCR!C23,NN_PSM!A:A,0),0)&gt;0,1,0)</f>
        <v>0</v>
      </c>
      <c r="C23" t="str">
        <f t="shared" si="0"/>
        <v>Beaumont</v>
      </c>
      <c r="D23">
        <f t="shared" si="1"/>
        <v>0</v>
      </c>
      <c r="E23" t="s">
        <v>56</v>
      </c>
      <c r="F23" t="s">
        <v>34</v>
      </c>
      <c r="G23" t="s">
        <v>35</v>
      </c>
      <c r="H23">
        <v>975</v>
      </c>
      <c r="I23" s="1">
        <v>1111</v>
      </c>
      <c r="J23" s="1">
        <v>1279</v>
      </c>
      <c r="K23" s="1">
        <v>1409</v>
      </c>
      <c r="L23" s="1">
        <v>1638</v>
      </c>
      <c r="M23" s="1">
        <v>1843</v>
      </c>
      <c r="N23" s="1">
        <v>1946</v>
      </c>
      <c r="O23" s="1">
        <v>2001</v>
      </c>
      <c r="P23" s="1">
        <v>1466</v>
      </c>
      <c r="Q23" s="1">
        <v>1413</v>
      </c>
      <c r="R23" s="1">
        <v>1230</v>
      </c>
      <c r="S23" s="1">
        <v>1252</v>
      </c>
      <c r="T23" s="1">
        <v>1295</v>
      </c>
      <c r="U23" s="1">
        <v>1226</v>
      </c>
      <c r="V23" s="1">
        <v>1323</v>
      </c>
      <c r="W23" s="1">
        <v>1073</v>
      </c>
      <c r="X23" s="1">
        <v>1114</v>
      </c>
      <c r="Y23" s="1">
        <v>1150</v>
      </c>
      <c r="Z23" s="1">
        <v>1051</v>
      </c>
      <c r="AA23" s="1">
        <v>1060</v>
      </c>
      <c r="AB23" s="1">
        <v>1130</v>
      </c>
      <c r="AC23" s="1">
        <v>1155</v>
      </c>
      <c r="AD23" s="1">
        <v>1073</v>
      </c>
      <c r="AE23" s="1">
        <v>1015</v>
      </c>
      <c r="AF23" s="1">
        <v>1002</v>
      </c>
      <c r="AG23">
        <v>900</v>
      </c>
      <c r="AH23" s="1">
        <v>1069</v>
      </c>
      <c r="AI23" s="1">
        <v>1242</v>
      </c>
      <c r="AJ23" s="1">
        <v>1225</v>
      </c>
      <c r="AK23" s="1">
        <v>1050</v>
      </c>
    </row>
    <row r="24" spans="1:37" x14ac:dyDescent="0.25">
      <c r="A24">
        <f>IF(IFERROR(MATCH(TX_UCR!$C24,NN_M!A:A,0),0)&gt;0,1,0)</f>
        <v>0</v>
      </c>
      <c r="B24">
        <f>IF(IFERROR(MATCH(TX_UCR!C24,NN_PSM!A:A,0),0)&gt;0,1,0)</f>
        <v>0</v>
      </c>
      <c r="C24" t="str">
        <f t="shared" si="0"/>
        <v>Bedford</v>
      </c>
      <c r="D24">
        <f t="shared" si="1"/>
        <v>0</v>
      </c>
      <c r="E24" t="s">
        <v>57</v>
      </c>
      <c r="F24" t="s">
        <v>34</v>
      </c>
      <c r="G24" t="s">
        <v>35</v>
      </c>
      <c r="H24">
        <v>54</v>
      </c>
      <c r="I24">
        <v>101</v>
      </c>
      <c r="J24">
        <v>69</v>
      </c>
      <c r="K24">
        <v>67</v>
      </c>
      <c r="L24">
        <v>89</v>
      </c>
      <c r="M24">
        <v>80</v>
      </c>
      <c r="N24">
        <v>106</v>
      </c>
      <c r="O24">
        <v>114</v>
      </c>
      <c r="P24">
        <v>86</v>
      </c>
      <c r="Q24">
        <v>121</v>
      </c>
      <c r="R24">
        <v>137</v>
      </c>
      <c r="S24">
        <v>144</v>
      </c>
      <c r="T24">
        <v>128</v>
      </c>
      <c r="U24">
        <v>132</v>
      </c>
      <c r="V24">
        <v>122</v>
      </c>
      <c r="W24">
        <v>115</v>
      </c>
      <c r="X24">
        <v>124</v>
      </c>
      <c r="Y24">
        <v>87</v>
      </c>
      <c r="Z24">
        <v>139</v>
      </c>
      <c r="AA24">
        <v>197</v>
      </c>
      <c r="AB24">
        <v>240</v>
      </c>
      <c r="AC24">
        <v>254</v>
      </c>
      <c r="AD24">
        <v>259</v>
      </c>
      <c r="AE24">
        <v>246</v>
      </c>
      <c r="AF24">
        <v>186</v>
      </c>
      <c r="AG24">
        <v>210</v>
      </c>
      <c r="AH24">
        <v>170</v>
      </c>
      <c r="AI24">
        <v>144</v>
      </c>
      <c r="AJ24">
        <v>206</v>
      </c>
      <c r="AK24">
        <v>224</v>
      </c>
    </row>
    <row r="25" spans="1:37" x14ac:dyDescent="0.25">
      <c r="A25">
        <f>IF(IFERROR(MATCH(TX_UCR!$C25,NN_M!A:A,0),0)&gt;0,1,0)</f>
        <v>0</v>
      </c>
      <c r="B25">
        <f>IF(IFERROR(MATCH(TX_UCR!C25,NN_PSM!A:A,0),0)&gt;0,1,0)</f>
        <v>0</v>
      </c>
      <c r="C25" t="str">
        <f t="shared" si="0"/>
        <v>Beeville</v>
      </c>
      <c r="D25">
        <f t="shared" si="1"/>
        <v>0</v>
      </c>
      <c r="E25" t="s">
        <v>58</v>
      </c>
      <c r="F25" t="s">
        <v>34</v>
      </c>
      <c r="G25" t="s">
        <v>35</v>
      </c>
      <c r="H25">
        <v>9</v>
      </c>
      <c r="I25">
        <v>60</v>
      </c>
      <c r="J25">
        <v>112</v>
      </c>
      <c r="K25">
        <v>126</v>
      </c>
      <c r="L25">
        <v>67</v>
      </c>
      <c r="M25">
        <v>164</v>
      </c>
      <c r="N25">
        <v>139</v>
      </c>
      <c r="O25">
        <v>60</v>
      </c>
      <c r="P25">
        <v>88</v>
      </c>
      <c r="Q25">
        <v>93</v>
      </c>
      <c r="R25">
        <v>75</v>
      </c>
      <c r="S25">
        <v>72</v>
      </c>
      <c r="T25">
        <v>30</v>
      </c>
      <c r="U25">
        <v>53</v>
      </c>
      <c r="V25">
        <v>44</v>
      </c>
      <c r="W25">
        <v>30</v>
      </c>
      <c r="X25">
        <v>32</v>
      </c>
      <c r="Y25">
        <v>42</v>
      </c>
      <c r="Z25">
        <v>52</v>
      </c>
      <c r="AA25">
        <v>43</v>
      </c>
      <c r="AB25">
        <v>48</v>
      </c>
      <c r="AC25">
        <v>35</v>
      </c>
      <c r="AD25">
        <v>48</v>
      </c>
      <c r="AE25">
        <v>69</v>
      </c>
      <c r="AF25">
        <v>77</v>
      </c>
      <c r="AG25">
        <v>44</v>
      </c>
      <c r="AH25">
        <v>34</v>
      </c>
      <c r="AI25">
        <v>30</v>
      </c>
      <c r="AJ25">
        <v>30</v>
      </c>
      <c r="AK25">
        <v>28</v>
      </c>
    </row>
    <row r="26" spans="1:37" x14ac:dyDescent="0.25">
      <c r="A26">
        <f>IF(IFERROR(MATCH(TX_UCR!$C26,NN_M!A:A,0),0)&gt;0,1,0)</f>
        <v>0</v>
      </c>
      <c r="B26">
        <f>IF(IFERROR(MATCH(TX_UCR!C26,NN_PSM!A:A,0),0)&gt;0,1,0)</f>
        <v>0</v>
      </c>
      <c r="C26" t="str">
        <f t="shared" si="0"/>
        <v>Bell</v>
      </c>
      <c r="D26">
        <f t="shared" si="1"/>
        <v>1</v>
      </c>
      <c r="E26" t="s">
        <v>59</v>
      </c>
      <c r="F26" t="s">
        <v>34</v>
      </c>
      <c r="G26" t="s">
        <v>35</v>
      </c>
      <c r="I26">
        <v>88</v>
      </c>
      <c r="J26">
        <v>88</v>
      </c>
      <c r="K26">
        <v>97</v>
      </c>
      <c r="L26">
        <v>91</v>
      </c>
      <c r="M26">
        <v>107</v>
      </c>
      <c r="N26">
        <v>133</v>
      </c>
      <c r="O26">
        <v>115</v>
      </c>
      <c r="P26">
        <v>157</v>
      </c>
      <c r="Q26">
        <v>150</v>
      </c>
      <c r="R26">
        <v>186</v>
      </c>
      <c r="S26">
        <v>171</v>
      </c>
      <c r="T26">
        <v>168</v>
      </c>
      <c r="U26">
        <v>165</v>
      </c>
      <c r="V26">
        <v>145</v>
      </c>
      <c r="W26">
        <v>148</v>
      </c>
      <c r="X26">
        <v>121</v>
      </c>
      <c r="Y26">
        <v>97</v>
      </c>
      <c r="Z26">
        <v>59</v>
      </c>
      <c r="AA26">
        <v>83</v>
      </c>
      <c r="AB26">
        <v>77</v>
      </c>
      <c r="AC26">
        <v>75</v>
      </c>
      <c r="AD26">
        <v>74</v>
      </c>
      <c r="AE26">
        <v>88</v>
      </c>
      <c r="AF26">
        <v>72</v>
      </c>
      <c r="AG26">
        <v>40</v>
      </c>
      <c r="AH26">
        <v>29</v>
      </c>
      <c r="AI26">
        <v>36</v>
      </c>
      <c r="AJ26">
        <v>74</v>
      </c>
      <c r="AK26">
        <v>111</v>
      </c>
    </row>
    <row r="27" spans="1:37" x14ac:dyDescent="0.25">
      <c r="A27">
        <f>IF(IFERROR(MATCH(TX_UCR!$C27,NN_M!A:A,0),0)&gt;0,1,0)</f>
        <v>1</v>
      </c>
      <c r="B27">
        <f>IF(IFERROR(MATCH(TX_UCR!C27,NN_PSM!A:A,0),0)&gt;0,1,0)</f>
        <v>1</v>
      </c>
      <c r="C27" t="str">
        <f t="shared" si="0"/>
        <v>Bellaire</v>
      </c>
      <c r="D27">
        <f t="shared" si="1"/>
        <v>0</v>
      </c>
      <c r="E27" t="s">
        <v>60</v>
      </c>
      <c r="F27" t="s">
        <v>34</v>
      </c>
      <c r="G27" t="s">
        <v>35</v>
      </c>
      <c r="H27">
        <v>43</v>
      </c>
      <c r="I27">
        <v>37</v>
      </c>
      <c r="J27">
        <v>38</v>
      </c>
      <c r="K27">
        <v>52</v>
      </c>
      <c r="L27">
        <v>42</v>
      </c>
      <c r="M27">
        <v>77</v>
      </c>
      <c r="N27">
        <v>56</v>
      </c>
      <c r="O27">
        <v>57</v>
      </c>
      <c r="P27">
        <v>52</v>
      </c>
      <c r="Q27">
        <v>45</v>
      </c>
      <c r="R27">
        <v>28</v>
      </c>
      <c r="S27">
        <v>50</v>
      </c>
      <c r="T27">
        <v>36</v>
      </c>
      <c r="U27">
        <v>35</v>
      </c>
      <c r="V27">
        <v>35</v>
      </c>
      <c r="W27">
        <v>44</v>
      </c>
      <c r="X27">
        <v>29</v>
      </c>
      <c r="Y27">
        <v>43</v>
      </c>
      <c r="Z27">
        <v>39</v>
      </c>
      <c r="AA27">
        <v>43</v>
      </c>
      <c r="AB27">
        <v>38</v>
      </c>
      <c r="AC27">
        <v>24</v>
      </c>
      <c r="AD27">
        <v>41</v>
      </c>
      <c r="AE27">
        <v>28</v>
      </c>
      <c r="AF27">
        <v>33</v>
      </c>
      <c r="AG27">
        <v>15</v>
      </c>
      <c r="AH27">
        <v>22</v>
      </c>
      <c r="AI27">
        <v>23</v>
      </c>
      <c r="AJ27">
        <v>13</v>
      </c>
      <c r="AK27">
        <v>25</v>
      </c>
    </row>
    <row r="28" spans="1:37" x14ac:dyDescent="0.25">
      <c r="A28">
        <f>IF(IFERROR(MATCH(TX_UCR!$C28,NN_M!A:A,0),0)&gt;0,1,0)</f>
        <v>0</v>
      </c>
      <c r="B28">
        <f>IF(IFERROR(MATCH(TX_UCR!C28,NN_PSM!A:A,0),0)&gt;0,1,0)</f>
        <v>0</v>
      </c>
      <c r="C28" t="str">
        <f t="shared" si="0"/>
        <v>Bellmead</v>
      </c>
      <c r="D28">
        <f t="shared" si="1"/>
        <v>0</v>
      </c>
      <c r="E28" t="s">
        <v>61</v>
      </c>
      <c r="F28" t="s">
        <v>34</v>
      </c>
      <c r="G28" t="s">
        <v>35</v>
      </c>
      <c r="H28">
        <v>37</v>
      </c>
      <c r="I28">
        <v>53</v>
      </c>
      <c r="J28">
        <v>37</v>
      </c>
      <c r="K28">
        <v>25</v>
      </c>
      <c r="L28">
        <v>20</v>
      </c>
      <c r="M28">
        <v>24</v>
      </c>
      <c r="N28">
        <v>64</v>
      </c>
      <c r="O28">
        <v>63</v>
      </c>
      <c r="P28">
        <v>116</v>
      </c>
      <c r="Q28">
        <v>123</v>
      </c>
      <c r="R28">
        <v>176</v>
      </c>
      <c r="S28">
        <v>92</v>
      </c>
      <c r="T28">
        <v>80</v>
      </c>
      <c r="U28">
        <v>54</v>
      </c>
      <c r="V28">
        <v>70</v>
      </c>
      <c r="W28">
        <v>72</v>
      </c>
      <c r="X28">
        <v>61</v>
      </c>
      <c r="Y28">
        <v>153</v>
      </c>
      <c r="Z28">
        <v>150</v>
      </c>
      <c r="AA28">
        <v>159</v>
      </c>
      <c r="AB28">
        <v>137</v>
      </c>
      <c r="AC28">
        <v>117</v>
      </c>
      <c r="AD28">
        <v>131</v>
      </c>
      <c r="AE28">
        <v>130</v>
      </c>
      <c r="AF28">
        <v>141</v>
      </c>
      <c r="AG28">
        <v>157</v>
      </c>
      <c r="AH28">
        <v>171</v>
      </c>
      <c r="AI28">
        <v>182</v>
      </c>
      <c r="AJ28">
        <v>152</v>
      </c>
      <c r="AK28">
        <v>171</v>
      </c>
    </row>
    <row r="29" spans="1:37" x14ac:dyDescent="0.25">
      <c r="A29">
        <f>IF(IFERROR(MATCH(TX_UCR!$C29,NN_M!A:A,0),0)&gt;0,1,0)</f>
        <v>0</v>
      </c>
      <c r="B29">
        <f>IF(IFERROR(MATCH(TX_UCR!C29,NN_PSM!A:A,0),0)&gt;0,1,0)</f>
        <v>0</v>
      </c>
      <c r="C29" t="str">
        <f t="shared" si="0"/>
        <v>Belton</v>
      </c>
      <c r="D29">
        <f t="shared" si="1"/>
        <v>0</v>
      </c>
      <c r="E29" t="s">
        <v>62</v>
      </c>
      <c r="F29" t="s">
        <v>34</v>
      </c>
      <c r="G29" t="s">
        <v>35</v>
      </c>
      <c r="H29">
        <v>50</v>
      </c>
      <c r="I29">
        <v>31</v>
      </c>
      <c r="J29">
        <v>23</v>
      </c>
      <c r="K29">
        <v>44</v>
      </c>
      <c r="L29">
        <v>41</v>
      </c>
      <c r="M29">
        <v>42</v>
      </c>
      <c r="N29">
        <v>34</v>
      </c>
      <c r="O29">
        <v>18</v>
      </c>
      <c r="P29">
        <v>41</v>
      </c>
      <c r="Q29">
        <v>38</v>
      </c>
      <c r="R29">
        <v>29</v>
      </c>
      <c r="S29">
        <v>32</v>
      </c>
      <c r="T29">
        <v>22</v>
      </c>
      <c r="U29">
        <v>22</v>
      </c>
      <c r="W29">
        <v>30</v>
      </c>
      <c r="X29">
        <v>36</v>
      </c>
      <c r="Y29">
        <v>36</v>
      </c>
      <c r="Z29">
        <v>27</v>
      </c>
      <c r="AA29">
        <v>39</v>
      </c>
      <c r="AB29">
        <v>32</v>
      </c>
      <c r="AC29">
        <v>33</v>
      </c>
      <c r="AD29">
        <v>30</v>
      </c>
      <c r="AE29">
        <v>37</v>
      </c>
      <c r="AF29">
        <v>35</v>
      </c>
      <c r="AG29">
        <v>79</v>
      </c>
      <c r="AH29">
        <v>56</v>
      </c>
      <c r="AI29">
        <v>64</v>
      </c>
      <c r="AJ29">
        <v>67</v>
      </c>
      <c r="AK29">
        <v>40</v>
      </c>
    </row>
    <row r="30" spans="1:37" x14ac:dyDescent="0.25">
      <c r="A30">
        <f>IF(IFERROR(MATCH(TX_UCR!$C30,NN_M!A:A,0),0)&gt;0,1,0)</f>
        <v>0</v>
      </c>
      <c r="B30">
        <f>IF(IFERROR(MATCH(TX_UCR!C30,NN_PSM!A:A,0),0)&gt;0,1,0)</f>
        <v>0</v>
      </c>
      <c r="C30" t="str">
        <f t="shared" si="0"/>
        <v>Benbrook</v>
      </c>
      <c r="D30">
        <f t="shared" si="1"/>
        <v>0</v>
      </c>
      <c r="E30" t="s">
        <v>63</v>
      </c>
      <c r="F30" t="s">
        <v>34</v>
      </c>
      <c r="G30" t="s">
        <v>35</v>
      </c>
      <c r="H30">
        <v>20</v>
      </c>
      <c r="I30">
        <v>29</v>
      </c>
      <c r="J30">
        <v>46</v>
      </c>
      <c r="K30">
        <v>40</v>
      </c>
      <c r="L30">
        <v>31</v>
      </c>
      <c r="M30">
        <v>51</v>
      </c>
      <c r="N30">
        <v>31</v>
      </c>
      <c r="O30">
        <v>36</v>
      </c>
      <c r="P30">
        <v>32</v>
      </c>
      <c r="Q30">
        <v>28</v>
      </c>
      <c r="R30">
        <v>23</v>
      </c>
      <c r="S30">
        <v>28</v>
      </c>
      <c r="T30">
        <v>24</v>
      </c>
      <c r="U30">
        <v>19</v>
      </c>
      <c r="V30">
        <v>35</v>
      </c>
      <c r="W30">
        <v>20</v>
      </c>
      <c r="X30">
        <v>37</v>
      </c>
      <c r="Y30">
        <v>25</v>
      </c>
      <c r="Z30">
        <v>31</v>
      </c>
      <c r="AA30">
        <v>35</v>
      </c>
      <c r="AB30">
        <v>36</v>
      </c>
      <c r="AC30">
        <v>28</v>
      </c>
      <c r="AD30">
        <v>31</v>
      </c>
      <c r="AE30">
        <v>28</v>
      </c>
      <c r="AF30">
        <v>33</v>
      </c>
      <c r="AG30">
        <v>37</v>
      </c>
      <c r="AH30">
        <v>17</v>
      </c>
      <c r="AI30">
        <v>31</v>
      </c>
      <c r="AJ30">
        <v>23</v>
      </c>
      <c r="AK30">
        <v>28</v>
      </c>
    </row>
    <row r="31" spans="1:37" x14ac:dyDescent="0.25">
      <c r="A31">
        <f>IF(IFERROR(MATCH(TX_UCR!$C31,NN_M!A:A,0),0)&gt;0,1,0)</f>
        <v>0</v>
      </c>
      <c r="B31">
        <f>IF(IFERROR(MATCH(TX_UCR!C31,NN_PSM!A:A,0),0)&gt;0,1,0)</f>
        <v>0</v>
      </c>
      <c r="C31" t="str">
        <f t="shared" si="0"/>
        <v>Bexar</v>
      </c>
      <c r="D31">
        <f t="shared" si="1"/>
        <v>1</v>
      </c>
      <c r="E31" t="s">
        <v>64</v>
      </c>
      <c r="F31" t="s">
        <v>34</v>
      </c>
      <c r="G31" t="s">
        <v>35</v>
      </c>
      <c r="H31">
        <v>581</v>
      </c>
      <c r="I31">
        <v>395</v>
      </c>
      <c r="J31">
        <v>657</v>
      </c>
      <c r="K31">
        <v>485</v>
      </c>
      <c r="L31">
        <v>737</v>
      </c>
      <c r="M31">
        <v>575</v>
      </c>
      <c r="N31">
        <v>768</v>
      </c>
      <c r="O31">
        <v>542</v>
      </c>
      <c r="P31">
        <v>484</v>
      </c>
      <c r="Q31">
        <v>558</v>
      </c>
      <c r="R31">
        <v>635</v>
      </c>
      <c r="S31">
        <v>693</v>
      </c>
      <c r="T31">
        <v>952</v>
      </c>
      <c r="U31">
        <v>937</v>
      </c>
      <c r="V31">
        <v>840</v>
      </c>
      <c r="W31">
        <v>544</v>
      </c>
      <c r="X31">
        <v>415</v>
      </c>
      <c r="Y31">
        <v>507</v>
      </c>
      <c r="Z31">
        <v>478</v>
      </c>
      <c r="AA31">
        <v>500</v>
      </c>
      <c r="AB31">
        <v>610</v>
      </c>
      <c r="AC31">
        <v>493</v>
      </c>
      <c r="AD31">
        <v>542</v>
      </c>
      <c r="AE31">
        <v>650</v>
      </c>
      <c r="AF31">
        <v>649</v>
      </c>
      <c r="AG31">
        <v>546</v>
      </c>
      <c r="AH31">
        <v>496</v>
      </c>
      <c r="AI31">
        <v>487</v>
      </c>
      <c r="AJ31">
        <v>452</v>
      </c>
      <c r="AK31">
        <v>424</v>
      </c>
    </row>
    <row r="32" spans="1:37" x14ac:dyDescent="0.25">
      <c r="A32">
        <f>IF(IFERROR(MATCH(TX_UCR!$C32,NN_M!A:A,0),0)&gt;0,1,0)</f>
        <v>0</v>
      </c>
      <c r="B32">
        <f>IF(IFERROR(MATCH(TX_UCR!C32,NN_PSM!A:A,0),0)&gt;0,1,0)</f>
        <v>0</v>
      </c>
      <c r="C32" t="str">
        <f t="shared" si="0"/>
        <v>Big</v>
      </c>
      <c r="D32">
        <f t="shared" si="1"/>
        <v>0</v>
      </c>
      <c r="E32" t="s">
        <v>65</v>
      </c>
      <c r="F32" t="s">
        <v>34</v>
      </c>
      <c r="G32" t="s">
        <v>35</v>
      </c>
      <c r="H32">
        <v>329</v>
      </c>
      <c r="I32">
        <v>366</v>
      </c>
      <c r="J32">
        <v>271</v>
      </c>
      <c r="K32">
        <v>205</v>
      </c>
      <c r="L32">
        <v>209</v>
      </c>
      <c r="M32">
        <v>178</v>
      </c>
      <c r="N32">
        <v>145</v>
      </c>
      <c r="O32">
        <v>164</v>
      </c>
      <c r="P32">
        <v>145</v>
      </c>
      <c r="Q32">
        <v>107</v>
      </c>
      <c r="R32">
        <v>104</v>
      </c>
      <c r="S32">
        <v>119</v>
      </c>
      <c r="T32">
        <v>123</v>
      </c>
      <c r="U32">
        <v>106</v>
      </c>
      <c r="V32">
        <v>85</v>
      </c>
      <c r="W32">
        <v>95</v>
      </c>
      <c r="X32">
        <v>59</v>
      </c>
      <c r="Y32">
        <v>68</v>
      </c>
      <c r="Z32">
        <v>85</v>
      </c>
      <c r="AA32">
        <v>73</v>
      </c>
      <c r="AB32">
        <v>87</v>
      </c>
      <c r="AC32">
        <v>138</v>
      </c>
      <c r="AD32">
        <v>197</v>
      </c>
      <c r="AE32">
        <v>159</v>
      </c>
      <c r="AF32">
        <v>182</v>
      </c>
      <c r="AG32">
        <v>178</v>
      </c>
      <c r="AH32">
        <v>190</v>
      </c>
      <c r="AI32">
        <v>160</v>
      </c>
      <c r="AJ32">
        <v>147</v>
      </c>
      <c r="AK32">
        <v>216</v>
      </c>
    </row>
    <row r="33" spans="1:37" x14ac:dyDescent="0.25">
      <c r="A33">
        <f>IF(IFERROR(MATCH(TX_UCR!$C33,NN_M!A:A,0),0)&gt;0,1,0)</f>
        <v>0</v>
      </c>
      <c r="B33">
        <f>IF(IFERROR(MATCH(TX_UCR!C33,NN_PSM!A:A,0),0)&gt;0,1,0)</f>
        <v>0</v>
      </c>
      <c r="C33" t="str">
        <f t="shared" si="0"/>
        <v>Boerne</v>
      </c>
      <c r="D33">
        <f t="shared" si="1"/>
        <v>0</v>
      </c>
      <c r="E33" t="s">
        <v>66</v>
      </c>
      <c r="F33" t="s">
        <v>34</v>
      </c>
      <c r="G33" t="s">
        <v>35</v>
      </c>
      <c r="H33">
        <v>6</v>
      </c>
      <c r="I33">
        <v>7</v>
      </c>
      <c r="J33">
        <v>6</v>
      </c>
      <c r="K33">
        <v>6</v>
      </c>
      <c r="L33">
        <v>6</v>
      </c>
      <c r="M33">
        <v>2</v>
      </c>
      <c r="N33">
        <v>3</v>
      </c>
      <c r="O33">
        <v>7</v>
      </c>
      <c r="P33">
        <v>8</v>
      </c>
      <c r="Q33">
        <v>13</v>
      </c>
      <c r="R33">
        <v>5</v>
      </c>
      <c r="S33">
        <v>4</v>
      </c>
      <c r="T33">
        <v>6</v>
      </c>
      <c r="U33">
        <v>3</v>
      </c>
      <c r="V33">
        <v>5</v>
      </c>
      <c r="W33">
        <v>11</v>
      </c>
      <c r="X33">
        <v>9</v>
      </c>
      <c r="Y33">
        <v>11</v>
      </c>
      <c r="Z33">
        <v>10</v>
      </c>
      <c r="AA33">
        <v>12</v>
      </c>
      <c r="AB33">
        <v>10</v>
      </c>
      <c r="AC33">
        <v>13</v>
      </c>
      <c r="AD33">
        <v>19</v>
      </c>
      <c r="AE33">
        <v>21</v>
      </c>
      <c r="AF33">
        <v>13</v>
      </c>
      <c r="AG33">
        <v>21</v>
      </c>
      <c r="AH33">
        <v>17</v>
      </c>
      <c r="AI33">
        <v>17</v>
      </c>
      <c r="AJ33">
        <v>23</v>
      </c>
      <c r="AK33">
        <v>31</v>
      </c>
    </row>
    <row r="34" spans="1:37" x14ac:dyDescent="0.25">
      <c r="A34">
        <f>IF(IFERROR(MATCH(TX_UCR!$C34,NN_M!A:A,0),0)&gt;0,1,0)</f>
        <v>0</v>
      </c>
      <c r="B34">
        <f>IF(IFERROR(MATCH(TX_UCR!C34,NN_PSM!A:A,0),0)&gt;0,1,0)</f>
        <v>0</v>
      </c>
      <c r="C34" t="str">
        <f t="shared" si="0"/>
        <v>Borger</v>
      </c>
      <c r="D34">
        <f t="shared" si="1"/>
        <v>0</v>
      </c>
      <c r="E34" t="s">
        <v>67</v>
      </c>
      <c r="F34" t="s">
        <v>34</v>
      </c>
      <c r="G34" t="s">
        <v>35</v>
      </c>
      <c r="H34">
        <v>22</v>
      </c>
      <c r="I34">
        <v>34</v>
      </c>
      <c r="J34">
        <v>26</v>
      </c>
      <c r="K34">
        <v>22</v>
      </c>
      <c r="L34">
        <v>15</v>
      </c>
      <c r="M34">
        <v>20</v>
      </c>
      <c r="N34">
        <v>47</v>
      </c>
      <c r="O34">
        <v>19</v>
      </c>
      <c r="P34">
        <v>37</v>
      </c>
      <c r="Q34">
        <v>54</v>
      </c>
      <c r="R34">
        <v>43</v>
      </c>
      <c r="S34">
        <v>61</v>
      </c>
      <c r="T34">
        <v>89</v>
      </c>
      <c r="U34">
        <v>51</v>
      </c>
      <c r="V34">
        <v>52</v>
      </c>
      <c r="W34">
        <v>47</v>
      </c>
      <c r="X34">
        <v>56</v>
      </c>
      <c r="Y34">
        <v>46</v>
      </c>
      <c r="Z34">
        <v>57</v>
      </c>
      <c r="AA34">
        <v>50</v>
      </c>
      <c r="AB34">
        <v>69</v>
      </c>
      <c r="AC34">
        <v>79</v>
      </c>
      <c r="AD34">
        <v>120</v>
      </c>
      <c r="AE34">
        <v>202</v>
      </c>
      <c r="AF34">
        <v>206</v>
      </c>
      <c r="AG34">
        <v>186</v>
      </c>
      <c r="AH34">
        <v>120</v>
      </c>
      <c r="AI34">
        <v>131</v>
      </c>
      <c r="AJ34">
        <v>134</v>
      </c>
      <c r="AK34">
        <v>113</v>
      </c>
    </row>
    <row r="35" spans="1:37" x14ac:dyDescent="0.25">
      <c r="A35">
        <f>IF(IFERROR(MATCH(TX_UCR!$C35,NN_M!A:A,0),0)&gt;0,1,0)</f>
        <v>0</v>
      </c>
      <c r="B35">
        <f>IF(IFERROR(MATCH(TX_UCR!C35,NN_PSM!A:A,0),0)&gt;0,1,0)</f>
        <v>0</v>
      </c>
      <c r="C35" t="str">
        <f t="shared" si="0"/>
        <v>Bowie</v>
      </c>
      <c r="D35">
        <f t="shared" si="1"/>
        <v>1</v>
      </c>
      <c r="E35" t="s">
        <v>68</v>
      </c>
      <c r="F35" t="s">
        <v>34</v>
      </c>
      <c r="G35" t="s">
        <v>35</v>
      </c>
      <c r="H35">
        <v>92</v>
      </c>
      <c r="I35">
        <v>93</v>
      </c>
      <c r="J35">
        <v>78</v>
      </c>
      <c r="K35">
        <v>72</v>
      </c>
      <c r="L35">
        <v>53</v>
      </c>
      <c r="M35">
        <v>65</v>
      </c>
      <c r="N35">
        <v>98</v>
      </c>
      <c r="O35">
        <v>107</v>
      </c>
      <c r="P35">
        <v>75</v>
      </c>
      <c r="Q35">
        <v>100</v>
      </c>
      <c r="R35">
        <v>97</v>
      </c>
      <c r="S35">
        <v>80</v>
      </c>
      <c r="T35">
        <v>94</v>
      </c>
      <c r="U35">
        <v>62</v>
      </c>
      <c r="V35">
        <v>89</v>
      </c>
      <c r="W35">
        <v>92</v>
      </c>
      <c r="X35">
        <v>98</v>
      </c>
      <c r="Y35">
        <v>83</v>
      </c>
      <c r="Z35">
        <v>103</v>
      </c>
      <c r="AA35">
        <v>116</v>
      </c>
      <c r="AB35">
        <v>92</v>
      </c>
      <c r="AC35">
        <v>118</v>
      </c>
      <c r="AD35">
        <v>124</v>
      </c>
      <c r="AE35">
        <v>128</v>
      </c>
      <c r="AF35">
        <v>121</v>
      </c>
      <c r="AG35">
        <v>113</v>
      </c>
      <c r="AH35">
        <v>140</v>
      </c>
      <c r="AI35">
        <v>131</v>
      </c>
      <c r="AJ35">
        <v>93</v>
      </c>
      <c r="AK35">
        <v>106</v>
      </c>
    </row>
    <row r="36" spans="1:37" x14ac:dyDescent="0.25">
      <c r="A36">
        <f>IF(IFERROR(MATCH(TX_UCR!$C36,NN_M!A:A,0),0)&gt;0,1,0)</f>
        <v>0</v>
      </c>
      <c r="B36">
        <f>IF(IFERROR(MATCH(TX_UCR!C36,NN_PSM!A:A,0),0)&gt;0,1,0)</f>
        <v>0</v>
      </c>
      <c r="C36" t="str">
        <f t="shared" si="0"/>
        <v>Brazoria</v>
      </c>
      <c r="D36">
        <f t="shared" si="1"/>
        <v>1</v>
      </c>
      <c r="E36" t="s">
        <v>69</v>
      </c>
      <c r="F36" t="s">
        <v>34</v>
      </c>
      <c r="G36" t="s">
        <v>35</v>
      </c>
      <c r="H36">
        <v>184</v>
      </c>
      <c r="I36">
        <v>135</v>
      </c>
      <c r="J36">
        <v>122</v>
      </c>
      <c r="K36">
        <v>100</v>
      </c>
      <c r="L36">
        <v>103</v>
      </c>
      <c r="M36">
        <v>322</v>
      </c>
      <c r="N36">
        <v>194</v>
      </c>
      <c r="O36">
        <v>112</v>
      </c>
      <c r="P36">
        <v>187</v>
      </c>
      <c r="Q36">
        <v>220</v>
      </c>
      <c r="R36">
        <v>310</v>
      </c>
      <c r="S36">
        <v>215</v>
      </c>
      <c r="T36">
        <v>287</v>
      </c>
      <c r="U36">
        <v>186</v>
      </c>
      <c r="V36">
        <v>133</v>
      </c>
      <c r="W36">
        <v>217</v>
      </c>
      <c r="X36">
        <v>182</v>
      </c>
      <c r="Y36">
        <v>179</v>
      </c>
      <c r="Z36">
        <v>104</v>
      </c>
      <c r="AA36">
        <v>84</v>
      </c>
      <c r="AB36">
        <v>68</v>
      </c>
      <c r="AC36">
        <v>107</v>
      </c>
      <c r="AD36">
        <v>85</v>
      </c>
      <c r="AE36">
        <v>72</v>
      </c>
      <c r="AF36">
        <v>166</v>
      </c>
      <c r="AG36">
        <v>133</v>
      </c>
      <c r="AH36">
        <v>98</v>
      </c>
      <c r="AI36">
        <v>92</v>
      </c>
      <c r="AJ36">
        <v>182</v>
      </c>
      <c r="AK36">
        <v>140</v>
      </c>
    </row>
    <row r="37" spans="1:37" x14ac:dyDescent="0.25">
      <c r="A37">
        <f>IF(IFERROR(MATCH(TX_UCR!$C37,NN_M!A:A,0),0)&gt;0,1,0)</f>
        <v>0</v>
      </c>
      <c r="B37">
        <f>IF(IFERROR(MATCH(TX_UCR!C37,NN_PSM!A:A,0),0)&gt;0,1,0)</f>
        <v>0</v>
      </c>
      <c r="C37" t="str">
        <f t="shared" si="0"/>
        <v>Brazos</v>
      </c>
      <c r="D37">
        <f t="shared" si="1"/>
        <v>1</v>
      </c>
      <c r="E37" t="s">
        <v>70</v>
      </c>
      <c r="F37" t="s">
        <v>34</v>
      </c>
      <c r="G37" t="s">
        <v>35</v>
      </c>
      <c r="H37">
        <v>25</v>
      </c>
      <c r="I37">
        <v>28</v>
      </c>
      <c r="J37">
        <v>19</v>
      </c>
      <c r="K37">
        <v>24</v>
      </c>
      <c r="L37">
        <v>27</v>
      </c>
      <c r="M37">
        <v>4</v>
      </c>
      <c r="N37">
        <v>18</v>
      </c>
      <c r="O37">
        <v>24</v>
      </c>
      <c r="P37">
        <v>13</v>
      </c>
      <c r="Q37">
        <v>42</v>
      </c>
      <c r="R37">
        <v>34</v>
      </c>
      <c r="S37">
        <v>18</v>
      </c>
      <c r="T37">
        <v>18</v>
      </c>
      <c r="U37">
        <v>13</v>
      </c>
      <c r="V37">
        <v>46</v>
      </c>
      <c r="W37">
        <v>34</v>
      </c>
      <c r="X37">
        <v>49</v>
      </c>
      <c r="Y37">
        <v>64</v>
      </c>
      <c r="Z37">
        <v>36</v>
      </c>
      <c r="AA37">
        <v>38</v>
      </c>
      <c r="AB37">
        <v>63</v>
      </c>
      <c r="AC37">
        <v>53</v>
      </c>
      <c r="AD37">
        <v>30</v>
      </c>
      <c r="AE37">
        <v>61</v>
      </c>
      <c r="AF37">
        <v>63</v>
      </c>
      <c r="AG37">
        <v>49</v>
      </c>
      <c r="AH37">
        <v>53</v>
      </c>
      <c r="AI37">
        <v>41</v>
      </c>
      <c r="AJ37">
        <v>42</v>
      </c>
      <c r="AK37">
        <v>53</v>
      </c>
    </row>
    <row r="38" spans="1:37" x14ac:dyDescent="0.25">
      <c r="A38">
        <f>IF(IFERROR(MATCH(TX_UCR!$C38,NN_M!A:A,0),0)&gt;0,1,0)</f>
        <v>0</v>
      </c>
      <c r="B38">
        <f>IF(IFERROR(MATCH(TX_UCR!C38,NN_PSM!A:A,0),0)&gt;0,1,0)</f>
        <v>0</v>
      </c>
      <c r="C38" t="str">
        <f t="shared" si="0"/>
        <v>Brenham</v>
      </c>
      <c r="D38">
        <f t="shared" si="1"/>
        <v>0</v>
      </c>
      <c r="E38" t="s">
        <v>71</v>
      </c>
      <c r="F38" t="s">
        <v>34</v>
      </c>
      <c r="G38" t="s">
        <v>35</v>
      </c>
      <c r="H38">
        <v>23</v>
      </c>
      <c r="I38">
        <v>19</v>
      </c>
      <c r="J38">
        <v>35</v>
      </c>
      <c r="K38">
        <v>61</v>
      </c>
      <c r="L38">
        <v>74</v>
      </c>
      <c r="M38">
        <v>102</v>
      </c>
      <c r="N38">
        <v>119</v>
      </c>
      <c r="O38">
        <v>99</v>
      </c>
      <c r="P38">
        <v>95</v>
      </c>
      <c r="Q38">
        <v>109</v>
      </c>
      <c r="R38">
        <v>134</v>
      </c>
      <c r="S38">
        <v>216</v>
      </c>
      <c r="T38">
        <v>104</v>
      </c>
      <c r="U38">
        <v>64</v>
      </c>
      <c r="V38">
        <v>62</v>
      </c>
      <c r="W38">
        <v>97</v>
      </c>
      <c r="X38">
        <v>99</v>
      </c>
      <c r="Y38">
        <v>99</v>
      </c>
      <c r="Z38">
        <v>82</v>
      </c>
      <c r="AA38">
        <v>69</v>
      </c>
      <c r="AB38">
        <v>84</v>
      </c>
      <c r="AC38">
        <v>74</v>
      </c>
      <c r="AD38">
        <v>96</v>
      </c>
      <c r="AE38">
        <v>72</v>
      </c>
      <c r="AF38">
        <v>104</v>
      </c>
      <c r="AG38">
        <v>62</v>
      </c>
      <c r="AH38">
        <v>43</v>
      </c>
      <c r="AI38">
        <v>34</v>
      </c>
      <c r="AJ38">
        <v>68</v>
      </c>
      <c r="AK38">
        <v>53</v>
      </c>
    </row>
    <row r="39" spans="1:37" x14ac:dyDescent="0.25">
      <c r="A39">
        <f>IF(IFERROR(MATCH(TX_UCR!$C39,NN_M!A:A,0),0)&gt;0,1,0)</f>
        <v>0</v>
      </c>
      <c r="B39">
        <f>IF(IFERROR(MATCH(TX_UCR!C39,NN_PSM!A:A,0),0)&gt;0,1,0)</f>
        <v>0</v>
      </c>
      <c r="C39" t="str">
        <f t="shared" si="0"/>
        <v>Brownsville</v>
      </c>
      <c r="D39">
        <f t="shared" si="1"/>
        <v>0</v>
      </c>
      <c r="E39" t="s">
        <v>72</v>
      </c>
      <c r="F39" t="s">
        <v>34</v>
      </c>
      <c r="G39" t="s">
        <v>35</v>
      </c>
      <c r="H39">
        <v>995</v>
      </c>
      <c r="I39" s="1">
        <v>1301</v>
      </c>
      <c r="J39" s="1">
        <v>1265</v>
      </c>
      <c r="K39" s="1">
        <v>1404</v>
      </c>
      <c r="L39">
        <v>727</v>
      </c>
      <c r="M39">
        <v>773</v>
      </c>
      <c r="N39">
        <v>822</v>
      </c>
      <c r="O39">
        <v>874</v>
      </c>
      <c r="P39" s="1">
        <v>1097</v>
      </c>
      <c r="Q39">
        <v>920</v>
      </c>
      <c r="R39">
        <v>817</v>
      </c>
      <c r="S39" s="1">
        <v>1151</v>
      </c>
      <c r="T39" s="1">
        <v>1271</v>
      </c>
      <c r="U39">
        <v>904</v>
      </c>
      <c r="V39">
        <v>783</v>
      </c>
      <c r="W39">
        <v>912</v>
      </c>
      <c r="X39">
        <v>809</v>
      </c>
      <c r="Y39">
        <v>806</v>
      </c>
      <c r="Z39">
        <v>757</v>
      </c>
      <c r="AA39">
        <v>851</v>
      </c>
      <c r="AB39">
        <v>903</v>
      </c>
      <c r="AC39">
        <v>867</v>
      </c>
      <c r="AD39">
        <v>880</v>
      </c>
      <c r="AE39">
        <v>634</v>
      </c>
      <c r="AF39">
        <v>454</v>
      </c>
      <c r="AG39">
        <v>563</v>
      </c>
      <c r="AH39">
        <v>500</v>
      </c>
      <c r="AI39">
        <v>473</v>
      </c>
      <c r="AJ39">
        <v>473</v>
      </c>
      <c r="AK39">
        <v>558</v>
      </c>
    </row>
    <row r="40" spans="1:37" x14ac:dyDescent="0.25">
      <c r="A40">
        <f>IF(IFERROR(MATCH(TX_UCR!$C40,NN_M!A:A,0),0)&gt;0,1,0)</f>
        <v>0</v>
      </c>
      <c r="B40">
        <f>IF(IFERROR(MATCH(TX_UCR!C40,NN_PSM!A:A,0),0)&gt;0,1,0)</f>
        <v>0</v>
      </c>
      <c r="C40" t="str">
        <f t="shared" si="0"/>
        <v>Brownwood</v>
      </c>
      <c r="D40">
        <f t="shared" si="1"/>
        <v>0</v>
      </c>
      <c r="E40" t="s">
        <v>73</v>
      </c>
      <c r="F40" t="s">
        <v>34</v>
      </c>
      <c r="G40" t="s">
        <v>35</v>
      </c>
      <c r="H40">
        <v>33</v>
      </c>
      <c r="I40">
        <v>60</v>
      </c>
      <c r="J40">
        <v>98</v>
      </c>
      <c r="K40">
        <v>93</v>
      </c>
      <c r="L40">
        <v>141</v>
      </c>
      <c r="M40">
        <v>124</v>
      </c>
      <c r="N40">
        <v>140</v>
      </c>
      <c r="O40">
        <v>164</v>
      </c>
      <c r="P40">
        <v>133</v>
      </c>
      <c r="Q40">
        <v>132</v>
      </c>
      <c r="R40">
        <v>126</v>
      </c>
      <c r="S40">
        <v>139</v>
      </c>
      <c r="T40">
        <v>107</v>
      </c>
      <c r="U40">
        <v>117</v>
      </c>
      <c r="V40">
        <v>135</v>
      </c>
      <c r="W40">
        <v>212</v>
      </c>
      <c r="X40">
        <v>235</v>
      </c>
      <c r="Y40">
        <v>219</v>
      </c>
      <c r="Z40">
        <v>121</v>
      </c>
      <c r="AA40">
        <v>87</v>
      </c>
      <c r="AB40">
        <v>82</v>
      </c>
      <c r="AC40">
        <v>128</v>
      </c>
      <c r="AD40">
        <v>113</v>
      </c>
      <c r="AE40">
        <v>87</v>
      </c>
      <c r="AF40">
        <v>88</v>
      </c>
      <c r="AG40">
        <v>123</v>
      </c>
      <c r="AH40">
        <v>89</v>
      </c>
      <c r="AI40">
        <v>103</v>
      </c>
      <c r="AJ40">
        <v>61</v>
      </c>
      <c r="AK40">
        <v>68</v>
      </c>
    </row>
    <row r="41" spans="1:37" x14ac:dyDescent="0.25">
      <c r="A41">
        <f>IF(IFERROR(MATCH(TX_UCR!$C41,NN_M!A:A,0),0)&gt;0,1,0)</f>
        <v>0</v>
      </c>
      <c r="B41">
        <f>IF(IFERROR(MATCH(TX_UCR!C41,NN_PSM!A:A,0),0)&gt;0,1,0)</f>
        <v>0</v>
      </c>
      <c r="C41" t="str">
        <f t="shared" si="0"/>
        <v>Bryan</v>
      </c>
      <c r="D41">
        <f t="shared" si="1"/>
        <v>0</v>
      </c>
      <c r="E41" t="s">
        <v>74</v>
      </c>
      <c r="F41" t="s">
        <v>34</v>
      </c>
      <c r="G41" t="s">
        <v>35</v>
      </c>
      <c r="H41">
        <v>396</v>
      </c>
      <c r="I41">
        <v>440</v>
      </c>
      <c r="J41">
        <v>332</v>
      </c>
      <c r="K41">
        <v>491</v>
      </c>
      <c r="L41">
        <v>463</v>
      </c>
      <c r="M41">
        <v>518</v>
      </c>
      <c r="N41">
        <v>570</v>
      </c>
      <c r="O41">
        <v>558</v>
      </c>
      <c r="P41">
        <v>512</v>
      </c>
      <c r="Q41">
        <v>537</v>
      </c>
      <c r="R41">
        <v>477</v>
      </c>
      <c r="S41">
        <v>503</v>
      </c>
      <c r="T41">
        <v>443</v>
      </c>
      <c r="U41">
        <v>381</v>
      </c>
      <c r="V41">
        <v>387</v>
      </c>
      <c r="W41">
        <v>440</v>
      </c>
      <c r="X41">
        <v>459</v>
      </c>
      <c r="Y41">
        <v>490</v>
      </c>
      <c r="Z41">
        <v>611</v>
      </c>
      <c r="AA41">
        <v>700</v>
      </c>
      <c r="AB41">
        <v>617</v>
      </c>
      <c r="AC41">
        <v>589</v>
      </c>
      <c r="AD41">
        <v>596</v>
      </c>
      <c r="AE41">
        <v>573</v>
      </c>
      <c r="AF41">
        <v>567</v>
      </c>
      <c r="AG41">
        <v>410</v>
      </c>
      <c r="AH41">
        <v>425</v>
      </c>
      <c r="AI41">
        <v>312</v>
      </c>
      <c r="AJ41">
        <v>358</v>
      </c>
      <c r="AK41">
        <v>338</v>
      </c>
    </row>
    <row r="42" spans="1:37" x14ac:dyDescent="0.25">
      <c r="A42">
        <f>IF(IFERROR(MATCH(TX_UCR!$C42,NN_M!A:A,0),0)&gt;0,1,0)</f>
        <v>0</v>
      </c>
      <c r="B42">
        <f>IF(IFERROR(MATCH(TX_UCR!C42,NN_PSM!A:A,0),0)&gt;0,1,0)</f>
        <v>0</v>
      </c>
      <c r="C42" t="str">
        <f t="shared" si="0"/>
        <v>Burkburnett</v>
      </c>
      <c r="D42">
        <f t="shared" si="1"/>
        <v>0</v>
      </c>
      <c r="E42" t="s">
        <v>75</v>
      </c>
      <c r="F42" t="s">
        <v>34</v>
      </c>
      <c r="G42" t="s">
        <v>35</v>
      </c>
      <c r="H42">
        <v>10</v>
      </c>
      <c r="I42">
        <v>20</v>
      </c>
      <c r="J42">
        <v>21</v>
      </c>
      <c r="K42">
        <v>22</v>
      </c>
      <c r="L42">
        <v>23</v>
      </c>
      <c r="M42">
        <v>24</v>
      </c>
      <c r="N42">
        <v>23</v>
      </c>
      <c r="O42">
        <v>26</v>
      </c>
      <c r="P42">
        <v>16</v>
      </c>
      <c r="Q42">
        <v>15</v>
      </c>
      <c r="R42">
        <v>5</v>
      </c>
      <c r="S42">
        <v>8</v>
      </c>
      <c r="T42">
        <v>10</v>
      </c>
      <c r="U42">
        <v>4</v>
      </c>
      <c r="V42">
        <v>9</v>
      </c>
      <c r="W42">
        <v>1</v>
      </c>
      <c r="X42">
        <v>8</v>
      </c>
      <c r="Y42">
        <v>16</v>
      </c>
      <c r="Z42">
        <v>7</v>
      </c>
      <c r="AA42">
        <v>2</v>
      </c>
      <c r="AB42">
        <v>5</v>
      </c>
      <c r="AC42">
        <v>1</v>
      </c>
      <c r="AD42">
        <v>8</v>
      </c>
      <c r="AE42">
        <v>14</v>
      </c>
      <c r="AF42">
        <v>18</v>
      </c>
      <c r="AG42">
        <v>5</v>
      </c>
      <c r="AH42">
        <v>23</v>
      </c>
      <c r="AI42">
        <v>34</v>
      </c>
      <c r="AJ42">
        <v>34</v>
      </c>
      <c r="AK42">
        <v>21</v>
      </c>
    </row>
    <row r="43" spans="1:37" x14ac:dyDescent="0.25">
      <c r="A43">
        <f>IF(IFERROR(MATCH(TX_UCR!$C43,NN_M!A:A,0),0)&gt;0,1,0)</f>
        <v>0</v>
      </c>
      <c r="B43">
        <f>IF(IFERROR(MATCH(TX_UCR!C43,NN_PSM!A:A,0),0)&gt;0,1,0)</f>
        <v>0</v>
      </c>
      <c r="C43" t="str">
        <f t="shared" si="0"/>
        <v>Burleson</v>
      </c>
      <c r="D43">
        <f t="shared" si="1"/>
        <v>0</v>
      </c>
      <c r="E43" t="s">
        <v>76</v>
      </c>
      <c r="F43" t="s">
        <v>34</v>
      </c>
      <c r="G43" t="s">
        <v>35</v>
      </c>
      <c r="H43">
        <v>22</v>
      </c>
      <c r="I43">
        <v>22</v>
      </c>
      <c r="J43">
        <v>35</v>
      </c>
      <c r="K43">
        <v>27</v>
      </c>
      <c r="L43">
        <v>14</v>
      </c>
      <c r="M43">
        <v>31</v>
      </c>
      <c r="N43">
        <v>33</v>
      </c>
      <c r="O43">
        <v>22</v>
      </c>
      <c r="P43">
        <v>31</v>
      </c>
      <c r="Q43">
        <v>24</v>
      </c>
      <c r="R43">
        <v>34</v>
      </c>
      <c r="S43">
        <v>29</v>
      </c>
      <c r="T43">
        <v>41</v>
      </c>
      <c r="U43">
        <v>32</v>
      </c>
      <c r="V43">
        <v>31</v>
      </c>
      <c r="W43">
        <v>33</v>
      </c>
      <c r="X43">
        <v>33</v>
      </c>
      <c r="Y43">
        <v>36</v>
      </c>
      <c r="Z43">
        <v>47</v>
      </c>
      <c r="AA43">
        <v>42</v>
      </c>
      <c r="AB43">
        <v>49</v>
      </c>
      <c r="AC43">
        <v>57</v>
      </c>
      <c r="AD43">
        <v>62</v>
      </c>
      <c r="AE43">
        <v>72</v>
      </c>
      <c r="AF43">
        <v>69</v>
      </c>
      <c r="AG43">
        <v>69</v>
      </c>
      <c r="AH43">
        <v>79</v>
      </c>
      <c r="AI43">
        <v>67</v>
      </c>
      <c r="AJ43">
        <v>57</v>
      </c>
      <c r="AK43">
        <v>69</v>
      </c>
    </row>
    <row r="44" spans="1:37" x14ac:dyDescent="0.25">
      <c r="A44">
        <f>IF(IFERROR(MATCH(TX_UCR!$C44,NN_M!A:A,0),0)&gt;0,1,0)</f>
        <v>0</v>
      </c>
      <c r="B44">
        <f>IF(IFERROR(MATCH(TX_UCR!C44,NN_PSM!A:A,0),0)&gt;0,1,0)</f>
        <v>0</v>
      </c>
      <c r="C44" t="str">
        <f t="shared" si="0"/>
        <v>Cameron</v>
      </c>
      <c r="D44">
        <f t="shared" si="1"/>
        <v>1</v>
      </c>
      <c r="E44" t="s">
        <v>77</v>
      </c>
      <c r="F44" t="s">
        <v>34</v>
      </c>
      <c r="G44" t="s">
        <v>35</v>
      </c>
      <c r="H44">
        <v>155</v>
      </c>
      <c r="I44">
        <v>169</v>
      </c>
      <c r="J44">
        <v>136</v>
      </c>
      <c r="K44">
        <v>162</v>
      </c>
      <c r="L44">
        <v>151</v>
      </c>
      <c r="M44">
        <v>188</v>
      </c>
      <c r="N44">
        <v>187</v>
      </c>
      <c r="O44">
        <v>260</v>
      </c>
      <c r="P44">
        <v>231</v>
      </c>
      <c r="Q44">
        <v>150</v>
      </c>
      <c r="S44">
        <v>119</v>
      </c>
      <c r="T44">
        <v>180</v>
      </c>
      <c r="U44">
        <v>305</v>
      </c>
      <c r="V44">
        <v>264</v>
      </c>
      <c r="W44">
        <v>222</v>
      </c>
      <c r="X44">
        <v>203</v>
      </c>
      <c r="Y44">
        <v>233</v>
      </c>
      <c r="Z44">
        <v>301</v>
      </c>
      <c r="AA44">
        <v>291</v>
      </c>
      <c r="AB44">
        <v>293</v>
      </c>
      <c r="AC44">
        <v>193</v>
      </c>
      <c r="AD44">
        <v>201</v>
      </c>
      <c r="AE44">
        <v>352</v>
      </c>
      <c r="AF44">
        <v>364</v>
      </c>
      <c r="AG44">
        <v>157</v>
      </c>
      <c r="AH44">
        <v>159</v>
      </c>
      <c r="AI44">
        <v>143</v>
      </c>
      <c r="AJ44">
        <v>114</v>
      </c>
      <c r="AK44">
        <v>191</v>
      </c>
    </row>
    <row r="45" spans="1:37" x14ac:dyDescent="0.25">
      <c r="A45">
        <f>IF(IFERROR(MATCH(TX_UCR!$C45,NN_M!A:A,0),0)&gt;0,1,0)</f>
        <v>0</v>
      </c>
      <c r="B45">
        <f>IF(IFERROR(MATCH(TX_UCR!C45,NN_PSM!A:A,0),0)&gt;0,1,0)</f>
        <v>0</v>
      </c>
      <c r="C45" t="str">
        <f t="shared" si="0"/>
        <v>Canyon</v>
      </c>
      <c r="D45">
        <f t="shared" si="1"/>
        <v>0</v>
      </c>
      <c r="E45" t="s">
        <v>78</v>
      </c>
      <c r="F45" t="s">
        <v>34</v>
      </c>
      <c r="G45" t="s">
        <v>35</v>
      </c>
      <c r="H45">
        <v>1</v>
      </c>
      <c r="I45">
        <v>10</v>
      </c>
      <c r="J45">
        <v>8</v>
      </c>
      <c r="K45">
        <v>10</v>
      </c>
      <c r="L45">
        <v>10</v>
      </c>
      <c r="M45">
        <v>16</v>
      </c>
      <c r="N45">
        <v>11</v>
      </c>
      <c r="O45">
        <v>14</v>
      </c>
      <c r="P45">
        <v>8</v>
      </c>
      <c r="Q45">
        <v>23</v>
      </c>
      <c r="R45">
        <v>10</v>
      </c>
      <c r="S45">
        <v>11</v>
      </c>
      <c r="T45">
        <v>25</v>
      </c>
      <c r="U45">
        <v>9</v>
      </c>
      <c r="V45">
        <v>20</v>
      </c>
      <c r="W45">
        <v>17</v>
      </c>
      <c r="X45">
        <v>8</v>
      </c>
      <c r="Y45">
        <v>4</v>
      </c>
      <c r="Z45">
        <v>16</v>
      </c>
      <c r="AA45">
        <v>15</v>
      </c>
      <c r="AB45">
        <v>3</v>
      </c>
      <c r="AC45">
        <v>10</v>
      </c>
      <c r="AD45">
        <v>3</v>
      </c>
      <c r="AE45">
        <v>9</v>
      </c>
      <c r="AF45">
        <v>13</v>
      </c>
      <c r="AG45">
        <v>13</v>
      </c>
      <c r="AH45">
        <v>15</v>
      </c>
      <c r="AI45">
        <v>17</v>
      </c>
      <c r="AJ45">
        <v>16</v>
      </c>
      <c r="AK45">
        <v>9</v>
      </c>
    </row>
    <row r="46" spans="1:37" x14ac:dyDescent="0.25">
      <c r="A46">
        <f>IF(IFERROR(MATCH(TX_UCR!$C46,NN_M!A:A,0),0)&gt;0,1,0)</f>
        <v>0</v>
      </c>
      <c r="B46">
        <f>IF(IFERROR(MATCH(TX_UCR!C46,NN_PSM!A:A,0),0)&gt;0,1,0)</f>
        <v>0</v>
      </c>
      <c r="C46" t="str">
        <f t="shared" si="0"/>
        <v>Carrollton</v>
      </c>
      <c r="D46">
        <f t="shared" si="1"/>
        <v>0</v>
      </c>
      <c r="E46" t="s">
        <v>79</v>
      </c>
      <c r="F46" t="s">
        <v>34</v>
      </c>
      <c r="G46" t="s">
        <v>35</v>
      </c>
      <c r="H46">
        <v>102</v>
      </c>
      <c r="I46">
        <v>119</v>
      </c>
      <c r="J46">
        <v>157</v>
      </c>
      <c r="K46">
        <v>178</v>
      </c>
      <c r="L46">
        <v>179</v>
      </c>
      <c r="M46">
        <v>193</v>
      </c>
      <c r="N46">
        <v>241</v>
      </c>
      <c r="O46">
        <v>228</v>
      </c>
      <c r="P46">
        <v>206</v>
      </c>
      <c r="Q46">
        <v>253</v>
      </c>
      <c r="R46">
        <v>307</v>
      </c>
      <c r="S46">
        <v>349</v>
      </c>
      <c r="T46">
        <v>417</v>
      </c>
      <c r="U46">
        <v>405</v>
      </c>
      <c r="V46">
        <v>239</v>
      </c>
      <c r="W46">
        <v>208</v>
      </c>
      <c r="X46">
        <v>191</v>
      </c>
      <c r="Y46">
        <v>257</v>
      </c>
      <c r="Z46">
        <v>238</v>
      </c>
      <c r="AA46">
        <v>246</v>
      </c>
      <c r="AB46">
        <v>300</v>
      </c>
      <c r="AC46">
        <v>229</v>
      </c>
      <c r="AD46">
        <v>237</v>
      </c>
      <c r="AE46">
        <v>293</v>
      </c>
      <c r="AF46">
        <v>250</v>
      </c>
      <c r="AG46">
        <v>184</v>
      </c>
      <c r="AH46">
        <v>206</v>
      </c>
      <c r="AI46">
        <v>180</v>
      </c>
      <c r="AJ46">
        <v>185</v>
      </c>
      <c r="AK46">
        <v>166</v>
      </c>
    </row>
    <row r="47" spans="1:37" x14ac:dyDescent="0.25">
      <c r="A47">
        <f>IF(IFERROR(MATCH(TX_UCR!$C47,NN_M!A:A,0),0)&gt;0,1,0)</f>
        <v>0</v>
      </c>
      <c r="B47">
        <f>IF(IFERROR(MATCH(TX_UCR!C47,NN_PSM!A:A,0),0)&gt;0,1,0)</f>
        <v>0</v>
      </c>
      <c r="C47" t="str">
        <f t="shared" si="0"/>
        <v>Cedar</v>
      </c>
      <c r="D47">
        <f t="shared" si="1"/>
        <v>0</v>
      </c>
      <c r="E47" t="s">
        <v>80</v>
      </c>
      <c r="F47" t="s">
        <v>34</v>
      </c>
      <c r="G47" t="s">
        <v>35</v>
      </c>
      <c r="H47">
        <v>36</v>
      </c>
      <c r="I47">
        <v>38</v>
      </c>
      <c r="J47">
        <v>42</v>
      </c>
      <c r="K47">
        <v>35</v>
      </c>
      <c r="L47">
        <v>54</v>
      </c>
      <c r="M47">
        <v>51</v>
      </c>
      <c r="N47">
        <v>51</v>
      </c>
      <c r="O47">
        <v>53</v>
      </c>
      <c r="P47">
        <v>27</v>
      </c>
      <c r="Q47">
        <v>24</v>
      </c>
      <c r="R47">
        <v>23</v>
      </c>
      <c r="S47">
        <v>30</v>
      </c>
      <c r="T47">
        <v>51</v>
      </c>
      <c r="U47">
        <v>40</v>
      </c>
      <c r="V47">
        <v>58</v>
      </c>
      <c r="W47">
        <v>96</v>
      </c>
      <c r="X47">
        <v>84</v>
      </c>
      <c r="Y47">
        <v>154</v>
      </c>
      <c r="Z47">
        <v>118</v>
      </c>
      <c r="AA47">
        <v>91</v>
      </c>
      <c r="AB47">
        <v>123</v>
      </c>
      <c r="AC47">
        <v>117</v>
      </c>
      <c r="AD47">
        <v>103</v>
      </c>
      <c r="AE47">
        <v>123</v>
      </c>
      <c r="AF47">
        <v>121</v>
      </c>
      <c r="AG47">
        <v>104</v>
      </c>
      <c r="AH47">
        <v>108</v>
      </c>
      <c r="AI47">
        <v>106</v>
      </c>
      <c r="AJ47">
        <v>89</v>
      </c>
      <c r="AK47">
        <v>93</v>
      </c>
    </row>
    <row r="48" spans="1:37" x14ac:dyDescent="0.25">
      <c r="A48">
        <f>IF(IFERROR(MATCH(TX_UCR!$C48,NN_M!A:A,0),0)&gt;0,1,0)</f>
        <v>0</v>
      </c>
      <c r="B48">
        <f>IF(IFERROR(MATCH(TX_UCR!C48,NN_PSM!A:A,0),0)&gt;0,1,0)</f>
        <v>0</v>
      </c>
      <c r="C48" t="str">
        <f t="shared" si="0"/>
        <v>Cedar</v>
      </c>
      <c r="D48">
        <f t="shared" si="1"/>
        <v>0</v>
      </c>
      <c r="E48" t="s">
        <v>81</v>
      </c>
      <c r="F48" t="s">
        <v>34</v>
      </c>
      <c r="G48" t="s">
        <v>35</v>
      </c>
      <c r="H48">
        <v>31</v>
      </c>
      <c r="I48">
        <v>21</v>
      </c>
      <c r="J48">
        <v>9</v>
      </c>
      <c r="K48">
        <v>18</v>
      </c>
      <c r="L48">
        <v>25</v>
      </c>
      <c r="M48">
        <v>7</v>
      </c>
      <c r="N48">
        <v>17</v>
      </c>
      <c r="O48">
        <v>11</v>
      </c>
      <c r="P48">
        <v>8</v>
      </c>
      <c r="Q48">
        <v>21</v>
      </c>
      <c r="R48">
        <v>24</v>
      </c>
      <c r="S48">
        <v>27</v>
      </c>
      <c r="T48">
        <v>30</v>
      </c>
      <c r="U48">
        <v>12</v>
      </c>
      <c r="V48">
        <v>8</v>
      </c>
      <c r="W48">
        <v>24</v>
      </c>
      <c r="X48">
        <v>46</v>
      </c>
      <c r="Y48">
        <v>64</v>
      </c>
      <c r="Z48">
        <v>54</v>
      </c>
      <c r="AA48">
        <v>52</v>
      </c>
      <c r="AB48">
        <v>85</v>
      </c>
      <c r="AC48">
        <v>94</v>
      </c>
      <c r="AD48">
        <v>42</v>
      </c>
      <c r="AE48">
        <v>63</v>
      </c>
      <c r="AF48">
        <v>70</v>
      </c>
      <c r="AG48">
        <v>58</v>
      </c>
      <c r="AH48">
        <v>70</v>
      </c>
      <c r="AI48">
        <v>109</v>
      </c>
      <c r="AJ48">
        <v>69</v>
      </c>
      <c r="AK48">
        <v>67</v>
      </c>
    </row>
    <row r="49" spans="1:37" x14ac:dyDescent="0.25">
      <c r="A49">
        <f>IF(IFERROR(MATCH(TX_UCR!$C49,NN_M!A:A,0),0)&gt;0,1,0)</f>
        <v>0</v>
      </c>
      <c r="B49">
        <f>IF(IFERROR(MATCH(TX_UCR!C49,NN_PSM!A:A,0),0)&gt;0,1,0)</f>
        <v>0</v>
      </c>
      <c r="C49" t="str">
        <f t="shared" si="0"/>
        <v>Chambers</v>
      </c>
      <c r="D49">
        <f t="shared" si="1"/>
        <v>1</v>
      </c>
      <c r="E49" t="s">
        <v>82</v>
      </c>
      <c r="F49" t="s">
        <v>34</v>
      </c>
      <c r="G49" t="s">
        <v>35</v>
      </c>
      <c r="H49">
        <v>49</v>
      </c>
      <c r="I49">
        <v>48</v>
      </c>
      <c r="J49">
        <v>49</v>
      </c>
      <c r="K49">
        <v>39</v>
      </c>
      <c r="L49">
        <v>44</v>
      </c>
      <c r="M49">
        <v>42</v>
      </c>
      <c r="N49">
        <v>50</v>
      </c>
      <c r="O49">
        <v>48</v>
      </c>
      <c r="P49">
        <v>35</v>
      </c>
      <c r="Q49">
        <v>32</v>
      </c>
      <c r="R49">
        <v>32</v>
      </c>
      <c r="S49">
        <v>43</v>
      </c>
      <c r="T49">
        <v>31</v>
      </c>
      <c r="U49">
        <v>23</v>
      </c>
      <c r="V49">
        <v>29</v>
      </c>
      <c r="W49">
        <v>22</v>
      </c>
      <c r="X49">
        <v>49</v>
      </c>
      <c r="Y49">
        <v>64</v>
      </c>
      <c r="Z49">
        <v>72</v>
      </c>
      <c r="AA49">
        <v>55</v>
      </c>
      <c r="AB49">
        <v>54</v>
      </c>
      <c r="AC49">
        <v>92</v>
      </c>
      <c r="AD49">
        <v>124</v>
      </c>
      <c r="AE49">
        <v>70</v>
      </c>
      <c r="AF49">
        <v>84</v>
      </c>
      <c r="AG49">
        <v>49</v>
      </c>
      <c r="AH49">
        <v>54</v>
      </c>
      <c r="AI49">
        <v>67</v>
      </c>
      <c r="AJ49">
        <v>57</v>
      </c>
      <c r="AK49">
        <v>80</v>
      </c>
    </row>
    <row r="50" spans="1:37" x14ac:dyDescent="0.25">
      <c r="A50">
        <f>IF(IFERROR(MATCH(TX_UCR!$C50,NN_M!A:A,0),0)&gt;0,1,0)</f>
        <v>0</v>
      </c>
      <c r="B50">
        <f>IF(IFERROR(MATCH(TX_UCR!C50,NN_PSM!A:A,0),0)&gt;0,1,0)</f>
        <v>0</v>
      </c>
      <c r="C50" t="str">
        <f t="shared" si="0"/>
        <v>Cherokee</v>
      </c>
      <c r="D50">
        <f t="shared" si="1"/>
        <v>1</v>
      </c>
      <c r="E50" t="s">
        <v>83</v>
      </c>
      <c r="F50" t="s">
        <v>34</v>
      </c>
      <c r="G50" t="s">
        <v>35</v>
      </c>
      <c r="H50">
        <v>17</v>
      </c>
      <c r="I50">
        <v>26</v>
      </c>
      <c r="J50">
        <v>22</v>
      </c>
      <c r="K50">
        <v>53</v>
      </c>
      <c r="L50">
        <v>33</v>
      </c>
      <c r="M50">
        <v>123</v>
      </c>
      <c r="N50">
        <v>86</v>
      </c>
      <c r="O50">
        <v>51</v>
      </c>
      <c r="P50">
        <v>64</v>
      </c>
      <c r="Q50">
        <v>217</v>
      </c>
      <c r="R50">
        <v>65</v>
      </c>
      <c r="S50">
        <v>50</v>
      </c>
      <c r="T50">
        <v>83</v>
      </c>
      <c r="U50">
        <v>83</v>
      </c>
      <c r="V50">
        <v>93</v>
      </c>
      <c r="W50">
        <v>126</v>
      </c>
      <c r="X50">
        <v>105</v>
      </c>
      <c r="Y50">
        <v>108</v>
      </c>
      <c r="Z50">
        <v>88</v>
      </c>
      <c r="AA50">
        <v>89</v>
      </c>
      <c r="AB50">
        <v>101</v>
      </c>
      <c r="AC50">
        <v>97</v>
      </c>
      <c r="AD50">
        <v>76</v>
      </c>
      <c r="AE50">
        <v>66</v>
      </c>
      <c r="AF50">
        <v>97</v>
      </c>
      <c r="AG50">
        <v>66</v>
      </c>
      <c r="AH50">
        <v>79</v>
      </c>
      <c r="AI50">
        <v>76</v>
      </c>
      <c r="AJ50">
        <v>80</v>
      </c>
      <c r="AK50">
        <v>74</v>
      </c>
    </row>
    <row r="51" spans="1:37" x14ac:dyDescent="0.25">
      <c r="A51">
        <f>IF(IFERROR(MATCH(TX_UCR!$C51,NN_M!A:A,0),0)&gt;0,1,0)</f>
        <v>0</v>
      </c>
      <c r="B51">
        <f>IF(IFERROR(MATCH(TX_UCR!C51,NN_PSM!A:A,0),0)&gt;0,1,0)</f>
        <v>0</v>
      </c>
      <c r="C51" t="str">
        <f t="shared" si="0"/>
        <v>Cibolo</v>
      </c>
      <c r="D51">
        <f t="shared" si="1"/>
        <v>0</v>
      </c>
      <c r="E51" t="s">
        <v>84</v>
      </c>
      <c r="F51" t="s">
        <v>34</v>
      </c>
      <c r="G51" t="s">
        <v>35</v>
      </c>
      <c r="AA51">
        <v>13</v>
      </c>
      <c r="AB51">
        <v>17</v>
      </c>
      <c r="AC51">
        <v>12</v>
      </c>
      <c r="AD51">
        <v>8</v>
      </c>
      <c r="AE51">
        <v>14</v>
      </c>
      <c r="AF51">
        <v>18</v>
      </c>
      <c r="AG51">
        <v>17</v>
      </c>
      <c r="AH51">
        <v>21</v>
      </c>
      <c r="AI51">
        <v>23</v>
      </c>
      <c r="AJ51">
        <v>16</v>
      </c>
      <c r="AK51">
        <v>15</v>
      </c>
    </row>
    <row r="52" spans="1:37" x14ac:dyDescent="0.25">
      <c r="A52">
        <f>IF(IFERROR(MATCH(TX_UCR!$C52,NN_M!A:A,0),0)&gt;0,1,0)</f>
        <v>0</v>
      </c>
      <c r="B52">
        <f>IF(IFERROR(MATCH(TX_UCR!C52,NN_PSM!A:A,0),0)&gt;0,1,0)</f>
        <v>0</v>
      </c>
      <c r="C52" t="str">
        <f t="shared" si="0"/>
        <v>City</v>
      </c>
      <c r="D52">
        <f t="shared" si="1"/>
        <v>0</v>
      </c>
      <c r="E52" t="s">
        <v>85</v>
      </c>
      <c r="F52" t="s">
        <v>34</v>
      </c>
      <c r="G52" t="s">
        <v>35</v>
      </c>
      <c r="H52">
        <v>93</v>
      </c>
      <c r="I52">
        <v>129</v>
      </c>
      <c r="J52">
        <v>139</v>
      </c>
      <c r="K52">
        <v>113</v>
      </c>
      <c r="L52">
        <v>116</v>
      </c>
      <c r="M52">
        <v>120</v>
      </c>
      <c r="N52">
        <v>100</v>
      </c>
      <c r="O52">
        <v>109</v>
      </c>
      <c r="P52">
        <v>128</v>
      </c>
      <c r="Q52">
        <v>152</v>
      </c>
      <c r="R52">
        <v>150</v>
      </c>
      <c r="S52">
        <v>131</v>
      </c>
      <c r="T52">
        <v>170</v>
      </c>
      <c r="U52">
        <v>131</v>
      </c>
      <c r="V52">
        <v>124</v>
      </c>
      <c r="W52">
        <v>134</v>
      </c>
      <c r="X52">
        <v>112</v>
      </c>
      <c r="Y52">
        <v>141</v>
      </c>
      <c r="Z52">
        <v>164</v>
      </c>
      <c r="AA52">
        <v>197</v>
      </c>
      <c r="AB52">
        <v>206</v>
      </c>
      <c r="AC52">
        <v>210</v>
      </c>
      <c r="AD52">
        <v>251</v>
      </c>
      <c r="AE52">
        <v>245</v>
      </c>
      <c r="AF52">
        <v>170</v>
      </c>
      <c r="AG52">
        <v>220</v>
      </c>
      <c r="AH52">
        <v>288</v>
      </c>
      <c r="AI52">
        <v>491</v>
      </c>
      <c r="AJ52">
        <v>379</v>
      </c>
      <c r="AK52">
        <v>191</v>
      </c>
    </row>
    <row r="53" spans="1:37" x14ac:dyDescent="0.25">
      <c r="A53">
        <f>IF(IFERROR(MATCH(TX_UCR!$C53,NN_M!A:A,0),0)&gt;0,1,0)</f>
        <v>0</v>
      </c>
      <c r="B53">
        <f>IF(IFERROR(MATCH(TX_UCR!C53,NN_PSM!A:A,0),0)&gt;0,1,0)</f>
        <v>0</v>
      </c>
      <c r="C53" t="str">
        <f t="shared" si="0"/>
        <v>City</v>
      </c>
      <c r="D53">
        <f t="shared" si="1"/>
        <v>0</v>
      </c>
      <c r="E53" t="s">
        <v>86</v>
      </c>
      <c r="F53" t="s">
        <v>34</v>
      </c>
      <c r="G53" t="s">
        <v>35</v>
      </c>
      <c r="H53">
        <v>27</v>
      </c>
      <c r="I53">
        <v>27</v>
      </c>
      <c r="J53">
        <v>24</v>
      </c>
      <c r="K53">
        <v>62</v>
      </c>
      <c r="L53">
        <v>71</v>
      </c>
      <c r="M53">
        <v>87</v>
      </c>
      <c r="N53">
        <v>195</v>
      </c>
      <c r="O53">
        <v>121</v>
      </c>
      <c r="P53">
        <v>63</v>
      </c>
      <c r="Q53">
        <v>64</v>
      </c>
      <c r="R53">
        <v>71</v>
      </c>
      <c r="S53">
        <v>66</v>
      </c>
      <c r="T53">
        <v>77</v>
      </c>
      <c r="U53">
        <v>36</v>
      </c>
      <c r="V53">
        <v>30</v>
      </c>
      <c r="W53">
        <v>25</v>
      </c>
      <c r="X53">
        <v>29</v>
      </c>
      <c r="Y53">
        <v>33</v>
      </c>
      <c r="Z53">
        <v>60</v>
      </c>
      <c r="AA53">
        <v>59</v>
      </c>
      <c r="AB53">
        <v>43</v>
      </c>
      <c r="AC53">
        <v>71</v>
      </c>
      <c r="AD53">
        <v>76</v>
      </c>
      <c r="AE53">
        <v>85</v>
      </c>
      <c r="AF53">
        <v>79</v>
      </c>
      <c r="AG53">
        <v>28</v>
      </c>
      <c r="AH53">
        <v>39</v>
      </c>
      <c r="AI53">
        <v>46</v>
      </c>
      <c r="AK53">
        <v>46</v>
      </c>
    </row>
    <row r="54" spans="1:37" x14ac:dyDescent="0.25">
      <c r="A54">
        <f>IF(IFERROR(MATCH(TX_UCR!$C54,NN_M!A:A,0),0)&gt;0,1,0)</f>
        <v>0</v>
      </c>
      <c r="B54">
        <f>IF(IFERROR(MATCH(TX_UCR!C54,NN_PSM!A:A,0),0)&gt;0,1,0)</f>
        <v>0</v>
      </c>
      <c r="C54" t="str">
        <f t="shared" si="0"/>
        <v>City</v>
      </c>
      <c r="D54">
        <f t="shared" si="1"/>
        <v>0</v>
      </c>
      <c r="E54" t="s">
        <v>87</v>
      </c>
      <c r="F54" t="s">
        <v>34</v>
      </c>
      <c r="G54" t="s">
        <v>35</v>
      </c>
      <c r="H54" s="1">
        <v>6352</v>
      </c>
      <c r="I54" s="1">
        <v>7870</v>
      </c>
      <c r="J54" s="1">
        <v>7691</v>
      </c>
      <c r="K54" s="1">
        <v>7326</v>
      </c>
      <c r="L54" s="1">
        <v>6668</v>
      </c>
      <c r="M54" s="1">
        <v>7826</v>
      </c>
      <c r="N54" s="1">
        <v>8914</v>
      </c>
      <c r="O54" s="1">
        <v>9392</v>
      </c>
      <c r="P54" s="1">
        <v>6979</v>
      </c>
      <c r="Q54" s="1">
        <v>6035</v>
      </c>
      <c r="R54" s="1">
        <v>5344</v>
      </c>
      <c r="S54" s="1">
        <v>4984</v>
      </c>
      <c r="T54" s="1">
        <v>4313</v>
      </c>
      <c r="U54" s="1">
        <v>4329</v>
      </c>
      <c r="V54" s="1">
        <v>4246</v>
      </c>
      <c r="W54" s="1">
        <v>3816</v>
      </c>
      <c r="X54" s="1">
        <v>3864</v>
      </c>
      <c r="Y54" s="1">
        <v>4243</v>
      </c>
      <c r="Z54" s="1">
        <v>3751</v>
      </c>
      <c r="AA54" s="1">
        <v>3784</v>
      </c>
      <c r="AB54" s="1">
        <v>3920</v>
      </c>
      <c r="AC54" s="1">
        <v>4219</v>
      </c>
      <c r="AD54" s="1">
        <v>4477</v>
      </c>
      <c r="AE54" s="1">
        <v>4627</v>
      </c>
      <c r="AF54" s="1">
        <v>4245</v>
      </c>
      <c r="AG54" s="1">
        <v>4301</v>
      </c>
      <c r="AH54" s="1">
        <v>4569</v>
      </c>
      <c r="AI54" s="1">
        <v>4525</v>
      </c>
      <c r="AJ54" s="1">
        <v>4440</v>
      </c>
      <c r="AK54" s="1">
        <v>4492</v>
      </c>
    </row>
    <row r="55" spans="1:37" x14ac:dyDescent="0.25">
      <c r="A55">
        <f>IF(IFERROR(MATCH(TX_UCR!$C55,NN_M!A:A,0),0)&gt;0,1,0)</f>
        <v>0</v>
      </c>
      <c r="B55">
        <f>IF(IFERROR(MATCH(TX_UCR!C55,NN_PSM!A:A,0),0)&gt;0,1,0)</f>
        <v>0</v>
      </c>
      <c r="C55" t="str">
        <f t="shared" si="0"/>
        <v>City</v>
      </c>
      <c r="D55">
        <f t="shared" si="1"/>
        <v>0</v>
      </c>
      <c r="E55" t="s">
        <v>88</v>
      </c>
      <c r="F55" t="s">
        <v>34</v>
      </c>
      <c r="G55" t="s">
        <v>35</v>
      </c>
      <c r="H55">
        <v>6</v>
      </c>
      <c r="I55">
        <v>2</v>
      </c>
      <c r="J55">
        <v>9</v>
      </c>
      <c r="K55">
        <v>8</v>
      </c>
      <c r="L55">
        <v>14</v>
      </c>
      <c r="M55">
        <v>13</v>
      </c>
      <c r="N55">
        <v>17</v>
      </c>
      <c r="O55">
        <v>89</v>
      </c>
      <c r="P55">
        <v>52</v>
      </c>
      <c r="Q55">
        <v>38</v>
      </c>
      <c r="R55">
        <v>18</v>
      </c>
      <c r="S55">
        <v>34</v>
      </c>
      <c r="T55">
        <v>27</v>
      </c>
      <c r="U55">
        <v>34</v>
      </c>
      <c r="V55">
        <v>20</v>
      </c>
      <c r="W55">
        <v>26</v>
      </c>
      <c r="X55">
        <v>34</v>
      </c>
      <c r="Y55">
        <v>40</v>
      </c>
      <c r="Z55">
        <v>33</v>
      </c>
      <c r="AA55">
        <v>28</v>
      </c>
      <c r="AB55">
        <v>33</v>
      </c>
      <c r="AC55">
        <v>32</v>
      </c>
      <c r="AD55">
        <v>26</v>
      </c>
      <c r="AE55">
        <v>16</v>
      </c>
      <c r="AF55">
        <v>31</v>
      </c>
      <c r="AG55">
        <v>19</v>
      </c>
      <c r="AH55">
        <v>17</v>
      </c>
      <c r="AI55">
        <v>49</v>
      </c>
      <c r="AJ55">
        <v>18</v>
      </c>
      <c r="AK55">
        <v>28</v>
      </c>
    </row>
    <row r="56" spans="1:37" x14ac:dyDescent="0.25">
      <c r="A56">
        <f>IF(IFERROR(MATCH(TX_UCR!$C56,NN_M!A:A,0),0)&gt;0,1,0)</f>
        <v>0</v>
      </c>
      <c r="B56">
        <f>IF(IFERROR(MATCH(TX_UCR!C56,NN_PSM!A:A,0),0)&gt;0,1,0)</f>
        <v>0</v>
      </c>
      <c r="C56" t="str">
        <f t="shared" si="0"/>
        <v>City</v>
      </c>
      <c r="D56">
        <f t="shared" si="1"/>
        <v>0</v>
      </c>
      <c r="E56" t="s">
        <v>89</v>
      </c>
      <c r="F56" t="s">
        <v>34</v>
      </c>
      <c r="G56" t="s">
        <v>35</v>
      </c>
      <c r="H56">
        <v>305</v>
      </c>
      <c r="I56">
        <v>408</v>
      </c>
      <c r="J56">
        <v>527</v>
      </c>
      <c r="K56">
        <v>635</v>
      </c>
      <c r="L56">
        <v>833</v>
      </c>
      <c r="M56" s="1">
        <v>1034</v>
      </c>
      <c r="N56">
        <v>913</v>
      </c>
      <c r="O56" s="1">
        <v>1364</v>
      </c>
      <c r="P56">
        <v>985</v>
      </c>
      <c r="Q56">
        <v>896</v>
      </c>
      <c r="R56">
        <v>715</v>
      </c>
      <c r="S56">
        <v>629</v>
      </c>
      <c r="T56">
        <v>568</v>
      </c>
      <c r="U56">
        <v>460</v>
      </c>
      <c r="V56">
        <v>426</v>
      </c>
      <c r="W56">
        <v>431</v>
      </c>
      <c r="X56">
        <v>351</v>
      </c>
      <c r="Y56">
        <v>368</v>
      </c>
      <c r="Z56">
        <v>437</v>
      </c>
      <c r="AA56">
        <v>293</v>
      </c>
      <c r="AB56">
        <v>370</v>
      </c>
      <c r="AC56">
        <v>394</v>
      </c>
      <c r="AD56">
        <v>475</v>
      </c>
      <c r="AE56">
        <v>403</v>
      </c>
      <c r="AF56">
        <v>433</v>
      </c>
      <c r="AG56">
        <v>419</v>
      </c>
      <c r="AH56">
        <v>434</v>
      </c>
      <c r="AI56">
        <v>344</v>
      </c>
      <c r="AJ56">
        <v>359</v>
      </c>
      <c r="AK56">
        <v>341</v>
      </c>
    </row>
    <row r="57" spans="1:37" x14ac:dyDescent="0.25">
      <c r="A57">
        <f>IF(IFERROR(MATCH(TX_UCR!$C57,NN_M!A:A,0),0)&gt;0,1,0)</f>
        <v>0</v>
      </c>
      <c r="B57">
        <f>IF(IFERROR(MATCH(TX_UCR!C57,NN_PSM!A:A,0),0)&gt;0,1,0)</f>
        <v>0</v>
      </c>
      <c r="C57" t="str">
        <f t="shared" si="0"/>
        <v>City</v>
      </c>
      <c r="D57">
        <f t="shared" si="1"/>
        <v>0</v>
      </c>
      <c r="E57" t="s">
        <v>90</v>
      </c>
      <c r="F57" t="s">
        <v>34</v>
      </c>
      <c r="G57" t="s">
        <v>35</v>
      </c>
      <c r="H57">
        <v>46</v>
      </c>
      <c r="I57">
        <v>35</v>
      </c>
      <c r="J57">
        <v>38</v>
      </c>
      <c r="K57">
        <v>34</v>
      </c>
      <c r="L57">
        <v>37</v>
      </c>
      <c r="M57">
        <v>48</v>
      </c>
      <c r="N57">
        <v>73</v>
      </c>
      <c r="O57">
        <v>156</v>
      </c>
      <c r="P57">
        <v>146</v>
      </c>
      <c r="Q57">
        <v>76</v>
      </c>
      <c r="R57">
        <v>63</v>
      </c>
      <c r="S57">
        <v>44</v>
      </c>
      <c r="T57">
        <v>53</v>
      </c>
      <c r="U57">
        <v>44</v>
      </c>
      <c r="V57">
        <v>58</v>
      </c>
      <c r="W57">
        <v>65</v>
      </c>
      <c r="X57">
        <v>48</v>
      </c>
      <c r="Y57">
        <v>38</v>
      </c>
      <c r="Z57">
        <v>24</v>
      </c>
      <c r="AA57">
        <v>41</v>
      </c>
      <c r="AB57">
        <v>33</v>
      </c>
      <c r="AC57">
        <v>32</v>
      </c>
      <c r="AD57">
        <v>21</v>
      </c>
      <c r="AE57">
        <v>36</v>
      </c>
      <c r="AF57">
        <v>64</v>
      </c>
      <c r="AG57">
        <v>119</v>
      </c>
      <c r="AH57">
        <v>81</v>
      </c>
      <c r="AK57">
        <v>66</v>
      </c>
    </row>
    <row r="58" spans="1:37" x14ac:dyDescent="0.25">
      <c r="A58">
        <f>IF(IFERROR(MATCH(TX_UCR!$C58,NN_M!A:A,0),0)&gt;0,1,0)</f>
        <v>0</v>
      </c>
      <c r="B58">
        <f>IF(IFERROR(MATCH(TX_UCR!C58,NN_PSM!A:A,0),0)&gt;0,1,0)</f>
        <v>0</v>
      </c>
      <c r="C58" t="str">
        <f t="shared" si="0"/>
        <v>City</v>
      </c>
      <c r="D58">
        <f t="shared" si="1"/>
        <v>0</v>
      </c>
      <c r="E58" t="s">
        <v>91</v>
      </c>
      <c r="F58" t="s">
        <v>34</v>
      </c>
      <c r="G58" t="s">
        <v>35</v>
      </c>
      <c r="H58">
        <v>18</v>
      </c>
      <c r="I58">
        <v>13</v>
      </c>
      <c r="J58">
        <v>17</v>
      </c>
      <c r="K58">
        <v>21</v>
      </c>
      <c r="L58">
        <v>26</v>
      </c>
      <c r="M58">
        <v>34</v>
      </c>
      <c r="N58">
        <v>45</v>
      </c>
      <c r="O58">
        <v>38</v>
      </c>
      <c r="P58">
        <v>48</v>
      </c>
      <c r="Q58">
        <v>47</v>
      </c>
      <c r="R58">
        <v>25</v>
      </c>
      <c r="S58">
        <v>27</v>
      </c>
      <c r="T58">
        <v>31</v>
      </c>
      <c r="U58">
        <v>32</v>
      </c>
      <c r="V58">
        <v>40</v>
      </c>
      <c r="W58">
        <v>21</v>
      </c>
      <c r="X58">
        <v>37</v>
      </c>
      <c r="Y58">
        <v>32</v>
      </c>
      <c r="Z58">
        <v>31</v>
      </c>
      <c r="AA58">
        <v>25</v>
      </c>
      <c r="AB58">
        <v>30</v>
      </c>
      <c r="AC58">
        <v>12</v>
      </c>
      <c r="AD58">
        <v>29</v>
      </c>
      <c r="AE58">
        <v>35</v>
      </c>
      <c r="AF58">
        <v>16</v>
      </c>
      <c r="AG58">
        <v>34</v>
      </c>
      <c r="AH58">
        <v>49</v>
      </c>
      <c r="AI58">
        <v>33</v>
      </c>
      <c r="AJ58">
        <v>37</v>
      </c>
      <c r="AK58">
        <v>56</v>
      </c>
    </row>
    <row r="59" spans="1:37" x14ac:dyDescent="0.25">
      <c r="A59">
        <f>IF(IFERROR(MATCH(TX_UCR!$C59,NN_M!A:A,0),0)&gt;0,1,0)</f>
        <v>0</v>
      </c>
      <c r="B59">
        <f>IF(IFERROR(MATCH(TX_UCR!C59,NN_PSM!A:A,0),0)&gt;0,1,0)</f>
        <v>0</v>
      </c>
      <c r="C59" t="str">
        <f t="shared" si="0"/>
        <v>City</v>
      </c>
      <c r="D59">
        <f t="shared" si="1"/>
        <v>0</v>
      </c>
      <c r="E59" t="s">
        <v>92</v>
      </c>
      <c r="F59" t="s">
        <v>34</v>
      </c>
      <c r="G59" t="s">
        <v>35</v>
      </c>
      <c r="H59">
        <v>19</v>
      </c>
      <c r="I59">
        <v>28</v>
      </c>
      <c r="J59">
        <v>37</v>
      </c>
      <c r="K59">
        <v>26</v>
      </c>
      <c r="L59">
        <v>31</v>
      </c>
      <c r="M59">
        <v>31</v>
      </c>
      <c r="N59">
        <v>49</v>
      </c>
      <c r="O59">
        <v>30</v>
      </c>
      <c r="P59">
        <v>31</v>
      </c>
      <c r="Q59">
        <v>20</v>
      </c>
      <c r="R59">
        <v>14</v>
      </c>
      <c r="S59">
        <v>19</v>
      </c>
      <c r="T59">
        <v>21</v>
      </c>
      <c r="U59">
        <v>18</v>
      </c>
      <c r="V59">
        <v>27</v>
      </c>
      <c r="W59">
        <v>14</v>
      </c>
      <c r="X59">
        <v>15</v>
      </c>
      <c r="Y59">
        <v>25</v>
      </c>
      <c r="Z59">
        <v>24</v>
      </c>
      <c r="AA59">
        <v>10</v>
      </c>
      <c r="AB59">
        <v>17</v>
      </c>
      <c r="AC59">
        <v>20</v>
      </c>
      <c r="AD59">
        <v>11</v>
      </c>
      <c r="AE59">
        <v>5</v>
      </c>
      <c r="AF59">
        <v>12</v>
      </c>
      <c r="AG59">
        <v>12</v>
      </c>
      <c r="AH59">
        <v>8</v>
      </c>
      <c r="AI59">
        <v>11</v>
      </c>
      <c r="AJ59">
        <v>8</v>
      </c>
      <c r="AK59">
        <v>4</v>
      </c>
    </row>
    <row r="60" spans="1:37" x14ac:dyDescent="0.25">
      <c r="A60">
        <f>IF(IFERROR(MATCH(TX_UCR!$C60,NN_M!A:A,0),0)&gt;0,1,0)</f>
        <v>0</v>
      </c>
      <c r="B60">
        <f>IF(IFERROR(MATCH(TX_UCR!C60,NN_PSM!A:A,0),0)&gt;0,1,0)</f>
        <v>0</v>
      </c>
      <c r="C60" t="str">
        <f t="shared" si="0"/>
        <v>City</v>
      </c>
      <c r="D60">
        <f t="shared" si="1"/>
        <v>0</v>
      </c>
      <c r="E60" t="s">
        <v>93</v>
      </c>
      <c r="F60" t="s">
        <v>34</v>
      </c>
      <c r="G60" t="s">
        <v>35</v>
      </c>
      <c r="H60">
        <v>791</v>
      </c>
      <c r="I60">
        <v>941</v>
      </c>
      <c r="J60">
        <v>962</v>
      </c>
      <c r="K60" s="1">
        <v>1028</v>
      </c>
      <c r="L60" s="1">
        <v>1171</v>
      </c>
      <c r="M60" s="1">
        <v>1366</v>
      </c>
      <c r="N60" s="1">
        <v>1418</v>
      </c>
      <c r="O60" s="1">
        <v>1356</v>
      </c>
      <c r="P60" s="1">
        <v>1666</v>
      </c>
      <c r="Q60" s="1">
        <v>1746</v>
      </c>
      <c r="R60" s="1">
        <v>1508</v>
      </c>
      <c r="S60" s="1">
        <v>1352</v>
      </c>
      <c r="T60" s="1">
        <v>1243</v>
      </c>
      <c r="U60" s="1">
        <v>1126</v>
      </c>
      <c r="V60" s="1">
        <v>1038</v>
      </c>
      <c r="W60">
        <v>938</v>
      </c>
      <c r="X60">
        <v>903</v>
      </c>
      <c r="Y60">
        <v>945</v>
      </c>
      <c r="Z60">
        <v>809</v>
      </c>
      <c r="AA60">
        <v>856</v>
      </c>
      <c r="AB60">
        <v>895</v>
      </c>
      <c r="AC60">
        <v>952</v>
      </c>
      <c r="AD60" s="1">
        <v>1139</v>
      </c>
      <c r="AE60" s="1">
        <v>1031</v>
      </c>
      <c r="AF60">
        <v>883</v>
      </c>
      <c r="AG60">
        <v>838</v>
      </c>
      <c r="AH60">
        <v>766</v>
      </c>
      <c r="AI60">
        <v>635</v>
      </c>
      <c r="AJ60">
        <v>515</v>
      </c>
      <c r="AK60">
        <v>576</v>
      </c>
    </row>
    <row r="61" spans="1:37" x14ac:dyDescent="0.25">
      <c r="A61">
        <f>IF(IFERROR(MATCH(TX_UCR!$C61,NN_M!A:A,0),0)&gt;0,1,0)</f>
        <v>0</v>
      </c>
      <c r="B61">
        <f>IF(IFERROR(MATCH(TX_UCR!C61,NN_PSM!A:A,0),0)&gt;0,1,0)</f>
        <v>0</v>
      </c>
      <c r="C61" t="str">
        <f t="shared" si="0"/>
        <v>Cleburne</v>
      </c>
      <c r="D61">
        <f t="shared" si="1"/>
        <v>0</v>
      </c>
      <c r="E61" t="s">
        <v>94</v>
      </c>
      <c r="F61" t="s">
        <v>34</v>
      </c>
      <c r="G61" t="s">
        <v>35</v>
      </c>
      <c r="H61">
        <v>73</v>
      </c>
      <c r="I61">
        <v>32</v>
      </c>
      <c r="J61">
        <v>37</v>
      </c>
      <c r="K61">
        <v>41</v>
      </c>
      <c r="L61">
        <v>36</v>
      </c>
      <c r="M61">
        <v>21</v>
      </c>
      <c r="N61">
        <v>56</v>
      </c>
      <c r="O61">
        <v>77</v>
      </c>
      <c r="P61">
        <v>82</v>
      </c>
      <c r="Q61">
        <v>98</v>
      </c>
      <c r="R61">
        <v>93</v>
      </c>
      <c r="S61">
        <v>72</v>
      </c>
      <c r="T61">
        <v>123</v>
      </c>
      <c r="U61">
        <v>102</v>
      </c>
      <c r="V61">
        <v>108</v>
      </c>
      <c r="W61">
        <v>91</v>
      </c>
      <c r="X61">
        <v>130</v>
      </c>
      <c r="Y61">
        <v>130</v>
      </c>
      <c r="Z61">
        <v>139</v>
      </c>
      <c r="AA61">
        <v>148</v>
      </c>
      <c r="AB61">
        <v>151</v>
      </c>
      <c r="AC61">
        <v>163</v>
      </c>
      <c r="AD61">
        <v>146</v>
      </c>
      <c r="AE61">
        <v>139</v>
      </c>
      <c r="AF61">
        <v>198</v>
      </c>
      <c r="AG61">
        <v>174</v>
      </c>
      <c r="AH61">
        <v>159</v>
      </c>
      <c r="AI61">
        <v>147</v>
      </c>
      <c r="AJ61">
        <v>91</v>
      </c>
      <c r="AK61">
        <v>76</v>
      </c>
    </row>
    <row r="62" spans="1:37" x14ac:dyDescent="0.25">
      <c r="A62">
        <f>IF(IFERROR(MATCH(TX_UCR!$C62,NN_M!A:A,0),0)&gt;0,1,0)</f>
        <v>0</v>
      </c>
      <c r="B62">
        <f>IF(IFERROR(MATCH(TX_UCR!C62,NN_PSM!A:A,0),0)&gt;0,1,0)</f>
        <v>0</v>
      </c>
      <c r="C62" t="str">
        <f t="shared" si="0"/>
        <v>Clute</v>
      </c>
      <c r="D62">
        <f t="shared" si="1"/>
        <v>0</v>
      </c>
      <c r="E62" t="s">
        <v>95</v>
      </c>
      <c r="F62" t="s">
        <v>34</v>
      </c>
      <c r="G62" t="s">
        <v>35</v>
      </c>
      <c r="H62">
        <v>29</v>
      </c>
      <c r="I62">
        <v>29</v>
      </c>
      <c r="J62">
        <v>30</v>
      </c>
      <c r="K62">
        <v>70</v>
      </c>
      <c r="L62">
        <v>35</v>
      </c>
      <c r="M62">
        <v>38</v>
      </c>
      <c r="N62">
        <v>33</v>
      </c>
      <c r="O62">
        <v>30</v>
      </c>
      <c r="P62">
        <v>35</v>
      </c>
      <c r="Q62">
        <v>36</v>
      </c>
      <c r="R62">
        <v>35</v>
      </c>
      <c r="S62">
        <v>38</v>
      </c>
      <c r="T62">
        <v>39</v>
      </c>
      <c r="U62">
        <v>35</v>
      </c>
      <c r="V62">
        <v>32</v>
      </c>
      <c r="W62">
        <v>41</v>
      </c>
      <c r="X62">
        <v>44</v>
      </c>
      <c r="Y62">
        <v>63</v>
      </c>
      <c r="Z62">
        <v>69</v>
      </c>
      <c r="AA62">
        <v>62</v>
      </c>
      <c r="AB62">
        <v>71</v>
      </c>
      <c r="AC62">
        <v>56</v>
      </c>
      <c r="AD62">
        <v>49</v>
      </c>
      <c r="AE62">
        <v>54</v>
      </c>
      <c r="AF62">
        <v>46</v>
      </c>
      <c r="AG62">
        <v>54</v>
      </c>
      <c r="AH62">
        <v>53</v>
      </c>
      <c r="AI62">
        <v>25</v>
      </c>
      <c r="AK62">
        <v>15</v>
      </c>
    </row>
    <row r="63" spans="1:37" x14ac:dyDescent="0.25">
      <c r="A63">
        <f>IF(IFERROR(MATCH(TX_UCR!$C63,NN_M!A:A,0),0)&gt;0,1,0)</f>
        <v>0</v>
      </c>
      <c r="B63">
        <f>IF(IFERROR(MATCH(TX_UCR!C63,NN_PSM!A:A,0),0)&gt;0,1,0)</f>
        <v>0</v>
      </c>
      <c r="C63" t="str">
        <f t="shared" si="0"/>
        <v>Colleyville</v>
      </c>
      <c r="D63">
        <f t="shared" si="1"/>
        <v>0</v>
      </c>
      <c r="E63" t="s">
        <v>96</v>
      </c>
      <c r="F63" t="s">
        <v>34</v>
      </c>
      <c r="G63" t="s">
        <v>35</v>
      </c>
      <c r="H63">
        <v>4</v>
      </c>
      <c r="I63">
        <v>3</v>
      </c>
      <c r="J63">
        <v>7</v>
      </c>
      <c r="K63">
        <v>8</v>
      </c>
      <c r="L63">
        <v>11</v>
      </c>
      <c r="M63">
        <v>13</v>
      </c>
      <c r="N63">
        <v>12</v>
      </c>
      <c r="O63">
        <v>18</v>
      </c>
      <c r="P63">
        <v>6</v>
      </c>
      <c r="Q63">
        <v>8</v>
      </c>
      <c r="R63">
        <v>9</v>
      </c>
      <c r="S63">
        <v>10</v>
      </c>
      <c r="T63">
        <v>14</v>
      </c>
      <c r="U63">
        <v>22</v>
      </c>
      <c r="V63">
        <v>15</v>
      </c>
      <c r="W63">
        <v>22</v>
      </c>
      <c r="X63">
        <v>6</v>
      </c>
      <c r="Y63">
        <v>13</v>
      </c>
      <c r="Z63">
        <v>10</v>
      </c>
      <c r="AA63">
        <v>10</v>
      </c>
      <c r="AB63">
        <v>10</v>
      </c>
      <c r="AC63">
        <v>9</v>
      </c>
      <c r="AD63">
        <v>8</v>
      </c>
      <c r="AE63">
        <v>4</v>
      </c>
      <c r="AF63">
        <v>2</v>
      </c>
      <c r="AG63">
        <v>5</v>
      </c>
      <c r="AH63">
        <v>9</v>
      </c>
      <c r="AI63">
        <v>5</v>
      </c>
      <c r="AJ63">
        <v>9</v>
      </c>
      <c r="AK63">
        <v>10</v>
      </c>
    </row>
    <row r="64" spans="1:37" x14ac:dyDescent="0.25">
      <c r="A64">
        <f>IF(IFERROR(MATCH(TX_UCR!$C64,NN_M!A:A,0),0)&gt;0,1,0)</f>
        <v>0</v>
      </c>
      <c r="B64">
        <f>IF(IFERROR(MATCH(TX_UCR!C64,NN_PSM!A:A,0),0)&gt;0,1,0)</f>
        <v>0</v>
      </c>
      <c r="C64" t="str">
        <f t="shared" si="0"/>
        <v>Collin</v>
      </c>
      <c r="D64">
        <f t="shared" si="1"/>
        <v>1</v>
      </c>
      <c r="E64" t="s">
        <v>97</v>
      </c>
      <c r="F64" t="s">
        <v>34</v>
      </c>
      <c r="G64" t="s">
        <v>35</v>
      </c>
      <c r="H64">
        <v>131</v>
      </c>
      <c r="I64">
        <v>95</v>
      </c>
      <c r="J64">
        <v>112</v>
      </c>
      <c r="K64">
        <v>117</v>
      </c>
      <c r="L64">
        <v>66</v>
      </c>
      <c r="M64">
        <v>71</v>
      </c>
      <c r="N64">
        <v>138</v>
      </c>
      <c r="O64">
        <v>99</v>
      </c>
      <c r="P64">
        <v>97</v>
      </c>
      <c r="Q64">
        <v>108</v>
      </c>
      <c r="R64">
        <v>117</v>
      </c>
      <c r="S64">
        <v>71</v>
      </c>
      <c r="T64">
        <v>60</v>
      </c>
      <c r="U64">
        <v>129</v>
      </c>
      <c r="V64">
        <v>64</v>
      </c>
      <c r="W64">
        <v>72</v>
      </c>
      <c r="X64">
        <v>89</v>
      </c>
      <c r="Y64">
        <v>98</v>
      </c>
      <c r="Z64">
        <v>85</v>
      </c>
      <c r="AA64">
        <v>56</v>
      </c>
      <c r="AB64">
        <v>73</v>
      </c>
      <c r="AC64">
        <v>96</v>
      </c>
      <c r="AD64">
        <v>74</v>
      </c>
      <c r="AE64">
        <v>80</v>
      </c>
      <c r="AF64">
        <v>81</v>
      </c>
      <c r="AG64">
        <v>88</v>
      </c>
      <c r="AH64">
        <v>89</v>
      </c>
      <c r="AI64">
        <v>74</v>
      </c>
      <c r="AJ64">
        <v>69</v>
      </c>
      <c r="AK64">
        <v>57</v>
      </c>
    </row>
    <row r="65" spans="1:37" x14ac:dyDescent="0.25">
      <c r="A65">
        <f>IF(IFERROR(MATCH(TX_UCR!$C65,NN_M!A:A,0),0)&gt;0,1,0)</f>
        <v>0</v>
      </c>
      <c r="B65">
        <f>IF(IFERROR(MATCH(TX_UCR!C65,NN_PSM!A:A,0),0)&gt;0,1,0)</f>
        <v>0</v>
      </c>
      <c r="C65" t="str">
        <f t="shared" si="0"/>
        <v>Comal</v>
      </c>
      <c r="D65">
        <f t="shared" si="1"/>
        <v>1</v>
      </c>
      <c r="E65" t="s">
        <v>98</v>
      </c>
      <c r="F65" t="s">
        <v>34</v>
      </c>
      <c r="G65" t="s">
        <v>35</v>
      </c>
      <c r="H65">
        <v>37</v>
      </c>
      <c r="I65">
        <v>34</v>
      </c>
      <c r="J65">
        <v>20</v>
      </c>
      <c r="K65">
        <v>22</v>
      </c>
      <c r="L65">
        <v>35</v>
      </c>
      <c r="M65">
        <v>31</v>
      </c>
      <c r="N65">
        <v>33</v>
      </c>
      <c r="O65">
        <v>66</v>
      </c>
      <c r="P65">
        <v>166</v>
      </c>
      <c r="Q65">
        <v>238</v>
      </c>
      <c r="R65">
        <v>136</v>
      </c>
      <c r="S65">
        <v>83</v>
      </c>
      <c r="T65">
        <v>66</v>
      </c>
      <c r="U65">
        <v>91</v>
      </c>
      <c r="V65">
        <v>89</v>
      </c>
      <c r="W65">
        <v>89</v>
      </c>
      <c r="X65">
        <v>99</v>
      </c>
      <c r="Y65">
        <v>101</v>
      </c>
      <c r="Z65">
        <v>129</v>
      </c>
      <c r="AA65">
        <v>126</v>
      </c>
      <c r="AB65">
        <v>133</v>
      </c>
      <c r="AC65">
        <v>159</v>
      </c>
      <c r="AD65">
        <v>129</v>
      </c>
      <c r="AE65">
        <v>169</v>
      </c>
      <c r="AF65">
        <v>158</v>
      </c>
      <c r="AG65">
        <v>230</v>
      </c>
      <c r="AH65">
        <v>182</v>
      </c>
      <c r="AI65">
        <v>219</v>
      </c>
      <c r="AJ65">
        <v>148</v>
      </c>
      <c r="AK65">
        <v>214</v>
      </c>
    </row>
    <row r="66" spans="1:37" x14ac:dyDescent="0.25">
      <c r="A66">
        <f>IF(IFERROR(MATCH(TX_UCR!$C66,NN_M!A:A,0),0)&gt;0,1,0)</f>
        <v>0</v>
      </c>
      <c r="B66">
        <f>IF(IFERROR(MATCH(TX_UCR!C66,NN_PSM!A:A,0),0)&gt;0,1,0)</f>
        <v>0</v>
      </c>
      <c r="C66" t="str">
        <f t="shared" si="0"/>
        <v>Conroe</v>
      </c>
      <c r="D66">
        <f t="shared" si="1"/>
        <v>0</v>
      </c>
      <c r="E66" t="s">
        <v>99</v>
      </c>
      <c r="F66" t="s">
        <v>34</v>
      </c>
      <c r="G66" t="s">
        <v>35</v>
      </c>
      <c r="H66">
        <v>216</v>
      </c>
      <c r="I66">
        <v>263</v>
      </c>
      <c r="J66">
        <v>172</v>
      </c>
      <c r="K66">
        <v>147</v>
      </c>
      <c r="L66">
        <v>235</v>
      </c>
      <c r="M66">
        <v>385</v>
      </c>
      <c r="N66">
        <v>438</v>
      </c>
      <c r="O66">
        <v>431</v>
      </c>
      <c r="P66">
        <v>442</v>
      </c>
      <c r="Q66">
        <v>403</v>
      </c>
      <c r="R66">
        <v>276</v>
      </c>
      <c r="S66">
        <v>250</v>
      </c>
      <c r="T66">
        <v>281</v>
      </c>
      <c r="U66">
        <v>265</v>
      </c>
      <c r="V66">
        <v>242</v>
      </c>
      <c r="W66">
        <v>307</v>
      </c>
      <c r="X66">
        <v>303</v>
      </c>
      <c r="Y66">
        <v>353</v>
      </c>
      <c r="Z66">
        <v>388</v>
      </c>
      <c r="AA66">
        <v>358</v>
      </c>
      <c r="AB66">
        <v>341</v>
      </c>
      <c r="AC66">
        <v>238</v>
      </c>
      <c r="AD66">
        <v>253</v>
      </c>
      <c r="AE66">
        <v>254</v>
      </c>
      <c r="AF66">
        <v>252</v>
      </c>
      <c r="AG66">
        <v>248</v>
      </c>
      <c r="AH66">
        <v>194</v>
      </c>
      <c r="AI66">
        <v>221</v>
      </c>
      <c r="AJ66">
        <v>216</v>
      </c>
      <c r="AK66">
        <v>207</v>
      </c>
    </row>
    <row r="67" spans="1:37" x14ac:dyDescent="0.25">
      <c r="A67">
        <f>IF(IFERROR(MATCH(TX_UCR!$C67,NN_M!A:A,0),0)&gt;0,1,0)</f>
        <v>0</v>
      </c>
      <c r="B67">
        <f>IF(IFERROR(MATCH(TX_UCR!C67,NN_PSM!A:A,0),0)&gt;0,1,0)</f>
        <v>0</v>
      </c>
      <c r="C67" t="str">
        <f t="shared" ref="C67:C130" si="2">LEFT(E67,FIND(" ",E67,1)-1)</f>
        <v>Converse</v>
      </c>
      <c r="D67">
        <f t="shared" ref="D67:D130" si="3">IF(IFERROR(FIND("County",E67),0)&gt;0,1,0)</f>
        <v>0</v>
      </c>
      <c r="E67" t="s">
        <v>100</v>
      </c>
      <c r="F67" t="s">
        <v>34</v>
      </c>
      <c r="G67" t="s">
        <v>35</v>
      </c>
      <c r="H67">
        <v>14</v>
      </c>
      <c r="I67">
        <v>6</v>
      </c>
      <c r="J67">
        <v>13</v>
      </c>
      <c r="K67">
        <v>25</v>
      </c>
      <c r="L67">
        <v>46</v>
      </c>
      <c r="M67">
        <v>71</v>
      </c>
      <c r="N67">
        <v>75</v>
      </c>
      <c r="O67">
        <v>75</v>
      </c>
      <c r="P67">
        <v>84</v>
      </c>
      <c r="Q67">
        <v>31</v>
      </c>
      <c r="R67">
        <v>38</v>
      </c>
      <c r="S67">
        <v>26</v>
      </c>
      <c r="T67">
        <v>41</v>
      </c>
      <c r="U67">
        <v>18</v>
      </c>
      <c r="V67">
        <v>10</v>
      </c>
      <c r="W67">
        <v>26</v>
      </c>
      <c r="X67">
        <v>26</v>
      </c>
      <c r="Y67">
        <v>20</v>
      </c>
      <c r="Z67">
        <v>23</v>
      </c>
      <c r="AA67">
        <v>12</v>
      </c>
      <c r="AB67">
        <v>8</v>
      </c>
      <c r="AC67">
        <v>7</v>
      </c>
      <c r="AD67">
        <v>32</v>
      </c>
      <c r="AE67">
        <v>24</v>
      </c>
      <c r="AF67">
        <v>34</v>
      </c>
      <c r="AG67">
        <v>31</v>
      </c>
      <c r="AH67">
        <v>32</v>
      </c>
      <c r="AI67">
        <v>71</v>
      </c>
      <c r="AJ67">
        <v>124</v>
      </c>
      <c r="AK67">
        <v>88</v>
      </c>
    </row>
    <row r="68" spans="1:37" x14ac:dyDescent="0.25">
      <c r="A68">
        <f>IF(IFERROR(MATCH(TX_UCR!$C68,NN_M!A:A,0),0)&gt;0,1,0)</f>
        <v>0</v>
      </c>
      <c r="B68">
        <f>IF(IFERROR(MATCH(TX_UCR!C68,NN_PSM!A:A,0),0)&gt;0,1,0)</f>
        <v>0</v>
      </c>
      <c r="C68" t="str">
        <f t="shared" si="2"/>
        <v>Coppell</v>
      </c>
      <c r="D68">
        <f t="shared" si="3"/>
        <v>0</v>
      </c>
      <c r="E68" t="s">
        <v>101</v>
      </c>
      <c r="F68" t="s">
        <v>34</v>
      </c>
      <c r="G68" t="s">
        <v>35</v>
      </c>
      <c r="H68">
        <v>15</v>
      </c>
      <c r="I68">
        <v>25</v>
      </c>
      <c r="J68">
        <v>11</v>
      </c>
      <c r="K68">
        <v>14</v>
      </c>
      <c r="L68">
        <v>39</v>
      </c>
      <c r="M68">
        <v>28</v>
      </c>
      <c r="N68">
        <v>11</v>
      </c>
      <c r="O68">
        <v>17</v>
      </c>
      <c r="P68">
        <v>11</v>
      </c>
      <c r="Q68">
        <v>8</v>
      </c>
      <c r="R68">
        <v>28</v>
      </c>
      <c r="S68">
        <v>28</v>
      </c>
      <c r="T68">
        <v>28</v>
      </c>
      <c r="U68">
        <v>32</v>
      </c>
      <c r="V68">
        <v>33</v>
      </c>
      <c r="W68">
        <v>11</v>
      </c>
      <c r="X68">
        <v>25</v>
      </c>
      <c r="Y68">
        <v>29</v>
      </c>
      <c r="Z68">
        <v>21</v>
      </c>
      <c r="AA68">
        <v>23</v>
      </c>
      <c r="AB68">
        <v>22</v>
      </c>
      <c r="AC68">
        <v>29</v>
      </c>
      <c r="AD68">
        <v>40</v>
      </c>
      <c r="AE68">
        <v>27</v>
      </c>
      <c r="AF68">
        <v>43</v>
      </c>
      <c r="AG68">
        <v>66</v>
      </c>
      <c r="AH68">
        <v>33</v>
      </c>
      <c r="AI68">
        <v>27</v>
      </c>
      <c r="AJ68">
        <v>17</v>
      </c>
      <c r="AK68">
        <v>23</v>
      </c>
    </row>
    <row r="69" spans="1:37" x14ac:dyDescent="0.25">
      <c r="A69">
        <f>IF(IFERROR(MATCH(TX_UCR!$C69,NN_M!A:A,0),0)&gt;0,1,0)</f>
        <v>0</v>
      </c>
      <c r="B69">
        <f>IF(IFERROR(MATCH(TX_UCR!C69,NN_PSM!A:A,0),0)&gt;0,1,0)</f>
        <v>0</v>
      </c>
      <c r="C69" t="str">
        <f t="shared" si="2"/>
        <v>Copperas</v>
      </c>
      <c r="D69">
        <f t="shared" si="3"/>
        <v>0</v>
      </c>
      <c r="E69" t="s">
        <v>102</v>
      </c>
      <c r="F69" t="s">
        <v>34</v>
      </c>
      <c r="G69" t="s">
        <v>35</v>
      </c>
      <c r="H69">
        <v>82</v>
      </c>
      <c r="I69">
        <v>57</v>
      </c>
      <c r="J69">
        <v>61</v>
      </c>
      <c r="K69">
        <v>98</v>
      </c>
      <c r="L69">
        <v>139</v>
      </c>
      <c r="M69">
        <v>196</v>
      </c>
      <c r="N69">
        <v>77</v>
      </c>
      <c r="O69">
        <v>111</v>
      </c>
      <c r="P69">
        <v>121</v>
      </c>
      <c r="Q69">
        <v>128</v>
      </c>
      <c r="R69">
        <v>82</v>
      </c>
      <c r="S69">
        <v>75</v>
      </c>
      <c r="T69">
        <v>82</v>
      </c>
      <c r="U69">
        <v>266</v>
      </c>
      <c r="V69">
        <v>184</v>
      </c>
      <c r="W69">
        <v>146</v>
      </c>
      <c r="X69">
        <v>111</v>
      </c>
      <c r="Y69">
        <v>136</v>
      </c>
      <c r="Z69">
        <v>152</v>
      </c>
      <c r="AA69">
        <v>101</v>
      </c>
      <c r="AB69">
        <v>107</v>
      </c>
      <c r="AC69">
        <v>109</v>
      </c>
      <c r="AD69">
        <v>115</v>
      </c>
      <c r="AE69">
        <v>127</v>
      </c>
      <c r="AF69">
        <v>110</v>
      </c>
      <c r="AG69">
        <v>149</v>
      </c>
      <c r="AH69">
        <v>122</v>
      </c>
      <c r="AI69">
        <v>118</v>
      </c>
      <c r="AJ69">
        <v>94</v>
      </c>
      <c r="AK69">
        <v>112</v>
      </c>
    </row>
    <row r="70" spans="1:37" x14ac:dyDescent="0.25">
      <c r="A70">
        <f>IF(IFERROR(MATCH(TX_UCR!$C70,NN_M!A:A,0),0)&gt;0,1,0)</f>
        <v>0</v>
      </c>
      <c r="B70">
        <f>IF(IFERROR(MATCH(TX_UCR!C70,NN_PSM!A:A,0),0)&gt;0,1,0)</f>
        <v>0</v>
      </c>
      <c r="C70" t="str">
        <f t="shared" si="2"/>
        <v>Corinth</v>
      </c>
      <c r="D70">
        <f t="shared" si="3"/>
        <v>0</v>
      </c>
      <c r="E70" t="s">
        <v>103</v>
      </c>
      <c r="F70" t="s">
        <v>34</v>
      </c>
      <c r="G70" t="s">
        <v>35</v>
      </c>
      <c r="H70">
        <v>4</v>
      </c>
      <c r="I70">
        <v>6</v>
      </c>
      <c r="J70">
        <v>2</v>
      </c>
      <c r="K70">
        <v>1</v>
      </c>
      <c r="L70">
        <v>0</v>
      </c>
      <c r="M70">
        <v>3</v>
      </c>
      <c r="N70">
        <v>3</v>
      </c>
      <c r="O70">
        <v>2</v>
      </c>
      <c r="P70">
        <v>1</v>
      </c>
      <c r="Q70">
        <v>5</v>
      </c>
      <c r="R70">
        <v>0</v>
      </c>
      <c r="S70">
        <v>1</v>
      </c>
      <c r="T70">
        <v>8</v>
      </c>
      <c r="U70">
        <v>8</v>
      </c>
      <c r="V70">
        <v>5</v>
      </c>
      <c r="W70">
        <v>10</v>
      </c>
      <c r="X70">
        <v>10</v>
      </c>
      <c r="Y70">
        <v>9</v>
      </c>
      <c r="Z70">
        <v>9</v>
      </c>
      <c r="AA70">
        <v>7</v>
      </c>
      <c r="AB70">
        <v>3</v>
      </c>
      <c r="AC70">
        <v>16</v>
      </c>
      <c r="AD70">
        <v>15</v>
      </c>
      <c r="AE70">
        <v>21</v>
      </c>
      <c r="AF70">
        <v>29</v>
      </c>
      <c r="AG70">
        <v>20</v>
      </c>
      <c r="AH70">
        <v>19</v>
      </c>
      <c r="AI70">
        <v>34</v>
      </c>
      <c r="AJ70">
        <v>14</v>
      </c>
      <c r="AK70">
        <v>19</v>
      </c>
    </row>
    <row r="71" spans="1:37" x14ac:dyDescent="0.25">
      <c r="A71">
        <f>IF(IFERROR(MATCH(TX_UCR!$C71,NN_M!A:A,0),0)&gt;0,1,0)</f>
        <v>0</v>
      </c>
      <c r="B71">
        <f>IF(IFERROR(MATCH(TX_UCR!C71,NN_PSM!A:A,0),0)&gt;0,1,0)</f>
        <v>0</v>
      </c>
      <c r="C71" t="str">
        <f t="shared" si="2"/>
        <v>Corpus</v>
      </c>
      <c r="D71">
        <f t="shared" si="3"/>
        <v>0</v>
      </c>
      <c r="E71" t="s">
        <v>104</v>
      </c>
      <c r="F71" t="s">
        <v>34</v>
      </c>
      <c r="G71" t="s">
        <v>35</v>
      </c>
      <c r="H71">
        <v>932</v>
      </c>
      <c r="I71" s="1">
        <v>1355</v>
      </c>
      <c r="J71" s="1">
        <v>1825</v>
      </c>
      <c r="K71" s="1">
        <v>2001</v>
      </c>
      <c r="L71" s="1">
        <v>1994</v>
      </c>
      <c r="M71" s="1">
        <v>1607</v>
      </c>
      <c r="N71" s="1">
        <v>2168</v>
      </c>
      <c r="O71" s="1">
        <v>2561</v>
      </c>
      <c r="P71" s="1">
        <v>2225</v>
      </c>
      <c r="Q71" s="1">
        <v>2371</v>
      </c>
      <c r="R71" s="1">
        <v>2764</v>
      </c>
      <c r="S71" s="1">
        <v>3020</v>
      </c>
      <c r="T71" s="1">
        <v>2867</v>
      </c>
      <c r="U71" s="1">
        <v>2095</v>
      </c>
      <c r="V71" s="1">
        <v>2485</v>
      </c>
      <c r="W71" s="1">
        <v>2104</v>
      </c>
      <c r="X71" s="1">
        <v>2465</v>
      </c>
      <c r="Y71" s="1">
        <v>2063</v>
      </c>
      <c r="Z71" s="1">
        <v>2462</v>
      </c>
      <c r="AA71" s="1">
        <v>1996</v>
      </c>
      <c r="AB71" s="1">
        <v>2048</v>
      </c>
      <c r="AC71" s="1">
        <v>2070</v>
      </c>
      <c r="AD71" s="1">
        <v>2367</v>
      </c>
      <c r="AE71" s="1">
        <v>2226</v>
      </c>
      <c r="AF71" s="1">
        <v>2365</v>
      </c>
      <c r="AG71" s="1">
        <v>2068</v>
      </c>
      <c r="AH71" s="1">
        <v>1987</v>
      </c>
      <c r="AI71" s="1">
        <v>2057</v>
      </c>
      <c r="AJ71" s="1">
        <v>1939</v>
      </c>
      <c r="AK71" s="1">
        <v>2094</v>
      </c>
    </row>
    <row r="72" spans="1:37" x14ac:dyDescent="0.25">
      <c r="A72">
        <f>IF(IFERROR(MATCH(TX_UCR!$C72,NN_M!A:A,0),0)&gt;0,1,0)</f>
        <v>0</v>
      </c>
      <c r="B72">
        <f>IF(IFERROR(MATCH(TX_UCR!C72,NN_PSM!A:A,0),0)&gt;0,1,0)</f>
        <v>0</v>
      </c>
      <c r="C72" t="str">
        <f t="shared" si="2"/>
        <v>Corsicana</v>
      </c>
      <c r="D72">
        <f t="shared" si="3"/>
        <v>0</v>
      </c>
      <c r="E72" t="s">
        <v>105</v>
      </c>
      <c r="F72" t="s">
        <v>34</v>
      </c>
      <c r="G72" t="s">
        <v>35</v>
      </c>
      <c r="H72">
        <v>60</v>
      </c>
      <c r="I72">
        <v>127</v>
      </c>
      <c r="J72">
        <v>80</v>
      </c>
      <c r="K72">
        <v>97</v>
      </c>
      <c r="L72">
        <v>130</v>
      </c>
      <c r="M72">
        <v>123</v>
      </c>
      <c r="N72">
        <v>109</v>
      </c>
      <c r="O72">
        <v>137</v>
      </c>
      <c r="P72">
        <v>159</v>
      </c>
      <c r="Q72">
        <v>159</v>
      </c>
      <c r="R72">
        <v>113</v>
      </c>
      <c r="S72">
        <v>130</v>
      </c>
      <c r="T72">
        <v>86</v>
      </c>
      <c r="U72">
        <v>72</v>
      </c>
      <c r="V72">
        <v>80</v>
      </c>
      <c r="W72">
        <v>81</v>
      </c>
      <c r="X72">
        <v>86</v>
      </c>
      <c r="Y72">
        <v>90</v>
      </c>
      <c r="Z72">
        <v>69</v>
      </c>
      <c r="AA72">
        <v>70</v>
      </c>
      <c r="AB72">
        <v>86</v>
      </c>
      <c r="AC72">
        <v>62</v>
      </c>
      <c r="AD72">
        <v>88</v>
      </c>
      <c r="AE72">
        <v>97</v>
      </c>
      <c r="AF72">
        <v>101</v>
      </c>
      <c r="AG72">
        <v>112</v>
      </c>
      <c r="AH72">
        <v>243</v>
      </c>
      <c r="AI72">
        <v>157</v>
      </c>
      <c r="AJ72">
        <v>121</v>
      </c>
      <c r="AK72">
        <v>120</v>
      </c>
    </row>
    <row r="73" spans="1:37" x14ac:dyDescent="0.25">
      <c r="A73">
        <f>IF(IFERROR(MATCH(TX_UCR!$C73,NN_M!A:A,0),0)&gt;0,1,0)</f>
        <v>0</v>
      </c>
      <c r="B73">
        <f>IF(IFERROR(MATCH(TX_UCR!C73,NN_PSM!A:A,0),0)&gt;0,1,0)</f>
        <v>0</v>
      </c>
      <c r="C73" t="str">
        <f t="shared" si="2"/>
        <v>Coryell</v>
      </c>
      <c r="D73">
        <f t="shared" si="3"/>
        <v>1</v>
      </c>
      <c r="E73" t="s">
        <v>106</v>
      </c>
      <c r="F73" t="s">
        <v>34</v>
      </c>
      <c r="G73" t="s">
        <v>35</v>
      </c>
      <c r="H73">
        <v>11</v>
      </c>
      <c r="I73">
        <v>15</v>
      </c>
      <c r="J73">
        <v>4</v>
      </c>
      <c r="K73">
        <v>12</v>
      </c>
      <c r="L73">
        <v>11</v>
      </c>
      <c r="M73">
        <v>14</v>
      </c>
      <c r="N73">
        <v>13</v>
      </c>
      <c r="O73">
        <v>17</v>
      </c>
      <c r="P73">
        <v>12</v>
      </c>
      <c r="Q73">
        <v>17</v>
      </c>
      <c r="R73">
        <v>10</v>
      </c>
      <c r="S73">
        <v>12</v>
      </c>
      <c r="T73">
        <v>7</v>
      </c>
      <c r="U73">
        <v>9</v>
      </c>
      <c r="V73">
        <v>13</v>
      </c>
      <c r="W73">
        <v>8</v>
      </c>
      <c r="X73">
        <v>10</v>
      </c>
      <c r="Y73">
        <v>24</v>
      </c>
      <c r="Z73">
        <v>21</v>
      </c>
      <c r="AA73">
        <v>18</v>
      </c>
      <c r="AB73">
        <v>20</v>
      </c>
      <c r="AC73">
        <v>9</v>
      </c>
      <c r="AD73">
        <v>18</v>
      </c>
      <c r="AE73">
        <v>10</v>
      </c>
      <c r="AF73">
        <v>25</v>
      </c>
      <c r="AG73">
        <v>9</v>
      </c>
      <c r="AH73">
        <v>12</v>
      </c>
      <c r="AI73">
        <v>8</v>
      </c>
      <c r="AJ73">
        <v>3</v>
      </c>
      <c r="AK73">
        <v>14</v>
      </c>
    </row>
    <row r="74" spans="1:37" x14ac:dyDescent="0.25">
      <c r="A74">
        <f>IF(IFERROR(MATCH(TX_UCR!$C74,NN_M!A:A,0),0)&gt;0,1,0)</f>
        <v>0</v>
      </c>
      <c r="B74">
        <f>IF(IFERROR(MATCH(TX_UCR!C74,NN_PSM!A:A,0),0)&gt;0,1,0)</f>
        <v>0</v>
      </c>
      <c r="C74" t="str">
        <f t="shared" si="2"/>
        <v>Crowley</v>
      </c>
      <c r="D74">
        <f t="shared" si="3"/>
        <v>0</v>
      </c>
      <c r="E74" t="s">
        <v>107</v>
      </c>
      <c r="F74" t="s">
        <v>34</v>
      </c>
      <c r="G74" t="s">
        <v>35</v>
      </c>
      <c r="H74">
        <v>20</v>
      </c>
      <c r="I74">
        <v>28</v>
      </c>
      <c r="J74">
        <v>30</v>
      </c>
      <c r="K74">
        <v>36</v>
      </c>
      <c r="L74">
        <v>18</v>
      </c>
      <c r="M74">
        <v>29</v>
      </c>
      <c r="N74">
        <v>20</v>
      </c>
      <c r="O74">
        <v>29</v>
      </c>
      <c r="P74">
        <v>41</v>
      </c>
      <c r="Q74">
        <v>20</v>
      </c>
      <c r="R74">
        <v>20</v>
      </c>
      <c r="S74">
        <v>26</v>
      </c>
      <c r="T74">
        <v>18</v>
      </c>
      <c r="U74">
        <v>8</v>
      </c>
      <c r="V74">
        <v>18</v>
      </c>
      <c r="W74">
        <v>17</v>
      </c>
      <c r="X74">
        <v>22</v>
      </c>
      <c r="Y74">
        <v>30</v>
      </c>
      <c r="Z74">
        <v>22</v>
      </c>
      <c r="AA74">
        <v>30</v>
      </c>
      <c r="AB74">
        <v>23</v>
      </c>
      <c r="AC74">
        <v>29</v>
      </c>
      <c r="AD74">
        <v>26</v>
      </c>
      <c r="AE74">
        <v>19</v>
      </c>
      <c r="AF74">
        <v>26</v>
      </c>
      <c r="AG74">
        <v>29</v>
      </c>
      <c r="AH74">
        <v>20</v>
      </c>
      <c r="AI74">
        <v>17</v>
      </c>
      <c r="AJ74">
        <v>14</v>
      </c>
      <c r="AK74">
        <v>33</v>
      </c>
    </row>
    <row r="75" spans="1:37" x14ac:dyDescent="0.25">
      <c r="A75">
        <f>IF(IFERROR(MATCH(TX_UCR!$C75,NN_M!A:A,0),0)&gt;0,1,0)</f>
        <v>0</v>
      </c>
      <c r="B75">
        <f>IF(IFERROR(MATCH(TX_UCR!C75,NN_PSM!A:A,0),0)&gt;0,1,0)</f>
        <v>0</v>
      </c>
      <c r="C75" t="str">
        <f t="shared" si="2"/>
        <v>Dallas</v>
      </c>
      <c r="D75">
        <f t="shared" si="3"/>
        <v>1</v>
      </c>
      <c r="E75" t="s">
        <v>108</v>
      </c>
      <c r="F75" t="s">
        <v>34</v>
      </c>
      <c r="G75" t="s">
        <v>35</v>
      </c>
      <c r="H75">
        <v>102</v>
      </c>
      <c r="I75">
        <v>109</v>
      </c>
      <c r="J75">
        <v>97</v>
      </c>
      <c r="K75">
        <v>163</v>
      </c>
      <c r="L75">
        <v>159</v>
      </c>
      <c r="M75">
        <v>214</v>
      </c>
      <c r="N75">
        <v>190</v>
      </c>
      <c r="O75">
        <v>194</v>
      </c>
      <c r="P75">
        <v>204</v>
      </c>
      <c r="Q75">
        <v>204</v>
      </c>
      <c r="R75">
        <v>120</v>
      </c>
      <c r="S75">
        <v>136</v>
      </c>
      <c r="T75">
        <v>189</v>
      </c>
      <c r="U75">
        <v>103</v>
      </c>
      <c r="V75">
        <v>119</v>
      </c>
      <c r="W75">
        <v>83</v>
      </c>
      <c r="X75">
        <v>54</v>
      </c>
      <c r="Y75">
        <v>108</v>
      </c>
      <c r="Z75">
        <v>91</v>
      </c>
      <c r="AA75">
        <v>108</v>
      </c>
      <c r="AB75">
        <v>43</v>
      </c>
      <c r="AC75">
        <v>42</v>
      </c>
      <c r="AD75">
        <v>45</v>
      </c>
      <c r="AE75">
        <v>28</v>
      </c>
      <c r="AF75">
        <v>53</v>
      </c>
      <c r="AG75">
        <v>23</v>
      </c>
      <c r="AH75">
        <v>28</v>
      </c>
      <c r="AI75">
        <v>51</v>
      </c>
      <c r="AJ75">
        <v>34</v>
      </c>
      <c r="AK75">
        <v>47</v>
      </c>
    </row>
    <row r="76" spans="1:37" x14ac:dyDescent="0.25">
      <c r="A76">
        <f>IF(IFERROR(MATCH(TX_UCR!$C76,NN_M!A:A,0),0)&gt;0,1,0)</f>
        <v>0</v>
      </c>
      <c r="B76">
        <f>IF(IFERROR(MATCH(TX_UCR!C76,NN_PSM!A:A,0),0)&gt;0,1,0)</f>
        <v>0</v>
      </c>
      <c r="C76" t="str">
        <f t="shared" si="2"/>
        <v>Dallas</v>
      </c>
      <c r="D76">
        <f t="shared" si="3"/>
        <v>0</v>
      </c>
      <c r="E76" t="s">
        <v>109</v>
      </c>
      <c r="F76" t="s">
        <v>34</v>
      </c>
      <c r="G76" t="s">
        <v>35</v>
      </c>
      <c r="H76" s="1">
        <v>14364</v>
      </c>
      <c r="I76" s="1">
        <v>19275</v>
      </c>
      <c r="J76" s="1">
        <v>20086</v>
      </c>
      <c r="K76" s="1">
        <v>21135</v>
      </c>
      <c r="L76" s="1">
        <v>21228</v>
      </c>
      <c r="M76" s="1">
        <v>24550</v>
      </c>
      <c r="N76" s="1">
        <v>26411</v>
      </c>
      <c r="O76" s="1">
        <v>21682</v>
      </c>
      <c r="P76" s="1">
        <v>18176</v>
      </c>
      <c r="Q76" s="1">
        <v>16886</v>
      </c>
      <c r="R76" s="1">
        <v>15969</v>
      </c>
      <c r="S76" s="1">
        <v>16280</v>
      </c>
      <c r="T76" s="1">
        <v>14915</v>
      </c>
      <c r="U76" s="1">
        <v>15932</v>
      </c>
      <c r="V76" s="1">
        <v>15435</v>
      </c>
      <c r="W76" s="1">
        <v>16042</v>
      </c>
      <c r="X76" s="1">
        <v>17776</v>
      </c>
      <c r="Y76" s="1">
        <v>17018</v>
      </c>
      <c r="Z76" s="1">
        <v>16865</v>
      </c>
      <c r="AA76" s="1">
        <v>16165</v>
      </c>
      <c r="AB76" s="1">
        <v>15429</v>
      </c>
      <c r="AC76" s="1">
        <v>15058</v>
      </c>
      <c r="AD76" s="1">
        <v>13248</v>
      </c>
      <c r="AE76" s="1">
        <v>11420</v>
      </c>
      <c r="AF76" s="1">
        <v>10221</v>
      </c>
      <c r="AG76" s="1">
        <v>9161</v>
      </c>
      <c r="AH76" s="1">
        <v>8330</v>
      </c>
      <c r="AI76" s="1">
        <v>8380</v>
      </c>
      <c r="AJ76" s="1">
        <v>8330</v>
      </c>
      <c r="AK76" s="1">
        <v>8457</v>
      </c>
    </row>
    <row r="77" spans="1:37" x14ac:dyDescent="0.25">
      <c r="A77">
        <f>IF(IFERROR(MATCH(TX_UCR!$C77,NN_M!A:A,0),0)&gt;0,1,0)</f>
        <v>0</v>
      </c>
      <c r="B77">
        <f>IF(IFERROR(MATCH(TX_UCR!C77,NN_PSM!A:A,0),0)&gt;0,1,0)</f>
        <v>0</v>
      </c>
      <c r="C77" t="str">
        <f t="shared" si="2"/>
        <v>De</v>
      </c>
      <c r="D77">
        <f t="shared" si="3"/>
        <v>0</v>
      </c>
      <c r="E77" t="s">
        <v>110</v>
      </c>
      <c r="F77" t="s">
        <v>34</v>
      </c>
      <c r="G77" t="s">
        <v>35</v>
      </c>
      <c r="H77">
        <v>52</v>
      </c>
      <c r="I77">
        <v>55</v>
      </c>
      <c r="J77">
        <v>55</v>
      </c>
      <c r="K77">
        <v>52</v>
      </c>
      <c r="L77">
        <v>80</v>
      </c>
      <c r="M77">
        <v>70</v>
      </c>
      <c r="N77">
        <v>80</v>
      </c>
      <c r="O77">
        <v>104</v>
      </c>
      <c r="P77">
        <v>98</v>
      </c>
      <c r="Q77">
        <v>115</v>
      </c>
      <c r="R77">
        <v>100</v>
      </c>
      <c r="S77">
        <v>86</v>
      </c>
      <c r="T77">
        <v>113</v>
      </c>
      <c r="U77">
        <v>126</v>
      </c>
      <c r="V77">
        <v>129</v>
      </c>
      <c r="W77">
        <v>190</v>
      </c>
      <c r="X77">
        <v>135</v>
      </c>
      <c r="Y77">
        <v>140</v>
      </c>
      <c r="Z77">
        <v>135</v>
      </c>
      <c r="AA77">
        <v>153</v>
      </c>
      <c r="AB77">
        <v>141</v>
      </c>
      <c r="AC77">
        <v>103</v>
      </c>
      <c r="AD77">
        <v>165</v>
      </c>
      <c r="AE77">
        <v>163</v>
      </c>
      <c r="AF77">
        <v>178</v>
      </c>
      <c r="AG77">
        <v>135</v>
      </c>
      <c r="AH77">
        <v>150</v>
      </c>
      <c r="AI77">
        <v>132</v>
      </c>
      <c r="AJ77">
        <v>179</v>
      </c>
      <c r="AK77">
        <v>147</v>
      </c>
    </row>
    <row r="78" spans="1:37" x14ac:dyDescent="0.25">
      <c r="A78">
        <f>IF(IFERROR(MATCH(TX_UCR!$C78,NN_M!A:A,0),0)&gt;0,1,0)</f>
        <v>0</v>
      </c>
      <c r="B78">
        <f>IF(IFERROR(MATCH(TX_UCR!C78,NN_PSM!A:A,0),0)&gt;0,1,0)</f>
        <v>0</v>
      </c>
      <c r="C78" t="str">
        <f t="shared" si="2"/>
        <v>Del</v>
      </c>
      <c r="D78">
        <f t="shared" si="3"/>
        <v>0</v>
      </c>
      <c r="E78" t="s">
        <v>111</v>
      </c>
      <c r="F78" t="s">
        <v>34</v>
      </c>
      <c r="G78" t="s">
        <v>35</v>
      </c>
      <c r="H78">
        <v>155</v>
      </c>
      <c r="I78">
        <v>196</v>
      </c>
      <c r="J78">
        <v>114</v>
      </c>
      <c r="K78">
        <v>144</v>
      </c>
      <c r="L78">
        <v>152</v>
      </c>
      <c r="M78">
        <v>121</v>
      </c>
      <c r="N78">
        <v>405</v>
      </c>
      <c r="O78">
        <v>231</v>
      </c>
      <c r="P78">
        <v>109</v>
      </c>
      <c r="Q78">
        <v>138</v>
      </c>
      <c r="R78">
        <v>272</v>
      </c>
      <c r="S78">
        <v>173</v>
      </c>
      <c r="T78">
        <v>157</v>
      </c>
      <c r="U78">
        <v>156</v>
      </c>
      <c r="V78">
        <v>131</v>
      </c>
      <c r="W78">
        <v>145</v>
      </c>
      <c r="X78">
        <v>73</v>
      </c>
      <c r="Y78">
        <v>68</v>
      </c>
      <c r="Z78">
        <v>165</v>
      </c>
      <c r="AA78">
        <v>65</v>
      </c>
      <c r="AB78">
        <v>58</v>
      </c>
      <c r="AC78">
        <v>40</v>
      </c>
      <c r="AD78">
        <v>73</v>
      </c>
      <c r="AE78">
        <v>92</v>
      </c>
      <c r="AF78">
        <v>89</v>
      </c>
      <c r="AG78">
        <v>73</v>
      </c>
      <c r="AH78">
        <v>91</v>
      </c>
      <c r="AI78">
        <v>61</v>
      </c>
      <c r="AJ78">
        <v>72</v>
      </c>
      <c r="AK78">
        <v>48</v>
      </c>
    </row>
    <row r="79" spans="1:37" x14ac:dyDescent="0.25">
      <c r="A79">
        <f>IF(IFERROR(MATCH(TX_UCR!$C79,NN_M!A:A,0),0)&gt;0,1,0)</f>
        <v>0</v>
      </c>
      <c r="B79">
        <f>IF(IFERROR(MATCH(TX_UCR!C79,NN_PSM!A:A,0),0)&gt;0,1,0)</f>
        <v>0</v>
      </c>
      <c r="C79" t="str">
        <f t="shared" si="2"/>
        <v>Denison</v>
      </c>
      <c r="D79">
        <f t="shared" si="3"/>
        <v>0</v>
      </c>
      <c r="E79" t="s">
        <v>112</v>
      </c>
      <c r="F79" t="s">
        <v>34</v>
      </c>
      <c r="G79" t="s">
        <v>35</v>
      </c>
      <c r="H79">
        <v>228</v>
      </c>
      <c r="I79">
        <v>295</v>
      </c>
      <c r="J79">
        <v>273</v>
      </c>
      <c r="K79">
        <v>253</v>
      </c>
      <c r="L79">
        <v>212</v>
      </c>
      <c r="M79">
        <v>208</v>
      </c>
      <c r="N79">
        <v>163</v>
      </c>
      <c r="O79">
        <v>200</v>
      </c>
      <c r="P79">
        <v>176</v>
      </c>
      <c r="Q79">
        <v>138</v>
      </c>
      <c r="R79">
        <v>150</v>
      </c>
      <c r="S79">
        <v>170</v>
      </c>
      <c r="T79">
        <v>77</v>
      </c>
      <c r="U79">
        <v>79</v>
      </c>
      <c r="V79">
        <v>74</v>
      </c>
      <c r="W79">
        <v>61</v>
      </c>
      <c r="X79">
        <v>61</v>
      </c>
      <c r="Y79">
        <v>69</v>
      </c>
      <c r="Z79">
        <v>90</v>
      </c>
      <c r="AA79">
        <v>96</v>
      </c>
      <c r="AB79">
        <v>83</v>
      </c>
      <c r="AC79">
        <v>93</v>
      </c>
      <c r="AD79">
        <v>111</v>
      </c>
      <c r="AE79">
        <v>112</v>
      </c>
      <c r="AF79">
        <v>92</v>
      </c>
      <c r="AG79">
        <v>78</v>
      </c>
      <c r="AH79">
        <v>91</v>
      </c>
      <c r="AI79">
        <v>94</v>
      </c>
      <c r="AJ79">
        <v>95</v>
      </c>
      <c r="AK79">
        <v>88</v>
      </c>
    </row>
    <row r="80" spans="1:37" x14ac:dyDescent="0.25">
      <c r="A80">
        <f>IF(IFERROR(MATCH(TX_UCR!$C80,NN_M!A:A,0),0)&gt;0,1,0)</f>
        <v>0</v>
      </c>
      <c r="B80">
        <f>IF(IFERROR(MATCH(TX_UCR!C80,NN_PSM!A:A,0),0)&gt;0,1,0)</f>
        <v>0</v>
      </c>
      <c r="C80" t="str">
        <f t="shared" si="2"/>
        <v>Denton</v>
      </c>
      <c r="D80">
        <f t="shared" si="3"/>
        <v>1</v>
      </c>
      <c r="E80" t="s">
        <v>113</v>
      </c>
      <c r="F80" t="s">
        <v>34</v>
      </c>
      <c r="G80" t="s">
        <v>35</v>
      </c>
      <c r="H80">
        <v>69</v>
      </c>
      <c r="I80">
        <v>65</v>
      </c>
      <c r="J80">
        <v>110</v>
      </c>
      <c r="K80">
        <v>156</v>
      </c>
      <c r="L80">
        <v>56</v>
      </c>
      <c r="M80">
        <v>90</v>
      </c>
      <c r="N80">
        <v>62</v>
      </c>
      <c r="O80">
        <v>54</v>
      </c>
      <c r="P80">
        <v>34</v>
      </c>
      <c r="Q80">
        <v>79</v>
      </c>
      <c r="R80">
        <v>55</v>
      </c>
      <c r="S80">
        <v>45</v>
      </c>
      <c r="T80">
        <v>28</v>
      </c>
      <c r="U80">
        <v>58</v>
      </c>
      <c r="V80">
        <v>158</v>
      </c>
      <c r="W80">
        <v>121</v>
      </c>
      <c r="X80">
        <v>96</v>
      </c>
      <c r="Y80">
        <v>116</v>
      </c>
      <c r="Z80">
        <v>74</v>
      </c>
      <c r="AA80">
        <v>88</v>
      </c>
      <c r="AB80">
        <v>90</v>
      </c>
      <c r="AC80">
        <v>78</v>
      </c>
      <c r="AD80">
        <v>115</v>
      </c>
      <c r="AE80">
        <v>79</v>
      </c>
      <c r="AF80">
        <v>87</v>
      </c>
      <c r="AG80">
        <v>85</v>
      </c>
      <c r="AH80">
        <v>137</v>
      </c>
      <c r="AI80">
        <v>61</v>
      </c>
      <c r="AJ80">
        <v>65</v>
      </c>
      <c r="AK80">
        <v>52</v>
      </c>
    </row>
    <row r="81" spans="1:37" x14ac:dyDescent="0.25">
      <c r="A81">
        <f>IF(IFERROR(MATCH(TX_UCR!$C81,NN_M!A:A,0),0)&gt;0,1,0)</f>
        <v>0</v>
      </c>
      <c r="B81">
        <f>IF(IFERROR(MATCH(TX_UCR!C81,NN_PSM!A:A,0),0)&gt;0,1,0)</f>
        <v>0</v>
      </c>
      <c r="C81" t="str">
        <f t="shared" si="2"/>
        <v>Denton</v>
      </c>
      <c r="D81">
        <f t="shared" si="3"/>
        <v>0</v>
      </c>
      <c r="E81" t="s">
        <v>114</v>
      </c>
      <c r="F81" t="s">
        <v>34</v>
      </c>
      <c r="G81" t="s">
        <v>35</v>
      </c>
      <c r="H81">
        <v>356</v>
      </c>
      <c r="I81">
        <v>410</v>
      </c>
      <c r="J81">
        <v>321</v>
      </c>
      <c r="K81">
        <v>456</v>
      </c>
      <c r="L81">
        <v>429</v>
      </c>
      <c r="M81">
        <v>413</v>
      </c>
      <c r="N81">
        <v>511</v>
      </c>
      <c r="O81">
        <v>445</v>
      </c>
      <c r="P81">
        <v>490</v>
      </c>
      <c r="Q81">
        <v>408</v>
      </c>
      <c r="R81">
        <v>378</v>
      </c>
      <c r="S81">
        <v>378</v>
      </c>
      <c r="T81">
        <v>320</v>
      </c>
      <c r="U81">
        <v>317</v>
      </c>
      <c r="V81">
        <v>323</v>
      </c>
      <c r="W81">
        <v>270</v>
      </c>
      <c r="X81">
        <v>309</v>
      </c>
      <c r="Y81">
        <v>372</v>
      </c>
      <c r="Z81">
        <v>373</v>
      </c>
      <c r="AA81">
        <v>407</v>
      </c>
      <c r="AB81">
        <v>379</v>
      </c>
      <c r="AC81">
        <v>336</v>
      </c>
      <c r="AD81">
        <v>365</v>
      </c>
      <c r="AE81">
        <v>346</v>
      </c>
      <c r="AF81">
        <v>307</v>
      </c>
      <c r="AG81">
        <v>312</v>
      </c>
      <c r="AH81">
        <v>311</v>
      </c>
      <c r="AI81">
        <v>369</v>
      </c>
      <c r="AJ81">
        <v>338</v>
      </c>
      <c r="AK81">
        <v>338</v>
      </c>
    </row>
    <row r="82" spans="1:37" x14ac:dyDescent="0.25">
      <c r="A82">
        <f>IF(IFERROR(MATCH(TX_UCR!$C82,NN_M!A:A,0),0)&gt;0,1,0)</f>
        <v>0</v>
      </c>
      <c r="B82">
        <f>IF(IFERROR(MATCH(TX_UCR!C82,NN_PSM!A:A,0),0)&gt;0,1,0)</f>
        <v>0</v>
      </c>
      <c r="C82" t="str">
        <f t="shared" si="2"/>
        <v>Dickinson</v>
      </c>
      <c r="D82">
        <f t="shared" si="3"/>
        <v>0</v>
      </c>
      <c r="E82" t="s">
        <v>115</v>
      </c>
      <c r="F82" t="s">
        <v>34</v>
      </c>
      <c r="G82" t="s">
        <v>35</v>
      </c>
      <c r="H82">
        <v>37</v>
      </c>
      <c r="I82">
        <v>15</v>
      </c>
      <c r="J82">
        <v>19</v>
      </c>
      <c r="K82">
        <v>53</v>
      </c>
      <c r="L82">
        <v>87</v>
      </c>
      <c r="M82">
        <v>155</v>
      </c>
      <c r="N82">
        <v>136</v>
      </c>
      <c r="O82">
        <v>76</v>
      </c>
      <c r="P82">
        <v>66</v>
      </c>
      <c r="Q82">
        <v>72</v>
      </c>
      <c r="R82">
        <v>47</v>
      </c>
      <c r="S82">
        <v>40</v>
      </c>
      <c r="T82">
        <v>58</v>
      </c>
      <c r="U82">
        <v>49</v>
      </c>
      <c r="V82">
        <v>48</v>
      </c>
      <c r="W82">
        <v>49</v>
      </c>
      <c r="X82">
        <v>61</v>
      </c>
      <c r="Y82">
        <v>54</v>
      </c>
      <c r="Z82">
        <v>58</v>
      </c>
      <c r="AA82">
        <v>64</v>
      </c>
      <c r="AB82">
        <v>43</v>
      </c>
      <c r="AC82">
        <v>56</v>
      </c>
      <c r="AD82">
        <v>65</v>
      </c>
      <c r="AE82">
        <v>62</v>
      </c>
      <c r="AF82">
        <v>64</v>
      </c>
      <c r="AG82">
        <v>45</v>
      </c>
      <c r="AH82">
        <v>48</v>
      </c>
      <c r="AI82">
        <v>49</v>
      </c>
      <c r="AJ82">
        <v>37</v>
      </c>
      <c r="AK82">
        <v>54</v>
      </c>
    </row>
    <row r="83" spans="1:37" x14ac:dyDescent="0.25">
      <c r="A83">
        <f>IF(IFERROR(MATCH(TX_UCR!$C83,NN_M!A:A,0),0)&gt;0,1,0)</f>
        <v>0</v>
      </c>
      <c r="B83">
        <f>IF(IFERROR(MATCH(TX_UCR!C83,NN_PSM!A:A,0),0)&gt;0,1,0)</f>
        <v>0</v>
      </c>
      <c r="C83" t="str">
        <f t="shared" si="2"/>
        <v>Donna</v>
      </c>
      <c r="D83">
        <f t="shared" si="3"/>
        <v>0</v>
      </c>
      <c r="E83" t="s">
        <v>116</v>
      </c>
      <c r="F83" t="s">
        <v>34</v>
      </c>
      <c r="G83" t="s">
        <v>35</v>
      </c>
      <c r="H83">
        <v>18</v>
      </c>
      <c r="I83">
        <v>41</v>
      </c>
      <c r="J83">
        <v>39</v>
      </c>
      <c r="K83">
        <v>86</v>
      </c>
      <c r="L83">
        <v>131</v>
      </c>
      <c r="M83">
        <v>101</v>
      </c>
      <c r="N83">
        <v>68</v>
      </c>
      <c r="O83">
        <v>91</v>
      </c>
      <c r="P83">
        <v>42</v>
      </c>
      <c r="Q83">
        <v>63</v>
      </c>
      <c r="R83">
        <v>74</v>
      </c>
      <c r="S83">
        <v>59</v>
      </c>
      <c r="T83">
        <v>51</v>
      </c>
      <c r="U83">
        <v>59</v>
      </c>
      <c r="V83">
        <v>81</v>
      </c>
      <c r="X83">
        <v>65</v>
      </c>
      <c r="Y83">
        <v>86</v>
      </c>
      <c r="Z83">
        <v>88</v>
      </c>
      <c r="AA83">
        <v>60</v>
      </c>
      <c r="AB83">
        <v>85</v>
      </c>
      <c r="AC83">
        <v>90</v>
      </c>
      <c r="AD83">
        <v>99</v>
      </c>
      <c r="AE83">
        <v>117</v>
      </c>
      <c r="AF83">
        <v>134</v>
      </c>
      <c r="AG83">
        <v>113</v>
      </c>
      <c r="AH83">
        <v>116</v>
      </c>
      <c r="AI83">
        <v>139</v>
      </c>
      <c r="AJ83">
        <v>154</v>
      </c>
      <c r="AK83">
        <v>166</v>
      </c>
    </row>
    <row r="84" spans="1:37" x14ac:dyDescent="0.25">
      <c r="A84">
        <f>IF(IFERROR(MATCH(TX_UCR!$C84,NN_M!A:A,0),0)&gt;0,1,0)</f>
        <v>0</v>
      </c>
      <c r="B84">
        <f>IF(IFERROR(MATCH(TX_UCR!C84,NN_PSM!A:A,0),0)&gt;0,1,0)</f>
        <v>0</v>
      </c>
      <c r="C84" t="str">
        <f t="shared" si="2"/>
        <v>Dumas</v>
      </c>
      <c r="D84">
        <f t="shared" si="3"/>
        <v>0</v>
      </c>
      <c r="E84" t="s">
        <v>117</v>
      </c>
      <c r="F84" t="s">
        <v>34</v>
      </c>
      <c r="G84" t="s">
        <v>35</v>
      </c>
      <c r="H84">
        <v>6</v>
      </c>
      <c r="I84">
        <v>3</v>
      </c>
      <c r="J84">
        <v>2</v>
      </c>
      <c r="K84">
        <v>2</v>
      </c>
      <c r="L84">
        <v>3</v>
      </c>
      <c r="M84">
        <v>5</v>
      </c>
      <c r="N84">
        <v>5</v>
      </c>
      <c r="O84">
        <v>27</v>
      </c>
      <c r="P84">
        <v>64</v>
      </c>
      <c r="Q84">
        <v>52</v>
      </c>
      <c r="R84">
        <v>57</v>
      </c>
      <c r="S84">
        <v>55</v>
      </c>
      <c r="T84">
        <v>70</v>
      </c>
      <c r="U84">
        <v>47</v>
      </c>
      <c r="V84">
        <v>32</v>
      </c>
      <c r="W84">
        <v>36</v>
      </c>
      <c r="X84">
        <v>53</v>
      </c>
      <c r="Y84">
        <v>63</v>
      </c>
      <c r="Z84">
        <v>63</v>
      </c>
      <c r="AA84">
        <v>65</v>
      </c>
      <c r="AB84">
        <v>33</v>
      </c>
      <c r="AC84">
        <v>28</v>
      </c>
      <c r="AD84">
        <v>54</v>
      </c>
      <c r="AE84">
        <v>55</v>
      </c>
      <c r="AF84">
        <v>51</v>
      </c>
      <c r="AG84">
        <v>39</v>
      </c>
      <c r="AH84">
        <v>43</v>
      </c>
      <c r="AI84">
        <v>33</v>
      </c>
      <c r="AJ84">
        <v>50</v>
      </c>
      <c r="AK84">
        <v>38</v>
      </c>
    </row>
    <row r="85" spans="1:37" x14ac:dyDescent="0.25">
      <c r="A85">
        <f>IF(IFERROR(MATCH(TX_UCR!$C85,NN_M!A:A,0),0)&gt;0,1,0)</f>
        <v>0</v>
      </c>
      <c r="B85">
        <f>IF(IFERROR(MATCH(TX_UCR!C85,NN_PSM!A:A,0),0)&gt;0,1,0)</f>
        <v>0</v>
      </c>
      <c r="C85" t="str">
        <f t="shared" si="2"/>
        <v>Duncanville</v>
      </c>
      <c r="D85">
        <f t="shared" si="3"/>
        <v>0</v>
      </c>
      <c r="E85" t="s">
        <v>118</v>
      </c>
      <c r="F85" t="s">
        <v>34</v>
      </c>
      <c r="G85" t="s">
        <v>35</v>
      </c>
      <c r="H85">
        <v>70</v>
      </c>
      <c r="I85">
        <v>63</v>
      </c>
      <c r="J85">
        <v>79</v>
      </c>
      <c r="K85">
        <v>95</v>
      </c>
      <c r="L85">
        <v>110</v>
      </c>
      <c r="M85">
        <v>170</v>
      </c>
      <c r="N85">
        <v>139</v>
      </c>
      <c r="O85">
        <v>123</v>
      </c>
      <c r="P85">
        <v>173</v>
      </c>
      <c r="Q85">
        <v>168</v>
      </c>
      <c r="R85">
        <v>177</v>
      </c>
      <c r="S85">
        <v>221</v>
      </c>
      <c r="T85">
        <v>175</v>
      </c>
      <c r="U85">
        <v>160</v>
      </c>
      <c r="V85">
        <v>152</v>
      </c>
      <c r="W85">
        <v>168</v>
      </c>
      <c r="X85">
        <v>212</v>
      </c>
      <c r="Y85">
        <v>179</v>
      </c>
      <c r="Z85">
        <v>163</v>
      </c>
      <c r="AA85">
        <v>165</v>
      </c>
      <c r="AB85">
        <v>169</v>
      </c>
      <c r="AC85">
        <v>110</v>
      </c>
      <c r="AD85">
        <v>133</v>
      </c>
      <c r="AE85">
        <v>138</v>
      </c>
      <c r="AF85">
        <v>183</v>
      </c>
      <c r="AG85">
        <v>135</v>
      </c>
      <c r="AH85">
        <v>126</v>
      </c>
      <c r="AI85">
        <v>119</v>
      </c>
      <c r="AJ85">
        <v>146</v>
      </c>
      <c r="AK85">
        <v>125</v>
      </c>
    </row>
    <row r="86" spans="1:37" x14ac:dyDescent="0.25">
      <c r="A86">
        <f>IF(IFERROR(MATCH(TX_UCR!$C86,NN_M!A:A,0),0)&gt;0,1,0)</f>
        <v>0</v>
      </c>
      <c r="B86">
        <f>IF(IFERROR(MATCH(TX_UCR!C86,NN_PSM!A:A,0),0)&gt;0,1,0)</f>
        <v>0</v>
      </c>
      <c r="C86" t="str">
        <f t="shared" si="2"/>
        <v>Eagle</v>
      </c>
      <c r="D86">
        <f t="shared" si="3"/>
        <v>0</v>
      </c>
      <c r="E86" t="s">
        <v>119</v>
      </c>
      <c r="F86" t="s">
        <v>34</v>
      </c>
      <c r="G86" t="s">
        <v>35</v>
      </c>
      <c r="H86">
        <v>66</v>
      </c>
      <c r="I86">
        <v>45</v>
      </c>
      <c r="J86">
        <v>37</v>
      </c>
      <c r="K86">
        <v>44</v>
      </c>
      <c r="L86">
        <v>44</v>
      </c>
      <c r="M86">
        <v>57</v>
      </c>
      <c r="N86">
        <v>149</v>
      </c>
      <c r="O86">
        <v>266</v>
      </c>
      <c r="P86">
        <v>181</v>
      </c>
      <c r="Q86">
        <v>177</v>
      </c>
      <c r="R86">
        <v>117</v>
      </c>
      <c r="S86">
        <v>39</v>
      </c>
      <c r="T86">
        <v>58</v>
      </c>
      <c r="U86">
        <v>37</v>
      </c>
      <c r="V86">
        <v>74</v>
      </c>
      <c r="W86">
        <v>25</v>
      </c>
      <c r="X86">
        <v>40</v>
      </c>
      <c r="Y86">
        <v>36</v>
      </c>
      <c r="Z86">
        <v>37</v>
      </c>
      <c r="AA86">
        <v>45</v>
      </c>
      <c r="AB86">
        <v>72</v>
      </c>
      <c r="AC86">
        <v>102</v>
      </c>
      <c r="AD86">
        <v>114</v>
      </c>
      <c r="AE86">
        <v>66</v>
      </c>
      <c r="AF86">
        <v>41</v>
      </c>
      <c r="AG86">
        <v>58</v>
      </c>
      <c r="AH86">
        <v>56</v>
      </c>
      <c r="AI86">
        <v>53</v>
      </c>
      <c r="AJ86">
        <v>29</v>
      </c>
      <c r="AK86">
        <v>36</v>
      </c>
    </row>
    <row r="87" spans="1:37" x14ac:dyDescent="0.25">
      <c r="A87">
        <f>IF(IFERROR(MATCH(TX_UCR!$C87,NN_M!A:A,0),0)&gt;0,1,0)</f>
        <v>0</v>
      </c>
      <c r="B87">
        <f>IF(IFERROR(MATCH(TX_UCR!C87,NN_PSM!A:A,0),0)&gt;0,1,0)</f>
        <v>0</v>
      </c>
      <c r="C87" t="str">
        <f t="shared" si="2"/>
        <v>Ector</v>
      </c>
      <c r="D87">
        <f t="shared" si="3"/>
        <v>1</v>
      </c>
      <c r="E87" t="s">
        <v>120</v>
      </c>
      <c r="F87" t="s">
        <v>34</v>
      </c>
      <c r="G87" t="s">
        <v>35</v>
      </c>
      <c r="H87">
        <v>92</v>
      </c>
      <c r="I87">
        <v>120</v>
      </c>
      <c r="J87">
        <v>49</v>
      </c>
      <c r="K87">
        <v>53</v>
      </c>
      <c r="L87">
        <v>64</v>
      </c>
      <c r="M87">
        <v>62</v>
      </c>
      <c r="N87">
        <v>65</v>
      </c>
      <c r="O87">
        <v>40</v>
      </c>
      <c r="P87">
        <v>49</v>
      </c>
      <c r="Q87">
        <v>80</v>
      </c>
      <c r="R87">
        <v>39</v>
      </c>
      <c r="S87">
        <v>42</v>
      </c>
      <c r="T87">
        <v>98</v>
      </c>
      <c r="U87">
        <v>101</v>
      </c>
      <c r="V87">
        <v>75</v>
      </c>
      <c r="W87">
        <v>122</v>
      </c>
      <c r="X87">
        <v>147</v>
      </c>
      <c r="Y87">
        <v>133</v>
      </c>
      <c r="Z87">
        <v>139</v>
      </c>
      <c r="AA87">
        <v>82</v>
      </c>
      <c r="AB87">
        <v>47</v>
      </c>
      <c r="AC87">
        <v>54</v>
      </c>
      <c r="AD87">
        <v>53</v>
      </c>
      <c r="AE87">
        <v>58</v>
      </c>
      <c r="AF87">
        <v>76</v>
      </c>
      <c r="AG87">
        <v>154</v>
      </c>
      <c r="AH87">
        <v>182</v>
      </c>
      <c r="AI87">
        <v>57</v>
      </c>
      <c r="AJ87">
        <v>100</v>
      </c>
      <c r="AK87">
        <v>313</v>
      </c>
    </row>
    <row r="88" spans="1:37" x14ac:dyDescent="0.25">
      <c r="A88">
        <f>IF(IFERROR(MATCH(TX_UCR!$C88,NN_M!A:A,0),0)&gt;0,1,0)</f>
        <v>0</v>
      </c>
      <c r="B88">
        <f>IF(IFERROR(MATCH(TX_UCR!C88,NN_PSM!A:A,0),0)&gt;0,1,0)</f>
        <v>0</v>
      </c>
      <c r="C88" t="str">
        <f t="shared" si="2"/>
        <v>Edinburg</v>
      </c>
      <c r="D88">
        <f t="shared" si="3"/>
        <v>0</v>
      </c>
      <c r="E88" t="s">
        <v>121</v>
      </c>
      <c r="F88" t="s">
        <v>34</v>
      </c>
      <c r="G88" t="s">
        <v>35</v>
      </c>
      <c r="H88">
        <v>245</v>
      </c>
      <c r="I88">
        <v>113</v>
      </c>
      <c r="J88">
        <v>80</v>
      </c>
      <c r="K88">
        <v>101</v>
      </c>
      <c r="L88">
        <v>135</v>
      </c>
      <c r="M88">
        <v>261</v>
      </c>
      <c r="N88">
        <v>181</v>
      </c>
      <c r="O88">
        <v>128</v>
      </c>
      <c r="P88">
        <v>183</v>
      </c>
      <c r="Q88">
        <v>172</v>
      </c>
      <c r="R88">
        <v>211</v>
      </c>
      <c r="S88">
        <v>234</v>
      </c>
      <c r="T88">
        <v>340</v>
      </c>
      <c r="U88">
        <v>292</v>
      </c>
      <c r="V88">
        <v>254</v>
      </c>
      <c r="W88">
        <v>327</v>
      </c>
      <c r="X88">
        <v>299</v>
      </c>
      <c r="Y88">
        <v>284</v>
      </c>
      <c r="Z88">
        <v>265</v>
      </c>
      <c r="AA88">
        <v>499</v>
      </c>
      <c r="AB88">
        <v>442</v>
      </c>
      <c r="AC88">
        <v>263</v>
      </c>
      <c r="AD88">
        <v>269</v>
      </c>
      <c r="AE88">
        <v>285</v>
      </c>
      <c r="AF88">
        <v>267</v>
      </c>
      <c r="AG88">
        <v>232</v>
      </c>
      <c r="AH88">
        <v>282</v>
      </c>
      <c r="AI88">
        <v>357</v>
      </c>
      <c r="AJ88">
        <v>277</v>
      </c>
      <c r="AK88">
        <v>296</v>
      </c>
    </row>
    <row r="89" spans="1:37" x14ac:dyDescent="0.25">
      <c r="A89">
        <f>IF(IFERROR(MATCH(TX_UCR!$C89,NN_M!A:A,0),0)&gt;0,1,0)</f>
        <v>0</v>
      </c>
      <c r="B89">
        <f>IF(IFERROR(MATCH(TX_UCR!C89,NN_PSM!A:A,0),0)&gt;0,1,0)</f>
        <v>0</v>
      </c>
      <c r="C89" t="str">
        <f t="shared" si="2"/>
        <v>El</v>
      </c>
      <c r="D89">
        <f t="shared" si="3"/>
        <v>0</v>
      </c>
      <c r="E89" t="s">
        <v>122</v>
      </c>
      <c r="F89" t="s">
        <v>34</v>
      </c>
      <c r="G89" t="s">
        <v>35</v>
      </c>
      <c r="H89">
        <v>51</v>
      </c>
      <c r="I89">
        <v>48</v>
      </c>
      <c r="J89">
        <v>35</v>
      </c>
      <c r="K89">
        <v>17</v>
      </c>
      <c r="L89">
        <v>35</v>
      </c>
      <c r="M89">
        <v>69</v>
      </c>
      <c r="N89">
        <v>47</v>
      </c>
      <c r="O89">
        <v>45</v>
      </c>
      <c r="P89">
        <v>66</v>
      </c>
      <c r="Q89">
        <v>65</v>
      </c>
      <c r="R89">
        <v>48</v>
      </c>
      <c r="S89">
        <v>57</v>
      </c>
      <c r="T89">
        <v>57</v>
      </c>
      <c r="U89">
        <v>57</v>
      </c>
      <c r="V89">
        <v>41</v>
      </c>
      <c r="W89">
        <v>58</v>
      </c>
      <c r="X89">
        <v>57</v>
      </c>
      <c r="Y89">
        <v>55</v>
      </c>
      <c r="Z89">
        <v>54</v>
      </c>
      <c r="AA89">
        <v>41</v>
      </c>
      <c r="AB89">
        <v>39</v>
      </c>
      <c r="AC89">
        <v>39</v>
      </c>
      <c r="AD89">
        <v>35</v>
      </c>
      <c r="AE89">
        <v>31</v>
      </c>
      <c r="AF89">
        <v>50</v>
      </c>
      <c r="AG89">
        <v>39</v>
      </c>
      <c r="AH89">
        <v>49</v>
      </c>
      <c r="AI89">
        <v>37</v>
      </c>
      <c r="AJ89">
        <v>54</v>
      </c>
      <c r="AK89">
        <v>50</v>
      </c>
    </row>
    <row r="90" spans="1:37" x14ac:dyDescent="0.25">
      <c r="A90">
        <f>IF(IFERROR(MATCH(TX_UCR!$C90,NN_M!A:A,0),0)&gt;0,1,0)</f>
        <v>0</v>
      </c>
      <c r="B90">
        <f>IF(IFERROR(MATCH(TX_UCR!C90,NN_PSM!A:A,0),0)&gt;0,1,0)</f>
        <v>0</v>
      </c>
      <c r="C90" t="str">
        <f t="shared" si="2"/>
        <v>El</v>
      </c>
      <c r="D90">
        <f t="shared" si="3"/>
        <v>1</v>
      </c>
      <c r="E90" t="s">
        <v>123</v>
      </c>
      <c r="F90" t="s">
        <v>34</v>
      </c>
      <c r="G90" t="s">
        <v>35</v>
      </c>
      <c r="H90">
        <v>149</v>
      </c>
      <c r="I90">
        <v>220</v>
      </c>
      <c r="J90">
        <v>209</v>
      </c>
      <c r="K90">
        <v>215</v>
      </c>
      <c r="L90">
        <v>239</v>
      </c>
      <c r="M90">
        <v>336</v>
      </c>
      <c r="N90">
        <v>340</v>
      </c>
      <c r="O90">
        <v>367</v>
      </c>
      <c r="P90">
        <v>459</v>
      </c>
      <c r="Q90">
        <v>460</v>
      </c>
      <c r="R90">
        <v>372</v>
      </c>
      <c r="S90">
        <v>349</v>
      </c>
      <c r="T90">
        <v>335</v>
      </c>
      <c r="U90">
        <v>298</v>
      </c>
      <c r="V90">
        <v>343</v>
      </c>
      <c r="W90">
        <v>282</v>
      </c>
      <c r="X90">
        <v>250</v>
      </c>
      <c r="Y90">
        <v>279</v>
      </c>
      <c r="Z90">
        <v>262</v>
      </c>
      <c r="AA90">
        <v>238</v>
      </c>
      <c r="AB90">
        <v>210</v>
      </c>
      <c r="AC90">
        <v>218</v>
      </c>
      <c r="AD90">
        <v>226</v>
      </c>
      <c r="AE90">
        <v>224</v>
      </c>
      <c r="AF90">
        <v>271</v>
      </c>
      <c r="AG90">
        <v>310</v>
      </c>
      <c r="AH90">
        <v>237</v>
      </c>
      <c r="AI90">
        <v>250</v>
      </c>
      <c r="AJ90">
        <v>209</v>
      </c>
      <c r="AK90">
        <v>278</v>
      </c>
    </row>
    <row r="91" spans="1:37" x14ac:dyDescent="0.25">
      <c r="A91">
        <f>IF(IFERROR(MATCH(TX_UCR!$C91,NN_M!A:A,0),0)&gt;0,1,0)</f>
        <v>0</v>
      </c>
      <c r="B91">
        <f>IF(IFERROR(MATCH(TX_UCR!C91,NN_PSM!A:A,0),0)&gt;0,1,0)</f>
        <v>0</v>
      </c>
      <c r="C91" t="str">
        <f t="shared" si="2"/>
        <v>El</v>
      </c>
      <c r="D91">
        <f t="shared" si="3"/>
        <v>0</v>
      </c>
      <c r="E91" t="s">
        <v>124</v>
      </c>
      <c r="F91" t="s">
        <v>34</v>
      </c>
      <c r="G91" t="s">
        <v>35</v>
      </c>
      <c r="H91" s="1">
        <v>3662</v>
      </c>
      <c r="I91" s="1">
        <v>4734</v>
      </c>
      <c r="J91" s="1">
        <v>4332</v>
      </c>
      <c r="K91" s="1">
        <v>4505</v>
      </c>
      <c r="L91" s="1">
        <v>4722</v>
      </c>
      <c r="M91" s="1">
        <v>5111</v>
      </c>
      <c r="N91" s="1">
        <v>5616</v>
      </c>
      <c r="O91" s="1">
        <v>5826</v>
      </c>
      <c r="P91" s="1">
        <v>6109</v>
      </c>
      <c r="Q91" s="1">
        <v>5369</v>
      </c>
      <c r="R91" s="1">
        <v>4948</v>
      </c>
      <c r="S91" s="1">
        <v>5138</v>
      </c>
      <c r="T91" s="1">
        <v>4849</v>
      </c>
      <c r="U91" s="1">
        <v>4374</v>
      </c>
      <c r="V91" s="1">
        <v>4280</v>
      </c>
      <c r="W91" s="1">
        <v>4396</v>
      </c>
      <c r="X91" s="1">
        <v>4386</v>
      </c>
      <c r="Y91" s="1">
        <v>3892</v>
      </c>
      <c r="Z91" s="1">
        <v>3502</v>
      </c>
      <c r="AA91" s="1">
        <v>3242</v>
      </c>
      <c r="AB91" s="1">
        <v>2621</v>
      </c>
      <c r="AC91" s="1">
        <v>2422</v>
      </c>
      <c r="AD91" s="1">
        <v>2574</v>
      </c>
      <c r="AE91" s="1">
        <v>2825</v>
      </c>
      <c r="AF91" s="1">
        <v>2830</v>
      </c>
      <c r="AG91" s="1">
        <v>2861</v>
      </c>
      <c r="AH91" s="1">
        <v>2858</v>
      </c>
      <c r="AI91" s="1">
        <v>2859</v>
      </c>
      <c r="AJ91" s="1">
        <v>2522</v>
      </c>
      <c r="AK91" s="1">
        <v>2671</v>
      </c>
    </row>
    <row r="92" spans="1:37" x14ac:dyDescent="0.25">
      <c r="A92">
        <f>IF(IFERROR(MATCH(TX_UCR!$C92,NN_M!A:A,0),0)&gt;0,1,0)</f>
        <v>0</v>
      </c>
      <c r="B92">
        <f>IF(IFERROR(MATCH(TX_UCR!C92,NN_PSM!A:A,0),0)&gt;0,1,0)</f>
        <v>0</v>
      </c>
      <c r="C92" t="str">
        <f t="shared" si="2"/>
        <v>Ellis</v>
      </c>
      <c r="D92">
        <f t="shared" si="3"/>
        <v>1</v>
      </c>
      <c r="E92" t="s">
        <v>125</v>
      </c>
      <c r="F92" t="s">
        <v>34</v>
      </c>
      <c r="G92" t="s">
        <v>35</v>
      </c>
      <c r="H92">
        <v>100</v>
      </c>
      <c r="I92">
        <v>106</v>
      </c>
      <c r="J92">
        <v>68</v>
      </c>
      <c r="K92">
        <v>72</v>
      </c>
      <c r="L92">
        <v>107</v>
      </c>
      <c r="M92">
        <v>202</v>
      </c>
      <c r="N92">
        <v>170</v>
      </c>
      <c r="O92">
        <v>131</v>
      </c>
      <c r="P92">
        <v>38</v>
      </c>
      <c r="Q92">
        <v>97</v>
      </c>
      <c r="R92">
        <v>88</v>
      </c>
      <c r="S92">
        <v>109</v>
      </c>
      <c r="T92">
        <v>70</v>
      </c>
      <c r="U92">
        <v>53</v>
      </c>
      <c r="V92">
        <v>87</v>
      </c>
      <c r="W92">
        <v>129</v>
      </c>
      <c r="X92">
        <v>117</v>
      </c>
      <c r="Y92">
        <v>137</v>
      </c>
      <c r="Z92">
        <v>111</v>
      </c>
      <c r="AA92">
        <v>90</v>
      </c>
      <c r="AB92">
        <v>146</v>
      </c>
      <c r="AC92">
        <v>157</v>
      </c>
      <c r="AD92">
        <v>170</v>
      </c>
      <c r="AE92">
        <v>70</v>
      </c>
      <c r="AF92">
        <v>103</v>
      </c>
      <c r="AG92">
        <v>68</v>
      </c>
      <c r="AH92">
        <v>51</v>
      </c>
      <c r="AI92">
        <v>44</v>
      </c>
      <c r="AJ92">
        <v>37</v>
      </c>
      <c r="AK92">
        <v>30</v>
      </c>
    </row>
    <row r="93" spans="1:37" x14ac:dyDescent="0.25">
      <c r="A93">
        <f>IF(IFERROR(MATCH(TX_UCR!$C93,NN_M!A:A,0),0)&gt;0,1,0)</f>
        <v>0</v>
      </c>
      <c r="B93">
        <f>IF(IFERROR(MATCH(TX_UCR!C93,NN_PSM!A:A,0),0)&gt;0,1,0)</f>
        <v>0</v>
      </c>
      <c r="C93" t="str">
        <f t="shared" si="2"/>
        <v>Ennis</v>
      </c>
      <c r="D93">
        <f t="shared" si="3"/>
        <v>0</v>
      </c>
      <c r="E93" t="s">
        <v>126</v>
      </c>
      <c r="F93" t="s">
        <v>34</v>
      </c>
      <c r="G93" t="s">
        <v>35</v>
      </c>
      <c r="H93">
        <v>41</v>
      </c>
      <c r="I93">
        <v>23</v>
      </c>
      <c r="J93">
        <v>17</v>
      </c>
      <c r="K93">
        <v>31</v>
      </c>
      <c r="L93">
        <v>34</v>
      </c>
      <c r="M93">
        <v>69</v>
      </c>
      <c r="N93">
        <v>64</v>
      </c>
      <c r="O93">
        <v>40</v>
      </c>
      <c r="P93">
        <v>38</v>
      </c>
      <c r="Q93">
        <v>84</v>
      </c>
      <c r="R93">
        <v>93</v>
      </c>
      <c r="S93">
        <v>82</v>
      </c>
      <c r="T93">
        <v>99</v>
      </c>
      <c r="U93">
        <v>55</v>
      </c>
      <c r="V93">
        <v>73</v>
      </c>
      <c r="W93">
        <v>61</v>
      </c>
      <c r="X93">
        <v>71</v>
      </c>
      <c r="Y93">
        <v>82</v>
      </c>
      <c r="Z93">
        <v>66</v>
      </c>
      <c r="AA93">
        <v>61</v>
      </c>
      <c r="AB93">
        <v>50</v>
      </c>
      <c r="AC93">
        <v>69</v>
      </c>
      <c r="AD93">
        <v>104</v>
      </c>
      <c r="AE93">
        <v>123</v>
      </c>
      <c r="AF93">
        <v>91</v>
      </c>
      <c r="AG93">
        <v>65</v>
      </c>
      <c r="AH93">
        <v>76</v>
      </c>
      <c r="AI93">
        <v>62</v>
      </c>
      <c r="AJ93">
        <v>61</v>
      </c>
      <c r="AK93">
        <v>56</v>
      </c>
    </row>
    <row r="94" spans="1:37" x14ac:dyDescent="0.25">
      <c r="A94">
        <f>IF(IFERROR(MATCH(TX_UCR!$C94,NN_M!A:A,0),0)&gt;0,1,0)</f>
        <v>0</v>
      </c>
      <c r="B94">
        <f>IF(IFERROR(MATCH(TX_UCR!C94,NN_PSM!A:A,0),0)&gt;0,1,0)</f>
        <v>0</v>
      </c>
      <c r="C94" t="str">
        <f t="shared" si="2"/>
        <v>Euless</v>
      </c>
      <c r="D94">
        <f t="shared" si="3"/>
        <v>0</v>
      </c>
      <c r="E94" t="s">
        <v>127</v>
      </c>
      <c r="F94" t="s">
        <v>34</v>
      </c>
      <c r="G94" t="s">
        <v>35</v>
      </c>
      <c r="H94">
        <v>132</v>
      </c>
      <c r="I94">
        <v>121</v>
      </c>
      <c r="J94">
        <v>215</v>
      </c>
      <c r="K94">
        <v>162</v>
      </c>
      <c r="L94">
        <v>150</v>
      </c>
      <c r="M94">
        <v>135</v>
      </c>
      <c r="N94">
        <v>135</v>
      </c>
      <c r="O94">
        <v>146</v>
      </c>
      <c r="P94">
        <v>106</v>
      </c>
      <c r="Q94">
        <v>127</v>
      </c>
      <c r="R94">
        <v>121</v>
      </c>
      <c r="S94">
        <v>133</v>
      </c>
      <c r="T94">
        <v>146</v>
      </c>
      <c r="U94">
        <v>114</v>
      </c>
      <c r="V94">
        <v>112</v>
      </c>
      <c r="W94">
        <v>102</v>
      </c>
      <c r="X94">
        <v>124</v>
      </c>
      <c r="Y94">
        <v>107</v>
      </c>
      <c r="Z94">
        <v>125</v>
      </c>
      <c r="AA94">
        <v>95</v>
      </c>
      <c r="AB94">
        <v>162</v>
      </c>
      <c r="AC94">
        <v>103</v>
      </c>
      <c r="AD94">
        <v>115</v>
      </c>
      <c r="AE94">
        <v>134</v>
      </c>
      <c r="AF94">
        <v>108</v>
      </c>
      <c r="AG94">
        <v>141</v>
      </c>
      <c r="AH94">
        <v>128</v>
      </c>
      <c r="AI94">
        <v>95</v>
      </c>
      <c r="AJ94">
        <v>89</v>
      </c>
      <c r="AK94">
        <v>64</v>
      </c>
    </row>
    <row r="95" spans="1:37" x14ac:dyDescent="0.25">
      <c r="A95">
        <f>IF(IFERROR(MATCH(TX_UCR!$C95,NN_M!A:A,0),0)&gt;0,1,0)</f>
        <v>0</v>
      </c>
      <c r="B95">
        <f>IF(IFERROR(MATCH(TX_UCR!C95,NN_PSM!A:A,0),0)&gt;0,1,0)</f>
        <v>0</v>
      </c>
      <c r="C95" t="str">
        <f t="shared" si="2"/>
        <v>Farmers</v>
      </c>
      <c r="D95">
        <f t="shared" si="3"/>
        <v>0</v>
      </c>
      <c r="E95" t="s">
        <v>128</v>
      </c>
      <c r="F95" t="s">
        <v>34</v>
      </c>
      <c r="G95" t="s">
        <v>35</v>
      </c>
      <c r="H95">
        <v>58</v>
      </c>
      <c r="I95">
        <v>56</v>
      </c>
      <c r="J95">
        <v>108</v>
      </c>
      <c r="K95">
        <v>76</v>
      </c>
      <c r="L95">
        <v>84</v>
      </c>
      <c r="M95">
        <v>130</v>
      </c>
      <c r="N95">
        <v>95</v>
      </c>
      <c r="O95">
        <v>104</v>
      </c>
      <c r="P95">
        <v>97</v>
      </c>
      <c r="Q95">
        <v>50</v>
      </c>
      <c r="R95">
        <v>105</v>
      </c>
      <c r="S95">
        <v>90</v>
      </c>
      <c r="T95">
        <v>67</v>
      </c>
      <c r="U95">
        <v>71</v>
      </c>
      <c r="V95">
        <v>68</v>
      </c>
      <c r="W95">
        <v>82</v>
      </c>
      <c r="X95">
        <v>80</v>
      </c>
      <c r="Y95">
        <v>72</v>
      </c>
      <c r="Z95">
        <v>65</v>
      </c>
      <c r="AA95">
        <v>73</v>
      </c>
      <c r="AB95">
        <v>57</v>
      </c>
      <c r="AC95">
        <v>65</v>
      </c>
      <c r="AD95">
        <v>77</v>
      </c>
      <c r="AE95">
        <v>76</v>
      </c>
      <c r="AF95">
        <v>71</v>
      </c>
      <c r="AG95">
        <v>51</v>
      </c>
      <c r="AH95">
        <v>37</v>
      </c>
      <c r="AI95">
        <v>35</v>
      </c>
      <c r="AJ95">
        <v>65</v>
      </c>
      <c r="AK95">
        <v>61</v>
      </c>
    </row>
    <row r="96" spans="1:37" x14ac:dyDescent="0.25">
      <c r="A96">
        <f>IF(IFERROR(MATCH(TX_UCR!$C96,NN_M!A:A,0),0)&gt;0,1,0)</f>
        <v>0</v>
      </c>
      <c r="B96">
        <f>IF(IFERROR(MATCH(TX_UCR!C96,NN_PSM!A:A,0),0)&gt;0,1,0)</f>
        <v>0</v>
      </c>
      <c r="C96" t="str">
        <f t="shared" si="2"/>
        <v>Flower</v>
      </c>
      <c r="D96">
        <f t="shared" si="3"/>
        <v>0</v>
      </c>
      <c r="E96" t="s">
        <v>129</v>
      </c>
      <c r="F96" t="s">
        <v>34</v>
      </c>
      <c r="G96" t="s">
        <v>35</v>
      </c>
      <c r="H96">
        <v>35</v>
      </c>
      <c r="I96">
        <v>22</v>
      </c>
      <c r="J96">
        <v>27</v>
      </c>
      <c r="K96">
        <v>27</v>
      </c>
      <c r="L96">
        <v>38</v>
      </c>
      <c r="M96">
        <v>90</v>
      </c>
      <c r="N96">
        <v>107</v>
      </c>
      <c r="O96">
        <v>117</v>
      </c>
      <c r="P96">
        <v>123</v>
      </c>
      <c r="Q96">
        <v>114</v>
      </c>
      <c r="R96">
        <v>64</v>
      </c>
      <c r="S96">
        <v>31</v>
      </c>
      <c r="T96">
        <v>22</v>
      </c>
      <c r="U96">
        <v>31</v>
      </c>
      <c r="V96">
        <v>31</v>
      </c>
      <c r="W96">
        <v>38</v>
      </c>
      <c r="X96">
        <v>33</v>
      </c>
      <c r="Y96">
        <v>51</v>
      </c>
      <c r="Z96">
        <v>46</v>
      </c>
      <c r="AA96">
        <v>46</v>
      </c>
      <c r="AB96">
        <v>31</v>
      </c>
      <c r="AC96">
        <v>38</v>
      </c>
      <c r="AD96">
        <v>48</v>
      </c>
      <c r="AE96">
        <v>54</v>
      </c>
      <c r="AF96">
        <v>48</v>
      </c>
      <c r="AG96">
        <v>43</v>
      </c>
      <c r="AH96">
        <v>51</v>
      </c>
      <c r="AI96">
        <v>21</v>
      </c>
      <c r="AJ96">
        <v>39</v>
      </c>
      <c r="AK96">
        <v>38</v>
      </c>
    </row>
    <row r="97" spans="1:37" x14ac:dyDescent="0.25">
      <c r="A97">
        <f>IF(IFERROR(MATCH(TX_UCR!$C97,NN_M!A:A,0),0)&gt;0,1,0)</f>
        <v>0</v>
      </c>
      <c r="B97">
        <f>IF(IFERROR(MATCH(TX_UCR!C97,NN_PSM!A:A,0),0)&gt;0,1,0)</f>
        <v>0</v>
      </c>
      <c r="C97" t="str">
        <f t="shared" si="2"/>
        <v>Forest</v>
      </c>
      <c r="D97">
        <f t="shared" si="3"/>
        <v>0</v>
      </c>
      <c r="E97" t="s">
        <v>130</v>
      </c>
      <c r="F97" t="s">
        <v>34</v>
      </c>
      <c r="G97" t="s">
        <v>35</v>
      </c>
      <c r="H97">
        <v>88</v>
      </c>
      <c r="I97">
        <v>97</v>
      </c>
      <c r="J97">
        <v>101</v>
      </c>
      <c r="K97">
        <v>80</v>
      </c>
      <c r="L97">
        <v>104</v>
      </c>
      <c r="M97">
        <v>104</v>
      </c>
      <c r="N97">
        <v>146</v>
      </c>
      <c r="O97">
        <v>129</v>
      </c>
      <c r="P97">
        <v>139</v>
      </c>
      <c r="Q97">
        <v>112</v>
      </c>
      <c r="R97">
        <v>114</v>
      </c>
      <c r="S97">
        <v>121</v>
      </c>
      <c r="T97">
        <v>89</v>
      </c>
      <c r="U97">
        <v>91</v>
      </c>
      <c r="V97">
        <v>114</v>
      </c>
      <c r="W97">
        <v>106</v>
      </c>
      <c r="X97">
        <v>98</v>
      </c>
      <c r="Y97">
        <v>92</v>
      </c>
      <c r="Z97">
        <v>124</v>
      </c>
      <c r="AA97">
        <v>83</v>
      </c>
      <c r="AB97">
        <v>87</v>
      </c>
      <c r="AC97">
        <v>95</v>
      </c>
      <c r="AD97">
        <v>78</v>
      </c>
      <c r="AE97">
        <v>97</v>
      </c>
      <c r="AF97">
        <v>114</v>
      </c>
      <c r="AG97">
        <v>93</v>
      </c>
      <c r="AH97">
        <v>78</v>
      </c>
      <c r="AI97">
        <v>64</v>
      </c>
      <c r="AK97">
        <v>32</v>
      </c>
    </row>
    <row r="98" spans="1:37" x14ac:dyDescent="0.25">
      <c r="A98">
        <f>IF(IFERROR(MATCH(TX_UCR!$C98,NN_M!A:A,0),0)&gt;0,1,0)</f>
        <v>0</v>
      </c>
      <c r="B98">
        <f>IF(IFERROR(MATCH(TX_UCR!C98,NN_PSM!A:A,0),0)&gt;0,1,0)</f>
        <v>0</v>
      </c>
      <c r="C98" t="str">
        <f t="shared" si="2"/>
        <v>Forney</v>
      </c>
      <c r="D98">
        <f t="shared" si="3"/>
        <v>0</v>
      </c>
      <c r="E98" t="s">
        <v>131</v>
      </c>
      <c r="F98" t="s">
        <v>34</v>
      </c>
      <c r="G98" t="s">
        <v>35</v>
      </c>
      <c r="H98">
        <v>12</v>
      </c>
      <c r="I98">
        <v>3</v>
      </c>
      <c r="J98">
        <v>12</v>
      </c>
      <c r="K98">
        <v>16</v>
      </c>
      <c r="L98">
        <v>11</v>
      </c>
      <c r="M98">
        <v>15</v>
      </c>
      <c r="N98">
        <v>19</v>
      </c>
      <c r="O98">
        <v>28</v>
      </c>
      <c r="P98">
        <v>50</v>
      </c>
      <c r="Q98">
        <v>21</v>
      </c>
      <c r="R98">
        <v>19</v>
      </c>
      <c r="S98">
        <v>8</v>
      </c>
      <c r="T98">
        <v>9</v>
      </c>
      <c r="U98">
        <v>14</v>
      </c>
      <c r="V98">
        <v>5</v>
      </c>
      <c r="W98">
        <v>12</v>
      </c>
      <c r="X98">
        <v>16</v>
      </c>
      <c r="Y98">
        <v>13</v>
      </c>
      <c r="Z98">
        <v>15</v>
      </c>
      <c r="AA98">
        <v>20</v>
      </c>
      <c r="AB98">
        <v>11</v>
      </c>
      <c r="AC98">
        <v>19</v>
      </c>
      <c r="AD98">
        <v>22</v>
      </c>
      <c r="AE98">
        <v>18</v>
      </c>
      <c r="AF98">
        <v>24</v>
      </c>
      <c r="AG98">
        <v>25</v>
      </c>
      <c r="AH98">
        <v>30</v>
      </c>
      <c r="AI98">
        <v>21</v>
      </c>
      <c r="AJ98">
        <v>19</v>
      </c>
      <c r="AK98">
        <v>26</v>
      </c>
    </row>
    <row r="99" spans="1:37" x14ac:dyDescent="0.25">
      <c r="A99">
        <f>IF(IFERROR(MATCH(TX_UCR!$C99,NN_M!A:A,0),0)&gt;0,1,0)</f>
        <v>0</v>
      </c>
      <c r="B99">
        <f>IF(IFERROR(MATCH(TX_UCR!C99,NN_PSM!A:A,0),0)&gt;0,1,0)</f>
        <v>0</v>
      </c>
      <c r="C99" t="str">
        <f t="shared" si="2"/>
        <v>Fort</v>
      </c>
      <c r="D99">
        <f t="shared" si="3"/>
        <v>1</v>
      </c>
      <c r="E99" t="s">
        <v>132</v>
      </c>
      <c r="F99" t="s">
        <v>34</v>
      </c>
      <c r="G99" t="s">
        <v>35</v>
      </c>
      <c r="H99">
        <v>167</v>
      </c>
      <c r="I99">
        <v>123</v>
      </c>
      <c r="J99">
        <v>87</v>
      </c>
      <c r="K99">
        <v>118</v>
      </c>
      <c r="L99">
        <v>142</v>
      </c>
      <c r="M99">
        <v>169</v>
      </c>
      <c r="N99">
        <v>180</v>
      </c>
      <c r="O99">
        <v>169</v>
      </c>
      <c r="P99">
        <v>189</v>
      </c>
      <c r="Q99">
        <v>246</v>
      </c>
      <c r="R99">
        <v>294</v>
      </c>
      <c r="S99">
        <v>282</v>
      </c>
      <c r="T99">
        <v>341</v>
      </c>
      <c r="U99">
        <v>379</v>
      </c>
      <c r="V99">
        <v>463</v>
      </c>
      <c r="W99">
        <v>528</v>
      </c>
      <c r="X99">
        <v>488</v>
      </c>
      <c r="Y99">
        <v>489</v>
      </c>
      <c r="Z99">
        <v>587</v>
      </c>
      <c r="AA99">
        <v>642</v>
      </c>
      <c r="AB99">
        <v>662</v>
      </c>
      <c r="AC99">
        <v>703</v>
      </c>
      <c r="AD99">
        <v>784</v>
      </c>
      <c r="AE99" s="1">
        <v>1041</v>
      </c>
      <c r="AF99" s="1">
        <v>1037</v>
      </c>
      <c r="AG99">
        <v>896</v>
      </c>
      <c r="AH99">
        <v>902</v>
      </c>
      <c r="AI99">
        <v>804</v>
      </c>
      <c r="AJ99">
        <v>808</v>
      </c>
      <c r="AK99">
        <v>938</v>
      </c>
    </row>
    <row r="100" spans="1:37" x14ac:dyDescent="0.25">
      <c r="A100">
        <f>IF(IFERROR(MATCH(TX_UCR!$C100,NN_M!A:A,0),0)&gt;0,1,0)</f>
        <v>0</v>
      </c>
      <c r="B100">
        <f>IF(IFERROR(MATCH(TX_UCR!C100,NN_PSM!A:A,0),0)&gt;0,1,0)</f>
        <v>0</v>
      </c>
      <c r="C100" t="str">
        <f t="shared" si="2"/>
        <v>Fredericksburg</v>
      </c>
      <c r="D100">
        <f t="shared" si="3"/>
        <v>0</v>
      </c>
      <c r="E100" t="s">
        <v>133</v>
      </c>
      <c r="F100" t="s">
        <v>34</v>
      </c>
      <c r="G100" t="s">
        <v>35</v>
      </c>
      <c r="H100">
        <v>10</v>
      </c>
      <c r="I100">
        <v>5</v>
      </c>
      <c r="J100">
        <v>4</v>
      </c>
      <c r="K100">
        <v>2</v>
      </c>
      <c r="L100">
        <v>5</v>
      </c>
      <c r="M100">
        <v>6</v>
      </c>
      <c r="N100">
        <v>1</v>
      </c>
      <c r="O100">
        <v>4</v>
      </c>
      <c r="P100">
        <v>4</v>
      </c>
      <c r="Q100">
        <v>8</v>
      </c>
      <c r="R100">
        <v>20</v>
      </c>
      <c r="S100">
        <v>6</v>
      </c>
      <c r="T100">
        <v>7</v>
      </c>
      <c r="U100">
        <v>3</v>
      </c>
      <c r="V100">
        <v>1</v>
      </c>
      <c r="W100">
        <v>4</v>
      </c>
      <c r="X100">
        <v>1</v>
      </c>
      <c r="Y100">
        <v>3</v>
      </c>
      <c r="Z100">
        <v>1</v>
      </c>
      <c r="AA100">
        <v>11</v>
      </c>
      <c r="AB100">
        <v>2</v>
      </c>
      <c r="AC100">
        <v>9</v>
      </c>
      <c r="AD100">
        <v>5</v>
      </c>
      <c r="AE100">
        <v>10</v>
      </c>
      <c r="AF100">
        <v>7</v>
      </c>
      <c r="AG100">
        <v>1</v>
      </c>
      <c r="AH100">
        <v>4</v>
      </c>
      <c r="AI100">
        <v>7</v>
      </c>
      <c r="AJ100">
        <v>9</v>
      </c>
      <c r="AK100">
        <v>7</v>
      </c>
    </row>
    <row r="101" spans="1:37" x14ac:dyDescent="0.25">
      <c r="A101">
        <f>IF(IFERROR(MATCH(TX_UCR!$C101,NN_M!A:A,0),0)&gt;0,1,0)</f>
        <v>0</v>
      </c>
      <c r="B101">
        <f>IF(IFERROR(MATCH(TX_UCR!C101,NN_PSM!A:A,0),0)&gt;0,1,0)</f>
        <v>0</v>
      </c>
      <c r="C101" t="str">
        <f t="shared" si="2"/>
        <v>Freeport</v>
      </c>
      <c r="D101">
        <f t="shared" si="3"/>
        <v>0</v>
      </c>
      <c r="E101" t="s">
        <v>134</v>
      </c>
      <c r="F101" t="s">
        <v>34</v>
      </c>
      <c r="G101" t="s">
        <v>35</v>
      </c>
      <c r="H101">
        <v>36</v>
      </c>
      <c r="I101">
        <v>60</v>
      </c>
      <c r="J101">
        <v>48</v>
      </c>
      <c r="K101">
        <v>42</v>
      </c>
      <c r="L101">
        <v>47</v>
      </c>
      <c r="M101">
        <v>57</v>
      </c>
      <c r="N101">
        <v>68</v>
      </c>
      <c r="O101">
        <v>77</v>
      </c>
      <c r="P101">
        <v>73</v>
      </c>
      <c r="Q101">
        <v>83</v>
      </c>
      <c r="R101">
        <v>60</v>
      </c>
      <c r="S101">
        <v>70</v>
      </c>
      <c r="T101">
        <v>71</v>
      </c>
      <c r="U101">
        <v>68</v>
      </c>
      <c r="V101">
        <v>57</v>
      </c>
      <c r="W101">
        <v>75</v>
      </c>
      <c r="X101">
        <v>65</v>
      </c>
      <c r="Y101">
        <v>60</v>
      </c>
      <c r="Z101">
        <v>54</v>
      </c>
      <c r="AA101">
        <v>49</v>
      </c>
      <c r="AB101">
        <v>83</v>
      </c>
      <c r="AC101">
        <v>47</v>
      </c>
      <c r="AD101">
        <v>63</v>
      </c>
      <c r="AE101">
        <v>37</v>
      </c>
      <c r="AF101">
        <v>28</v>
      </c>
      <c r="AG101">
        <v>35</v>
      </c>
      <c r="AH101">
        <v>41</v>
      </c>
      <c r="AI101">
        <v>36</v>
      </c>
      <c r="AJ101">
        <v>28</v>
      </c>
      <c r="AK101">
        <v>40</v>
      </c>
    </row>
    <row r="102" spans="1:37" x14ac:dyDescent="0.25">
      <c r="A102">
        <f>IF(IFERROR(MATCH(TX_UCR!$C102,NN_M!A:A,0),0)&gt;0,1,0)</f>
        <v>0</v>
      </c>
      <c r="B102">
        <f>IF(IFERROR(MATCH(TX_UCR!C102,NN_PSM!A:A,0),0)&gt;0,1,0)</f>
        <v>0</v>
      </c>
      <c r="C102" t="str">
        <f t="shared" si="2"/>
        <v>Friendswood</v>
      </c>
      <c r="D102">
        <f t="shared" si="3"/>
        <v>0</v>
      </c>
      <c r="E102" t="s">
        <v>135</v>
      </c>
      <c r="F102" t="s">
        <v>34</v>
      </c>
      <c r="G102" t="s">
        <v>35</v>
      </c>
      <c r="H102">
        <v>22</v>
      </c>
      <c r="I102">
        <v>54</v>
      </c>
      <c r="J102">
        <v>27</v>
      </c>
      <c r="K102">
        <v>32</v>
      </c>
      <c r="L102">
        <v>23</v>
      </c>
      <c r="M102">
        <v>45</v>
      </c>
      <c r="N102">
        <v>36</v>
      </c>
      <c r="O102">
        <v>49</v>
      </c>
      <c r="P102">
        <v>55</v>
      </c>
      <c r="Q102">
        <v>38</v>
      </c>
      <c r="R102">
        <v>39</v>
      </c>
      <c r="S102">
        <v>29</v>
      </c>
      <c r="T102">
        <v>74</v>
      </c>
      <c r="U102">
        <v>67</v>
      </c>
      <c r="V102">
        <v>77</v>
      </c>
      <c r="W102">
        <v>67</v>
      </c>
      <c r="X102">
        <v>44</v>
      </c>
      <c r="Y102">
        <v>45</v>
      </c>
      <c r="Z102">
        <v>72</v>
      </c>
      <c r="AA102">
        <v>43</v>
      </c>
      <c r="AB102">
        <v>42</v>
      </c>
      <c r="AC102">
        <v>42</v>
      </c>
      <c r="AD102">
        <v>38</v>
      </c>
      <c r="AE102">
        <v>36</v>
      </c>
      <c r="AF102">
        <v>27</v>
      </c>
      <c r="AG102">
        <v>25</v>
      </c>
      <c r="AH102">
        <v>12</v>
      </c>
      <c r="AI102">
        <v>15</v>
      </c>
      <c r="AJ102">
        <v>11</v>
      </c>
      <c r="AK102">
        <v>21</v>
      </c>
    </row>
    <row r="103" spans="1:37" x14ac:dyDescent="0.25">
      <c r="A103">
        <f>IF(IFERROR(MATCH(TX_UCR!$C103,NN_M!A:A,0),0)&gt;0,1,0)</f>
        <v>1</v>
      </c>
      <c r="B103">
        <f>IF(IFERROR(MATCH(TX_UCR!C103,NN_PSM!A:A,0),0)&gt;0,1,0)</f>
        <v>1</v>
      </c>
      <c r="C103" t="str">
        <f t="shared" si="2"/>
        <v>Frisco</v>
      </c>
      <c r="D103">
        <f t="shared" si="3"/>
        <v>0</v>
      </c>
      <c r="E103" t="s">
        <v>136</v>
      </c>
      <c r="F103" t="s">
        <v>34</v>
      </c>
      <c r="G103" t="s">
        <v>35</v>
      </c>
      <c r="K103">
        <v>31</v>
      </c>
      <c r="L103">
        <v>16</v>
      </c>
      <c r="M103">
        <v>14</v>
      </c>
      <c r="N103">
        <v>18</v>
      </c>
      <c r="O103">
        <v>41</v>
      </c>
      <c r="P103">
        <v>14</v>
      </c>
      <c r="Q103">
        <v>16</v>
      </c>
      <c r="R103">
        <v>26</v>
      </c>
      <c r="S103">
        <v>19</v>
      </c>
      <c r="T103">
        <v>16</v>
      </c>
      <c r="U103">
        <v>19</v>
      </c>
      <c r="V103">
        <v>65</v>
      </c>
      <c r="X103">
        <v>65</v>
      </c>
      <c r="Y103">
        <v>82</v>
      </c>
      <c r="Z103">
        <v>58</v>
      </c>
      <c r="AA103">
        <v>80</v>
      </c>
      <c r="AB103">
        <v>72</v>
      </c>
      <c r="AC103">
        <v>98</v>
      </c>
      <c r="AD103">
        <v>92</v>
      </c>
      <c r="AE103">
        <v>105</v>
      </c>
      <c r="AF103">
        <v>108</v>
      </c>
      <c r="AG103">
        <v>129</v>
      </c>
      <c r="AH103">
        <v>122</v>
      </c>
      <c r="AI103">
        <v>98</v>
      </c>
      <c r="AJ103">
        <v>103</v>
      </c>
      <c r="AK103">
        <v>118</v>
      </c>
    </row>
    <row r="104" spans="1:37" x14ac:dyDescent="0.25">
      <c r="A104">
        <f>IF(IFERROR(MATCH(TX_UCR!$C104,NN_M!A:A,0),0)&gt;0,1,0)</f>
        <v>0</v>
      </c>
      <c r="B104">
        <f>IF(IFERROR(MATCH(TX_UCR!C104,NN_PSM!A:A,0),0)&gt;0,1,0)</f>
        <v>0</v>
      </c>
      <c r="C104" t="str">
        <f t="shared" si="2"/>
        <v>Gainesville</v>
      </c>
      <c r="D104">
        <f t="shared" si="3"/>
        <v>0</v>
      </c>
      <c r="E104" t="s">
        <v>137</v>
      </c>
      <c r="F104" t="s">
        <v>34</v>
      </c>
      <c r="G104" t="s">
        <v>35</v>
      </c>
      <c r="H104">
        <v>25</v>
      </c>
      <c r="I104">
        <v>32</v>
      </c>
      <c r="J104">
        <v>26</v>
      </c>
      <c r="K104">
        <v>40</v>
      </c>
      <c r="L104">
        <v>65</v>
      </c>
      <c r="M104">
        <v>59</v>
      </c>
      <c r="N104">
        <v>58</v>
      </c>
      <c r="O104">
        <v>32</v>
      </c>
      <c r="P104">
        <v>40</v>
      </c>
      <c r="Q104">
        <v>53</v>
      </c>
      <c r="R104">
        <v>46</v>
      </c>
      <c r="S104">
        <v>35</v>
      </c>
      <c r="T104">
        <v>29</v>
      </c>
      <c r="U104">
        <v>14</v>
      </c>
      <c r="V104">
        <v>34</v>
      </c>
      <c r="W104">
        <v>26</v>
      </c>
      <c r="X104">
        <v>29</v>
      </c>
      <c r="Y104">
        <v>133</v>
      </c>
      <c r="Z104">
        <v>98</v>
      </c>
      <c r="AA104">
        <v>54</v>
      </c>
      <c r="AB104">
        <v>76</v>
      </c>
      <c r="AC104">
        <v>132</v>
      </c>
      <c r="AD104">
        <v>92</v>
      </c>
      <c r="AE104">
        <v>79</v>
      </c>
      <c r="AF104">
        <v>90</v>
      </c>
      <c r="AG104">
        <v>54</v>
      </c>
      <c r="AH104">
        <v>63</v>
      </c>
      <c r="AI104">
        <v>89</v>
      </c>
      <c r="AJ104">
        <v>89</v>
      </c>
      <c r="AK104">
        <v>78</v>
      </c>
    </row>
    <row r="105" spans="1:37" x14ac:dyDescent="0.25">
      <c r="A105">
        <f>IF(IFERROR(MATCH(TX_UCR!$C105,NN_M!A:A,0),0)&gt;0,1,0)</f>
        <v>0</v>
      </c>
      <c r="B105">
        <f>IF(IFERROR(MATCH(TX_UCR!C105,NN_PSM!A:A,0),0)&gt;0,1,0)</f>
        <v>0</v>
      </c>
      <c r="C105" t="str">
        <f t="shared" si="2"/>
        <v>Galveston</v>
      </c>
      <c r="D105">
        <f t="shared" si="3"/>
        <v>1</v>
      </c>
      <c r="E105" t="s">
        <v>138</v>
      </c>
      <c r="F105" t="s">
        <v>34</v>
      </c>
      <c r="G105" t="s">
        <v>35</v>
      </c>
      <c r="H105">
        <v>48</v>
      </c>
      <c r="I105">
        <v>86</v>
      </c>
      <c r="J105">
        <v>52</v>
      </c>
      <c r="K105">
        <v>67</v>
      </c>
      <c r="L105">
        <v>76</v>
      </c>
      <c r="M105">
        <v>99</v>
      </c>
      <c r="N105">
        <v>153</v>
      </c>
      <c r="O105">
        <v>108</v>
      </c>
      <c r="P105">
        <v>177</v>
      </c>
      <c r="Q105">
        <v>209</v>
      </c>
      <c r="R105">
        <v>183</v>
      </c>
      <c r="S105">
        <v>268</v>
      </c>
      <c r="T105">
        <v>279</v>
      </c>
      <c r="U105">
        <v>298</v>
      </c>
      <c r="V105">
        <v>173</v>
      </c>
      <c r="W105">
        <v>208</v>
      </c>
      <c r="X105">
        <v>205</v>
      </c>
      <c r="Y105">
        <v>228</v>
      </c>
      <c r="Z105">
        <v>162</v>
      </c>
      <c r="AA105">
        <v>191</v>
      </c>
      <c r="AB105">
        <v>189</v>
      </c>
      <c r="AC105">
        <v>140</v>
      </c>
      <c r="AD105">
        <v>147</v>
      </c>
      <c r="AE105">
        <v>144</v>
      </c>
      <c r="AF105">
        <v>165</v>
      </c>
      <c r="AG105">
        <v>112</v>
      </c>
      <c r="AH105">
        <v>81</v>
      </c>
      <c r="AI105">
        <v>106</v>
      </c>
      <c r="AJ105">
        <v>85</v>
      </c>
      <c r="AK105">
        <v>147</v>
      </c>
    </row>
    <row r="106" spans="1:37" x14ac:dyDescent="0.25">
      <c r="A106">
        <f>IF(IFERROR(MATCH(TX_UCR!$C106,NN_M!A:A,0),0)&gt;0,1,0)</f>
        <v>0</v>
      </c>
      <c r="B106">
        <f>IF(IFERROR(MATCH(TX_UCR!C106,NN_PSM!A:A,0),0)&gt;0,1,0)</f>
        <v>0</v>
      </c>
      <c r="C106" t="str">
        <f t="shared" si="2"/>
        <v>Galveston</v>
      </c>
      <c r="D106">
        <f t="shared" si="3"/>
        <v>0</v>
      </c>
      <c r="E106" t="s">
        <v>139</v>
      </c>
      <c r="F106" t="s">
        <v>34</v>
      </c>
      <c r="G106" t="s">
        <v>35</v>
      </c>
      <c r="H106">
        <v>867</v>
      </c>
      <c r="I106" s="1">
        <v>1041</v>
      </c>
      <c r="J106">
        <v>779</v>
      </c>
      <c r="K106">
        <v>584</v>
      </c>
      <c r="L106">
        <v>557</v>
      </c>
      <c r="M106">
        <v>744</v>
      </c>
      <c r="N106" s="1">
        <v>1004</v>
      </c>
      <c r="O106" s="1">
        <v>1104</v>
      </c>
      <c r="P106" s="1">
        <v>1060</v>
      </c>
      <c r="Q106" s="1">
        <v>1550</v>
      </c>
      <c r="R106" s="1">
        <v>1367</v>
      </c>
      <c r="S106" s="1">
        <v>1093</v>
      </c>
      <c r="T106">
        <v>710</v>
      </c>
      <c r="U106">
        <v>365</v>
      </c>
      <c r="V106">
        <v>468</v>
      </c>
      <c r="Z106">
        <v>473</v>
      </c>
      <c r="AA106">
        <v>486</v>
      </c>
      <c r="AB106">
        <v>530</v>
      </c>
      <c r="AC106">
        <v>591</v>
      </c>
      <c r="AD106">
        <v>584</v>
      </c>
      <c r="AE106">
        <v>443</v>
      </c>
      <c r="AF106">
        <v>413</v>
      </c>
      <c r="AG106">
        <v>373</v>
      </c>
      <c r="AH106">
        <v>302</v>
      </c>
      <c r="AI106">
        <v>296</v>
      </c>
      <c r="AJ106">
        <v>236</v>
      </c>
      <c r="AK106">
        <v>256</v>
      </c>
    </row>
    <row r="107" spans="1:37" x14ac:dyDescent="0.25">
      <c r="A107">
        <f>IF(IFERROR(MATCH(TX_UCR!$C107,NN_M!A:A,0),0)&gt;0,1,0)</f>
        <v>1</v>
      </c>
      <c r="B107">
        <f>IF(IFERROR(MATCH(TX_UCR!C107,NN_PSM!A:A,0),0)&gt;0,1,0)</f>
        <v>1</v>
      </c>
      <c r="C107" t="str">
        <f t="shared" si="2"/>
        <v>Garland</v>
      </c>
      <c r="D107">
        <f t="shared" si="3"/>
        <v>0</v>
      </c>
      <c r="E107" t="s">
        <v>140</v>
      </c>
      <c r="F107" t="s">
        <v>34</v>
      </c>
      <c r="G107" t="s">
        <v>35</v>
      </c>
      <c r="H107">
        <v>444</v>
      </c>
      <c r="I107">
        <v>524</v>
      </c>
      <c r="J107">
        <v>558</v>
      </c>
      <c r="K107">
        <v>583</v>
      </c>
      <c r="L107">
        <v>621</v>
      </c>
      <c r="M107">
        <v>717</v>
      </c>
      <c r="N107">
        <v>892</v>
      </c>
      <c r="O107">
        <v>970</v>
      </c>
      <c r="P107" s="1">
        <v>1072</v>
      </c>
      <c r="Q107">
        <v>962</v>
      </c>
      <c r="R107">
        <v>960</v>
      </c>
      <c r="S107">
        <v>777</v>
      </c>
      <c r="T107">
        <v>526</v>
      </c>
      <c r="U107">
        <v>505</v>
      </c>
      <c r="V107">
        <v>495</v>
      </c>
      <c r="W107">
        <v>471</v>
      </c>
      <c r="X107">
        <v>592</v>
      </c>
      <c r="Y107">
        <v>628</v>
      </c>
      <c r="Z107">
        <v>735</v>
      </c>
      <c r="AA107">
        <v>561</v>
      </c>
      <c r="AB107">
        <v>655</v>
      </c>
      <c r="AC107">
        <v>576</v>
      </c>
      <c r="AD107">
        <v>763</v>
      </c>
      <c r="AE107">
        <v>773</v>
      </c>
      <c r="AF107">
        <v>608</v>
      </c>
      <c r="AG107">
        <v>492</v>
      </c>
      <c r="AH107">
        <v>530</v>
      </c>
      <c r="AI107">
        <v>540</v>
      </c>
      <c r="AJ107">
        <v>514</v>
      </c>
      <c r="AK107">
        <v>644</v>
      </c>
    </row>
    <row r="108" spans="1:37" x14ac:dyDescent="0.25">
      <c r="A108">
        <f>IF(IFERROR(MATCH(TX_UCR!$C108,NN_M!A:A,0),0)&gt;0,1,0)</f>
        <v>0</v>
      </c>
      <c r="B108">
        <f>IF(IFERROR(MATCH(TX_UCR!C108,NN_PSM!A:A,0),0)&gt;0,1,0)</f>
        <v>0</v>
      </c>
      <c r="C108" t="str">
        <f t="shared" si="2"/>
        <v>Gatesville</v>
      </c>
      <c r="D108">
        <f t="shared" si="3"/>
        <v>0</v>
      </c>
      <c r="E108" t="s">
        <v>141</v>
      </c>
      <c r="F108" t="s">
        <v>34</v>
      </c>
      <c r="G108" t="s">
        <v>35</v>
      </c>
      <c r="H108">
        <v>11</v>
      </c>
      <c r="I108">
        <v>22</v>
      </c>
      <c r="J108">
        <v>16</v>
      </c>
      <c r="K108">
        <v>17</v>
      </c>
      <c r="L108">
        <v>12</v>
      </c>
      <c r="M108">
        <v>20</v>
      </c>
      <c r="N108">
        <v>21</v>
      </c>
      <c r="O108">
        <v>18</v>
      </c>
      <c r="P108">
        <v>16</v>
      </c>
      <c r="Q108">
        <v>13</v>
      </c>
      <c r="R108">
        <v>30</v>
      </c>
      <c r="S108">
        <v>15</v>
      </c>
      <c r="T108">
        <v>19</v>
      </c>
      <c r="U108">
        <v>31</v>
      </c>
      <c r="V108">
        <v>30</v>
      </c>
      <c r="W108">
        <v>31</v>
      </c>
      <c r="X108">
        <v>38</v>
      </c>
      <c r="Y108">
        <v>50</v>
      </c>
      <c r="Z108">
        <v>38</v>
      </c>
      <c r="AA108">
        <v>39</v>
      </c>
      <c r="AB108">
        <v>26</v>
      </c>
      <c r="AC108">
        <v>26</v>
      </c>
      <c r="AD108">
        <v>34</v>
      </c>
      <c r="AE108">
        <v>21</v>
      </c>
      <c r="AF108">
        <v>20</v>
      </c>
      <c r="AG108">
        <v>22</v>
      </c>
      <c r="AH108">
        <v>32</v>
      </c>
      <c r="AI108">
        <v>17</v>
      </c>
      <c r="AJ108">
        <v>22</v>
      </c>
      <c r="AK108">
        <v>15</v>
      </c>
    </row>
    <row r="109" spans="1:37" x14ac:dyDescent="0.25">
      <c r="A109">
        <f>IF(IFERROR(MATCH(TX_UCR!$C109,NN_M!A:A,0),0)&gt;0,1,0)</f>
        <v>0</v>
      </c>
      <c r="B109">
        <f>IF(IFERROR(MATCH(TX_UCR!C109,NN_PSM!A:A,0),0)&gt;0,1,0)</f>
        <v>0</v>
      </c>
      <c r="C109" t="str">
        <f t="shared" si="2"/>
        <v>Georgetown</v>
      </c>
      <c r="D109">
        <f t="shared" si="3"/>
        <v>0</v>
      </c>
      <c r="E109" t="s">
        <v>142</v>
      </c>
      <c r="F109" t="s">
        <v>34</v>
      </c>
      <c r="G109" t="s">
        <v>35</v>
      </c>
      <c r="H109">
        <v>16</v>
      </c>
      <c r="I109">
        <v>25</v>
      </c>
      <c r="J109">
        <v>46</v>
      </c>
      <c r="K109">
        <v>33</v>
      </c>
      <c r="L109">
        <v>68</v>
      </c>
      <c r="M109">
        <v>74</v>
      </c>
      <c r="N109">
        <v>68</v>
      </c>
      <c r="O109">
        <v>64</v>
      </c>
      <c r="P109">
        <v>50</v>
      </c>
      <c r="Q109">
        <v>38</v>
      </c>
      <c r="R109">
        <v>46</v>
      </c>
      <c r="S109">
        <v>38</v>
      </c>
      <c r="T109">
        <v>34</v>
      </c>
      <c r="U109">
        <v>33</v>
      </c>
      <c r="V109">
        <v>30</v>
      </c>
      <c r="W109">
        <v>17</v>
      </c>
      <c r="X109">
        <v>26</v>
      </c>
      <c r="Y109">
        <v>42</v>
      </c>
      <c r="Z109">
        <v>30</v>
      </c>
      <c r="AA109">
        <v>54</v>
      </c>
      <c r="AB109">
        <v>44</v>
      </c>
      <c r="AC109">
        <v>49</v>
      </c>
      <c r="AD109">
        <v>65</v>
      </c>
      <c r="AE109">
        <v>66</v>
      </c>
      <c r="AF109">
        <v>54</v>
      </c>
      <c r="AG109">
        <v>54</v>
      </c>
      <c r="AH109">
        <v>65</v>
      </c>
      <c r="AI109">
        <v>66</v>
      </c>
      <c r="AJ109">
        <v>71</v>
      </c>
      <c r="AK109">
        <v>67</v>
      </c>
    </row>
    <row r="110" spans="1:37" x14ac:dyDescent="0.25">
      <c r="A110">
        <f>IF(IFERROR(MATCH(TX_UCR!$C110,NN_M!A:A,0),0)&gt;0,1,0)</f>
        <v>0</v>
      </c>
      <c r="B110">
        <f>IF(IFERROR(MATCH(TX_UCR!C110,NN_PSM!A:A,0),0)&gt;0,1,0)</f>
        <v>0</v>
      </c>
      <c r="C110" t="str">
        <f t="shared" si="2"/>
        <v>Glenn</v>
      </c>
      <c r="D110">
        <f t="shared" si="3"/>
        <v>0</v>
      </c>
      <c r="E110" t="s">
        <v>143</v>
      </c>
      <c r="F110" t="s">
        <v>34</v>
      </c>
      <c r="G110" t="s">
        <v>35</v>
      </c>
      <c r="K110">
        <v>5</v>
      </c>
      <c r="L110">
        <v>1</v>
      </c>
      <c r="M110">
        <v>6</v>
      </c>
      <c r="N110">
        <v>7</v>
      </c>
      <c r="O110">
        <v>9</v>
      </c>
      <c r="P110">
        <v>13</v>
      </c>
      <c r="Q110">
        <v>4</v>
      </c>
      <c r="R110">
        <v>31</v>
      </c>
      <c r="S110">
        <v>17</v>
      </c>
      <c r="T110">
        <v>14</v>
      </c>
      <c r="U110">
        <v>26</v>
      </c>
      <c r="V110">
        <v>13</v>
      </c>
      <c r="W110">
        <v>33</v>
      </c>
      <c r="X110">
        <v>31</v>
      </c>
      <c r="Y110">
        <v>26</v>
      </c>
      <c r="Z110">
        <v>22</v>
      </c>
      <c r="AA110">
        <v>28</v>
      </c>
      <c r="AB110">
        <v>41</v>
      </c>
      <c r="AC110">
        <v>31</v>
      </c>
      <c r="AD110">
        <v>33</v>
      </c>
      <c r="AE110">
        <v>41</v>
      </c>
      <c r="AF110">
        <v>33</v>
      </c>
      <c r="AG110">
        <v>49</v>
      </c>
      <c r="AH110">
        <v>45</v>
      </c>
      <c r="AI110">
        <v>49</v>
      </c>
      <c r="AJ110">
        <v>30</v>
      </c>
      <c r="AK110">
        <v>44</v>
      </c>
    </row>
    <row r="111" spans="1:37" x14ac:dyDescent="0.25">
      <c r="A111">
        <f>IF(IFERROR(MATCH(TX_UCR!$C111,NN_M!A:A,0),0)&gt;0,1,0)</f>
        <v>0</v>
      </c>
      <c r="B111">
        <f>IF(IFERROR(MATCH(TX_UCR!C111,NN_PSM!A:A,0),0)&gt;0,1,0)</f>
        <v>0</v>
      </c>
      <c r="C111" t="str">
        <f t="shared" si="2"/>
        <v>Grand</v>
      </c>
      <c r="D111">
        <f t="shared" si="3"/>
        <v>0</v>
      </c>
      <c r="E111" t="s">
        <v>144</v>
      </c>
      <c r="F111" t="s">
        <v>34</v>
      </c>
      <c r="G111" t="s">
        <v>35</v>
      </c>
      <c r="H111">
        <v>520</v>
      </c>
      <c r="I111">
        <v>759</v>
      </c>
      <c r="J111">
        <v>691</v>
      </c>
      <c r="K111">
        <v>660</v>
      </c>
      <c r="L111">
        <v>658</v>
      </c>
      <c r="M111">
        <v>865</v>
      </c>
      <c r="N111">
        <v>991</v>
      </c>
      <c r="O111" s="1">
        <v>1006</v>
      </c>
      <c r="P111">
        <v>734</v>
      </c>
      <c r="Q111">
        <v>617</v>
      </c>
      <c r="R111">
        <v>695</v>
      </c>
      <c r="S111" s="1">
        <v>1156</v>
      </c>
      <c r="T111" s="1">
        <v>1334</v>
      </c>
      <c r="U111">
        <v>552</v>
      </c>
      <c r="V111">
        <v>465</v>
      </c>
      <c r="W111">
        <v>446</v>
      </c>
      <c r="X111">
        <v>384</v>
      </c>
      <c r="Y111">
        <v>523</v>
      </c>
      <c r="Z111">
        <v>495</v>
      </c>
      <c r="AA111">
        <v>449</v>
      </c>
      <c r="AB111">
        <v>449</v>
      </c>
      <c r="AC111">
        <v>490</v>
      </c>
      <c r="AD111">
        <v>608</v>
      </c>
      <c r="AE111">
        <v>545</v>
      </c>
      <c r="AF111">
        <v>524</v>
      </c>
      <c r="AG111">
        <v>599</v>
      </c>
      <c r="AH111">
        <v>591</v>
      </c>
      <c r="AI111">
        <v>499</v>
      </c>
      <c r="AJ111">
        <v>511</v>
      </c>
      <c r="AK111">
        <v>482</v>
      </c>
    </row>
    <row r="112" spans="1:37" x14ac:dyDescent="0.25">
      <c r="A112">
        <f>IF(IFERROR(MATCH(TX_UCR!$C112,NN_M!A:A,0),0)&gt;0,1,0)</f>
        <v>0</v>
      </c>
      <c r="B112">
        <f>IF(IFERROR(MATCH(TX_UCR!C112,NN_PSM!A:A,0),0)&gt;0,1,0)</f>
        <v>0</v>
      </c>
      <c r="C112" t="str">
        <f t="shared" si="2"/>
        <v>Grapevine</v>
      </c>
      <c r="D112">
        <f t="shared" si="3"/>
        <v>0</v>
      </c>
      <c r="E112" t="s">
        <v>145</v>
      </c>
      <c r="F112" t="s">
        <v>34</v>
      </c>
      <c r="G112" t="s">
        <v>35</v>
      </c>
      <c r="H112">
        <v>48</v>
      </c>
      <c r="I112">
        <v>58</v>
      </c>
      <c r="J112">
        <v>52</v>
      </c>
      <c r="K112">
        <v>50</v>
      </c>
      <c r="L112">
        <v>53</v>
      </c>
      <c r="M112">
        <v>69</v>
      </c>
      <c r="N112">
        <v>98</v>
      </c>
      <c r="O112">
        <v>114</v>
      </c>
      <c r="P112">
        <v>109</v>
      </c>
      <c r="Q112">
        <v>80</v>
      </c>
      <c r="R112">
        <v>67</v>
      </c>
      <c r="S112">
        <v>74</v>
      </c>
      <c r="T112">
        <v>36</v>
      </c>
      <c r="U112">
        <v>46</v>
      </c>
      <c r="V112">
        <v>56</v>
      </c>
      <c r="W112">
        <v>44</v>
      </c>
      <c r="X112">
        <v>67</v>
      </c>
      <c r="Y112">
        <v>98</v>
      </c>
      <c r="Z112">
        <v>120</v>
      </c>
      <c r="AA112">
        <v>90</v>
      </c>
      <c r="AB112">
        <v>91</v>
      </c>
      <c r="AC112">
        <v>92</v>
      </c>
      <c r="AD112">
        <v>88</v>
      </c>
      <c r="AE112">
        <v>102</v>
      </c>
      <c r="AF112">
        <v>82</v>
      </c>
      <c r="AG112">
        <v>75</v>
      </c>
      <c r="AH112">
        <v>91</v>
      </c>
      <c r="AI112">
        <v>71</v>
      </c>
      <c r="AJ112">
        <v>88</v>
      </c>
      <c r="AK112">
        <v>62</v>
      </c>
    </row>
    <row r="113" spans="1:37" x14ac:dyDescent="0.25">
      <c r="A113">
        <f>IF(IFERROR(MATCH(TX_UCR!$C113,NN_M!A:A,0),0)&gt;0,1,0)</f>
        <v>0</v>
      </c>
      <c r="B113">
        <f>IF(IFERROR(MATCH(TX_UCR!C113,NN_PSM!A:A,0),0)&gt;0,1,0)</f>
        <v>0</v>
      </c>
      <c r="C113" t="str">
        <f t="shared" si="2"/>
        <v>Grayson</v>
      </c>
      <c r="D113">
        <f t="shared" si="3"/>
        <v>1</v>
      </c>
      <c r="E113" t="s">
        <v>146</v>
      </c>
      <c r="F113" t="s">
        <v>34</v>
      </c>
      <c r="G113" t="s">
        <v>35</v>
      </c>
      <c r="H113">
        <v>79</v>
      </c>
      <c r="I113">
        <v>83</v>
      </c>
      <c r="J113">
        <v>44</v>
      </c>
      <c r="K113">
        <v>34</v>
      </c>
      <c r="L113">
        <v>33</v>
      </c>
      <c r="M113">
        <v>43</v>
      </c>
      <c r="N113">
        <v>43</v>
      </c>
      <c r="O113">
        <v>40</v>
      </c>
      <c r="P113">
        <v>49</v>
      </c>
      <c r="Q113">
        <v>47</v>
      </c>
      <c r="R113">
        <v>32</v>
      </c>
      <c r="S113">
        <v>45</v>
      </c>
      <c r="T113">
        <v>59</v>
      </c>
      <c r="U113">
        <v>37</v>
      </c>
      <c r="V113">
        <v>47</v>
      </c>
      <c r="W113">
        <v>37</v>
      </c>
      <c r="X113">
        <v>39</v>
      </c>
      <c r="Y113">
        <v>33</v>
      </c>
      <c r="Z113">
        <v>44</v>
      </c>
      <c r="AA113">
        <v>51</v>
      </c>
      <c r="AB113">
        <v>42</v>
      </c>
      <c r="AC113">
        <v>32</v>
      </c>
      <c r="AD113">
        <v>26</v>
      </c>
      <c r="AE113">
        <v>39</v>
      </c>
      <c r="AF113">
        <v>35</v>
      </c>
      <c r="AG113">
        <v>42</v>
      </c>
      <c r="AH113">
        <v>56</v>
      </c>
      <c r="AI113">
        <v>50</v>
      </c>
      <c r="AJ113">
        <v>74</v>
      </c>
      <c r="AK113">
        <v>45</v>
      </c>
    </row>
    <row r="114" spans="1:37" x14ac:dyDescent="0.25">
      <c r="A114">
        <f>IF(IFERROR(MATCH(TX_UCR!$C114,NN_M!A:A,0),0)&gt;0,1,0)</f>
        <v>0</v>
      </c>
      <c r="B114">
        <f>IF(IFERROR(MATCH(TX_UCR!C114,NN_PSM!A:A,0),0)&gt;0,1,0)</f>
        <v>0</v>
      </c>
      <c r="C114" t="str">
        <f t="shared" si="2"/>
        <v>Greenville</v>
      </c>
      <c r="D114">
        <f t="shared" si="3"/>
        <v>0</v>
      </c>
      <c r="E114" t="s">
        <v>147</v>
      </c>
      <c r="F114" t="s">
        <v>34</v>
      </c>
      <c r="G114" t="s">
        <v>35</v>
      </c>
      <c r="H114">
        <v>450</v>
      </c>
      <c r="I114">
        <v>510</v>
      </c>
      <c r="J114">
        <v>644</v>
      </c>
      <c r="K114">
        <v>703</v>
      </c>
      <c r="M114">
        <v>905</v>
      </c>
      <c r="N114">
        <v>903</v>
      </c>
      <c r="O114">
        <v>546</v>
      </c>
      <c r="P114">
        <v>332</v>
      </c>
      <c r="Q114">
        <v>395</v>
      </c>
      <c r="R114">
        <v>338</v>
      </c>
      <c r="S114">
        <v>269</v>
      </c>
      <c r="T114">
        <v>253</v>
      </c>
      <c r="U114">
        <v>214</v>
      </c>
      <c r="V114">
        <v>316</v>
      </c>
      <c r="W114">
        <v>240</v>
      </c>
      <c r="X114">
        <v>294</v>
      </c>
      <c r="Y114">
        <v>317</v>
      </c>
      <c r="Z114">
        <v>309</v>
      </c>
      <c r="AA114">
        <v>236</v>
      </c>
      <c r="AB114">
        <v>212</v>
      </c>
      <c r="AC114">
        <v>230</v>
      </c>
      <c r="AD114">
        <v>189</v>
      </c>
      <c r="AE114">
        <v>264</v>
      </c>
      <c r="AF114">
        <v>194</v>
      </c>
      <c r="AG114">
        <v>210</v>
      </c>
      <c r="AH114">
        <v>181</v>
      </c>
      <c r="AI114">
        <v>166</v>
      </c>
      <c r="AJ114">
        <v>204</v>
      </c>
      <c r="AK114">
        <v>143</v>
      </c>
    </row>
    <row r="115" spans="1:37" x14ac:dyDescent="0.25">
      <c r="A115">
        <f>IF(IFERROR(MATCH(TX_UCR!$C115,NN_M!A:A,0),0)&gt;0,1,0)</f>
        <v>0</v>
      </c>
      <c r="B115">
        <f>IF(IFERROR(MATCH(TX_UCR!C115,NN_PSM!A:A,0),0)&gt;0,1,0)</f>
        <v>0</v>
      </c>
      <c r="C115" t="str">
        <f t="shared" si="2"/>
        <v>Groves</v>
      </c>
      <c r="D115">
        <f t="shared" si="3"/>
        <v>0</v>
      </c>
      <c r="E115" t="s">
        <v>148</v>
      </c>
      <c r="F115" t="s">
        <v>34</v>
      </c>
      <c r="G115" t="s">
        <v>35</v>
      </c>
      <c r="H115">
        <v>15</v>
      </c>
      <c r="I115">
        <v>16</v>
      </c>
      <c r="J115">
        <v>25</v>
      </c>
      <c r="K115">
        <v>26</v>
      </c>
      <c r="L115">
        <v>15</v>
      </c>
      <c r="M115">
        <v>18</v>
      </c>
      <c r="N115">
        <v>18</v>
      </c>
      <c r="O115">
        <v>21</v>
      </c>
      <c r="P115">
        <v>25</v>
      </c>
      <c r="Q115">
        <v>24</v>
      </c>
      <c r="R115">
        <v>26</v>
      </c>
      <c r="S115">
        <v>31</v>
      </c>
      <c r="T115">
        <v>28</v>
      </c>
      <c r="U115">
        <v>33</v>
      </c>
      <c r="V115">
        <v>27</v>
      </c>
      <c r="W115">
        <v>13</v>
      </c>
      <c r="X115">
        <v>25</v>
      </c>
      <c r="Y115">
        <v>42</v>
      </c>
      <c r="Z115">
        <v>25</v>
      </c>
      <c r="AA115">
        <v>20</v>
      </c>
      <c r="AB115">
        <v>22</v>
      </c>
      <c r="AC115">
        <v>38</v>
      </c>
      <c r="AD115">
        <v>39</v>
      </c>
      <c r="AE115">
        <v>43</v>
      </c>
      <c r="AF115">
        <v>53</v>
      </c>
      <c r="AG115">
        <v>52</v>
      </c>
      <c r="AH115">
        <v>59</v>
      </c>
      <c r="AI115">
        <v>73</v>
      </c>
      <c r="AJ115">
        <v>79</v>
      </c>
      <c r="AK115">
        <v>95</v>
      </c>
    </row>
    <row r="116" spans="1:37" x14ac:dyDescent="0.25">
      <c r="A116">
        <f>IF(IFERROR(MATCH(TX_UCR!$C116,NN_M!A:A,0),0)&gt;0,1,0)</f>
        <v>0</v>
      </c>
      <c r="B116">
        <f>IF(IFERROR(MATCH(TX_UCR!C116,NN_PSM!A:A,0),0)&gt;0,1,0)</f>
        <v>0</v>
      </c>
      <c r="C116" t="str">
        <f t="shared" si="2"/>
        <v>Guadalupe</v>
      </c>
      <c r="D116">
        <f t="shared" si="3"/>
        <v>1</v>
      </c>
      <c r="E116" t="s">
        <v>149</v>
      </c>
      <c r="F116" t="s">
        <v>34</v>
      </c>
      <c r="G116" t="s">
        <v>35</v>
      </c>
      <c r="H116">
        <v>23</v>
      </c>
      <c r="I116">
        <v>13</v>
      </c>
      <c r="J116">
        <v>8</v>
      </c>
      <c r="K116">
        <v>9</v>
      </c>
      <c r="L116">
        <v>14</v>
      </c>
      <c r="M116">
        <v>12</v>
      </c>
      <c r="N116">
        <v>10</v>
      </c>
      <c r="O116">
        <v>17</v>
      </c>
      <c r="P116">
        <v>118</v>
      </c>
      <c r="Q116">
        <v>178</v>
      </c>
      <c r="R116">
        <v>290</v>
      </c>
      <c r="S116">
        <v>279</v>
      </c>
      <c r="T116">
        <v>167</v>
      </c>
      <c r="U116">
        <v>77</v>
      </c>
      <c r="V116">
        <v>106</v>
      </c>
      <c r="W116">
        <v>105</v>
      </c>
      <c r="X116">
        <v>86</v>
      </c>
      <c r="Y116">
        <v>105</v>
      </c>
      <c r="Z116">
        <v>78</v>
      </c>
      <c r="AA116">
        <v>97</v>
      </c>
      <c r="AB116">
        <v>126</v>
      </c>
      <c r="AC116">
        <v>103</v>
      </c>
      <c r="AD116">
        <v>107</v>
      </c>
      <c r="AE116">
        <v>88</v>
      </c>
      <c r="AF116">
        <v>68</v>
      </c>
      <c r="AG116">
        <v>59</v>
      </c>
      <c r="AH116">
        <v>78</v>
      </c>
      <c r="AI116">
        <v>109</v>
      </c>
      <c r="AJ116">
        <v>85</v>
      </c>
      <c r="AK116">
        <v>69</v>
      </c>
    </row>
    <row r="117" spans="1:37" x14ac:dyDescent="0.25">
      <c r="A117">
        <f>IF(IFERROR(MATCH(TX_UCR!$C117,NN_M!A:A,0),0)&gt;0,1,0)</f>
        <v>0</v>
      </c>
      <c r="B117">
        <f>IF(IFERROR(MATCH(TX_UCR!C117,NN_PSM!A:A,0),0)&gt;0,1,0)</f>
        <v>0</v>
      </c>
      <c r="C117" t="str">
        <f t="shared" si="2"/>
        <v>Haltom</v>
      </c>
      <c r="D117">
        <f t="shared" si="3"/>
        <v>0</v>
      </c>
      <c r="E117" t="s">
        <v>150</v>
      </c>
      <c r="F117" t="s">
        <v>34</v>
      </c>
      <c r="G117" t="s">
        <v>35</v>
      </c>
      <c r="H117">
        <v>112</v>
      </c>
      <c r="I117">
        <v>139</v>
      </c>
      <c r="J117">
        <v>108</v>
      </c>
      <c r="K117">
        <v>125</v>
      </c>
      <c r="L117">
        <v>114</v>
      </c>
      <c r="M117">
        <v>160</v>
      </c>
      <c r="N117">
        <v>169</v>
      </c>
      <c r="O117">
        <v>248</v>
      </c>
      <c r="P117">
        <v>276</v>
      </c>
      <c r="Q117">
        <v>260</v>
      </c>
      <c r="R117">
        <v>204</v>
      </c>
      <c r="S117">
        <v>250</v>
      </c>
      <c r="T117">
        <v>291</v>
      </c>
      <c r="U117">
        <v>180</v>
      </c>
      <c r="W117">
        <v>127</v>
      </c>
      <c r="X117">
        <v>155</v>
      </c>
      <c r="Y117">
        <v>147</v>
      </c>
      <c r="Z117">
        <v>178</v>
      </c>
      <c r="AA117">
        <v>202</v>
      </c>
      <c r="AB117">
        <v>165</v>
      </c>
      <c r="AC117">
        <v>190</v>
      </c>
      <c r="AD117">
        <v>153</v>
      </c>
      <c r="AE117">
        <v>191</v>
      </c>
      <c r="AF117">
        <v>139</v>
      </c>
      <c r="AG117">
        <v>173</v>
      </c>
      <c r="AH117">
        <v>119</v>
      </c>
      <c r="AI117">
        <v>106</v>
      </c>
      <c r="AJ117">
        <v>110</v>
      </c>
      <c r="AK117">
        <v>108</v>
      </c>
    </row>
    <row r="118" spans="1:37" x14ac:dyDescent="0.25">
      <c r="A118">
        <f>IF(IFERROR(MATCH(TX_UCR!$C118,NN_M!A:A,0),0)&gt;0,1,0)</f>
        <v>0</v>
      </c>
      <c r="B118">
        <f>IF(IFERROR(MATCH(TX_UCR!C118,NN_PSM!A:A,0),0)&gt;0,1,0)</f>
        <v>0</v>
      </c>
      <c r="C118" t="str">
        <f t="shared" si="2"/>
        <v>Hardin</v>
      </c>
      <c r="D118">
        <f t="shared" si="3"/>
        <v>1</v>
      </c>
      <c r="E118" t="s">
        <v>151</v>
      </c>
      <c r="F118" t="s">
        <v>34</v>
      </c>
      <c r="G118" t="s">
        <v>35</v>
      </c>
      <c r="H118">
        <v>33</v>
      </c>
      <c r="I118">
        <v>32</v>
      </c>
      <c r="J118">
        <v>29</v>
      </c>
      <c r="K118">
        <v>38</v>
      </c>
      <c r="L118">
        <v>52</v>
      </c>
      <c r="M118">
        <v>58</v>
      </c>
      <c r="N118">
        <v>45</v>
      </c>
      <c r="O118">
        <v>30</v>
      </c>
      <c r="P118">
        <v>54</v>
      </c>
      <c r="Q118">
        <v>31</v>
      </c>
      <c r="R118">
        <v>19</v>
      </c>
      <c r="S118">
        <v>32</v>
      </c>
      <c r="T118">
        <v>49</v>
      </c>
      <c r="U118">
        <v>54</v>
      </c>
      <c r="V118">
        <v>48</v>
      </c>
      <c r="W118">
        <v>45</v>
      </c>
      <c r="X118">
        <v>54</v>
      </c>
      <c r="Y118">
        <v>90</v>
      </c>
      <c r="Z118">
        <v>30</v>
      </c>
      <c r="AA118">
        <v>54</v>
      </c>
      <c r="AB118">
        <v>47</v>
      </c>
      <c r="AC118">
        <v>46</v>
      </c>
      <c r="AD118">
        <v>30</v>
      </c>
      <c r="AE118">
        <v>43</v>
      </c>
      <c r="AF118">
        <v>38</v>
      </c>
      <c r="AG118">
        <v>38</v>
      </c>
      <c r="AH118">
        <v>50</v>
      </c>
      <c r="AI118">
        <v>48</v>
      </c>
      <c r="AJ118">
        <v>34</v>
      </c>
      <c r="AK118">
        <v>44</v>
      </c>
    </row>
    <row r="119" spans="1:37" x14ac:dyDescent="0.25">
      <c r="A119">
        <f>IF(IFERROR(MATCH(TX_UCR!$C119,NN_M!A:A,0),0)&gt;0,1,0)</f>
        <v>0</v>
      </c>
      <c r="B119">
        <f>IF(IFERROR(MATCH(TX_UCR!C119,NN_PSM!A:A,0),0)&gt;0,1,0)</f>
        <v>0</v>
      </c>
      <c r="C119" t="str">
        <f t="shared" si="2"/>
        <v>Harker</v>
      </c>
      <c r="D119">
        <f t="shared" si="3"/>
        <v>0</v>
      </c>
      <c r="E119" t="s">
        <v>152</v>
      </c>
      <c r="F119" t="s">
        <v>34</v>
      </c>
      <c r="G119" t="s">
        <v>35</v>
      </c>
      <c r="H119">
        <v>63</v>
      </c>
      <c r="I119">
        <v>55</v>
      </c>
      <c r="J119">
        <v>55</v>
      </c>
      <c r="K119">
        <v>71</v>
      </c>
      <c r="L119">
        <v>83</v>
      </c>
      <c r="M119">
        <v>70</v>
      </c>
      <c r="N119">
        <v>105</v>
      </c>
      <c r="O119">
        <v>120</v>
      </c>
      <c r="P119">
        <v>150</v>
      </c>
      <c r="Q119">
        <v>232</v>
      </c>
      <c r="R119">
        <v>45</v>
      </c>
      <c r="S119">
        <v>84</v>
      </c>
      <c r="T119">
        <v>70</v>
      </c>
      <c r="U119">
        <v>36</v>
      </c>
      <c r="V119">
        <v>51</v>
      </c>
      <c r="W119">
        <v>28</v>
      </c>
      <c r="X119">
        <v>28</v>
      </c>
      <c r="Y119">
        <v>43</v>
      </c>
      <c r="Z119">
        <v>52</v>
      </c>
      <c r="AA119">
        <v>42</v>
      </c>
      <c r="AB119">
        <v>34</v>
      </c>
      <c r="AC119">
        <v>27</v>
      </c>
      <c r="AD119">
        <v>51</v>
      </c>
      <c r="AE119">
        <v>48</v>
      </c>
      <c r="AF119">
        <v>56</v>
      </c>
      <c r="AG119">
        <v>45</v>
      </c>
      <c r="AH119">
        <v>71</v>
      </c>
      <c r="AI119">
        <v>123</v>
      </c>
      <c r="AJ119">
        <v>90</v>
      </c>
      <c r="AK119">
        <v>76</v>
      </c>
    </row>
    <row r="120" spans="1:37" x14ac:dyDescent="0.25">
      <c r="A120">
        <f>IF(IFERROR(MATCH(TX_UCR!$C120,NN_M!A:A,0),0)&gt;0,1,0)</f>
        <v>0</v>
      </c>
      <c r="B120">
        <f>IF(IFERROR(MATCH(TX_UCR!C120,NN_PSM!A:A,0),0)&gt;0,1,0)</f>
        <v>0</v>
      </c>
      <c r="C120" t="str">
        <f t="shared" si="2"/>
        <v>Harlingen</v>
      </c>
      <c r="D120">
        <f t="shared" si="3"/>
        <v>0</v>
      </c>
      <c r="E120" t="s">
        <v>153</v>
      </c>
      <c r="F120" t="s">
        <v>34</v>
      </c>
      <c r="G120" t="s">
        <v>35</v>
      </c>
      <c r="H120">
        <v>207</v>
      </c>
      <c r="I120">
        <v>204</v>
      </c>
      <c r="J120">
        <v>143</v>
      </c>
      <c r="K120">
        <v>193</v>
      </c>
      <c r="L120">
        <v>236</v>
      </c>
      <c r="M120">
        <v>287</v>
      </c>
      <c r="N120">
        <v>405</v>
      </c>
      <c r="O120">
        <v>429</v>
      </c>
      <c r="P120">
        <v>429</v>
      </c>
      <c r="Q120">
        <v>444</v>
      </c>
      <c r="R120">
        <v>367</v>
      </c>
      <c r="S120">
        <v>318</v>
      </c>
      <c r="T120">
        <v>319</v>
      </c>
      <c r="U120">
        <v>305</v>
      </c>
      <c r="V120">
        <v>350</v>
      </c>
      <c r="W120">
        <v>303</v>
      </c>
      <c r="X120">
        <v>328</v>
      </c>
      <c r="Y120">
        <v>289</v>
      </c>
      <c r="Z120">
        <v>324</v>
      </c>
      <c r="AA120">
        <v>337</v>
      </c>
      <c r="AB120">
        <v>330</v>
      </c>
      <c r="AC120">
        <v>353</v>
      </c>
      <c r="AD120">
        <v>334</v>
      </c>
      <c r="AE120">
        <v>455</v>
      </c>
      <c r="AF120">
        <v>300</v>
      </c>
      <c r="AG120">
        <v>399</v>
      </c>
      <c r="AH120">
        <v>337</v>
      </c>
      <c r="AI120">
        <v>271</v>
      </c>
      <c r="AJ120">
        <v>264</v>
      </c>
      <c r="AK120">
        <v>146</v>
      </c>
    </row>
    <row r="121" spans="1:37" x14ac:dyDescent="0.25">
      <c r="A121">
        <f>IF(IFERROR(MATCH(TX_UCR!$C121,NN_M!A:A,0),0)&gt;0,1,0)</f>
        <v>0</v>
      </c>
      <c r="B121">
        <f>IF(IFERROR(MATCH(TX_UCR!C121,NN_PSM!A:A,0),0)&gt;0,1,0)</f>
        <v>0</v>
      </c>
      <c r="C121" t="str">
        <f t="shared" si="2"/>
        <v>Harris</v>
      </c>
      <c r="D121">
        <f t="shared" si="3"/>
        <v>1</v>
      </c>
      <c r="E121" t="s">
        <v>154</v>
      </c>
      <c r="F121" t="s">
        <v>34</v>
      </c>
      <c r="G121" t="s">
        <v>35</v>
      </c>
      <c r="H121" s="1">
        <v>2449</v>
      </c>
      <c r="I121" s="1">
        <v>2841</v>
      </c>
      <c r="J121" s="1">
        <v>2774</v>
      </c>
      <c r="K121" s="1">
        <v>3121</v>
      </c>
      <c r="L121" s="1">
        <v>3033</v>
      </c>
      <c r="M121" s="1">
        <v>3757</v>
      </c>
      <c r="N121" s="1">
        <v>4458</v>
      </c>
      <c r="O121" s="1">
        <v>5032</v>
      </c>
      <c r="P121" s="1">
        <v>5223</v>
      </c>
      <c r="Q121" s="1">
        <v>4457</v>
      </c>
      <c r="R121" s="1">
        <v>5228</v>
      </c>
      <c r="S121" s="1">
        <v>6056</v>
      </c>
      <c r="T121" s="1">
        <v>5593</v>
      </c>
      <c r="U121" s="1">
        <v>4837</v>
      </c>
      <c r="V121" s="1">
        <v>4584</v>
      </c>
      <c r="W121" s="1">
        <v>4592</v>
      </c>
      <c r="X121" s="1">
        <v>5201</v>
      </c>
      <c r="Y121" s="1">
        <v>6140</v>
      </c>
      <c r="Z121" s="1">
        <v>6569</v>
      </c>
      <c r="AA121" s="1">
        <v>6995</v>
      </c>
      <c r="AB121" s="1">
        <v>6952</v>
      </c>
      <c r="AC121" s="1">
        <v>7539</v>
      </c>
      <c r="AD121" s="1">
        <v>6731</v>
      </c>
      <c r="AE121" s="1">
        <v>7924</v>
      </c>
      <c r="AF121" s="1">
        <v>8439</v>
      </c>
      <c r="AG121" s="1">
        <v>8089</v>
      </c>
      <c r="AI121" s="1">
        <v>7416</v>
      </c>
      <c r="AJ121" s="1">
        <v>8589</v>
      </c>
      <c r="AK121" s="1">
        <v>8668</v>
      </c>
    </row>
    <row r="122" spans="1:37" x14ac:dyDescent="0.25">
      <c r="A122">
        <f>IF(IFERROR(MATCH(TX_UCR!$C122,NN_M!A:A,0),0)&gt;0,1,0)</f>
        <v>0</v>
      </c>
      <c r="B122">
        <f>IF(IFERROR(MATCH(TX_UCR!C122,NN_PSM!A:A,0),0)&gt;0,1,0)</f>
        <v>0</v>
      </c>
      <c r="C122" t="str">
        <f t="shared" si="2"/>
        <v>Harrison</v>
      </c>
      <c r="D122">
        <f t="shared" si="3"/>
        <v>1</v>
      </c>
      <c r="E122" t="s">
        <v>155</v>
      </c>
      <c r="F122" t="s">
        <v>34</v>
      </c>
      <c r="G122" t="s">
        <v>35</v>
      </c>
      <c r="H122">
        <v>58</v>
      </c>
      <c r="I122">
        <v>52</v>
      </c>
      <c r="J122">
        <v>45</v>
      </c>
      <c r="K122">
        <v>71</v>
      </c>
      <c r="L122">
        <v>68</v>
      </c>
      <c r="M122">
        <v>72</v>
      </c>
      <c r="N122">
        <v>80</v>
      </c>
      <c r="O122">
        <v>72</v>
      </c>
      <c r="P122">
        <v>142</v>
      </c>
      <c r="Q122">
        <v>104</v>
      </c>
      <c r="R122">
        <v>55</v>
      </c>
      <c r="S122">
        <v>41</v>
      </c>
      <c r="T122">
        <v>50</v>
      </c>
      <c r="U122">
        <v>92</v>
      </c>
      <c r="V122">
        <v>104</v>
      </c>
      <c r="W122">
        <v>18</v>
      </c>
      <c r="X122">
        <v>54</v>
      </c>
      <c r="Y122">
        <v>110</v>
      </c>
      <c r="Z122">
        <v>90</v>
      </c>
      <c r="AA122">
        <v>142</v>
      </c>
      <c r="AB122">
        <v>96</v>
      </c>
      <c r="AC122">
        <v>142</v>
      </c>
      <c r="AD122">
        <v>104</v>
      </c>
      <c r="AE122">
        <v>84</v>
      </c>
      <c r="AF122">
        <v>108</v>
      </c>
      <c r="AG122">
        <v>112</v>
      </c>
      <c r="AH122">
        <v>97</v>
      </c>
      <c r="AI122">
        <v>70</v>
      </c>
      <c r="AJ122">
        <v>55</v>
      </c>
      <c r="AK122">
        <v>77</v>
      </c>
    </row>
    <row r="123" spans="1:37" x14ac:dyDescent="0.25">
      <c r="A123">
        <f>IF(IFERROR(MATCH(TX_UCR!$C123,NN_M!A:A,0),0)&gt;0,1,0)</f>
        <v>0</v>
      </c>
      <c r="B123">
        <f>IF(IFERROR(MATCH(TX_UCR!C123,NN_PSM!A:A,0),0)&gt;0,1,0)</f>
        <v>0</v>
      </c>
      <c r="C123" t="str">
        <f t="shared" si="2"/>
        <v>Hays</v>
      </c>
      <c r="D123">
        <f t="shared" si="3"/>
        <v>1</v>
      </c>
      <c r="E123" t="s">
        <v>156</v>
      </c>
      <c r="F123" t="s">
        <v>34</v>
      </c>
      <c r="G123" t="s">
        <v>35</v>
      </c>
      <c r="H123">
        <v>42</v>
      </c>
      <c r="I123">
        <v>49</v>
      </c>
      <c r="J123">
        <v>37</v>
      </c>
      <c r="K123">
        <v>43</v>
      </c>
      <c r="L123">
        <v>76</v>
      </c>
      <c r="M123">
        <v>78</v>
      </c>
      <c r="N123">
        <v>93</v>
      </c>
      <c r="O123">
        <v>64</v>
      </c>
      <c r="P123">
        <v>82</v>
      </c>
      <c r="Q123">
        <v>104</v>
      </c>
      <c r="R123">
        <v>122</v>
      </c>
      <c r="S123">
        <v>61</v>
      </c>
      <c r="T123">
        <v>129</v>
      </c>
      <c r="U123">
        <v>114</v>
      </c>
      <c r="V123">
        <v>151</v>
      </c>
      <c r="W123">
        <v>203</v>
      </c>
      <c r="X123">
        <v>94</v>
      </c>
      <c r="Y123">
        <v>71</v>
      </c>
      <c r="Z123">
        <v>75</v>
      </c>
      <c r="AA123">
        <v>69</v>
      </c>
      <c r="AB123">
        <v>104</v>
      </c>
      <c r="AC123">
        <v>72</v>
      </c>
      <c r="AD123">
        <v>78</v>
      </c>
      <c r="AE123">
        <v>182</v>
      </c>
      <c r="AF123">
        <v>139</v>
      </c>
      <c r="AG123">
        <v>116</v>
      </c>
      <c r="AH123">
        <v>77</v>
      </c>
      <c r="AI123">
        <v>67</v>
      </c>
      <c r="AJ123">
        <v>159</v>
      </c>
      <c r="AK123">
        <v>193</v>
      </c>
    </row>
    <row r="124" spans="1:37" x14ac:dyDescent="0.25">
      <c r="A124">
        <f>IF(IFERROR(MATCH(TX_UCR!$C124,NN_M!A:A,0),0)&gt;0,1,0)</f>
        <v>0</v>
      </c>
      <c r="B124">
        <f>IF(IFERROR(MATCH(TX_UCR!C124,NN_PSM!A:A,0),0)&gt;0,1,0)</f>
        <v>0</v>
      </c>
      <c r="C124" t="str">
        <f t="shared" si="2"/>
        <v>Henderson</v>
      </c>
      <c r="D124">
        <f t="shared" si="3"/>
        <v>1</v>
      </c>
      <c r="E124" t="s">
        <v>157</v>
      </c>
      <c r="F124" t="s">
        <v>34</v>
      </c>
      <c r="G124" t="s">
        <v>35</v>
      </c>
      <c r="H124">
        <v>44</v>
      </c>
      <c r="I124">
        <v>72</v>
      </c>
      <c r="J124">
        <v>99</v>
      </c>
      <c r="K124">
        <v>55</v>
      </c>
      <c r="L124">
        <v>36</v>
      </c>
      <c r="M124">
        <v>129</v>
      </c>
      <c r="N124">
        <v>191</v>
      </c>
      <c r="O124">
        <v>94</v>
      </c>
      <c r="P124">
        <v>99</v>
      </c>
      <c r="Q124">
        <v>108</v>
      </c>
      <c r="R124">
        <v>106</v>
      </c>
      <c r="S124">
        <v>83</v>
      </c>
      <c r="T124">
        <v>99</v>
      </c>
      <c r="U124">
        <v>89</v>
      </c>
      <c r="V124">
        <v>99</v>
      </c>
      <c r="W124">
        <v>107</v>
      </c>
      <c r="X124">
        <v>189</v>
      </c>
      <c r="Y124">
        <v>273</v>
      </c>
      <c r="Z124">
        <v>225</v>
      </c>
      <c r="AA124">
        <v>266</v>
      </c>
      <c r="AB124">
        <v>274</v>
      </c>
      <c r="AC124">
        <v>246</v>
      </c>
      <c r="AD124">
        <v>203</v>
      </c>
      <c r="AE124">
        <v>147</v>
      </c>
      <c r="AF124">
        <v>279</v>
      </c>
      <c r="AG124">
        <v>168</v>
      </c>
      <c r="AH124">
        <v>192</v>
      </c>
      <c r="AI124">
        <v>204</v>
      </c>
      <c r="AJ124">
        <v>181</v>
      </c>
      <c r="AK124">
        <v>181</v>
      </c>
    </row>
    <row r="125" spans="1:37" x14ac:dyDescent="0.25">
      <c r="A125">
        <f>IF(IFERROR(MATCH(TX_UCR!$C125,NN_M!A:A,0),0)&gt;0,1,0)</f>
        <v>0</v>
      </c>
      <c r="B125">
        <f>IF(IFERROR(MATCH(TX_UCR!C125,NN_PSM!A:A,0),0)&gt;0,1,0)</f>
        <v>0</v>
      </c>
      <c r="C125" t="str">
        <f t="shared" si="2"/>
        <v>Henderson</v>
      </c>
      <c r="D125">
        <f t="shared" si="3"/>
        <v>0</v>
      </c>
      <c r="E125" t="s">
        <v>158</v>
      </c>
      <c r="F125" t="s">
        <v>34</v>
      </c>
      <c r="G125" t="s">
        <v>35</v>
      </c>
      <c r="H125">
        <v>48</v>
      </c>
      <c r="I125">
        <v>45</v>
      </c>
      <c r="J125">
        <v>63</v>
      </c>
      <c r="K125">
        <v>65</v>
      </c>
      <c r="L125">
        <v>108</v>
      </c>
      <c r="M125">
        <v>131</v>
      </c>
      <c r="N125">
        <v>199</v>
      </c>
      <c r="O125">
        <v>287</v>
      </c>
      <c r="P125">
        <v>293</v>
      </c>
      <c r="Q125">
        <v>246</v>
      </c>
      <c r="R125">
        <v>130</v>
      </c>
      <c r="S125">
        <v>240</v>
      </c>
      <c r="T125">
        <v>235</v>
      </c>
      <c r="U125">
        <v>219</v>
      </c>
      <c r="V125">
        <v>209</v>
      </c>
      <c r="W125">
        <v>148</v>
      </c>
      <c r="X125">
        <v>154</v>
      </c>
      <c r="Y125">
        <v>187</v>
      </c>
      <c r="Z125">
        <v>189</v>
      </c>
      <c r="AA125">
        <v>163</v>
      </c>
      <c r="AB125">
        <v>143</v>
      </c>
      <c r="AC125">
        <v>125</v>
      </c>
      <c r="AD125">
        <v>95</v>
      </c>
      <c r="AE125">
        <v>98</v>
      </c>
      <c r="AF125">
        <v>86</v>
      </c>
      <c r="AG125">
        <v>85</v>
      </c>
      <c r="AH125">
        <v>80</v>
      </c>
      <c r="AJ125">
        <v>96</v>
      </c>
      <c r="AK125">
        <v>62</v>
      </c>
    </row>
    <row r="126" spans="1:37" x14ac:dyDescent="0.25">
      <c r="A126">
        <f>IF(IFERROR(MATCH(TX_UCR!$C126,NN_M!A:A,0),0)&gt;0,1,0)</f>
        <v>0</v>
      </c>
      <c r="B126">
        <f>IF(IFERROR(MATCH(TX_UCR!C126,NN_PSM!A:A,0),0)&gt;0,1,0)</f>
        <v>0</v>
      </c>
      <c r="C126" t="str">
        <f t="shared" si="2"/>
        <v>Hereford</v>
      </c>
      <c r="D126">
        <f t="shared" si="3"/>
        <v>0</v>
      </c>
      <c r="E126" t="s">
        <v>159</v>
      </c>
      <c r="F126" t="s">
        <v>34</v>
      </c>
      <c r="G126" t="s">
        <v>35</v>
      </c>
      <c r="H126">
        <v>48</v>
      </c>
      <c r="I126">
        <v>89</v>
      </c>
      <c r="J126">
        <v>242</v>
      </c>
      <c r="K126">
        <v>116</v>
      </c>
      <c r="L126">
        <v>116</v>
      </c>
      <c r="M126">
        <v>78</v>
      </c>
      <c r="N126">
        <v>69</v>
      </c>
      <c r="O126">
        <v>67</v>
      </c>
      <c r="P126">
        <v>69</v>
      </c>
      <c r="Q126">
        <v>78</v>
      </c>
      <c r="R126">
        <v>94</v>
      </c>
      <c r="S126">
        <v>67</v>
      </c>
      <c r="T126">
        <v>86</v>
      </c>
      <c r="U126">
        <v>113</v>
      </c>
      <c r="V126">
        <v>107</v>
      </c>
      <c r="W126">
        <v>111</v>
      </c>
      <c r="X126">
        <v>115</v>
      </c>
      <c r="Y126">
        <v>76</v>
      </c>
      <c r="Z126">
        <v>69</v>
      </c>
      <c r="AA126">
        <v>65</v>
      </c>
      <c r="AB126">
        <v>65</v>
      </c>
      <c r="AC126">
        <v>60</v>
      </c>
      <c r="AD126">
        <v>62</v>
      </c>
      <c r="AE126">
        <v>77</v>
      </c>
      <c r="AF126">
        <v>72</v>
      </c>
      <c r="AG126">
        <v>62</v>
      </c>
      <c r="AH126">
        <v>54</v>
      </c>
      <c r="AI126">
        <v>32</v>
      </c>
      <c r="AJ126">
        <v>55</v>
      </c>
      <c r="AK126">
        <v>47</v>
      </c>
    </row>
    <row r="127" spans="1:37" x14ac:dyDescent="0.25">
      <c r="A127">
        <f>IF(IFERROR(MATCH(TX_UCR!$C127,NN_M!A:A,0),0)&gt;0,1,0)</f>
        <v>0</v>
      </c>
      <c r="B127">
        <f>IF(IFERROR(MATCH(TX_UCR!C127,NN_PSM!A:A,0),0)&gt;0,1,0)</f>
        <v>0</v>
      </c>
      <c r="C127" t="str">
        <f t="shared" si="2"/>
        <v>Hewitt</v>
      </c>
      <c r="D127">
        <f t="shared" si="3"/>
        <v>0</v>
      </c>
      <c r="E127" t="s">
        <v>160</v>
      </c>
      <c r="F127" t="s">
        <v>34</v>
      </c>
      <c r="G127" t="s">
        <v>35</v>
      </c>
      <c r="H127">
        <v>12</v>
      </c>
      <c r="I127">
        <v>21</v>
      </c>
      <c r="J127">
        <v>12</v>
      </c>
      <c r="K127">
        <v>10</v>
      </c>
      <c r="L127">
        <v>15</v>
      </c>
      <c r="M127">
        <v>11</v>
      </c>
      <c r="N127">
        <v>26</v>
      </c>
      <c r="O127">
        <v>58</v>
      </c>
      <c r="P127">
        <v>42</v>
      </c>
      <c r="Q127">
        <v>15</v>
      </c>
      <c r="R127">
        <v>11</v>
      </c>
      <c r="S127">
        <v>13</v>
      </c>
      <c r="T127">
        <v>10</v>
      </c>
      <c r="U127">
        <v>11</v>
      </c>
      <c r="V127">
        <v>11</v>
      </c>
      <c r="W127">
        <v>17</v>
      </c>
      <c r="X127">
        <v>18</v>
      </c>
      <c r="Y127">
        <v>11</v>
      </c>
      <c r="Z127">
        <v>14</v>
      </c>
      <c r="AA127">
        <v>14</v>
      </c>
      <c r="AB127">
        <v>11</v>
      </c>
      <c r="AC127">
        <v>17</v>
      </c>
      <c r="AD127">
        <v>28</v>
      </c>
      <c r="AE127">
        <v>25</v>
      </c>
      <c r="AF127">
        <v>14</v>
      </c>
      <c r="AG127">
        <v>34</v>
      </c>
      <c r="AH127">
        <v>21</v>
      </c>
      <c r="AI127">
        <v>11</v>
      </c>
      <c r="AJ127">
        <v>14</v>
      </c>
      <c r="AK127">
        <v>16</v>
      </c>
    </row>
    <row r="128" spans="1:37" x14ac:dyDescent="0.25">
      <c r="A128">
        <f>IF(IFERROR(MATCH(TX_UCR!$C128,NN_M!A:A,0),0)&gt;0,1,0)</f>
        <v>0</v>
      </c>
      <c r="B128">
        <f>IF(IFERROR(MATCH(TX_UCR!C128,NN_PSM!A:A,0),0)&gt;0,1,0)</f>
        <v>0</v>
      </c>
      <c r="C128" t="str">
        <f t="shared" si="2"/>
        <v>Hidalgo</v>
      </c>
      <c r="D128">
        <f t="shared" si="3"/>
        <v>1</v>
      </c>
      <c r="E128" t="s">
        <v>161</v>
      </c>
      <c r="F128" t="s">
        <v>34</v>
      </c>
      <c r="G128" t="s">
        <v>35</v>
      </c>
      <c r="H128">
        <v>369</v>
      </c>
      <c r="I128">
        <v>392</v>
      </c>
      <c r="J128">
        <v>378</v>
      </c>
      <c r="K128">
        <v>311</v>
      </c>
      <c r="L128">
        <v>275</v>
      </c>
      <c r="M128">
        <v>309</v>
      </c>
      <c r="N128">
        <v>380</v>
      </c>
      <c r="O128">
        <v>678</v>
      </c>
      <c r="P128" s="1">
        <v>1268</v>
      </c>
      <c r="Q128">
        <v>956</v>
      </c>
      <c r="R128">
        <v>818</v>
      </c>
      <c r="S128">
        <v>802</v>
      </c>
      <c r="T128">
        <v>885</v>
      </c>
      <c r="U128" s="1">
        <v>1159</v>
      </c>
      <c r="V128" s="1">
        <v>1118</v>
      </c>
      <c r="W128" s="1">
        <v>1218</v>
      </c>
      <c r="X128" s="1">
        <v>1552</v>
      </c>
      <c r="Y128" s="1">
        <v>1212</v>
      </c>
      <c r="Z128" s="1">
        <v>1117</v>
      </c>
      <c r="AA128" s="1">
        <v>1245</v>
      </c>
      <c r="AB128" s="1">
        <v>1293</v>
      </c>
      <c r="AC128" s="1">
        <v>1067</v>
      </c>
      <c r="AD128">
        <v>833</v>
      </c>
      <c r="AE128">
        <v>887</v>
      </c>
      <c r="AF128" s="1">
        <v>1085</v>
      </c>
      <c r="AG128">
        <v>640</v>
      </c>
      <c r="AH128">
        <v>525</v>
      </c>
      <c r="AI128">
        <v>526</v>
      </c>
      <c r="AJ128">
        <v>437</v>
      </c>
      <c r="AK128">
        <v>555</v>
      </c>
    </row>
    <row r="129" spans="1:37" x14ac:dyDescent="0.25">
      <c r="A129">
        <f>IF(IFERROR(MATCH(TX_UCR!$C129,NN_M!A:A,0),0)&gt;0,1,0)</f>
        <v>0</v>
      </c>
      <c r="B129">
        <f>IF(IFERROR(MATCH(TX_UCR!C129,NN_PSM!A:A,0),0)&gt;0,1,0)</f>
        <v>0</v>
      </c>
      <c r="C129" t="str">
        <f t="shared" si="2"/>
        <v>Hidalgo</v>
      </c>
      <c r="D129">
        <f t="shared" si="3"/>
        <v>0</v>
      </c>
      <c r="E129" t="s">
        <v>162</v>
      </c>
      <c r="F129" t="s">
        <v>34</v>
      </c>
      <c r="G129" t="s">
        <v>35</v>
      </c>
      <c r="H129">
        <v>13</v>
      </c>
      <c r="I129">
        <v>17</v>
      </c>
      <c r="J129">
        <v>13</v>
      </c>
      <c r="K129">
        <v>14</v>
      </c>
      <c r="L129">
        <v>7</v>
      </c>
      <c r="M129">
        <v>11</v>
      </c>
      <c r="N129">
        <v>34</v>
      </c>
      <c r="O129">
        <v>27</v>
      </c>
      <c r="P129">
        <v>26</v>
      </c>
      <c r="Q129">
        <v>33</v>
      </c>
      <c r="R129">
        <v>15</v>
      </c>
      <c r="S129">
        <v>35</v>
      </c>
      <c r="T129">
        <v>46</v>
      </c>
      <c r="U129">
        <v>20</v>
      </c>
      <c r="V129">
        <v>45</v>
      </c>
      <c r="W129">
        <v>36</v>
      </c>
      <c r="X129">
        <v>35</v>
      </c>
      <c r="Y129">
        <v>34</v>
      </c>
      <c r="Z129">
        <v>44</v>
      </c>
      <c r="AA129">
        <v>43</v>
      </c>
      <c r="AB129">
        <v>33</v>
      </c>
      <c r="AC129">
        <v>27</v>
      </c>
      <c r="AD129">
        <v>16</v>
      </c>
      <c r="AE129">
        <v>14</v>
      </c>
      <c r="AF129">
        <v>11</v>
      </c>
      <c r="AG129">
        <v>16</v>
      </c>
      <c r="AH129">
        <v>13</v>
      </c>
      <c r="AI129">
        <v>12</v>
      </c>
      <c r="AK129">
        <v>49</v>
      </c>
    </row>
    <row r="130" spans="1:37" x14ac:dyDescent="0.25">
      <c r="A130">
        <f>IF(IFERROR(MATCH(TX_UCR!$C130,NN_M!A:A,0),0)&gt;0,1,0)</f>
        <v>0</v>
      </c>
      <c r="B130">
        <f>IF(IFERROR(MATCH(TX_UCR!C130,NN_PSM!A:A,0),0)&gt;0,1,0)</f>
        <v>0</v>
      </c>
      <c r="C130" t="str">
        <f t="shared" si="2"/>
        <v>Highland</v>
      </c>
      <c r="D130">
        <f t="shared" si="3"/>
        <v>0</v>
      </c>
      <c r="E130" t="s">
        <v>163</v>
      </c>
      <c r="F130" t="s">
        <v>34</v>
      </c>
      <c r="G130" t="s">
        <v>35</v>
      </c>
      <c r="H130">
        <v>3</v>
      </c>
      <c r="I130">
        <v>5</v>
      </c>
      <c r="J130">
        <v>4</v>
      </c>
      <c r="K130">
        <v>3</v>
      </c>
      <c r="L130">
        <v>5</v>
      </c>
      <c r="M130">
        <v>5</v>
      </c>
      <c r="N130">
        <v>2</v>
      </c>
      <c r="O130">
        <v>1</v>
      </c>
      <c r="P130">
        <v>4</v>
      </c>
      <c r="Q130">
        <v>4</v>
      </c>
      <c r="R130">
        <v>9</v>
      </c>
      <c r="S130">
        <v>2</v>
      </c>
      <c r="T130">
        <v>6</v>
      </c>
      <c r="U130">
        <v>2</v>
      </c>
      <c r="V130">
        <v>6</v>
      </c>
      <c r="W130">
        <v>3</v>
      </c>
      <c r="X130">
        <v>3</v>
      </c>
      <c r="Y130">
        <v>12</v>
      </c>
      <c r="Z130">
        <v>6</v>
      </c>
      <c r="AA130">
        <v>12</v>
      </c>
      <c r="AB130">
        <v>6</v>
      </c>
      <c r="AC130">
        <v>13</v>
      </c>
      <c r="AD130">
        <v>16</v>
      </c>
      <c r="AE130">
        <v>13</v>
      </c>
      <c r="AF130">
        <v>6</v>
      </c>
      <c r="AG130">
        <v>3</v>
      </c>
      <c r="AH130">
        <v>7</v>
      </c>
      <c r="AI130">
        <v>6</v>
      </c>
      <c r="AJ130">
        <v>8</v>
      </c>
      <c r="AK130">
        <v>7</v>
      </c>
    </row>
    <row r="131" spans="1:37" x14ac:dyDescent="0.25">
      <c r="A131">
        <f>IF(IFERROR(MATCH(TX_UCR!$C131,NN_M!A:A,0),0)&gt;0,1,0)</f>
        <v>0</v>
      </c>
      <c r="B131">
        <f>IF(IFERROR(MATCH(TX_UCR!C131,NN_PSM!A:A,0),0)&gt;0,1,0)</f>
        <v>0</v>
      </c>
      <c r="C131" t="str">
        <f t="shared" ref="C131:C194" si="4">LEFT(E131,FIND(" ",E131,1)-1)</f>
        <v>Hood</v>
      </c>
      <c r="D131">
        <f t="shared" ref="D131:D194" si="5">IF(IFERROR(FIND("County",E131),0)&gt;0,1,0)</f>
        <v>1</v>
      </c>
      <c r="E131" t="s">
        <v>164</v>
      </c>
      <c r="F131" t="s">
        <v>34</v>
      </c>
      <c r="G131" t="s">
        <v>35</v>
      </c>
      <c r="H131">
        <v>31</v>
      </c>
      <c r="I131">
        <v>13</v>
      </c>
      <c r="J131">
        <v>17</v>
      </c>
      <c r="K131">
        <v>32</v>
      </c>
      <c r="L131">
        <v>39</v>
      </c>
      <c r="M131">
        <v>51</v>
      </c>
      <c r="N131">
        <v>71</v>
      </c>
      <c r="O131">
        <v>32</v>
      </c>
      <c r="P131">
        <v>27</v>
      </c>
      <c r="Q131">
        <v>37</v>
      </c>
      <c r="R131">
        <v>53</v>
      </c>
      <c r="S131">
        <v>48</v>
      </c>
      <c r="T131">
        <v>46</v>
      </c>
      <c r="U131">
        <v>39</v>
      </c>
      <c r="V131">
        <v>46</v>
      </c>
      <c r="W131">
        <v>42</v>
      </c>
      <c r="X131">
        <v>77</v>
      </c>
      <c r="Y131">
        <v>52</v>
      </c>
      <c r="Z131">
        <v>60</v>
      </c>
      <c r="AA131">
        <v>52</v>
      </c>
      <c r="AB131">
        <v>45</v>
      </c>
      <c r="AC131">
        <v>48</v>
      </c>
      <c r="AD131">
        <v>39</v>
      </c>
      <c r="AE131">
        <v>47</v>
      </c>
      <c r="AF131">
        <v>62</v>
      </c>
      <c r="AG131">
        <v>86</v>
      </c>
      <c r="AH131">
        <v>68</v>
      </c>
      <c r="AI131">
        <v>49</v>
      </c>
      <c r="AJ131">
        <v>50</v>
      </c>
      <c r="AK131">
        <v>73</v>
      </c>
    </row>
    <row r="132" spans="1:37" x14ac:dyDescent="0.25">
      <c r="A132">
        <f>IF(IFERROR(MATCH(TX_UCR!$C132,NN_M!A:A,0),0)&gt;0,1,0)</f>
        <v>0</v>
      </c>
      <c r="B132">
        <f>IF(IFERROR(MATCH(TX_UCR!C132,NN_PSM!A:A,0),0)&gt;0,1,0)</f>
        <v>0</v>
      </c>
      <c r="C132" t="str">
        <f t="shared" si="4"/>
        <v>Horizon</v>
      </c>
      <c r="D132">
        <f t="shared" si="5"/>
        <v>0</v>
      </c>
      <c r="E132" t="s">
        <v>165</v>
      </c>
      <c r="F132" t="s">
        <v>34</v>
      </c>
      <c r="G132" t="s">
        <v>35</v>
      </c>
      <c r="O132">
        <v>7</v>
      </c>
      <c r="P132">
        <v>8</v>
      </c>
      <c r="Q132">
        <v>14</v>
      </c>
      <c r="R132">
        <v>5</v>
      </c>
      <c r="S132">
        <v>7</v>
      </c>
      <c r="T132">
        <v>6</v>
      </c>
      <c r="U132">
        <v>8</v>
      </c>
      <c r="V132">
        <v>8</v>
      </c>
      <c r="W132">
        <v>4</v>
      </c>
      <c r="X132">
        <v>14</v>
      </c>
      <c r="Y132">
        <v>4</v>
      </c>
      <c r="Z132">
        <v>5</v>
      </c>
      <c r="AA132">
        <v>5</v>
      </c>
      <c r="AB132">
        <v>5</v>
      </c>
      <c r="AC132">
        <v>20</v>
      </c>
      <c r="AD132">
        <v>13</v>
      </c>
      <c r="AE132">
        <v>19</v>
      </c>
      <c r="AF132">
        <v>16</v>
      </c>
      <c r="AG132">
        <v>18</v>
      </c>
      <c r="AH132">
        <v>17</v>
      </c>
      <c r="AI132">
        <v>28</v>
      </c>
      <c r="AJ132">
        <v>13</v>
      </c>
      <c r="AK132">
        <v>9</v>
      </c>
    </row>
    <row r="133" spans="1:37" x14ac:dyDescent="0.25">
      <c r="A133">
        <f>IF(IFERROR(MATCH(TX_UCR!$C133,NN_M!A:A,0),0)&gt;0,1,0)</f>
        <v>1</v>
      </c>
      <c r="B133">
        <f>IF(IFERROR(MATCH(TX_UCR!C133,NN_PSM!A:A,0),0)&gt;0,1,0)</f>
        <v>1</v>
      </c>
      <c r="C133" t="str">
        <f t="shared" si="4"/>
        <v>Houston</v>
      </c>
      <c r="D133">
        <f t="shared" si="5"/>
        <v>0</v>
      </c>
      <c r="E133" t="s">
        <v>166</v>
      </c>
      <c r="F133" t="s">
        <v>34</v>
      </c>
      <c r="G133" t="s">
        <v>35</v>
      </c>
      <c r="H133" s="1">
        <v>16461</v>
      </c>
      <c r="I133" s="1">
        <v>20576</v>
      </c>
      <c r="J133" s="1">
        <v>18971</v>
      </c>
      <c r="K133" s="1">
        <v>19817</v>
      </c>
      <c r="L133" s="1">
        <v>19528</v>
      </c>
      <c r="M133" s="1">
        <v>22637</v>
      </c>
      <c r="N133" s="1">
        <v>26651</v>
      </c>
      <c r="O133" s="1">
        <v>24837</v>
      </c>
      <c r="P133" s="1">
        <v>25069</v>
      </c>
      <c r="Q133" s="1">
        <v>22986</v>
      </c>
      <c r="R133" s="1">
        <v>22260</v>
      </c>
      <c r="S133" s="1">
        <v>22456</v>
      </c>
      <c r="T133" s="1">
        <v>21157</v>
      </c>
      <c r="U133" s="1">
        <v>20183</v>
      </c>
      <c r="V133" s="1">
        <v>21517</v>
      </c>
      <c r="W133" s="1">
        <v>21491</v>
      </c>
      <c r="X133" s="1">
        <v>23419</v>
      </c>
      <c r="Y133" s="1">
        <v>24958</v>
      </c>
      <c r="Z133" s="1">
        <v>23988</v>
      </c>
      <c r="AA133" s="1">
        <v>23427</v>
      </c>
      <c r="AB133" s="1">
        <v>23987</v>
      </c>
      <c r="AC133" s="1">
        <v>24250</v>
      </c>
      <c r="AD133" s="1">
        <v>24564</v>
      </c>
      <c r="AE133" s="1">
        <v>24779</v>
      </c>
      <c r="AF133" s="1">
        <v>25593</v>
      </c>
      <c r="AG133" s="1">
        <v>22491</v>
      </c>
      <c r="AH133" s="1">
        <v>20892</v>
      </c>
      <c r="AI133" s="1">
        <v>21610</v>
      </c>
      <c r="AJ133" s="1">
        <v>20993</v>
      </c>
      <c r="AK133" s="1">
        <v>22008</v>
      </c>
    </row>
    <row r="134" spans="1:37" x14ac:dyDescent="0.25">
      <c r="A134">
        <f>IF(IFERROR(MATCH(TX_UCR!$C134,NN_M!A:A,0),0)&gt;0,1,0)</f>
        <v>0</v>
      </c>
      <c r="B134">
        <f>IF(IFERROR(MATCH(TX_UCR!C134,NN_PSM!A:A,0),0)&gt;0,1,0)</f>
        <v>0</v>
      </c>
      <c r="C134" t="str">
        <f t="shared" si="4"/>
        <v>Humble</v>
      </c>
      <c r="D134">
        <f t="shared" si="5"/>
        <v>0</v>
      </c>
      <c r="E134" t="s">
        <v>167</v>
      </c>
      <c r="F134" t="s">
        <v>34</v>
      </c>
      <c r="G134" t="s">
        <v>35</v>
      </c>
      <c r="H134">
        <v>91</v>
      </c>
      <c r="I134">
        <v>88</v>
      </c>
      <c r="J134">
        <v>81</v>
      </c>
      <c r="K134">
        <v>98</v>
      </c>
      <c r="L134">
        <v>93</v>
      </c>
      <c r="M134">
        <v>68</v>
      </c>
      <c r="N134">
        <v>100</v>
      </c>
      <c r="O134">
        <v>112</v>
      </c>
      <c r="P134">
        <v>103</v>
      </c>
      <c r="Q134">
        <v>104</v>
      </c>
      <c r="R134">
        <v>108</v>
      </c>
      <c r="S134">
        <v>88</v>
      </c>
      <c r="T134">
        <v>133</v>
      </c>
      <c r="U134">
        <v>95</v>
      </c>
      <c r="V134">
        <v>105</v>
      </c>
      <c r="W134">
        <v>66</v>
      </c>
      <c r="X134">
        <v>88</v>
      </c>
      <c r="Y134">
        <v>118</v>
      </c>
      <c r="Z134">
        <v>123</v>
      </c>
      <c r="AA134">
        <v>101</v>
      </c>
      <c r="AB134">
        <v>127</v>
      </c>
      <c r="AC134">
        <v>106</v>
      </c>
      <c r="AD134">
        <v>125</v>
      </c>
      <c r="AE134">
        <v>116</v>
      </c>
      <c r="AF134">
        <v>171</v>
      </c>
      <c r="AG134">
        <v>153</v>
      </c>
      <c r="AH134">
        <v>114</v>
      </c>
      <c r="AI134">
        <v>106</v>
      </c>
      <c r="AJ134">
        <v>95</v>
      </c>
      <c r="AK134">
        <v>106</v>
      </c>
    </row>
    <row r="135" spans="1:37" x14ac:dyDescent="0.25">
      <c r="A135">
        <f>IF(IFERROR(MATCH(TX_UCR!$C135,NN_M!A:A,0),0)&gt;0,1,0)</f>
        <v>0</v>
      </c>
      <c r="B135">
        <f>IF(IFERROR(MATCH(TX_UCR!C135,NN_PSM!A:A,0),0)&gt;0,1,0)</f>
        <v>0</v>
      </c>
      <c r="C135" t="str">
        <f t="shared" si="4"/>
        <v>Hunt</v>
      </c>
      <c r="D135">
        <f t="shared" si="5"/>
        <v>1</v>
      </c>
      <c r="E135" t="s">
        <v>168</v>
      </c>
      <c r="F135" t="s">
        <v>34</v>
      </c>
      <c r="G135" t="s">
        <v>35</v>
      </c>
      <c r="H135">
        <v>68</v>
      </c>
      <c r="I135">
        <v>87</v>
      </c>
      <c r="J135">
        <v>57</v>
      </c>
      <c r="K135">
        <v>19</v>
      </c>
      <c r="L135">
        <v>32</v>
      </c>
      <c r="M135">
        <v>60</v>
      </c>
      <c r="N135">
        <v>95</v>
      </c>
      <c r="O135">
        <v>49</v>
      </c>
      <c r="P135">
        <v>61</v>
      </c>
      <c r="Q135">
        <v>102</v>
      </c>
      <c r="R135">
        <v>102</v>
      </c>
      <c r="S135">
        <v>99</v>
      </c>
      <c r="T135">
        <v>94</v>
      </c>
      <c r="U135">
        <v>114</v>
      </c>
      <c r="V135">
        <v>211</v>
      </c>
      <c r="W135">
        <v>78</v>
      </c>
      <c r="X135">
        <v>62</v>
      </c>
      <c r="Y135">
        <v>58</v>
      </c>
      <c r="Z135">
        <v>72</v>
      </c>
      <c r="AA135">
        <v>49</v>
      </c>
      <c r="AB135">
        <v>47</v>
      </c>
      <c r="AC135">
        <v>36</v>
      </c>
      <c r="AD135">
        <v>36</v>
      </c>
      <c r="AE135">
        <v>59</v>
      </c>
      <c r="AF135">
        <v>130</v>
      </c>
      <c r="AG135">
        <v>93</v>
      </c>
      <c r="AH135">
        <v>76</v>
      </c>
      <c r="AI135">
        <v>176</v>
      </c>
      <c r="AJ135">
        <v>96</v>
      </c>
      <c r="AK135">
        <v>164</v>
      </c>
    </row>
    <row r="136" spans="1:37" x14ac:dyDescent="0.25">
      <c r="A136">
        <f>IF(IFERROR(MATCH(TX_UCR!$C136,NN_M!A:A,0),0)&gt;0,1,0)</f>
        <v>0</v>
      </c>
      <c r="B136">
        <f>IF(IFERROR(MATCH(TX_UCR!C136,NN_PSM!A:A,0),0)&gt;0,1,0)</f>
        <v>0</v>
      </c>
      <c r="C136" t="str">
        <f t="shared" si="4"/>
        <v>Huntsville</v>
      </c>
      <c r="D136">
        <f t="shared" si="5"/>
        <v>0</v>
      </c>
      <c r="E136" t="s">
        <v>169</v>
      </c>
      <c r="F136" t="s">
        <v>34</v>
      </c>
      <c r="G136" t="s">
        <v>35</v>
      </c>
      <c r="H136">
        <v>80</v>
      </c>
      <c r="I136">
        <v>127</v>
      </c>
      <c r="J136">
        <v>174</v>
      </c>
      <c r="K136">
        <v>124</v>
      </c>
      <c r="L136">
        <v>127</v>
      </c>
      <c r="M136">
        <v>157</v>
      </c>
      <c r="N136">
        <v>145</v>
      </c>
      <c r="O136">
        <v>192</v>
      </c>
      <c r="P136">
        <v>220</v>
      </c>
      <c r="Q136">
        <v>162</v>
      </c>
      <c r="R136">
        <v>151</v>
      </c>
      <c r="S136">
        <v>204</v>
      </c>
      <c r="T136">
        <v>180</v>
      </c>
      <c r="U136">
        <v>173</v>
      </c>
      <c r="V136">
        <v>165</v>
      </c>
      <c r="W136">
        <v>154</v>
      </c>
      <c r="X136">
        <v>122</v>
      </c>
      <c r="Y136">
        <v>168</v>
      </c>
      <c r="Z136">
        <v>158</v>
      </c>
      <c r="AA136">
        <v>132</v>
      </c>
      <c r="AB136">
        <v>135</v>
      </c>
      <c r="AC136">
        <v>142</v>
      </c>
      <c r="AD136">
        <v>168</v>
      </c>
      <c r="AE136">
        <v>176</v>
      </c>
      <c r="AF136">
        <v>188</v>
      </c>
      <c r="AG136">
        <v>159</v>
      </c>
      <c r="AH136">
        <v>188</v>
      </c>
      <c r="AI136">
        <v>202</v>
      </c>
      <c r="AJ136">
        <v>213</v>
      </c>
      <c r="AK136">
        <v>211</v>
      </c>
    </row>
    <row r="137" spans="1:37" x14ac:dyDescent="0.25">
      <c r="A137">
        <f>IF(IFERROR(MATCH(TX_UCR!$C137,NN_M!A:A,0),0)&gt;0,1,0)</f>
        <v>0</v>
      </c>
      <c r="B137">
        <f>IF(IFERROR(MATCH(TX_UCR!C137,NN_PSM!A:A,0),0)&gt;0,1,0)</f>
        <v>0</v>
      </c>
      <c r="C137" t="str">
        <f t="shared" si="4"/>
        <v>Hurst</v>
      </c>
      <c r="D137">
        <f t="shared" si="5"/>
        <v>0</v>
      </c>
      <c r="E137" t="s">
        <v>170</v>
      </c>
      <c r="F137" t="s">
        <v>34</v>
      </c>
      <c r="G137" t="s">
        <v>35</v>
      </c>
      <c r="H137">
        <v>169</v>
      </c>
      <c r="I137">
        <v>176</v>
      </c>
      <c r="J137">
        <v>155</v>
      </c>
      <c r="K137">
        <v>212</v>
      </c>
      <c r="L137">
        <v>207</v>
      </c>
      <c r="M137">
        <v>189</v>
      </c>
      <c r="N137">
        <v>262</v>
      </c>
      <c r="O137">
        <v>268</v>
      </c>
      <c r="P137">
        <v>309</v>
      </c>
      <c r="Q137">
        <v>311</v>
      </c>
      <c r="R137">
        <v>261</v>
      </c>
      <c r="S137">
        <v>215</v>
      </c>
      <c r="T137">
        <v>232</v>
      </c>
      <c r="U137">
        <v>103</v>
      </c>
      <c r="V137">
        <v>119</v>
      </c>
      <c r="W137">
        <v>134</v>
      </c>
      <c r="X137">
        <v>139</v>
      </c>
      <c r="Y137">
        <v>150</v>
      </c>
      <c r="Z137">
        <v>173</v>
      </c>
      <c r="AA137">
        <v>189</v>
      </c>
      <c r="AB137">
        <v>169</v>
      </c>
      <c r="AC137">
        <v>203</v>
      </c>
      <c r="AD137">
        <v>204</v>
      </c>
      <c r="AE137">
        <v>192</v>
      </c>
      <c r="AF137">
        <v>191</v>
      </c>
      <c r="AG137">
        <v>167</v>
      </c>
      <c r="AH137">
        <v>177</v>
      </c>
      <c r="AI137">
        <v>217</v>
      </c>
      <c r="AJ137">
        <v>205</v>
      </c>
      <c r="AK137">
        <v>143</v>
      </c>
    </row>
    <row r="138" spans="1:37" x14ac:dyDescent="0.25">
      <c r="A138">
        <f>IF(IFERROR(MATCH(TX_UCR!$C138,NN_M!A:A,0),0)&gt;0,1,0)</f>
        <v>0</v>
      </c>
      <c r="B138">
        <f>IF(IFERROR(MATCH(TX_UCR!C138,NN_PSM!A:A,0),0)&gt;0,1,0)</f>
        <v>0</v>
      </c>
      <c r="C138" t="str">
        <f t="shared" si="4"/>
        <v>Hutto</v>
      </c>
      <c r="D138">
        <f t="shared" si="5"/>
        <v>0</v>
      </c>
      <c r="E138" t="s">
        <v>171</v>
      </c>
      <c r="F138" t="s">
        <v>34</v>
      </c>
      <c r="G138" t="s">
        <v>35</v>
      </c>
      <c r="L138">
        <v>4</v>
      </c>
      <c r="M138">
        <v>4</v>
      </c>
      <c r="N138">
        <v>3</v>
      </c>
      <c r="O138">
        <v>2</v>
      </c>
      <c r="P138">
        <v>1</v>
      </c>
      <c r="R138">
        <v>2</v>
      </c>
      <c r="S138">
        <v>5</v>
      </c>
      <c r="T138">
        <v>1</v>
      </c>
      <c r="U138">
        <v>3</v>
      </c>
      <c r="V138">
        <v>2</v>
      </c>
      <c r="W138">
        <v>7</v>
      </c>
      <c r="X138">
        <v>9</v>
      </c>
      <c r="Y138">
        <v>12</v>
      </c>
      <c r="Z138">
        <v>4</v>
      </c>
      <c r="AA138">
        <v>13</v>
      </c>
      <c r="AB138">
        <v>10</v>
      </c>
      <c r="AC138">
        <v>6</v>
      </c>
      <c r="AD138">
        <v>22</v>
      </c>
      <c r="AE138">
        <v>12</v>
      </c>
      <c r="AF138">
        <v>29</v>
      </c>
      <c r="AG138">
        <v>28</v>
      </c>
      <c r="AH138">
        <v>14</v>
      </c>
      <c r="AI138">
        <v>21</v>
      </c>
      <c r="AJ138">
        <v>8</v>
      </c>
      <c r="AK138">
        <v>13</v>
      </c>
    </row>
    <row r="139" spans="1:37" x14ac:dyDescent="0.25">
      <c r="A139">
        <f>IF(IFERROR(MATCH(TX_UCR!$C139,NN_M!A:A,0),0)&gt;0,1,0)</f>
        <v>0</v>
      </c>
      <c r="B139">
        <f>IF(IFERROR(MATCH(TX_UCR!C139,NN_PSM!A:A,0),0)&gt;0,1,0)</f>
        <v>1</v>
      </c>
      <c r="C139" t="str">
        <f t="shared" si="4"/>
        <v>Irving</v>
      </c>
      <c r="D139">
        <f t="shared" si="5"/>
        <v>0</v>
      </c>
      <c r="E139" t="s">
        <v>172</v>
      </c>
      <c r="F139" t="s">
        <v>34</v>
      </c>
      <c r="G139" t="s">
        <v>35</v>
      </c>
      <c r="H139">
        <v>845</v>
      </c>
      <c r="I139">
        <v>852</v>
      </c>
      <c r="J139">
        <v>736</v>
      </c>
      <c r="K139">
        <v>678</v>
      </c>
      <c r="L139">
        <v>656</v>
      </c>
      <c r="M139">
        <v>686</v>
      </c>
      <c r="N139">
        <v>772</v>
      </c>
      <c r="O139">
        <v>833</v>
      </c>
      <c r="P139">
        <v>675</v>
      </c>
      <c r="Q139">
        <v>695</v>
      </c>
      <c r="R139">
        <v>831</v>
      </c>
      <c r="S139">
        <v>804</v>
      </c>
      <c r="T139">
        <v>733</v>
      </c>
      <c r="U139">
        <v>786</v>
      </c>
      <c r="V139">
        <v>737</v>
      </c>
      <c r="W139">
        <v>784</v>
      </c>
      <c r="X139">
        <v>816</v>
      </c>
      <c r="Y139">
        <v>803</v>
      </c>
      <c r="Z139">
        <v>873</v>
      </c>
      <c r="AA139">
        <v>815</v>
      </c>
      <c r="AB139">
        <v>910</v>
      </c>
      <c r="AC139">
        <v>850</v>
      </c>
      <c r="AD139">
        <v>729</v>
      </c>
      <c r="AE139">
        <v>722</v>
      </c>
      <c r="AF139">
        <v>604</v>
      </c>
      <c r="AG139">
        <v>529</v>
      </c>
      <c r="AH139">
        <v>514</v>
      </c>
      <c r="AI139">
        <v>507</v>
      </c>
      <c r="AJ139">
        <v>530</v>
      </c>
      <c r="AK139">
        <v>512</v>
      </c>
    </row>
    <row r="140" spans="1:37" x14ac:dyDescent="0.25">
      <c r="A140">
        <f>IF(IFERROR(MATCH(TX_UCR!$C140,NN_M!A:A,0),0)&gt;0,1,0)</f>
        <v>1</v>
      </c>
      <c r="B140">
        <f>IF(IFERROR(MATCH(TX_UCR!C140,NN_PSM!A:A,0),0)&gt;0,1,0)</f>
        <v>1</v>
      </c>
      <c r="C140" t="str">
        <f t="shared" si="4"/>
        <v>Jacinto</v>
      </c>
      <c r="D140">
        <f t="shared" si="5"/>
        <v>0</v>
      </c>
      <c r="E140" t="s">
        <v>173</v>
      </c>
      <c r="F140" t="s">
        <v>34</v>
      </c>
      <c r="G140" t="s">
        <v>35</v>
      </c>
      <c r="H140">
        <v>47</v>
      </c>
      <c r="I140">
        <v>68</v>
      </c>
      <c r="J140">
        <v>22</v>
      </c>
      <c r="K140">
        <v>26</v>
      </c>
      <c r="L140">
        <v>27</v>
      </c>
      <c r="M140">
        <v>25</v>
      </c>
      <c r="N140">
        <v>40</v>
      </c>
      <c r="O140">
        <v>35</v>
      </c>
      <c r="P140">
        <v>35</v>
      </c>
      <c r="Q140">
        <v>40</v>
      </c>
      <c r="R140">
        <v>36</v>
      </c>
      <c r="S140">
        <v>29</v>
      </c>
      <c r="T140">
        <v>30</v>
      </c>
      <c r="U140">
        <v>39</v>
      </c>
      <c r="V140">
        <v>29</v>
      </c>
      <c r="W140">
        <v>24</v>
      </c>
      <c r="X140">
        <v>14</v>
      </c>
      <c r="Y140">
        <v>42</v>
      </c>
      <c r="Z140">
        <v>19</v>
      </c>
      <c r="AA140">
        <v>69</v>
      </c>
      <c r="AB140">
        <v>33</v>
      </c>
      <c r="AC140">
        <v>79</v>
      </c>
      <c r="AD140">
        <v>89</v>
      </c>
      <c r="AE140">
        <v>38</v>
      </c>
      <c r="AF140">
        <v>35</v>
      </c>
      <c r="AG140">
        <v>25</v>
      </c>
      <c r="AH140">
        <v>18</v>
      </c>
      <c r="AI140">
        <v>29</v>
      </c>
      <c r="AK140">
        <v>10</v>
      </c>
    </row>
    <row r="141" spans="1:37" x14ac:dyDescent="0.25">
      <c r="A141">
        <f>IF(IFERROR(MATCH(TX_UCR!$C141,NN_M!A:A,0),0)&gt;0,1,0)</f>
        <v>0</v>
      </c>
      <c r="B141">
        <f>IF(IFERROR(MATCH(TX_UCR!C141,NN_PSM!A:A,0),0)&gt;0,1,0)</f>
        <v>0</v>
      </c>
      <c r="C141" t="str">
        <f t="shared" si="4"/>
        <v>Jacksonville</v>
      </c>
      <c r="D141">
        <f t="shared" si="5"/>
        <v>0</v>
      </c>
      <c r="E141" t="s">
        <v>174</v>
      </c>
      <c r="F141" t="s">
        <v>34</v>
      </c>
      <c r="G141" t="s">
        <v>35</v>
      </c>
      <c r="H141">
        <v>27</v>
      </c>
      <c r="I141">
        <v>52</v>
      </c>
      <c r="J141">
        <v>47</v>
      </c>
      <c r="K141">
        <v>82</v>
      </c>
      <c r="L141">
        <v>153</v>
      </c>
      <c r="M141">
        <v>82</v>
      </c>
      <c r="N141">
        <v>71</v>
      </c>
      <c r="O141">
        <v>79</v>
      </c>
      <c r="P141">
        <v>76</v>
      </c>
      <c r="Q141">
        <v>59</v>
      </c>
      <c r="R141">
        <v>80</v>
      </c>
      <c r="S141">
        <v>83</v>
      </c>
      <c r="T141">
        <v>69</v>
      </c>
      <c r="U141">
        <v>95</v>
      </c>
      <c r="V141">
        <v>125</v>
      </c>
      <c r="W141">
        <v>90</v>
      </c>
      <c r="X141">
        <v>101</v>
      </c>
      <c r="Y141">
        <v>82</v>
      </c>
      <c r="Z141">
        <v>96</v>
      </c>
      <c r="AA141">
        <v>94</v>
      </c>
      <c r="AB141">
        <v>78</v>
      </c>
      <c r="AC141">
        <v>85</v>
      </c>
      <c r="AD141">
        <v>106</v>
      </c>
      <c r="AE141">
        <v>118</v>
      </c>
      <c r="AF141">
        <v>120</v>
      </c>
      <c r="AG141">
        <v>95</v>
      </c>
      <c r="AH141">
        <v>175</v>
      </c>
      <c r="AI141">
        <v>159</v>
      </c>
      <c r="AJ141">
        <v>111</v>
      </c>
      <c r="AK141">
        <v>105</v>
      </c>
    </row>
    <row r="142" spans="1:37" x14ac:dyDescent="0.25">
      <c r="A142">
        <f>IF(IFERROR(MATCH(TX_UCR!$C142,NN_M!A:A,0),0)&gt;0,1,0)</f>
        <v>0</v>
      </c>
      <c r="B142">
        <f>IF(IFERROR(MATCH(TX_UCR!C142,NN_PSM!A:A,0),0)&gt;0,1,0)</f>
        <v>0</v>
      </c>
      <c r="C142" t="str">
        <f t="shared" si="4"/>
        <v>Jasper</v>
      </c>
      <c r="D142">
        <f t="shared" si="5"/>
        <v>1</v>
      </c>
      <c r="E142" t="s">
        <v>175</v>
      </c>
      <c r="F142" t="s">
        <v>34</v>
      </c>
      <c r="G142" t="s">
        <v>35</v>
      </c>
      <c r="H142">
        <v>24</v>
      </c>
      <c r="I142">
        <v>16</v>
      </c>
      <c r="J142">
        <v>11</v>
      </c>
      <c r="K142">
        <v>12</v>
      </c>
      <c r="L142">
        <v>8</v>
      </c>
      <c r="M142">
        <v>8</v>
      </c>
      <c r="N142">
        <v>5</v>
      </c>
      <c r="O142">
        <v>16</v>
      </c>
      <c r="P142">
        <v>49</v>
      </c>
      <c r="Q142">
        <v>38</v>
      </c>
      <c r="R142">
        <v>44</v>
      </c>
      <c r="S142">
        <v>37</v>
      </c>
      <c r="T142">
        <v>62</v>
      </c>
      <c r="U142">
        <v>69</v>
      </c>
      <c r="V142">
        <v>98</v>
      </c>
      <c r="W142">
        <v>101</v>
      </c>
      <c r="X142">
        <v>74</v>
      </c>
      <c r="Y142">
        <v>69</v>
      </c>
      <c r="Z142">
        <v>59</v>
      </c>
      <c r="AA142">
        <v>91</v>
      </c>
      <c r="AB142">
        <v>78</v>
      </c>
      <c r="AC142">
        <v>85</v>
      </c>
      <c r="AD142">
        <v>14</v>
      </c>
      <c r="AE142">
        <v>42</v>
      </c>
      <c r="AF142">
        <v>74</v>
      </c>
      <c r="AG142">
        <v>80</v>
      </c>
      <c r="AH142">
        <v>61</v>
      </c>
      <c r="AI142">
        <v>70</v>
      </c>
      <c r="AJ142">
        <v>81</v>
      </c>
      <c r="AK142">
        <v>76</v>
      </c>
    </row>
    <row r="143" spans="1:37" x14ac:dyDescent="0.25">
      <c r="A143">
        <f>IF(IFERROR(MATCH(TX_UCR!$C143,NN_M!A:A,0),0)&gt;0,1,0)</f>
        <v>0</v>
      </c>
      <c r="B143">
        <f>IF(IFERROR(MATCH(TX_UCR!C143,NN_PSM!A:A,0),0)&gt;0,1,0)</f>
        <v>0</v>
      </c>
      <c r="C143" t="str">
        <f t="shared" si="4"/>
        <v>Jefferson</v>
      </c>
      <c r="D143">
        <f t="shared" si="5"/>
        <v>1</v>
      </c>
      <c r="E143" t="s">
        <v>176</v>
      </c>
      <c r="F143" t="s">
        <v>34</v>
      </c>
      <c r="G143" t="s">
        <v>35</v>
      </c>
      <c r="H143">
        <v>38</v>
      </c>
      <c r="I143">
        <v>56</v>
      </c>
      <c r="J143">
        <v>68</v>
      </c>
      <c r="K143">
        <v>42</v>
      </c>
      <c r="L143">
        <v>44</v>
      </c>
      <c r="M143">
        <v>40</v>
      </c>
      <c r="N143">
        <v>52</v>
      </c>
      <c r="O143">
        <v>72</v>
      </c>
      <c r="P143">
        <v>83</v>
      </c>
      <c r="Q143">
        <v>65</v>
      </c>
      <c r="R143">
        <v>63</v>
      </c>
      <c r="S143">
        <v>41</v>
      </c>
      <c r="T143">
        <v>40</v>
      </c>
      <c r="U143">
        <v>44</v>
      </c>
      <c r="V143">
        <v>51</v>
      </c>
      <c r="W143">
        <v>25</v>
      </c>
      <c r="X143">
        <v>46</v>
      </c>
      <c r="Y143">
        <v>45</v>
      </c>
      <c r="Z143">
        <v>41</v>
      </c>
      <c r="AA143">
        <v>31</v>
      </c>
      <c r="AB143">
        <v>40</v>
      </c>
      <c r="AC143">
        <v>42</v>
      </c>
      <c r="AD143">
        <v>27</v>
      </c>
      <c r="AE143">
        <v>33</v>
      </c>
      <c r="AF143">
        <v>32</v>
      </c>
      <c r="AG143">
        <v>25</v>
      </c>
      <c r="AH143">
        <v>25</v>
      </c>
      <c r="AI143">
        <v>38</v>
      </c>
      <c r="AJ143">
        <v>30</v>
      </c>
      <c r="AK143">
        <v>45</v>
      </c>
    </row>
    <row r="144" spans="1:37" x14ac:dyDescent="0.25">
      <c r="A144">
        <f>IF(IFERROR(MATCH(TX_UCR!$C144,NN_M!A:A,0),0)&gt;0,1,0)</f>
        <v>0</v>
      </c>
      <c r="B144">
        <f>IF(IFERROR(MATCH(TX_UCR!C144,NN_PSM!A:A,0),0)&gt;0,1,0)</f>
        <v>0</v>
      </c>
      <c r="C144" t="str">
        <f t="shared" si="4"/>
        <v>Johnson</v>
      </c>
      <c r="D144">
        <f t="shared" si="5"/>
        <v>1</v>
      </c>
      <c r="E144" t="s">
        <v>177</v>
      </c>
      <c r="F144" t="s">
        <v>34</v>
      </c>
      <c r="G144" t="s">
        <v>35</v>
      </c>
      <c r="H144">
        <v>102</v>
      </c>
      <c r="I144">
        <v>76</v>
      </c>
      <c r="J144">
        <v>42</v>
      </c>
      <c r="K144">
        <v>34</v>
      </c>
      <c r="L144">
        <v>96</v>
      </c>
      <c r="M144">
        <v>50</v>
      </c>
      <c r="N144">
        <v>61</v>
      </c>
      <c r="O144">
        <v>71</v>
      </c>
      <c r="P144">
        <v>39</v>
      </c>
      <c r="Q144">
        <v>102</v>
      </c>
      <c r="R144">
        <v>64</v>
      </c>
      <c r="S144">
        <v>96</v>
      </c>
      <c r="T144">
        <v>102</v>
      </c>
      <c r="U144">
        <v>156</v>
      </c>
      <c r="V144">
        <v>96</v>
      </c>
      <c r="W144">
        <v>114</v>
      </c>
      <c r="X144">
        <v>105</v>
      </c>
      <c r="Y144">
        <v>147</v>
      </c>
      <c r="Z144">
        <v>126</v>
      </c>
      <c r="AA144">
        <v>200</v>
      </c>
      <c r="AB144">
        <v>239</v>
      </c>
      <c r="AC144">
        <v>137</v>
      </c>
      <c r="AD144">
        <v>177</v>
      </c>
      <c r="AE144">
        <v>225</v>
      </c>
      <c r="AF144">
        <v>146</v>
      </c>
      <c r="AG144">
        <v>99</v>
      </c>
      <c r="AH144">
        <v>128</v>
      </c>
      <c r="AI144">
        <v>144</v>
      </c>
      <c r="AJ144">
        <v>86</v>
      </c>
      <c r="AK144">
        <v>70</v>
      </c>
    </row>
    <row r="145" spans="1:37" x14ac:dyDescent="0.25">
      <c r="A145">
        <f>IF(IFERROR(MATCH(TX_UCR!$C145,NN_M!A:A,0),0)&gt;0,1,0)</f>
        <v>1</v>
      </c>
      <c r="B145">
        <f>IF(IFERROR(MATCH(TX_UCR!C145,NN_PSM!A:A,0),0)&gt;0,1,0)</f>
        <v>1</v>
      </c>
      <c r="C145" t="str">
        <f t="shared" si="4"/>
        <v>Katy</v>
      </c>
      <c r="D145">
        <f t="shared" si="5"/>
        <v>0</v>
      </c>
      <c r="E145" t="s">
        <v>178</v>
      </c>
      <c r="F145" t="s">
        <v>34</v>
      </c>
      <c r="G145" t="s">
        <v>35</v>
      </c>
      <c r="H145">
        <v>13</v>
      </c>
      <c r="I145">
        <v>17</v>
      </c>
      <c r="J145">
        <v>13</v>
      </c>
      <c r="K145">
        <v>12</v>
      </c>
      <c r="L145">
        <v>11</v>
      </c>
      <c r="M145">
        <v>25</v>
      </c>
      <c r="N145">
        <v>23</v>
      </c>
      <c r="O145">
        <v>20</v>
      </c>
      <c r="P145">
        <v>30</v>
      </c>
      <c r="Q145">
        <v>33</v>
      </c>
      <c r="R145">
        <v>35</v>
      </c>
      <c r="S145">
        <v>33</v>
      </c>
      <c r="T145">
        <v>26</v>
      </c>
      <c r="U145">
        <v>20</v>
      </c>
      <c r="V145">
        <v>47</v>
      </c>
      <c r="W145">
        <v>58</v>
      </c>
      <c r="X145">
        <v>94</v>
      </c>
      <c r="Y145">
        <v>72</v>
      </c>
      <c r="Z145">
        <v>89</v>
      </c>
      <c r="AA145">
        <v>117</v>
      </c>
      <c r="AB145">
        <v>99</v>
      </c>
      <c r="AC145">
        <v>131</v>
      </c>
      <c r="AD145">
        <v>59</v>
      </c>
      <c r="AE145">
        <v>42</v>
      </c>
      <c r="AF145">
        <v>49</v>
      </c>
      <c r="AG145">
        <v>36</v>
      </c>
      <c r="AH145">
        <v>33</v>
      </c>
      <c r="AI145">
        <v>30</v>
      </c>
      <c r="AJ145">
        <v>38</v>
      </c>
      <c r="AK145">
        <v>44</v>
      </c>
    </row>
    <row r="146" spans="1:37" x14ac:dyDescent="0.25">
      <c r="A146">
        <f>IF(IFERROR(MATCH(TX_UCR!$C146,NN_M!A:A,0),0)&gt;0,1,0)</f>
        <v>0</v>
      </c>
      <c r="B146">
        <f>IF(IFERROR(MATCH(TX_UCR!C146,NN_PSM!A:A,0),0)&gt;0,1,0)</f>
        <v>0</v>
      </c>
      <c r="C146" t="str">
        <f t="shared" si="4"/>
        <v>Kaufman</v>
      </c>
      <c r="D146">
        <f t="shared" si="5"/>
        <v>1</v>
      </c>
      <c r="E146" t="s">
        <v>179</v>
      </c>
      <c r="F146" t="s">
        <v>34</v>
      </c>
      <c r="G146" t="s">
        <v>35</v>
      </c>
      <c r="H146">
        <v>51</v>
      </c>
      <c r="I146">
        <v>76</v>
      </c>
      <c r="J146">
        <v>62</v>
      </c>
      <c r="K146">
        <v>62</v>
      </c>
      <c r="L146">
        <v>100</v>
      </c>
      <c r="M146">
        <v>58</v>
      </c>
      <c r="N146">
        <v>94</v>
      </c>
      <c r="O146">
        <v>105</v>
      </c>
      <c r="P146">
        <v>90</v>
      </c>
      <c r="Q146">
        <v>100</v>
      </c>
      <c r="R146">
        <v>87</v>
      </c>
      <c r="S146">
        <v>72</v>
      </c>
      <c r="T146">
        <v>82</v>
      </c>
      <c r="U146">
        <v>92</v>
      </c>
      <c r="V146">
        <v>109</v>
      </c>
      <c r="W146">
        <v>102</v>
      </c>
      <c r="X146">
        <v>154</v>
      </c>
      <c r="Y146">
        <v>234</v>
      </c>
      <c r="Z146">
        <v>314</v>
      </c>
      <c r="AA146">
        <v>388</v>
      </c>
      <c r="AB146">
        <v>176</v>
      </c>
      <c r="AC146">
        <v>200</v>
      </c>
      <c r="AD146">
        <v>206</v>
      </c>
      <c r="AE146">
        <v>265</v>
      </c>
      <c r="AF146">
        <v>254</v>
      </c>
      <c r="AG146">
        <v>185</v>
      </c>
      <c r="AH146">
        <v>140</v>
      </c>
      <c r="AI146">
        <v>143</v>
      </c>
      <c r="AJ146">
        <v>122</v>
      </c>
      <c r="AK146">
        <v>104</v>
      </c>
    </row>
    <row r="147" spans="1:37" x14ac:dyDescent="0.25">
      <c r="A147">
        <f>IF(IFERROR(MATCH(TX_UCR!$C147,NN_M!A:A,0),0)&gt;0,1,0)</f>
        <v>0</v>
      </c>
      <c r="B147">
        <f>IF(IFERROR(MATCH(TX_UCR!C147,NN_PSM!A:A,0),0)&gt;0,1,0)</f>
        <v>0</v>
      </c>
      <c r="C147" t="str">
        <f t="shared" si="4"/>
        <v>Keller</v>
      </c>
      <c r="D147">
        <f t="shared" si="5"/>
        <v>0</v>
      </c>
      <c r="E147" t="s">
        <v>180</v>
      </c>
      <c r="F147" t="s">
        <v>34</v>
      </c>
      <c r="G147" t="s">
        <v>35</v>
      </c>
      <c r="H147">
        <v>13</v>
      </c>
      <c r="I147">
        <v>14</v>
      </c>
      <c r="J147">
        <v>17</v>
      </c>
      <c r="K147">
        <v>26</v>
      </c>
      <c r="L147">
        <v>31</v>
      </c>
      <c r="M147">
        <v>69</v>
      </c>
      <c r="N147">
        <v>69</v>
      </c>
      <c r="O147">
        <v>40</v>
      </c>
      <c r="P147">
        <v>62</v>
      </c>
      <c r="Q147">
        <v>33</v>
      </c>
      <c r="R147">
        <v>13</v>
      </c>
      <c r="S147">
        <v>8</v>
      </c>
      <c r="T147">
        <v>17</v>
      </c>
      <c r="U147">
        <v>24</v>
      </c>
      <c r="V147">
        <v>43</v>
      </c>
      <c r="W147">
        <v>80</v>
      </c>
      <c r="X147">
        <v>81</v>
      </c>
      <c r="Y147">
        <v>85</v>
      </c>
      <c r="Z147">
        <v>27</v>
      </c>
      <c r="AA147">
        <v>18</v>
      </c>
      <c r="AB147">
        <v>36</v>
      </c>
      <c r="AC147">
        <v>25</v>
      </c>
      <c r="AD147">
        <v>19</v>
      </c>
      <c r="AE147">
        <v>17</v>
      </c>
      <c r="AF147">
        <v>27</v>
      </c>
      <c r="AG147">
        <v>18</v>
      </c>
      <c r="AH147">
        <v>24</v>
      </c>
      <c r="AI147">
        <v>15</v>
      </c>
      <c r="AJ147">
        <v>27</v>
      </c>
      <c r="AK147">
        <v>24</v>
      </c>
    </row>
    <row r="148" spans="1:37" x14ac:dyDescent="0.25">
      <c r="A148">
        <f>IF(IFERROR(MATCH(TX_UCR!$C148,NN_M!A:A,0),0)&gt;0,1,0)</f>
        <v>0</v>
      </c>
      <c r="B148">
        <f>IF(IFERROR(MATCH(TX_UCR!C148,NN_PSM!A:A,0),0)&gt;0,1,0)</f>
        <v>0</v>
      </c>
      <c r="C148" t="str">
        <f t="shared" si="4"/>
        <v>Kerr</v>
      </c>
      <c r="D148">
        <f t="shared" si="5"/>
        <v>1</v>
      </c>
      <c r="E148" t="s">
        <v>181</v>
      </c>
      <c r="F148" t="s">
        <v>34</v>
      </c>
      <c r="G148" t="s">
        <v>35</v>
      </c>
      <c r="H148">
        <v>11</v>
      </c>
      <c r="I148">
        <v>65</v>
      </c>
      <c r="J148">
        <v>51</v>
      </c>
      <c r="K148">
        <v>24</v>
      </c>
      <c r="L148">
        <v>53</v>
      </c>
      <c r="M148">
        <v>65</v>
      </c>
      <c r="N148">
        <v>103</v>
      </c>
      <c r="O148">
        <v>76</v>
      </c>
      <c r="P148">
        <v>72</v>
      </c>
      <c r="Q148">
        <v>77</v>
      </c>
      <c r="R148">
        <v>62</v>
      </c>
      <c r="S148">
        <v>45</v>
      </c>
      <c r="T148">
        <v>40</v>
      </c>
      <c r="U148">
        <v>18</v>
      </c>
      <c r="V148">
        <v>26</v>
      </c>
      <c r="W148">
        <v>31</v>
      </c>
      <c r="X148">
        <v>18</v>
      </c>
      <c r="Y148">
        <v>17</v>
      </c>
      <c r="Z148">
        <v>31</v>
      </c>
      <c r="AA148">
        <v>54</v>
      </c>
      <c r="AB148">
        <v>27</v>
      </c>
      <c r="AC148">
        <v>27</v>
      </c>
      <c r="AD148">
        <v>24</v>
      </c>
      <c r="AE148">
        <v>39</v>
      </c>
      <c r="AF148">
        <v>44</v>
      </c>
      <c r="AG148">
        <v>33</v>
      </c>
      <c r="AH148">
        <v>33</v>
      </c>
      <c r="AI148">
        <v>31</v>
      </c>
      <c r="AJ148">
        <v>24</v>
      </c>
      <c r="AK148">
        <v>42</v>
      </c>
    </row>
    <row r="149" spans="1:37" x14ac:dyDescent="0.25">
      <c r="A149">
        <f>IF(IFERROR(MATCH(TX_UCR!$C149,NN_M!A:A,0),0)&gt;0,1,0)</f>
        <v>0</v>
      </c>
      <c r="B149">
        <f>IF(IFERROR(MATCH(TX_UCR!C149,NN_PSM!A:A,0),0)&gt;0,1,0)</f>
        <v>0</v>
      </c>
      <c r="C149" t="str">
        <f t="shared" si="4"/>
        <v>Kerrville</v>
      </c>
      <c r="D149">
        <f t="shared" si="5"/>
        <v>0</v>
      </c>
      <c r="E149" t="s">
        <v>182</v>
      </c>
      <c r="F149" t="s">
        <v>34</v>
      </c>
      <c r="G149" t="s">
        <v>35</v>
      </c>
      <c r="H149">
        <v>59</v>
      </c>
      <c r="I149">
        <v>90</v>
      </c>
      <c r="J149">
        <v>99</v>
      </c>
      <c r="K149">
        <v>99</v>
      </c>
      <c r="L149">
        <v>71</v>
      </c>
      <c r="M149">
        <v>47</v>
      </c>
      <c r="N149">
        <v>69</v>
      </c>
      <c r="O149">
        <v>44</v>
      </c>
      <c r="P149">
        <v>47</v>
      </c>
      <c r="Q149">
        <v>125</v>
      </c>
      <c r="R149">
        <v>65</v>
      </c>
      <c r="S149">
        <v>74</v>
      </c>
      <c r="T149">
        <v>59</v>
      </c>
      <c r="U149">
        <v>37</v>
      </c>
      <c r="V149">
        <v>59</v>
      </c>
      <c r="W149">
        <v>53</v>
      </c>
      <c r="X149">
        <v>60</v>
      </c>
      <c r="Y149">
        <v>26</v>
      </c>
      <c r="Z149">
        <v>40</v>
      </c>
      <c r="AA149">
        <v>39</v>
      </c>
      <c r="AB149">
        <v>66</v>
      </c>
      <c r="AC149">
        <v>44</v>
      </c>
      <c r="AD149">
        <v>73</v>
      </c>
      <c r="AE149">
        <v>73</v>
      </c>
      <c r="AF149">
        <v>52</v>
      </c>
      <c r="AG149">
        <v>44</v>
      </c>
      <c r="AH149">
        <v>45</v>
      </c>
      <c r="AI149">
        <v>39</v>
      </c>
      <c r="AJ149">
        <v>48</v>
      </c>
      <c r="AK149">
        <v>71</v>
      </c>
    </row>
    <row r="150" spans="1:37" x14ac:dyDescent="0.25">
      <c r="A150">
        <f>IF(IFERROR(MATCH(TX_UCR!$C150,NN_M!A:A,0),0)&gt;0,1,0)</f>
        <v>0</v>
      </c>
      <c r="B150">
        <f>IF(IFERROR(MATCH(TX_UCR!C150,NN_PSM!A:A,0),0)&gt;0,1,0)</f>
        <v>0</v>
      </c>
      <c r="C150" t="str">
        <f t="shared" si="4"/>
        <v>Kilgore</v>
      </c>
      <c r="D150">
        <f t="shared" si="5"/>
        <v>0</v>
      </c>
      <c r="E150" t="s">
        <v>183</v>
      </c>
      <c r="F150" t="s">
        <v>34</v>
      </c>
      <c r="G150" t="s">
        <v>35</v>
      </c>
      <c r="H150">
        <v>44</v>
      </c>
      <c r="I150">
        <v>58</v>
      </c>
      <c r="J150">
        <v>124</v>
      </c>
      <c r="K150">
        <v>108</v>
      </c>
      <c r="L150">
        <v>59</v>
      </c>
      <c r="M150">
        <v>55</v>
      </c>
      <c r="N150">
        <v>134</v>
      </c>
      <c r="O150">
        <v>110</v>
      </c>
      <c r="P150">
        <v>121</v>
      </c>
      <c r="Q150">
        <v>123</v>
      </c>
      <c r="R150">
        <v>87</v>
      </c>
      <c r="S150">
        <v>83</v>
      </c>
      <c r="T150">
        <v>79</v>
      </c>
      <c r="U150">
        <v>100</v>
      </c>
      <c r="V150">
        <v>59</v>
      </c>
      <c r="W150">
        <v>88</v>
      </c>
      <c r="X150">
        <v>69</v>
      </c>
      <c r="Y150">
        <v>64</v>
      </c>
      <c r="Z150">
        <v>59</v>
      </c>
      <c r="AA150">
        <v>59</v>
      </c>
      <c r="AB150">
        <v>52</v>
      </c>
      <c r="AC150">
        <v>41</v>
      </c>
      <c r="AD150">
        <v>60</v>
      </c>
      <c r="AE150">
        <v>50</v>
      </c>
      <c r="AF150">
        <v>43</v>
      </c>
      <c r="AG150">
        <v>51</v>
      </c>
      <c r="AH150">
        <v>41</v>
      </c>
      <c r="AI150">
        <v>63</v>
      </c>
      <c r="AJ150">
        <v>53</v>
      </c>
      <c r="AK150">
        <v>51</v>
      </c>
    </row>
    <row r="151" spans="1:37" x14ac:dyDescent="0.25">
      <c r="A151">
        <f>IF(IFERROR(MATCH(TX_UCR!$C151,NN_M!A:A,0),0)&gt;0,1,0)</f>
        <v>0</v>
      </c>
      <c r="B151">
        <f>IF(IFERROR(MATCH(TX_UCR!C151,NN_PSM!A:A,0),0)&gt;0,1,0)</f>
        <v>0</v>
      </c>
      <c r="C151" t="str">
        <f t="shared" si="4"/>
        <v>Killeen</v>
      </c>
      <c r="D151">
        <f t="shared" si="5"/>
        <v>0</v>
      </c>
      <c r="E151" t="s">
        <v>184</v>
      </c>
      <c r="F151" t="s">
        <v>34</v>
      </c>
      <c r="G151" t="s">
        <v>35</v>
      </c>
      <c r="H151">
        <v>277</v>
      </c>
      <c r="I151">
        <v>339</v>
      </c>
      <c r="J151">
        <v>302</v>
      </c>
      <c r="K151">
        <v>271</v>
      </c>
      <c r="L151">
        <v>267</v>
      </c>
      <c r="M151">
        <v>281</v>
      </c>
      <c r="N151">
        <v>413</v>
      </c>
      <c r="O151">
        <v>419</v>
      </c>
      <c r="P151">
        <v>543</v>
      </c>
      <c r="Q151">
        <v>421</v>
      </c>
      <c r="R151">
        <v>447</v>
      </c>
      <c r="S151">
        <v>479</v>
      </c>
      <c r="T151">
        <v>538</v>
      </c>
      <c r="U151">
        <v>573</v>
      </c>
      <c r="V151">
        <v>529</v>
      </c>
      <c r="W151">
        <v>575</v>
      </c>
      <c r="X151">
        <v>556</v>
      </c>
      <c r="Y151">
        <v>711</v>
      </c>
      <c r="Z151">
        <v>788</v>
      </c>
      <c r="AA151">
        <v>771</v>
      </c>
      <c r="AB151">
        <v>806</v>
      </c>
      <c r="AC151">
        <v>787</v>
      </c>
      <c r="AD151">
        <v>815</v>
      </c>
      <c r="AE151">
        <v>885</v>
      </c>
      <c r="AF151">
        <v>750</v>
      </c>
      <c r="AG151">
        <v>993</v>
      </c>
      <c r="AH151">
        <v>815</v>
      </c>
      <c r="AI151">
        <v>851</v>
      </c>
      <c r="AJ151">
        <v>753</v>
      </c>
      <c r="AK151">
        <v>846</v>
      </c>
    </row>
    <row r="152" spans="1:37" x14ac:dyDescent="0.25">
      <c r="A152">
        <f>IF(IFERROR(MATCH(TX_UCR!$C152,NN_M!A:A,0),0)&gt;0,1,0)</f>
        <v>0</v>
      </c>
      <c r="B152">
        <f>IF(IFERROR(MATCH(TX_UCR!C152,NN_PSM!A:A,0),0)&gt;0,1,0)</f>
        <v>0</v>
      </c>
      <c r="C152" t="str">
        <f t="shared" si="4"/>
        <v>Kingsville</v>
      </c>
      <c r="D152">
        <f t="shared" si="5"/>
        <v>0</v>
      </c>
      <c r="E152" t="s">
        <v>185</v>
      </c>
      <c r="F152" t="s">
        <v>34</v>
      </c>
      <c r="G152" t="s">
        <v>35</v>
      </c>
      <c r="H152">
        <v>84</v>
      </c>
      <c r="I152">
        <v>167</v>
      </c>
      <c r="J152">
        <v>103</v>
      </c>
      <c r="K152">
        <v>171</v>
      </c>
      <c r="L152">
        <v>212</v>
      </c>
      <c r="M152">
        <v>200</v>
      </c>
      <c r="N152">
        <v>194</v>
      </c>
      <c r="O152">
        <v>144</v>
      </c>
      <c r="P152">
        <v>218</v>
      </c>
      <c r="Q152">
        <v>155</v>
      </c>
      <c r="R152">
        <v>125</v>
      </c>
      <c r="S152">
        <v>127</v>
      </c>
      <c r="T152">
        <v>193</v>
      </c>
      <c r="U152">
        <v>143</v>
      </c>
      <c r="V152">
        <v>138</v>
      </c>
      <c r="W152">
        <v>115</v>
      </c>
      <c r="X152">
        <v>122</v>
      </c>
      <c r="Y152">
        <v>237</v>
      </c>
      <c r="Z152">
        <v>156</v>
      </c>
      <c r="AA152">
        <v>136</v>
      </c>
      <c r="AB152">
        <v>182</v>
      </c>
      <c r="AC152">
        <v>245</v>
      </c>
      <c r="AD152">
        <v>243</v>
      </c>
      <c r="AE152">
        <v>208</v>
      </c>
      <c r="AF152">
        <v>214</v>
      </c>
      <c r="AG152">
        <v>266</v>
      </c>
      <c r="AH152">
        <v>232</v>
      </c>
      <c r="AI152">
        <v>142</v>
      </c>
      <c r="AJ152">
        <v>103</v>
      </c>
      <c r="AK152">
        <v>191</v>
      </c>
    </row>
    <row r="153" spans="1:37" x14ac:dyDescent="0.25">
      <c r="A153">
        <f>IF(IFERROR(MATCH(TX_UCR!$C153,NN_M!A:A,0),0)&gt;0,1,0)</f>
        <v>0</v>
      </c>
      <c r="B153">
        <f>IF(IFERROR(MATCH(TX_UCR!C153,NN_PSM!A:A,0),0)&gt;0,1,0)</f>
        <v>0</v>
      </c>
      <c r="C153" t="str">
        <f t="shared" si="4"/>
        <v>Kyle</v>
      </c>
      <c r="D153">
        <f t="shared" si="5"/>
        <v>0</v>
      </c>
      <c r="E153" t="s">
        <v>186</v>
      </c>
      <c r="F153" t="s">
        <v>34</v>
      </c>
      <c r="G153" t="s">
        <v>35</v>
      </c>
      <c r="H153">
        <v>12</v>
      </c>
      <c r="I153">
        <v>21</v>
      </c>
      <c r="J153">
        <v>19</v>
      </c>
      <c r="K153">
        <v>13</v>
      </c>
      <c r="L153">
        <v>14</v>
      </c>
      <c r="M153">
        <v>8</v>
      </c>
      <c r="N153">
        <v>10</v>
      </c>
      <c r="O153">
        <v>10</v>
      </c>
      <c r="P153">
        <v>11</v>
      </c>
      <c r="Q153">
        <v>14</v>
      </c>
      <c r="R153">
        <v>13</v>
      </c>
      <c r="S153">
        <v>17</v>
      </c>
      <c r="T153">
        <v>11</v>
      </c>
      <c r="U153">
        <v>8</v>
      </c>
      <c r="V153">
        <v>11</v>
      </c>
      <c r="W153">
        <v>5</v>
      </c>
      <c r="Y153">
        <v>21</v>
      </c>
      <c r="Z153">
        <v>19</v>
      </c>
      <c r="AA153">
        <v>18</v>
      </c>
      <c r="AB153">
        <v>14</v>
      </c>
      <c r="AC153">
        <v>4</v>
      </c>
      <c r="AD153">
        <v>19</v>
      </c>
      <c r="AE153">
        <v>33</v>
      </c>
      <c r="AF153">
        <v>17</v>
      </c>
      <c r="AG153">
        <v>51</v>
      </c>
      <c r="AH153">
        <v>81</v>
      </c>
      <c r="AI153">
        <v>107</v>
      </c>
      <c r="AJ153">
        <v>90</v>
      </c>
      <c r="AK153">
        <v>67</v>
      </c>
    </row>
    <row r="154" spans="1:37" x14ac:dyDescent="0.25">
      <c r="A154">
        <f>IF(IFERROR(MATCH(TX_UCR!$C154,NN_M!A:A,0),0)&gt;0,1,0)</f>
        <v>0</v>
      </c>
      <c r="B154">
        <f>IF(IFERROR(MATCH(TX_UCR!C154,NN_PSM!A:A,0),0)&gt;0,1,0)</f>
        <v>0</v>
      </c>
      <c r="C154" t="str">
        <f t="shared" si="4"/>
        <v>La</v>
      </c>
      <c r="D154">
        <f t="shared" si="5"/>
        <v>0</v>
      </c>
      <c r="E154" t="s">
        <v>187</v>
      </c>
      <c r="F154" t="s">
        <v>34</v>
      </c>
      <c r="G154" t="s">
        <v>35</v>
      </c>
      <c r="H154">
        <v>48</v>
      </c>
      <c r="I154">
        <v>37</v>
      </c>
      <c r="J154">
        <v>41</v>
      </c>
      <c r="K154">
        <v>63</v>
      </c>
      <c r="L154">
        <v>45</v>
      </c>
      <c r="M154">
        <v>42</v>
      </c>
      <c r="N154">
        <v>53</v>
      </c>
      <c r="O154">
        <v>44</v>
      </c>
      <c r="P154">
        <v>51</v>
      </c>
      <c r="Q154">
        <v>64</v>
      </c>
      <c r="R154">
        <v>47</v>
      </c>
      <c r="S154">
        <v>40</v>
      </c>
      <c r="T154">
        <v>34</v>
      </c>
      <c r="U154">
        <v>47</v>
      </c>
      <c r="V154">
        <v>49</v>
      </c>
      <c r="W154">
        <v>29</v>
      </c>
      <c r="X154">
        <v>57</v>
      </c>
      <c r="Y154">
        <v>74</v>
      </c>
      <c r="Z154">
        <v>89</v>
      </c>
      <c r="AA154">
        <v>65</v>
      </c>
      <c r="AB154">
        <v>101</v>
      </c>
      <c r="AC154">
        <v>92</v>
      </c>
      <c r="AD154">
        <v>121</v>
      </c>
      <c r="AE154">
        <v>145</v>
      </c>
      <c r="AF154">
        <v>151</v>
      </c>
      <c r="AG154">
        <v>138</v>
      </c>
      <c r="AH154">
        <v>60</v>
      </c>
      <c r="AI154">
        <v>75</v>
      </c>
      <c r="AJ154">
        <v>70</v>
      </c>
      <c r="AK154">
        <v>75</v>
      </c>
    </row>
    <row r="155" spans="1:37" x14ac:dyDescent="0.25">
      <c r="A155">
        <f>IF(IFERROR(MATCH(TX_UCR!$C155,NN_M!A:A,0),0)&gt;0,1,0)</f>
        <v>0</v>
      </c>
      <c r="B155">
        <f>IF(IFERROR(MATCH(TX_UCR!C155,NN_PSM!A:A,0),0)&gt;0,1,0)</f>
        <v>0</v>
      </c>
      <c r="C155" t="str">
        <f t="shared" si="4"/>
        <v>La</v>
      </c>
      <c r="D155">
        <f t="shared" si="5"/>
        <v>0</v>
      </c>
      <c r="E155" t="s">
        <v>188</v>
      </c>
      <c r="F155" t="s">
        <v>34</v>
      </c>
      <c r="G155" t="s">
        <v>35</v>
      </c>
      <c r="H155">
        <v>74</v>
      </c>
      <c r="I155">
        <v>49</v>
      </c>
      <c r="J155">
        <v>63</v>
      </c>
      <c r="K155">
        <v>104</v>
      </c>
      <c r="L155">
        <v>79</v>
      </c>
      <c r="M155">
        <v>87</v>
      </c>
      <c r="N155">
        <v>108</v>
      </c>
      <c r="O155">
        <v>124</v>
      </c>
      <c r="P155">
        <v>121</v>
      </c>
      <c r="Q155">
        <v>96</v>
      </c>
      <c r="R155">
        <v>95</v>
      </c>
      <c r="S155">
        <v>99</v>
      </c>
      <c r="T155">
        <v>128</v>
      </c>
      <c r="U155">
        <v>81</v>
      </c>
      <c r="V155">
        <v>53</v>
      </c>
      <c r="W155">
        <v>76</v>
      </c>
      <c r="X155">
        <v>113</v>
      </c>
      <c r="Y155">
        <v>79</v>
      </c>
      <c r="Z155">
        <v>70</v>
      </c>
      <c r="AA155">
        <v>73</v>
      </c>
      <c r="AB155">
        <v>32</v>
      </c>
      <c r="AC155">
        <v>90</v>
      </c>
      <c r="AD155">
        <v>92</v>
      </c>
      <c r="AE155">
        <v>166</v>
      </c>
      <c r="AF155">
        <v>68</v>
      </c>
      <c r="AG155">
        <v>47</v>
      </c>
      <c r="AH155">
        <v>46</v>
      </c>
      <c r="AI155">
        <v>61</v>
      </c>
      <c r="AJ155">
        <v>40</v>
      </c>
      <c r="AK155">
        <v>70</v>
      </c>
    </row>
    <row r="156" spans="1:37" x14ac:dyDescent="0.25">
      <c r="A156">
        <f>IF(IFERROR(MATCH(TX_UCR!$C156,NN_M!A:A,0),0)&gt;0,1,0)</f>
        <v>0</v>
      </c>
      <c r="B156">
        <f>IF(IFERROR(MATCH(TX_UCR!C156,NN_PSM!A:A,0),0)&gt;0,1,0)</f>
        <v>0</v>
      </c>
      <c r="C156" t="str">
        <f t="shared" si="4"/>
        <v>Lake</v>
      </c>
      <c r="D156">
        <f t="shared" si="5"/>
        <v>0</v>
      </c>
      <c r="E156" t="s">
        <v>189</v>
      </c>
      <c r="F156" t="s">
        <v>34</v>
      </c>
      <c r="G156" t="s">
        <v>35</v>
      </c>
      <c r="H156">
        <v>20</v>
      </c>
      <c r="I156">
        <v>21</v>
      </c>
      <c r="J156">
        <v>15</v>
      </c>
      <c r="K156">
        <v>12</v>
      </c>
      <c r="L156">
        <v>20</v>
      </c>
      <c r="M156">
        <v>14</v>
      </c>
      <c r="N156">
        <v>55</v>
      </c>
      <c r="O156">
        <v>48</v>
      </c>
      <c r="P156">
        <v>17</v>
      </c>
      <c r="Q156">
        <v>15</v>
      </c>
      <c r="R156">
        <v>22</v>
      </c>
      <c r="S156">
        <v>11</v>
      </c>
      <c r="T156">
        <v>21</v>
      </c>
      <c r="U156">
        <v>21</v>
      </c>
      <c r="V156">
        <v>26</v>
      </c>
      <c r="W156">
        <v>26</v>
      </c>
      <c r="X156">
        <v>31</v>
      </c>
      <c r="Y156">
        <v>38</v>
      </c>
      <c r="Z156">
        <v>32</v>
      </c>
      <c r="AA156">
        <v>39</v>
      </c>
      <c r="AB156">
        <v>34</v>
      </c>
      <c r="AC156">
        <v>33</v>
      </c>
      <c r="AD156">
        <v>56</v>
      </c>
      <c r="AE156">
        <v>47</v>
      </c>
      <c r="AF156">
        <v>40</v>
      </c>
      <c r="AG156">
        <v>49</v>
      </c>
      <c r="AH156">
        <v>40</v>
      </c>
      <c r="AI156">
        <v>24</v>
      </c>
      <c r="AJ156">
        <v>40</v>
      </c>
      <c r="AK156">
        <v>35</v>
      </c>
    </row>
    <row r="157" spans="1:37" x14ac:dyDescent="0.25">
      <c r="A157">
        <f>IF(IFERROR(MATCH(TX_UCR!$C157,NN_M!A:A,0),0)&gt;0,1,0)</f>
        <v>0</v>
      </c>
      <c r="B157">
        <f>IF(IFERROR(MATCH(TX_UCR!C157,NN_PSM!A:A,0),0)&gt;0,1,0)</f>
        <v>0</v>
      </c>
      <c r="C157" t="str">
        <f t="shared" si="4"/>
        <v>Lakeway</v>
      </c>
      <c r="D157">
        <f t="shared" si="5"/>
        <v>0</v>
      </c>
      <c r="E157" t="s">
        <v>190</v>
      </c>
      <c r="F157" t="s">
        <v>34</v>
      </c>
      <c r="G157" t="s">
        <v>35</v>
      </c>
      <c r="H157">
        <v>1</v>
      </c>
      <c r="I157">
        <v>0</v>
      </c>
      <c r="J157">
        <v>3</v>
      </c>
      <c r="K157">
        <v>4</v>
      </c>
      <c r="L157">
        <v>3</v>
      </c>
      <c r="M157">
        <v>0</v>
      </c>
      <c r="N157">
        <v>2</v>
      </c>
      <c r="O157">
        <v>1</v>
      </c>
      <c r="P157">
        <v>0</v>
      </c>
      <c r="Q157">
        <v>1</v>
      </c>
      <c r="R157">
        <v>12</v>
      </c>
      <c r="S157">
        <v>10</v>
      </c>
      <c r="T157">
        <v>7</v>
      </c>
      <c r="U157">
        <v>5</v>
      </c>
      <c r="V157">
        <v>3</v>
      </c>
      <c r="W157">
        <v>12</v>
      </c>
      <c r="X157">
        <v>1</v>
      </c>
      <c r="Y157">
        <v>2</v>
      </c>
      <c r="Z157">
        <v>5</v>
      </c>
      <c r="AA157">
        <v>15</v>
      </c>
      <c r="AB157">
        <v>5</v>
      </c>
      <c r="AC157">
        <v>7</v>
      </c>
      <c r="AD157">
        <v>13</v>
      </c>
      <c r="AE157">
        <v>18</v>
      </c>
      <c r="AF157">
        <v>14</v>
      </c>
      <c r="AG157">
        <v>20</v>
      </c>
      <c r="AH157">
        <v>11</v>
      </c>
      <c r="AI157">
        <v>23</v>
      </c>
      <c r="AJ157">
        <v>16</v>
      </c>
      <c r="AK157">
        <v>18</v>
      </c>
    </row>
    <row r="158" spans="1:37" x14ac:dyDescent="0.25">
      <c r="A158">
        <f>IF(IFERROR(MATCH(TX_UCR!$C158,NN_M!A:A,0),0)&gt;0,1,0)</f>
        <v>0</v>
      </c>
      <c r="B158">
        <f>IF(IFERROR(MATCH(TX_UCR!C158,NN_PSM!A:A,0),0)&gt;0,1,0)</f>
        <v>0</v>
      </c>
      <c r="C158" t="str">
        <f t="shared" si="4"/>
        <v>Lancaster</v>
      </c>
      <c r="D158">
        <f t="shared" si="5"/>
        <v>0</v>
      </c>
      <c r="E158" t="s">
        <v>191</v>
      </c>
      <c r="F158" t="s">
        <v>34</v>
      </c>
      <c r="G158" t="s">
        <v>35</v>
      </c>
      <c r="H158">
        <v>39</v>
      </c>
      <c r="I158">
        <v>62</v>
      </c>
      <c r="J158">
        <v>51</v>
      </c>
      <c r="K158">
        <v>48</v>
      </c>
      <c r="L158">
        <v>34</v>
      </c>
      <c r="M158">
        <v>42</v>
      </c>
      <c r="N158">
        <v>62</v>
      </c>
      <c r="O158">
        <v>88</v>
      </c>
      <c r="P158">
        <v>115</v>
      </c>
      <c r="Q158">
        <v>162</v>
      </c>
      <c r="R158">
        <v>136</v>
      </c>
      <c r="S158">
        <v>120</v>
      </c>
      <c r="T158">
        <v>129</v>
      </c>
      <c r="U158">
        <v>126</v>
      </c>
      <c r="V158">
        <v>130</v>
      </c>
      <c r="W158">
        <v>197</v>
      </c>
      <c r="X158">
        <v>215</v>
      </c>
      <c r="Y158">
        <v>227</v>
      </c>
      <c r="Z158">
        <v>132</v>
      </c>
      <c r="AA158">
        <v>135</v>
      </c>
      <c r="AB158">
        <v>156</v>
      </c>
      <c r="AC158">
        <v>176</v>
      </c>
      <c r="AD158">
        <v>204</v>
      </c>
      <c r="AE158">
        <v>131</v>
      </c>
      <c r="AH158">
        <v>110</v>
      </c>
      <c r="AI158">
        <v>106</v>
      </c>
      <c r="AJ158">
        <v>179</v>
      </c>
      <c r="AK158">
        <v>106</v>
      </c>
    </row>
    <row r="159" spans="1:37" x14ac:dyDescent="0.25">
      <c r="A159">
        <f>IF(IFERROR(MATCH(TX_UCR!$C159,NN_M!A:A,0),0)&gt;0,1,0)</f>
        <v>0</v>
      </c>
      <c r="B159">
        <f>IF(IFERROR(MATCH(TX_UCR!C159,NN_PSM!A:A,0),0)&gt;0,1,0)</f>
        <v>0</v>
      </c>
      <c r="C159" t="e">
        <f t="shared" si="4"/>
        <v>#VALUE!</v>
      </c>
      <c r="D159">
        <f t="shared" si="5"/>
        <v>0</v>
      </c>
      <c r="E159" t="s">
        <v>192</v>
      </c>
      <c r="F159" t="s">
        <v>34</v>
      </c>
      <c r="G159" t="s">
        <v>35</v>
      </c>
      <c r="H159">
        <v>600</v>
      </c>
      <c r="I159">
        <v>600</v>
      </c>
      <c r="J159">
        <v>555</v>
      </c>
      <c r="K159">
        <v>763</v>
      </c>
      <c r="L159" s="1">
        <v>1138</v>
      </c>
      <c r="M159">
        <v>750</v>
      </c>
      <c r="N159">
        <v>879</v>
      </c>
      <c r="O159">
        <v>904</v>
      </c>
      <c r="P159" s="1">
        <v>1053</v>
      </c>
      <c r="Q159">
        <v>994</v>
      </c>
      <c r="R159" s="1">
        <v>1107</v>
      </c>
      <c r="S159" s="1">
        <v>1040</v>
      </c>
      <c r="T159">
        <v>813</v>
      </c>
      <c r="U159">
        <v>836</v>
      </c>
      <c r="V159">
        <v>829</v>
      </c>
      <c r="W159">
        <v>972</v>
      </c>
      <c r="X159" s="1">
        <v>1121</v>
      </c>
      <c r="Y159" s="1">
        <v>1107</v>
      </c>
      <c r="Z159" s="1">
        <v>1317</v>
      </c>
      <c r="AA159" s="1">
        <v>1088</v>
      </c>
      <c r="AB159" s="1">
        <v>1054</v>
      </c>
      <c r="AC159" s="1">
        <v>1198</v>
      </c>
      <c r="AD159" s="1">
        <v>1281</v>
      </c>
      <c r="AE159" s="1">
        <v>1357</v>
      </c>
      <c r="AF159" s="1">
        <v>1294</v>
      </c>
      <c r="AG159" s="1">
        <v>1142</v>
      </c>
      <c r="AH159" s="1">
        <v>1120</v>
      </c>
      <c r="AI159" s="1">
        <v>1036</v>
      </c>
      <c r="AJ159" s="1">
        <v>1027</v>
      </c>
      <c r="AK159">
        <v>976</v>
      </c>
    </row>
    <row r="160" spans="1:37" x14ac:dyDescent="0.25">
      <c r="A160">
        <f>IF(IFERROR(MATCH(TX_UCR!$C160,NN_M!A:A,0),0)&gt;0,1,0)</f>
        <v>0</v>
      </c>
      <c r="B160">
        <f>IF(IFERROR(MATCH(TX_UCR!C160,NN_PSM!A:A,0),0)&gt;0,1,0)</f>
        <v>0</v>
      </c>
      <c r="C160" t="str">
        <f t="shared" si="4"/>
        <v>League</v>
      </c>
      <c r="D160">
        <f t="shared" si="5"/>
        <v>0</v>
      </c>
      <c r="E160" t="s">
        <v>193</v>
      </c>
      <c r="F160" t="s">
        <v>34</v>
      </c>
      <c r="G160" t="s">
        <v>35</v>
      </c>
      <c r="H160">
        <v>36</v>
      </c>
      <c r="I160">
        <v>41</v>
      </c>
      <c r="J160">
        <v>27</v>
      </c>
      <c r="K160">
        <v>30</v>
      </c>
      <c r="L160">
        <v>28</v>
      </c>
      <c r="M160">
        <v>35</v>
      </c>
      <c r="N160">
        <v>46</v>
      </c>
      <c r="O160">
        <v>49</v>
      </c>
      <c r="P160">
        <v>49</v>
      </c>
      <c r="Q160">
        <v>64</v>
      </c>
      <c r="R160">
        <v>55</v>
      </c>
      <c r="S160">
        <v>34</v>
      </c>
      <c r="T160">
        <v>57</v>
      </c>
      <c r="U160">
        <v>49</v>
      </c>
      <c r="V160">
        <v>48</v>
      </c>
      <c r="W160">
        <v>49</v>
      </c>
      <c r="X160">
        <v>64</v>
      </c>
      <c r="Y160">
        <v>33</v>
      </c>
      <c r="Z160">
        <v>55</v>
      </c>
      <c r="AA160">
        <v>41</v>
      </c>
      <c r="AB160">
        <v>42</v>
      </c>
      <c r="AC160">
        <v>83</v>
      </c>
      <c r="AD160">
        <v>87</v>
      </c>
      <c r="AE160">
        <v>96</v>
      </c>
      <c r="AF160">
        <v>122</v>
      </c>
      <c r="AG160">
        <v>69</v>
      </c>
      <c r="AH160">
        <v>94</v>
      </c>
      <c r="AI160">
        <v>79</v>
      </c>
      <c r="AJ160">
        <v>96</v>
      </c>
      <c r="AK160">
        <v>98</v>
      </c>
    </row>
    <row r="161" spans="1:37" x14ac:dyDescent="0.25">
      <c r="A161">
        <f>IF(IFERROR(MATCH(TX_UCR!$C161,NN_M!A:A,0),0)&gt;0,1,0)</f>
        <v>0</v>
      </c>
      <c r="B161">
        <f>IF(IFERROR(MATCH(TX_UCR!C161,NN_PSM!A:A,0),0)&gt;0,1,0)</f>
        <v>0</v>
      </c>
      <c r="C161" t="str">
        <f t="shared" si="4"/>
        <v>Leander</v>
      </c>
      <c r="D161">
        <f t="shared" si="5"/>
        <v>0</v>
      </c>
      <c r="E161" t="s">
        <v>194</v>
      </c>
      <c r="F161" t="s">
        <v>34</v>
      </c>
      <c r="G161" t="s">
        <v>35</v>
      </c>
      <c r="H161">
        <v>6</v>
      </c>
      <c r="I161">
        <v>4</v>
      </c>
      <c r="J161">
        <v>6</v>
      </c>
      <c r="K161">
        <v>12</v>
      </c>
      <c r="L161">
        <v>10</v>
      </c>
      <c r="M161">
        <v>12</v>
      </c>
      <c r="N161">
        <v>16</v>
      </c>
      <c r="O161">
        <v>14</v>
      </c>
      <c r="P161">
        <v>22</v>
      </c>
      <c r="Q161">
        <v>33</v>
      </c>
      <c r="R161">
        <v>16</v>
      </c>
      <c r="S161">
        <v>14</v>
      </c>
      <c r="T161">
        <v>18</v>
      </c>
      <c r="U161">
        <v>21</v>
      </c>
      <c r="V161">
        <v>29</v>
      </c>
      <c r="W161">
        <v>11</v>
      </c>
      <c r="X161">
        <v>33</v>
      </c>
      <c r="Y161">
        <v>28</v>
      </c>
      <c r="Z161">
        <v>21</v>
      </c>
      <c r="AA161">
        <v>40</v>
      </c>
      <c r="AB161">
        <v>30</v>
      </c>
      <c r="AC161">
        <v>19</v>
      </c>
      <c r="AD161">
        <v>40</v>
      </c>
      <c r="AE161">
        <v>32</v>
      </c>
      <c r="AF161">
        <v>26</v>
      </c>
      <c r="AG161">
        <v>29</v>
      </c>
      <c r="AH161">
        <v>20</v>
      </c>
      <c r="AI161">
        <v>41</v>
      </c>
      <c r="AJ161">
        <v>26</v>
      </c>
      <c r="AK161">
        <v>38</v>
      </c>
    </row>
    <row r="162" spans="1:37" x14ac:dyDescent="0.25">
      <c r="A162">
        <f>IF(IFERROR(MATCH(TX_UCR!$C162,NN_M!A:A,0),0)&gt;0,1,0)</f>
        <v>0</v>
      </c>
      <c r="B162">
        <f>IF(IFERROR(MATCH(TX_UCR!C162,NN_PSM!A:A,0),0)&gt;0,1,0)</f>
        <v>0</v>
      </c>
      <c r="C162" t="str">
        <f t="shared" si="4"/>
        <v>Leon</v>
      </c>
      <c r="D162">
        <f t="shared" si="5"/>
        <v>0</v>
      </c>
      <c r="E162" t="s">
        <v>195</v>
      </c>
      <c r="F162" t="s">
        <v>34</v>
      </c>
      <c r="G162" t="s">
        <v>35</v>
      </c>
      <c r="H162">
        <v>21</v>
      </c>
      <c r="I162">
        <v>40</v>
      </c>
      <c r="J162">
        <v>17</v>
      </c>
      <c r="K162">
        <v>34</v>
      </c>
      <c r="L162">
        <v>16</v>
      </c>
      <c r="M162">
        <v>41</v>
      </c>
      <c r="N162">
        <v>49</v>
      </c>
      <c r="O162">
        <v>44</v>
      </c>
      <c r="P162">
        <v>40</v>
      </c>
      <c r="Q162">
        <v>35</v>
      </c>
      <c r="R162">
        <v>40</v>
      </c>
      <c r="S162">
        <v>26</v>
      </c>
      <c r="U162">
        <v>34</v>
      </c>
      <c r="V162">
        <v>35</v>
      </c>
      <c r="W162">
        <v>29</v>
      </c>
      <c r="X162">
        <v>31</v>
      </c>
      <c r="Y162">
        <v>32</v>
      </c>
      <c r="Z162">
        <v>47</v>
      </c>
      <c r="AA162">
        <v>55</v>
      </c>
      <c r="AB162">
        <v>38</v>
      </c>
      <c r="AC162">
        <v>33</v>
      </c>
      <c r="AD162">
        <v>41</v>
      </c>
      <c r="AE162">
        <v>32</v>
      </c>
      <c r="AF162">
        <v>41</v>
      </c>
      <c r="AG162">
        <v>38</v>
      </c>
      <c r="AH162">
        <v>25</v>
      </c>
      <c r="AI162">
        <v>28</v>
      </c>
      <c r="AJ162">
        <v>26</v>
      </c>
      <c r="AK162">
        <v>41</v>
      </c>
    </row>
    <row r="163" spans="1:37" x14ac:dyDescent="0.25">
      <c r="A163">
        <f>IF(IFERROR(MATCH(TX_UCR!$C163,NN_M!A:A,0),0)&gt;0,1,0)</f>
        <v>0</v>
      </c>
      <c r="B163">
        <f>IF(IFERROR(MATCH(TX_UCR!C163,NN_PSM!A:A,0),0)&gt;0,1,0)</f>
        <v>0</v>
      </c>
      <c r="C163" t="str">
        <f t="shared" si="4"/>
        <v>Levelland</v>
      </c>
      <c r="D163">
        <f t="shared" si="5"/>
        <v>0</v>
      </c>
      <c r="E163" t="s">
        <v>196</v>
      </c>
      <c r="F163" t="s">
        <v>34</v>
      </c>
      <c r="G163" t="s">
        <v>35</v>
      </c>
      <c r="H163">
        <v>70</v>
      </c>
      <c r="I163">
        <v>33</v>
      </c>
      <c r="J163">
        <v>32</v>
      </c>
      <c r="K163">
        <v>36</v>
      </c>
      <c r="L163">
        <v>56</v>
      </c>
      <c r="M163">
        <v>34</v>
      </c>
      <c r="N163">
        <v>38</v>
      </c>
      <c r="O163">
        <v>26</v>
      </c>
      <c r="P163">
        <v>36</v>
      </c>
      <c r="Q163">
        <v>30</v>
      </c>
      <c r="R163">
        <v>30</v>
      </c>
      <c r="S163">
        <v>14</v>
      </c>
      <c r="T163">
        <v>67</v>
      </c>
      <c r="U163">
        <v>126</v>
      </c>
      <c r="V163">
        <v>106</v>
      </c>
      <c r="W163">
        <v>68</v>
      </c>
      <c r="X163">
        <v>35</v>
      </c>
      <c r="Y163">
        <v>45</v>
      </c>
      <c r="Z163">
        <v>80</v>
      </c>
      <c r="AA163">
        <v>58</v>
      </c>
      <c r="AB163">
        <v>53</v>
      </c>
      <c r="AC163">
        <v>64</v>
      </c>
      <c r="AD163">
        <v>81</v>
      </c>
      <c r="AE163">
        <v>96</v>
      </c>
      <c r="AF163">
        <v>70</v>
      </c>
      <c r="AG163">
        <v>92</v>
      </c>
      <c r="AH163">
        <v>70</v>
      </c>
      <c r="AI163">
        <v>86</v>
      </c>
      <c r="AJ163">
        <v>67</v>
      </c>
      <c r="AK163">
        <v>61</v>
      </c>
    </row>
    <row r="164" spans="1:37" x14ac:dyDescent="0.25">
      <c r="A164">
        <f>IF(IFERROR(MATCH(TX_UCR!$C164,NN_M!A:A,0),0)&gt;0,1,0)</f>
        <v>0</v>
      </c>
      <c r="B164">
        <f>IF(IFERROR(MATCH(TX_UCR!C164,NN_PSM!A:A,0),0)&gt;0,1,0)</f>
        <v>0</v>
      </c>
      <c r="C164" t="str">
        <f t="shared" si="4"/>
        <v>Lewisville</v>
      </c>
      <c r="D164">
        <f t="shared" si="5"/>
        <v>0</v>
      </c>
      <c r="E164" t="s">
        <v>197</v>
      </c>
      <c r="F164" t="s">
        <v>34</v>
      </c>
      <c r="G164" t="s">
        <v>35</v>
      </c>
      <c r="H164">
        <v>113</v>
      </c>
      <c r="I164">
        <v>93</v>
      </c>
      <c r="J164">
        <v>92</v>
      </c>
      <c r="K164">
        <v>133</v>
      </c>
      <c r="L164">
        <v>114</v>
      </c>
      <c r="M164">
        <v>170</v>
      </c>
      <c r="N164">
        <v>170</v>
      </c>
      <c r="O164">
        <v>152</v>
      </c>
      <c r="P164">
        <v>153</v>
      </c>
      <c r="Q164">
        <v>107</v>
      </c>
      <c r="R164">
        <v>165</v>
      </c>
      <c r="S164">
        <v>139</v>
      </c>
      <c r="T164">
        <v>146</v>
      </c>
      <c r="U164">
        <v>155</v>
      </c>
      <c r="W164">
        <v>168</v>
      </c>
      <c r="X164">
        <v>189</v>
      </c>
      <c r="Y164">
        <v>211</v>
      </c>
      <c r="Z164">
        <v>169</v>
      </c>
      <c r="AA164">
        <v>183</v>
      </c>
      <c r="AB164">
        <v>199</v>
      </c>
      <c r="AC164">
        <v>215</v>
      </c>
      <c r="AD164">
        <v>185</v>
      </c>
      <c r="AE164">
        <v>235</v>
      </c>
      <c r="AF164">
        <v>197</v>
      </c>
      <c r="AG164">
        <v>240</v>
      </c>
      <c r="AH164">
        <v>183</v>
      </c>
      <c r="AI164">
        <v>168</v>
      </c>
      <c r="AJ164">
        <v>245</v>
      </c>
      <c r="AK164">
        <v>201</v>
      </c>
    </row>
    <row r="165" spans="1:37" x14ac:dyDescent="0.25">
      <c r="A165">
        <f>IF(IFERROR(MATCH(TX_UCR!$C165,NN_M!A:A,0),0)&gt;0,1,0)</f>
        <v>0</v>
      </c>
      <c r="B165">
        <f>IF(IFERROR(MATCH(TX_UCR!C165,NN_PSM!A:A,0),0)&gt;0,1,0)</f>
        <v>0</v>
      </c>
      <c r="C165" t="str">
        <f t="shared" si="4"/>
        <v>Liberty</v>
      </c>
      <c r="D165">
        <f t="shared" si="5"/>
        <v>1</v>
      </c>
      <c r="E165" t="s">
        <v>198</v>
      </c>
      <c r="F165" t="s">
        <v>34</v>
      </c>
      <c r="G165" t="s">
        <v>35</v>
      </c>
      <c r="H165">
        <v>129</v>
      </c>
      <c r="I165">
        <v>135</v>
      </c>
      <c r="J165">
        <v>129</v>
      </c>
      <c r="K165">
        <v>65</v>
      </c>
      <c r="L165">
        <v>97</v>
      </c>
      <c r="M165">
        <v>107</v>
      </c>
      <c r="N165">
        <v>101</v>
      </c>
      <c r="O165">
        <v>53</v>
      </c>
      <c r="P165">
        <v>82</v>
      </c>
      <c r="Q165">
        <v>71</v>
      </c>
      <c r="R165">
        <v>68</v>
      </c>
      <c r="S165">
        <v>61</v>
      </c>
      <c r="T165">
        <v>62</v>
      </c>
      <c r="U165">
        <v>69</v>
      </c>
      <c r="V165">
        <v>74</v>
      </c>
      <c r="W165">
        <v>86</v>
      </c>
      <c r="X165">
        <v>72</v>
      </c>
      <c r="Y165">
        <v>175</v>
      </c>
      <c r="Z165">
        <v>86</v>
      </c>
      <c r="AA165">
        <v>140</v>
      </c>
      <c r="AB165">
        <v>113</v>
      </c>
      <c r="AC165">
        <v>139</v>
      </c>
      <c r="AD165">
        <v>184</v>
      </c>
      <c r="AE165">
        <v>150</v>
      </c>
      <c r="AF165">
        <v>151</v>
      </c>
      <c r="AG165">
        <v>189</v>
      </c>
      <c r="AH165">
        <v>165</v>
      </c>
      <c r="AI165">
        <v>152</v>
      </c>
      <c r="AJ165">
        <v>181</v>
      </c>
      <c r="AK165">
        <v>196</v>
      </c>
    </row>
    <row r="166" spans="1:37" x14ac:dyDescent="0.25">
      <c r="A166">
        <f>IF(IFERROR(MATCH(TX_UCR!$C166,NN_M!A:A,0),0)&gt;0,1,0)</f>
        <v>0</v>
      </c>
      <c r="B166">
        <f>IF(IFERROR(MATCH(TX_UCR!C166,NN_PSM!A:A,0),0)&gt;0,1,0)</f>
        <v>0</v>
      </c>
      <c r="C166" t="str">
        <f t="shared" si="4"/>
        <v>Little</v>
      </c>
      <c r="D166">
        <f t="shared" si="5"/>
        <v>0</v>
      </c>
      <c r="E166" t="s">
        <v>199</v>
      </c>
      <c r="F166" t="s">
        <v>34</v>
      </c>
      <c r="G166" t="s">
        <v>35</v>
      </c>
      <c r="AB166">
        <v>20</v>
      </c>
      <c r="AC166">
        <v>20</v>
      </c>
      <c r="AD166">
        <v>28</v>
      </c>
      <c r="AE166">
        <v>21</v>
      </c>
      <c r="AF166">
        <v>22</v>
      </c>
      <c r="AG166">
        <v>11</v>
      </c>
      <c r="AH166">
        <v>14</v>
      </c>
      <c r="AI166">
        <v>25</v>
      </c>
      <c r="AJ166">
        <v>48</v>
      </c>
      <c r="AK166">
        <v>41</v>
      </c>
    </row>
    <row r="167" spans="1:37" x14ac:dyDescent="0.25">
      <c r="A167">
        <f>IF(IFERROR(MATCH(TX_UCR!$C167,NN_M!A:A,0),0)&gt;0,1,0)</f>
        <v>0</v>
      </c>
      <c r="B167">
        <f>IF(IFERROR(MATCH(TX_UCR!C167,NN_PSM!A:A,0),0)&gt;0,1,0)</f>
        <v>0</v>
      </c>
      <c r="C167" t="str">
        <f t="shared" si="4"/>
        <v>Live</v>
      </c>
      <c r="D167">
        <f t="shared" si="5"/>
        <v>0</v>
      </c>
      <c r="E167" t="s">
        <v>200</v>
      </c>
      <c r="F167" t="s">
        <v>34</v>
      </c>
      <c r="G167" t="s">
        <v>35</v>
      </c>
      <c r="H167">
        <v>22</v>
      </c>
      <c r="I167">
        <v>27</v>
      </c>
      <c r="J167">
        <v>22</v>
      </c>
      <c r="K167">
        <v>34</v>
      </c>
      <c r="L167">
        <v>23</v>
      </c>
      <c r="M167">
        <v>31</v>
      </c>
      <c r="N167">
        <v>43</v>
      </c>
      <c r="O167">
        <v>79</v>
      </c>
      <c r="P167">
        <v>29</v>
      </c>
      <c r="Q167">
        <v>44</v>
      </c>
      <c r="R167">
        <v>43</v>
      </c>
      <c r="S167">
        <v>37</v>
      </c>
      <c r="T167">
        <v>20</v>
      </c>
      <c r="U167">
        <v>34</v>
      </c>
      <c r="V167">
        <v>36</v>
      </c>
      <c r="W167">
        <v>28</v>
      </c>
      <c r="X167">
        <v>30</v>
      </c>
      <c r="Y167">
        <v>27</v>
      </c>
      <c r="Z167">
        <v>20</v>
      </c>
      <c r="AA167">
        <v>25</v>
      </c>
      <c r="AB167">
        <v>32</v>
      </c>
      <c r="AC167">
        <v>27</v>
      </c>
      <c r="AD167">
        <v>23</v>
      </c>
      <c r="AE167">
        <v>23</v>
      </c>
      <c r="AF167">
        <v>31</v>
      </c>
      <c r="AG167">
        <v>21</v>
      </c>
      <c r="AH167">
        <v>29</v>
      </c>
      <c r="AI167">
        <v>27</v>
      </c>
      <c r="AJ167">
        <v>45</v>
      </c>
      <c r="AK167">
        <v>33</v>
      </c>
    </row>
    <row r="168" spans="1:37" x14ac:dyDescent="0.25">
      <c r="A168">
        <f>IF(IFERROR(MATCH(TX_UCR!$C168,NN_M!A:A,0),0)&gt;0,1,0)</f>
        <v>0</v>
      </c>
      <c r="B168">
        <f>IF(IFERROR(MATCH(TX_UCR!C168,NN_PSM!A:A,0),0)&gt;0,1,0)</f>
        <v>0</v>
      </c>
      <c r="C168" t="str">
        <f t="shared" si="4"/>
        <v>Lockhart</v>
      </c>
      <c r="D168">
        <f t="shared" si="5"/>
        <v>0</v>
      </c>
      <c r="E168" t="s">
        <v>201</v>
      </c>
      <c r="F168" t="s">
        <v>34</v>
      </c>
      <c r="G168" t="s">
        <v>35</v>
      </c>
      <c r="H168">
        <v>29</v>
      </c>
      <c r="I168">
        <v>24</v>
      </c>
      <c r="J168">
        <v>21</v>
      </c>
      <c r="K168">
        <v>63</v>
      </c>
      <c r="L168">
        <v>51</v>
      </c>
      <c r="M168">
        <v>79</v>
      </c>
      <c r="N168">
        <v>124</v>
      </c>
      <c r="O168">
        <v>81</v>
      </c>
      <c r="P168">
        <v>119</v>
      </c>
      <c r="Q168">
        <v>108</v>
      </c>
      <c r="R168">
        <v>88</v>
      </c>
      <c r="S168">
        <v>125</v>
      </c>
      <c r="T168">
        <v>77</v>
      </c>
      <c r="U168">
        <v>70</v>
      </c>
      <c r="V168">
        <v>72</v>
      </c>
      <c r="W168">
        <v>58</v>
      </c>
      <c r="X168">
        <v>52</v>
      </c>
      <c r="Y168">
        <v>59</v>
      </c>
      <c r="Z168">
        <v>69</v>
      </c>
      <c r="AA168">
        <v>65</v>
      </c>
      <c r="AB168">
        <v>58</v>
      </c>
      <c r="AC168">
        <v>77</v>
      </c>
      <c r="AD168">
        <v>83</v>
      </c>
      <c r="AE168">
        <v>77</v>
      </c>
      <c r="AF168">
        <v>77</v>
      </c>
      <c r="AG168">
        <v>77</v>
      </c>
      <c r="AH168">
        <v>53</v>
      </c>
      <c r="AI168">
        <v>61</v>
      </c>
      <c r="AJ168">
        <v>45</v>
      </c>
      <c r="AK168">
        <v>25</v>
      </c>
    </row>
    <row r="169" spans="1:37" x14ac:dyDescent="0.25">
      <c r="A169">
        <f>IF(IFERROR(MATCH(TX_UCR!$C169,NN_M!A:A,0),0)&gt;0,1,0)</f>
        <v>0</v>
      </c>
      <c r="B169">
        <f>IF(IFERROR(MATCH(TX_UCR!C169,NN_PSM!A:A,0),0)&gt;0,1,0)</f>
        <v>0</v>
      </c>
      <c r="C169" t="str">
        <f t="shared" si="4"/>
        <v>Longview</v>
      </c>
      <c r="D169">
        <f t="shared" si="5"/>
        <v>0</v>
      </c>
      <c r="E169" t="s">
        <v>202</v>
      </c>
      <c r="F169" t="s">
        <v>34</v>
      </c>
      <c r="G169" t="s">
        <v>35</v>
      </c>
      <c r="H169">
        <v>265</v>
      </c>
      <c r="I169">
        <v>299</v>
      </c>
      <c r="J169">
        <v>247</v>
      </c>
      <c r="K169">
        <v>382</v>
      </c>
      <c r="L169">
        <v>461</v>
      </c>
      <c r="M169" s="1">
        <v>1099</v>
      </c>
      <c r="N169">
        <v>770</v>
      </c>
      <c r="O169">
        <v>690</v>
      </c>
      <c r="P169">
        <v>622</v>
      </c>
      <c r="Q169">
        <v>673</v>
      </c>
      <c r="R169">
        <v>511</v>
      </c>
      <c r="S169">
        <v>521</v>
      </c>
      <c r="T169">
        <v>432</v>
      </c>
      <c r="U169">
        <v>499</v>
      </c>
      <c r="V169">
        <v>393</v>
      </c>
      <c r="W169">
        <v>474</v>
      </c>
      <c r="X169">
        <v>551</v>
      </c>
      <c r="Y169">
        <v>575</v>
      </c>
      <c r="Z169">
        <v>500</v>
      </c>
      <c r="AA169">
        <v>809</v>
      </c>
      <c r="AB169">
        <v>846</v>
      </c>
      <c r="AC169">
        <v>719</v>
      </c>
      <c r="AD169">
        <v>740</v>
      </c>
      <c r="AE169">
        <v>808</v>
      </c>
      <c r="AF169">
        <v>713</v>
      </c>
      <c r="AG169">
        <v>582</v>
      </c>
      <c r="AH169">
        <v>412</v>
      </c>
      <c r="AI169">
        <v>463</v>
      </c>
      <c r="AJ169">
        <v>451</v>
      </c>
      <c r="AK169">
        <v>376</v>
      </c>
    </row>
    <row r="170" spans="1:37" x14ac:dyDescent="0.25">
      <c r="A170">
        <f>IF(IFERROR(MATCH(TX_UCR!$C170,NN_M!A:A,0),0)&gt;0,1,0)</f>
        <v>0</v>
      </c>
      <c r="B170">
        <f>IF(IFERROR(MATCH(TX_UCR!C170,NN_PSM!A:A,0),0)&gt;0,1,0)</f>
        <v>0</v>
      </c>
      <c r="C170" t="str">
        <f t="shared" si="4"/>
        <v>Lubbock</v>
      </c>
      <c r="D170">
        <f t="shared" si="5"/>
        <v>1</v>
      </c>
      <c r="E170" t="s">
        <v>203</v>
      </c>
      <c r="F170" t="s">
        <v>34</v>
      </c>
      <c r="G170" t="s">
        <v>35</v>
      </c>
      <c r="H170">
        <v>112</v>
      </c>
      <c r="I170">
        <v>139</v>
      </c>
      <c r="J170">
        <v>90</v>
      </c>
      <c r="K170">
        <v>107</v>
      </c>
      <c r="L170">
        <v>100</v>
      </c>
      <c r="M170">
        <v>123</v>
      </c>
      <c r="N170">
        <v>111</v>
      </c>
      <c r="O170">
        <v>198</v>
      </c>
      <c r="P170">
        <v>151</v>
      </c>
      <c r="Q170">
        <v>147</v>
      </c>
      <c r="R170">
        <v>172</v>
      </c>
      <c r="S170">
        <v>94</v>
      </c>
      <c r="T170">
        <v>105</v>
      </c>
      <c r="U170">
        <v>80</v>
      </c>
      <c r="V170">
        <v>76</v>
      </c>
      <c r="W170">
        <v>51</v>
      </c>
      <c r="X170">
        <v>99</v>
      </c>
      <c r="Y170">
        <v>88</v>
      </c>
      <c r="Z170">
        <v>83</v>
      </c>
      <c r="AA170">
        <v>86</v>
      </c>
      <c r="AB170">
        <v>103</v>
      </c>
      <c r="AC170">
        <v>99</v>
      </c>
      <c r="AD170">
        <v>104</v>
      </c>
      <c r="AE170">
        <v>112</v>
      </c>
      <c r="AF170">
        <v>176</v>
      </c>
      <c r="AG170">
        <v>174</v>
      </c>
      <c r="AH170">
        <v>111</v>
      </c>
      <c r="AI170">
        <v>144</v>
      </c>
      <c r="AJ170">
        <v>86</v>
      </c>
      <c r="AK170">
        <v>122</v>
      </c>
    </row>
    <row r="171" spans="1:37" x14ac:dyDescent="0.25">
      <c r="A171">
        <f>IF(IFERROR(MATCH(TX_UCR!$C171,NN_M!A:A,0),0)&gt;0,1,0)</f>
        <v>0</v>
      </c>
      <c r="B171">
        <f>IF(IFERROR(MATCH(TX_UCR!C171,NN_PSM!A:A,0),0)&gt;0,1,0)</f>
        <v>0</v>
      </c>
      <c r="C171" t="str">
        <f t="shared" si="4"/>
        <v>Lubbock</v>
      </c>
      <c r="D171">
        <f t="shared" si="5"/>
        <v>0</v>
      </c>
      <c r="E171" t="s">
        <v>204</v>
      </c>
      <c r="F171" t="s">
        <v>34</v>
      </c>
      <c r="G171" t="s">
        <v>35</v>
      </c>
      <c r="H171" s="1">
        <v>1522</v>
      </c>
      <c r="I171" s="1">
        <v>1741</v>
      </c>
      <c r="J171" s="1">
        <v>1107</v>
      </c>
      <c r="K171">
        <v>997</v>
      </c>
      <c r="L171">
        <v>978</v>
      </c>
      <c r="M171" s="1">
        <v>1116</v>
      </c>
      <c r="N171" s="1">
        <v>1065</v>
      </c>
      <c r="O171" s="1">
        <v>1223</v>
      </c>
      <c r="P171" s="1">
        <v>1275</v>
      </c>
      <c r="Q171" s="1">
        <v>1349</v>
      </c>
      <c r="R171" s="1">
        <v>1905</v>
      </c>
      <c r="S171" s="1">
        <v>2066</v>
      </c>
      <c r="T171" s="1">
        <v>1836</v>
      </c>
      <c r="U171" s="1">
        <v>2003</v>
      </c>
      <c r="V171" s="1">
        <v>2394</v>
      </c>
      <c r="W171" s="1">
        <v>2508</v>
      </c>
      <c r="X171" s="1">
        <v>2469</v>
      </c>
      <c r="Y171" s="1">
        <v>2514</v>
      </c>
      <c r="Z171" s="1">
        <v>2395</v>
      </c>
      <c r="AA171" s="1">
        <v>2200</v>
      </c>
      <c r="AB171" s="1">
        <v>2222</v>
      </c>
      <c r="AC171" s="1">
        <v>2169</v>
      </c>
      <c r="AD171" s="1">
        <v>1953</v>
      </c>
      <c r="AE171" s="1">
        <v>2098</v>
      </c>
      <c r="AF171" s="1">
        <v>2079</v>
      </c>
      <c r="AG171" s="1">
        <v>2001</v>
      </c>
      <c r="AH171" s="1">
        <v>1800</v>
      </c>
      <c r="AI171" s="1">
        <v>1962</v>
      </c>
      <c r="AJ171" s="1">
        <v>1829</v>
      </c>
      <c r="AK171" s="1">
        <v>2084</v>
      </c>
    </row>
    <row r="172" spans="1:37" x14ac:dyDescent="0.25">
      <c r="A172">
        <f>IF(IFERROR(MATCH(TX_UCR!$C172,NN_M!A:A,0),0)&gt;0,1,0)</f>
        <v>0</v>
      </c>
      <c r="B172">
        <f>IF(IFERROR(MATCH(TX_UCR!C172,NN_PSM!A:A,0),0)&gt;0,1,0)</f>
        <v>0</v>
      </c>
      <c r="C172" t="str">
        <f t="shared" si="4"/>
        <v>Lufkin</v>
      </c>
      <c r="D172">
        <f t="shared" si="5"/>
        <v>0</v>
      </c>
      <c r="E172" t="s">
        <v>205</v>
      </c>
      <c r="F172" t="s">
        <v>34</v>
      </c>
      <c r="G172" t="s">
        <v>35</v>
      </c>
      <c r="H172">
        <v>128</v>
      </c>
      <c r="I172">
        <v>275</v>
      </c>
      <c r="J172">
        <v>238</v>
      </c>
      <c r="K172">
        <v>177</v>
      </c>
      <c r="L172">
        <v>151</v>
      </c>
      <c r="M172">
        <v>172</v>
      </c>
      <c r="N172">
        <v>150</v>
      </c>
      <c r="O172">
        <v>215</v>
      </c>
      <c r="P172">
        <v>257</v>
      </c>
      <c r="Q172">
        <v>278</v>
      </c>
      <c r="R172">
        <v>210</v>
      </c>
      <c r="S172">
        <v>254</v>
      </c>
      <c r="T172">
        <v>230</v>
      </c>
      <c r="U172">
        <v>219</v>
      </c>
      <c r="V172">
        <v>226</v>
      </c>
      <c r="W172">
        <v>209</v>
      </c>
      <c r="X172">
        <v>216</v>
      </c>
      <c r="Y172">
        <v>172</v>
      </c>
      <c r="Z172">
        <v>200</v>
      </c>
      <c r="AA172">
        <v>234</v>
      </c>
      <c r="AB172">
        <v>188</v>
      </c>
      <c r="AC172">
        <v>221</v>
      </c>
      <c r="AD172">
        <v>198</v>
      </c>
      <c r="AE172">
        <v>176</v>
      </c>
      <c r="AF172">
        <v>167</v>
      </c>
      <c r="AG172">
        <v>183</v>
      </c>
      <c r="AH172">
        <v>193</v>
      </c>
      <c r="AI172">
        <v>221</v>
      </c>
      <c r="AJ172">
        <v>127</v>
      </c>
      <c r="AK172">
        <v>157</v>
      </c>
    </row>
    <row r="173" spans="1:37" x14ac:dyDescent="0.25">
      <c r="A173">
        <f>IF(IFERROR(MATCH(TX_UCR!$C173,NN_M!A:A,0),0)&gt;0,1,0)</f>
        <v>0</v>
      </c>
      <c r="B173">
        <f>IF(IFERROR(MATCH(TX_UCR!C173,NN_PSM!A:A,0),0)&gt;0,1,0)</f>
        <v>0</v>
      </c>
      <c r="C173" t="e">
        <f t="shared" si="4"/>
        <v>#VALUE!</v>
      </c>
      <c r="D173">
        <f t="shared" si="5"/>
        <v>0</v>
      </c>
      <c r="E173" t="s">
        <v>206</v>
      </c>
      <c r="F173" t="s">
        <v>34</v>
      </c>
      <c r="G173" t="s">
        <v>35</v>
      </c>
      <c r="M173">
        <v>10</v>
      </c>
      <c r="N173">
        <v>3</v>
      </c>
      <c r="O173">
        <v>4</v>
      </c>
      <c r="P173">
        <v>4</v>
      </c>
      <c r="Q173">
        <v>11</v>
      </c>
      <c r="R173">
        <v>9</v>
      </c>
      <c r="S173">
        <v>7</v>
      </c>
      <c r="T173">
        <v>9</v>
      </c>
      <c r="U173">
        <v>4</v>
      </c>
      <c r="V173">
        <v>7</v>
      </c>
      <c r="W173">
        <v>12</v>
      </c>
      <c r="X173">
        <v>9</v>
      </c>
      <c r="Y173">
        <v>6</v>
      </c>
      <c r="Z173">
        <v>10</v>
      </c>
      <c r="AA173">
        <v>10</v>
      </c>
      <c r="AB173">
        <v>9</v>
      </c>
      <c r="AC173">
        <v>19</v>
      </c>
      <c r="AD173">
        <v>11</v>
      </c>
      <c r="AE173">
        <v>9</v>
      </c>
      <c r="AF173">
        <v>12</v>
      </c>
      <c r="AG173">
        <v>11</v>
      </c>
      <c r="AH173">
        <v>14</v>
      </c>
      <c r="AI173">
        <v>14</v>
      </c>
      <c r="AJ173">
        <v>24</v>
      </c>
      <c r="AK173">
        <v>26</v>
      </c>
    </row>
    <row r="174" spans="1:37" x14ac:dyDescent="0.25">
      <c r="A174">
        <f>IF(IFERROR(MATCH(TX_UCR!$C174,NN_M!A:A,0),0)&gt;0,1,0)</f>
        <v>0</v>
      </c>
      <c r="B174">
        <f>IF(IFERROR(MATCH(TX_UCR!C174,NN_PSM!A:A,0),0)&gt;0,1,0)</f>
        <v>0</v>
      </c>
      <c r="C174" t="str">
        <f t="shared" si="4"/>
        <v>Mansfield</v>
      </c>
      <c r="D174">
        <f t="shared" si="5"/>
        <v>0</v>
      </c>
      <c r="E174" t="s">
        <v>207</v>
      </c>
      <c r="F174" t="s">
        <v>34</v>
      </c>
      <c r="G174" t="s">
        <v>35</v>
      </c>
      <c r="H174">
        <v>32</v>
      </c>
      <c r="I174">
        <v>46</v>
      </c>
      <c r="J174">
        <v>54</v>
      </c>
      <c r="K174">
        <v>58</v>
      </c>
      <c r="L174">
        <v>52</v>
      </c>
      <c r="M174">
        <v>59</v>
      </c>
      <c r="N174">
        <v>76</v>
      </c>
      <c r="O174">
        <v>116</v>
      </c>
      <c r="P174">
        <v>129</v>
      </c>
      <c r="Q174">
        <v>125</v>
      </c>
      <c r="R174">
        <v>81</v>
      </c>
      <c r="S174">
        <v>87</v>
      </c>
      <c r="T174">
        <v>93</v>
      </c>
      <c r="U174">
        <v>110</v>
      </c>
      <c r="V174">
        <v>50</v>
      </c>
      <c r="W174">
        <v>56</v>
      </c>
      <c r="X174">
        <v>63</v>
      </c>
      <c r="Y174">
        <v>59</v>
      </c>
      <c r="Z174">
        <v>74</v>
      </c>
      <c r="AA174">
        <v>64</v>
      </c>
      <c r="AB174">
        <v>108</v>
      </c>
      <c r="AC174">
        <v>91</v>
      </c>
      <c r="AD174">
        <v>82</v>
      </c>
      <c r="AE174">
        <v>79</v>
      </c>
      <c r="AF174">
        <v>113</v>
      </c>
      <c r="AG174">
        <v>79</v>
      </c>
      <c r="AH174">
        <v>62</v>
      </c>
      <c r="AI174">
        <v>74</v>
      </c>
      <c r="AJ174">
        <v>80</v>
      </c>
      <c r="AK174">
        <v>59</v>
      </c>
    </row>
    <row r="175" spans="1:37" x14ac:dyDescent="0.25">
      <c r="A175">
        <f>IF(IFERROR(MATCH(TX_UCR!$C175,NN_M!A:A,0),0)&gt;0,1,0)</f>
        <v>0</v>
      </c>
      <c r="B175">
        <f>IF(IFERROR(MATCH(TX_UCR!C175,NN_PSM!A:A,0),0)&gt;0,1,0)</f>
        <v>0</v>
      </c>
      <c r="C175" t="str">
        <f t="shared" si="4"/>
        <v>Marshall</v>
      </c>
      <c r="D175">
        <f t="shared" si="5"/>
        <v>0</v>
      </c>
      <c r="E175" t="s">
        <v>208</v>
      </c>
      <c r="F175" t="s">
        <v>34</v>
      </c>
      <c r="G175" t="s">
        <v>35</v>
      </c>
      <c r="H175">
        <v>70</v>
      </c>
      <c r="I175">
        <v>134</v>
      </c>
      <c r="J175">
        <v>141</v>
      </c>
      <c r="K175">
        <v>178</v>
      </c>
      <c r="L175">
        <v>186</v>
      </c>
      <c r="M175">
        <v>254</v>
      </c>
      <c r="N175">
        <v>254</v>
      </c>
      <c r="O175">
        <v>267</v>
      </c>
      <c r="P175">
        <v>222</v>
      </c>
      <c r="Q175">
        <v>199</v>
      </c>
      <c r="R175">
        <v>203</v>
      </c>
      <c r="S175">
        <v>237</v>
      </c>
      <c r="T175">
        <v>177</v>
      </c>
      <c r="U175">
        <v>133</v>
      </c>
      <c r="V175">
        <v>122</v>
      </c>
      <c r="W175">
        <v>104</v>
      </c>
      <c r="X175">
        <v>140</v>
      </c>
      <c r="Y175">
        <v>109</v>
      </c>
      <c r="Z175">
        <v>128</v>
      </c>
      <c r="AA175">
        <v>139</v>
      </c>
      <c r="AB175">
        <v>127</v>
      </c>
      <c r="AC175">
        <v>141</v>
      </c>
      <c r="AD175">
        <v>191</v>
      </c>
      <c r="AE175">
        <v>157</v>
      </c>
      <c r="AF175">
        <v>174</v>
      </c>
      <c r="AG175">
        <v>150</v>
      </c>
      <c r="AH175">
        <v>194</v>
      </c>
      <c r="AI175">
        <v>146</v>
      </c>
      <c r="AJ175">
        <v>141</v>
      </c>
      <c r="AK175">
        <v>153</v>
      </c>
    </row>
    <row r="176" spans="1:37" x14ac:dyDescent="0.25">
      <c r="A176">
        <f>IF(IFERROR(MATCH(TX_UCR!$C176,NN_M!A:A,0),0)&gt;0,1,0)</f>
        <v>0</v>
      </c>
      <c r="B176">
        <f>IF(IFERROR(MATCH(TX_UCR!C176,NN_PSM!A:A,0),0)&gt;0,1,0)</f>
        <v>0</v>
      </c>
      <c r="C176" t="str">
        <f t="shared" si="4"/>
        <v>Maverick</v>
      </c>
      <c r="D176">
        <f t="shared" si="5"/>
        <v>1</v>
      </c>
      <c r="E176" t="s">
        <v>209</v>
      </c>
      <c r="F176" t="s">
        <v>34</v>
      </c>
      <c r="G176" t="s">
        <v>35</v>
      </c>
      <c r="H176">
        <v>31</v>
      </c>
      <c r="I176">
        <v>52</v>
      </c>
      <c r="J176">
        <v>64</v>
      </c>
      <c r="K176">
        <v>16</v>
      </c>
      <c r="L176">
        <v>32</v>
      </c>
      <c r="M176">
        <v>37</v>
      </c>
      <c r="N176">
        <v>38</v>
      </c>
      <c r="O176">
        <v>84</v>
      </c>
      <c r="P176">
        <v>94</v>
      </c>
      <c r="Q176">
        <v>152</v>
      </c>
      <c r="R176">
        <v>81</v>
      </c>
      <c r="S176">
        <v>58</v>
      </c>
      <c r="T176">
        <v>102</v>
      </c>
      <c r="U176">
        <v>96</v>
      </c>
      <c r="V176">
        <v>46</v>
      </c>
      <c r="W176">
        <v>41</v>
      </c>
      <c r="X176">
        <v>37</v>
      </c>
      <c r="Y176">
        <v>70</v>
      </c>
      <c r="Z176">
        <v>99</v>
      </c>
      <c r="AA176">
        <v>116</v>
      </c>
      <c r="AB176">
        <v>146</v>
      </c>
      <c r="AC176">
        <v>88</v>
      </c>
      <c r="AD176">
        <v>180</v>
      </c>
      <c r="AE176">
        <v>205</v>
      </c>
      <c r="AF176">
        <v>69</v>
      </c>
      <c r="AG176">
        <v>73</v>
      </c>
      <c r="AH176">
        <v>130</v>
      </c>
      <c r="AI176">
        <v>114</v>
      </c>
      <c r="AJ176">
        <v>69</v>
      </c>
      <c r="AK176">
        <v>65</v>
      </c>
    </row>
    <row r="177" spans="1:37" x14ac:dyDescent="0.25">
      <c r="A177">
        <f>IF(IFERROR(MATCH(TX_UCR!$C177,NN_M!A:A,0),0)&gt;0,1,0)</f>
        <v>0</v>
      </c>
      <c r="B177">
        <f>IF(IFERROR(MATCH(TX_UCR!C177,NN_PSM!A:A,0),0)&gt;0,1,0)</f>
        <v>0</v>
      </c>
      <c r="C177" t="str">
        <f t="shared" si="4"/>
        <v>Mcallen</v>
      </c>
      <c r="D177">
        <f t="shared" si="5"/>
        <v>0</v>
      </c>
      <c r="E177" t="s">
        <v>210</v>
      </c>
      <c r="F177" t="s">
        <v>34</v>
      </c>
      <c r="G177" t="s">
        <v>35</v>
      </c>
      <c r="H177">
        <v>257</v>
      </c>
      <c r="I177">
        <v>428</v>
      </c>
      <c r="J177">
        <v>405</v>
      </c>
      <c r="K177">
        <v>403</v>
      </c>
      <c r="L177">
        <v>453</v>
      </c>
      <c r="M177">
        <v>463</v>
      </c>
      <c r="N177">
        <v>602</v>
      </c>
      <c r="O177">
        <v>640</v>
      </c>
      <c r="P177">
        <v>718</v>
      </c>
      <c r="Q177">
        <v>732</v>
      </c>
      <c r="R177">
        <v>683</v>
      </c>
      <c r="S177">
        <v>546</v>
      </c>
      <c r="T177">
        <v>417</v>
      </c>
      <c r="U177">
        <v>323</v>
      </c>
      <c r="V177">
        <v>376</v>
      </c>
      <c r="W177">
        <v>389</v>
      </c>
      <c r="X177">
        <v>474</v>
      </c>
      <c r="Y177">
        <v>533</v>
      </c>
      <c r="Z177">
        <v>512</v>
      </c>
      <c r="AA177">
        <v>540</v>
      </c>
      <c r="AB177">
        <v>421</v>
      </c>
      <c r="AC177">
        <v>383</v>
      </c>
      <c r="AD177">
        <v>372</v>
      </c>
      <c r="AE177">
        <v>371</v>
      </c>
      <c r="AF177">
        <v>348</v>
      </c>
      <c r="AG177">
        <v>299</v>
      </c>
      <c r="AH177">
        <v>246</v>
      </c>
      <c r="AI177">
        <v>166</v>
      </c>
      <c r="AJ177">
        <v>171</v>
      </c>
      <c r="AK177">
        <v>181</v>
      </c>
    </row>
    <row r="178" spans="1:37" x14ac:dyDescent="0.25">
      <c r="A178">
        <f>IF(IFERROR(MATCH(TX_UCR!$C178,NN_M!A:A,0),0)&gt;0,1,0)</f>
        <v>0</v>
      </c>
      <c r="B178">
        <f>IF(IFERROR(MATCH(TX_UCR!C178,NN_PSM!A:A,0),0)&gt;0,1,0)</f>
        <v>0</v>
      </c>
      <c r="C178" t="str">
        <f t="shared" si="4"/>
        <v>Mckinney</v>
      </c>
      <c r="D178">
        <f t="shared" si="5"/>
        <v>0</v>
      </c>
      <c r="E178" t="s">
        <v>211</v>
      </c>
      <c r="F178" t="s">
        <v>34</v>
      </c>
      <c r="G178" t="s">
        <v>35</v>
      </c>
      <c r="H178">
        <v>128</v>
      </c>
      <c r="I178">
        <v>94</v>
      </c>
      <c r="J178">
        <v>113</v>
      </c>
      <c r="K178">
        <v>218</v>
      </c>
      <c r="L178">
        <v>287</v>
      </c>
      <c r="M178">
        <v>350</v>
      </c>
      <c r="N178">
        <v>355</v>
      </c>
      <c r="O178">
        <v>317</v>
      </c>
      <c r="P178">
        <v>325</v>
      </c>
      <c r="Q178">
        <v>280</v>
      </c>
      <c r="R178">
        <v>177</v>
      </c>
      <c r="S178">
        <v>191</v>
      </c>
      <c r="T178">
        <v>178</v>
      </c>
      <c r="U178">
        <v>129</v>
      </c>
      <c r="V178">
        <v>144</v>
      </c>
      <c r="W178">
        <v>158</v>
      </c>
      <c r="X178">
        <v>175</v>
      </c>
      <c r="Y178">
        <v>194</v>
      </c>
      <c r="Z178">
        <v>169</v>
      </c>
      <c r="AA178">
        <v>186</v>
      </c>
      <c r="AB178">
        <v>226</v>
      </c>
      <c r="AC178">
        <v>274</v>
      </c>
      <c r="AD178">
        <v>255</v>
      </c>
      <c r="AE178">
        <v>272</v>
      </c>
      <c r="AF178">
        <v>247</v>
      </c>
      <c r="AG178">
        <v>224</v>
      </c>
      <c r="AH178">
        <v>241</v>
      </c>
      <c r="AI178">
        <v>229</v>
      </c>
      <c r="AJ178">
        <v>207</v>
      </c>
      <c r="AK178">
        <v>224</v>
      </c>
    </row>
    <row r="179" spans="1:37" x14ac:dyDescent="0.25">
      <c r="A179">
        <f>IF(IFERROR(MATCH(TX_UCR!$C179,NN_M!A:A,0),0)&gt;0,1,0)</f>
        <v>0</v>
      </c>
      <c r="B179">
        <f>IF(IFERROR(MATCH(TX_UCR!C179,NN_PSM!A:A,0),0)&gt;0,1,0)</f>
        <v>0</v>
      </c>
      <c r="C179" t="str">
        <f t="shared" si="4"/>
        <v>Mclennan</v>
      </c>
      <c r="D179">
        <f t="shared" si="5"/>
        <v>1</v>
      </c>
      <c r="E179" t="s">
        <v>212</v>
      </c>
      <c r="F179" t="s">
        <v>34</v>
      </c>
      <c r="G179" t="s">
        <v>35</v>
      </c>
      <c r="H179">
        <v>54</v>
      </c>
      <c r="I179">
        <v>53</v>
      </c>
      <c r="J179">
        <v>32</v>
      </c>
      <c r="K179">
        <v>51</v>
      </c>
      <c r="L179">
        <v>42</v>
      </c>
      <c r="M179">
        <v>70</v>
      </c>
      <c r="N179">
        <v>77</v>
      </c>
      <c r="O179">
        <v>84</v>
      </c>
      <c r="P179">
        <v>76</v>
      </c>
      <c r="Q179">
        <v>75</v>
      </c>
      <c r="R179">
        <v>57</v>
      </c>
      <c r="S179">
        <v>72</v>
      </c>
      <c r="T179">
        <v>66</v>
      </c>
      <c r="U179">
        <v>98</v>
      </c>
      <c r="V179">
        <v>90</v>
      </c>
      <c r="W179">
        <v>79</v>
      </c>
      <c r="X179">
        <v>108</v>
      </c>
      <c r="Y179">
        <v>88</v>
      </c>
      <c r="Z179">
        <v>97</v>
      </c>
      <c r="AA179">
        <v>90</v>
      </c>
      <c r="AB179">
        <v>92</v>
      </c>
      <c r="AC179">
        <v>90</v>
      </c>
      <c r="AD179">
        <v>114</v>
      </c>
      <c r="AE179">
        <v>112</v>
      </c>
      <c r="AF179">
        <v>105</v>
      </c>
      <c r="AG179">
        <v>109</v>
      </c>
      <c r="AH179">
        <v>86</v>
      </c>
      <c r="AI179">
        <v>80</v>
      </c>
      <c r="AJ179">
        <v>69</v>
      </c>
      <c r="AK179">
        <v>66</v>
      </c>
    </row>
    <row r="180" spans="1:37" x14ac:dyDescent="0.25">
      <c r="A180">
        <f>IF(IFERROR(MATCH(TX_UCR!$C180,NN_M!A:A,0),0)&gt;0,1,0)</f>
        <v>0</v>
      </c>
      <c r="B180">
        <f>IF(IFERROR(MATCH(TX_UCR!C180,NN_PSM!A:A,0),0)&gt;0,1,0)</f>
        <v>0</v>
      </c>
      <c r="C180" t="str">
        <f t="shared" si="4"/>
        <v>Medina</v>
      </c>
      <c r="D180">
        <f t="shared" si="5"/>
        <v>1</v>
      </c>
      <c r="E180" t="s">
        <v>213</v>
      </c>
      <c r="F180" t="s">
        <v>34</v>
      </c>
      <c r="G180" t="s">
        <v>35</v>
      </c>
      <c r="H180">
        <v>40</v>
      </c>
      <c r="I180">
        <v>47</v>
      </c>
      <c r="J180">
        <v>40</v>
      </c>
      <c r="K180">
        <v>32</v>
      </c>
      <c r="L180">
        <v>24</v>
      </c>
      <c r="M180">
        <v>27</v>
      </c>
      <c r="N180">
        <v>29</v>
      </c>
      <c r="O180">
        <v>36</v>
      </c>
      <c r="P180">
        <v>50</v>
      </c>
      <c r="Q180">
        <v>68</v>
      </c>
      <c r="R180">
        <v>53</v>
      </c>
      <c r="S180">
        <v>52</v>
      </c>
      <c r="T180">
        <v>23</v>
      </c>
      <c r="U180">
        <v>39</v>
      </c>
      <c r="V180">
        <v>60</v>
      </c>
      <c r="W180">
        <v>62</v>
      </c>
      <c r="X180">
        <v>99</v>
      </c>
      <c r="Y180">
        <v>65</v>
      </c>
      <c r="Z180">
        <v>52</v>
      </c>
      <c r="AA180">
        <v>48</v>
      </c>
      <c r="AB180">
        <v>47</v>
      </c>
      <c r="AC180">
        <v>51</v>
      </c>
      <c r="AD180">
        <v>60</v>
      </c>
      <c r="AE180">
        <v>43</v>
      </c>
      <c r="AF180">
        <v>41</v>
      </c>
      <c r="AG180">
        <v>41</v>
      </c>
      <c r="AH180">
        <v>33</v>
      </c>
      <c r="AI180">
        <v>28</v>
      </c>
      <c r="AJ180">
        <v>25</v>
      </c>
      <c r="AK180">
        <v>25</v>
      </c>
    </row>
    <row r="181" spans="1:37" x14ac:dyDescent="0.25">
      <c r="A181">
        <f>IF(IFERROR(MATCH(TX_UCR!$C181,NN_M!A:A,0),0)&gt;0,1,0)</f>
        <v>0</v>
      </c>
      <c r="B181">
        <f>IF(IFERROR(MATCH(TX_UCR!C181,NN_PSM!A:A,0),0)&gt;0,1,0)</f>
        <v>0</v>
      </c>
      <c r="C181" t="str">
        <f t="shared" si="4"/>
        <v>Mercedes</v>
      </c>
      <c r="D181">
        <f t="shared" si="5"/>
        <v>0</v>
      </c>
      <c r="E181" t="s">
        <v>214</v>
      </c>
      <c r="F181" t="s">
        <v>34</v>
      </c>
      <c r="G181" t="s">
        <v>35</v>
      </c>
      <c r="H181">
        <v>56</v>
      </c>
      <c r="I181">
        <v>65</v>
      </c>
      <c r="J181">
        <v>67</v>
      </c>
      <c r="K181">
        <v>64</v>
      </c>
      <c r="L181">
        <v>80</v>
      </c>
      <c r="M181">
        <v>119</v>
      </c>
      <c r="N181">
        <v>144</v>
      </c>
      <c r="O181">
        <v>179</v>
      </c>
      <c r="P181">
        <v>185</v>
      </c>
      <c r="Q181">
        <v>152</v>
      </c>
      <c r="R181">
        <v>153</v>
      </c>
      <c r="S181">
        <v>108</v>
      </c>
      <c r="T181">
        <v>94</v>
      </c>
      <c r="U181">
        <v>97</v>
      </c>
      <c r="V181">
        <v>113</v>
      </c>
      <c r="W181">
        <v>139</v>
      </c>
      <c r="X181">
        <v>97</v>
      </c>
      <c r="Y181">
        <v>25</v>
      </c>
      <c r="Z181">
        <v>96</v>
      </c>
      <c r="AA181">
        <v>77</v>
      </c>
      <c r="AB181">
        <v>52</v>
      </c>
      <c r="AC181">
        <v>69</v>
      </c>
      <c r="AD181">
        <v>94</v>
      </c>
      <c r="AE181">
        <v>111</v>
      </c>
      <c r="AF181">
        <v>84</v>
      </c>
      <c r="AG181">
        <v>88</v>
      </c>
      <c r="AH181">
        <v>101</v>
      </c>
      <c r="AI181">
        <v>108</v>
      </c>
      <c r="AJ181">
        <v>106</v>
      </c>
      <c r="AK181">
        <v>102</v>
      </c>
    </row>
    <row r="182" spans="1:37" x14ac:dyDescent="0.25">
      <c r="A182">
        <f>IF(IFERROR(MATCH(TX_UCR!$C182,NN_M!A:A,0),0)&gt;0,1,0)</f>
        <v>0</v>
      </c>
      <c r="B182">
        <f>IF(IFERROR(MATCH(TX_UCR!C182,NN_PSM!A:A,0),0)&gt;0,1,0)</f>
        <v>0</v>
      </c>
      <c r="C182" t="str">
        <f t="shared" si="4"/>
        <v>Mesquite</v>
      </c>
      <c r="D182">
        <f t="shared" si="5"/>
        <v>0</v>
      </c>
      <c r="E182" t="s">
        <v>215</v>
      </c>
      <c r="F182" t="s">
        <v>34</v>
      </c>
      <c r="G182" t="s">
        <v>35</v>
      </c>
      <c r="H182">
        <v>449</v>
      </c>
      <c r="I182">
        <v>577</v>
      </c>
      <c r="J182">
        <v>588</v>
      </c>
      <c r="K182">
        <v>614</v>
      </c>
      <c r="L182">
        <v>563</v>
      </c>
      <c r="M182">
        <v>580</v>
      </c>
      <c r="N182">
        <v>601</v>
      </c>
      <c r="O182">
        <v>670</v>
      </c>
      <c r="P182">
        <v>656</v>
      </c>
      <c r="Q182">
        <v>574</v>
      </c>
      <c r="R182">
        <v>601</v>
      </c>
      <c r="S182">
        <v>438</v>
      </c>
      <c r="T182">
        <v>441</v>
      </c>
      <c r="U182">
        <v>396</v>
      </c>
      <c r="V182">
        <v>441</v>
      </c>
      <c r="W182">
        <v>427</v>
      </c>
      <c r="X182">
        <v>466</v>
      </c>
      <c r="Y182">
        <v>447</v>
      </c>
      <c r="Z182">
        <v>463</v>
      </c>
      <c r="AA182">
        <v>466</v>
      </c>
      <c r="AB182">
        <v>530</v>
      </c>
      <c r="AC182">
        <v>496</v>
      </c>
      <c r="AD182">
        <v>577</v>
      </c>
      <c r="AE182">
        <v>492</v>
      </c>
      <c r="AF182">
        <v>534</v>
      </c>
      <c r="AG182">
        <v>482</v>
      </c>
      <c r="AH182">
        <v>397</v>
      </c>
      <c r="AI182">
        <v>442</v>
      </c>
      <c r="AJ182">
        <v>402</v>
      </c>
      <c r="AK182">
        <v>432</v>
      </c>
    </row>
    <row r="183" spans="1:37" x14ac:dyDescent="0.25">
      <c r="A183">
        <f>IF(IFERROR(MATCH(TX_UCR!$C183,NN_M!A:A,0),0)&gt;0,1,0)</f>
        <v>0</v>
      </c>
      <c r="B183">
        <f>IF(IFERROR(MATCH(TX_UCR!C183,NN_PSM!A:A,0),0)&gt;0,1,0)</f>
        <v>0</v>
      </c>
      <c r="C183" t="str">
        <f t="shared" si="4"/>
        <v>Midland</v>
      </c>
      <c r="D183">
        <f t="shared" si="5"/>
        <v>1</v>
      </c>
      <c r="E183" t="s">
        <v>216</v>
      </c>
      <c r="F183" t="s">
        <v>34</v>
      </c>
      <c r="G183" t="s">
        <v>35</v>
      </c>
      <c r="H183">
        <v>124</v>
      </c>
      <c r="I183">
        <v>122</v>
      </c>
      <c r="J183">
        <v>118</v>
      </c>
      <c r="K183">
        <v>74</v>
      </c>
      <c r="L183">
        <v>50</v>
      </c>
      <c r="M183">
        <v>57</v>
      </c>
      <c r="N183">
        <v>57</v>
      </c>
      <c r="O183">
        <v>74</v>
      </c>
      <c r="P183">
        <v>59</v>
      </c>
      <c r="Q183">
        <v>52</v>
      </c>
      <c r="R183">
        <v>52</v>
      </c>
      <c r="S183">
        <v>59</v>
      </c>
      <c r="T183">
        <v>55</v>
      </c>
      <c r="U183">
        <v>52</v>
      </c>
      <c r="V183">
        <v>44</v>
      </c>
      <c r="W183">
        <v>48</v>
      </c>
      <c r="X183">
        <v>50</v>
      </c>
      <c r="Y183">
        <v>33</v>
      </c>
      <c r="Z183">
        <v>49</v>
      </c>
      <c r="AA183">
        <v>27</v>
      </c>
      <c r="AB183">
        <v>36</v>
      </c>
      <c r="AC183">
        <v>62</v>
      </c>
      <c r="AD183">
        <v>88</v>
      </c>
      <c r="AE183">
        <v>90</v>
      </c>
      <c r="AF183">
        <v>31</v>
      </c>
      <c r="AG183">
        <v>29</v>
      </c>
      <c r="AH183">
        <v>52</v>
      </c>
      <c r="AI183">
        <v>37</v>
      </c>
      <c r="AJ183">
        <v>55</v>
      </c>
      <c r="AK183">
        <v>74</v>
      </c>
    </row>
    <row r="184" spans="1:37" x14ac:dyDescent="0.25">
      <c r="A184">
        <f>IF(IFERROR(MATCH(TX_UCR!$C184,NN_M!A:A,0),0)&gt;0,1,0)</f>
        <v>0</v>
      </c>
      <c r="B184">
        <f>IF(IFERROR(MATCH(TX_UCR!C184,NN_PSM!A:A,0),0)&gt;0,1,0)</f>
        <v>0</v>
      </c>
      <c r="C184" t="str">
        <f t="shared" si="4"/>
        <v>Midland</v>
      </c>
      <c r="D184">
        <f t="shared" si="5"/>
        <v>0</v>
      </c>
      <c r="E184" t="s">
        <v>217</v>
      </c>
      <c r="F184" t="s">
        <v>34</v>
      </c>
      <c r="G184" t="s">
        <v>35</v>
      </c>
      <c r="H184">
        <v>459</v>
      </c>
      <c r="I184">
        <v>425</v>
      </c>
      <c r="J184">
        <v>448</v>
      </c>
      <c r="K184">
        <v>479</v>
      </c>
      <c r="L184">
        <v>440</v>
      </c>
      <c r="M184">
        <v>495</v>
      </c>
      <c r="N184">
        <v>997</v>
      </c>
      <c r="O184">
        <v>451</v>
      </c>
      <c r="P184">
        <v>448</v>
      </c>
      <c r="Q184">
        <v>482</v>
      </c>
      <c r="R184">
        <v>473</v>
      </c>
      <c r="S184">
        <v>377</v>
      </c>
      <c r="T184">
        <v>408</v>
      </c>
      <c r="U184">
        <v>356</v>
      </c>
      <c r="V184">
        <v>359</v>
      </c>
      <c r="W184">
        <v>395</v>
      </c>
      <c r="X184">
        <v>407</v>
      </c>
      <c r="Y184">
        <v>561</v>
      </c>
      <c r="Z184">
        <v>510</v>
      </c>
      <c r="AB184">
        <v>408</v>
      </c>
      <c r="AC184">
        <v>373</v>
      </c>
      <c r="AD184">
        <v>343</v>
      </c>
      <c r="AE184">
        <v>420</v>
      </c>
      <c r="AF184">
        <v>426</v>
      </c>
      <c r="AG184">
        <v>407</v>
      </c>
      <c r="AH184">
        <v>334</v>
      </c>
      <c r="AI184">
        <v>398</v>
      </c>
      <c r="AJ184">
        <v>350</v>
      </c>
      <c r="AK184">
        <v>407</v>
      </c>
    </row>
    <row r="185" spans="1:37" x14ac:dyDescent="0.25">
      <c r="A185">
        <f>IF(IFERROR(MATCH(TX_UCR!$C185,NN_M!A:A,0),0)&gt;0,1,0)</f>
        <v>0</v>
      </c>
      <c r="B185">
        <f>IF(IFERROR(MATCH(TX_UCR!C185,NN_PSM!A:A,0),0)&gt;0,1,0)</f>
        <v>0</v>
      </c>
      <c r="C185" t="str">
        <f t="shared" si="4"/>
        <v>Midlothian</v>
      </c>
      <c r="D185">
        <f t="shared" si="5"/>
        <v>0</v>
      </c>
      <c r="E185" t="s">
        <v>218</v>
      </c>
      <c r="F185" t="s">
        <v>34</v>
      </c>
      <c r="G185" t="s">
        <v>35</v>
      </c>
      <c r="H185">
        <v>26</v>
      </c>
      <c r="I185">
        <v>30</v>
      </c>
      <c r="J185">
        <v>21</v>
      </c>
      <c r="K185">
        <v>8</v>
      </c>
      <c r="L185">
        <v>21</v>
      </c>
      <c r="M185">
        <v>22</v>
      </c>
      <c r="N185">
        <v>24</v>
      </c>
      <c r="O185">
        <v>23</v>
      </c>
      <c r="P185">
        <v>29</v>
      </c>
      <c r="Q185">
        <v>20</v>
      </c>
      <c r="R185">
        <v>26</v>
      </c>
      <c r="S185">
        <v>18</v>
      </c>
      <c r="T185">
        <v>26</v>
      </c>
      <c r="U185">
        <v>27</v>
      </c>
      <c r="V185">
        <v>9</v>
      </c>
      <c r="W185">
        <v>13</v>
      </c>
      <c r="X185">
        <v>17</v>
      </c>
      <c r="Y185">
        <v>14</v>
      </c>
      <c r="Z185">
        <v>14</v>
      </c>
      <c r="AA185">
        <v>19</v>
      </c>
      <c r="AB185">
        <v>15</v>
      </c>
      <c r="AC185">
        <v>18</v>
      </c>
      <c r="AD185">
        <v>17</v>
      </c>
      <c r="AE185">
        <v>42</v>
      </c>
      <c r="AF185">
        <v>48</v>
      </c>
      <c r="AG185">
        <v>35</v>
      </c>
      <c r="AH185">
        <v>24</v>
      </c>
      <c r="AI185">
        <v>17</v>
      </c>
      <c r="AJ185">
        <v>25</v>
      </c>
      <c r="AK185">
        <v>28</v>
      </c>
    </row>
    <row r="186" spans="1:37" x14ac:dyDescent="0.25">
      <c r="A186">
        <f>IF(IFERROR(MATCH(TX_UCR!$C186,NN_M!A:A,0),0)&gt;0,1,0)</f>
        <v>0</v>
      </c>
      <c r="B186">
        <f>IF(IFERROR(MATCH(TX_UCR!C186,NN_PSM!A:A,0),0)&gt;0,1,0)</f>
        <v>0</v>
      </c>
      <c r="C186" t="str">
        <f t="shared" si="4"/>
        <v>Mineral</v>
      </c>
      <c r="D186">
        <f t="shared" si="5"/>
        <v>0</v>
      </c>
      <c r="E186" t="s">
        <v>219</v>
      </c>
      <c r="F186" t="s">
        <v>34</v>
      </c>
      <c r="G186" t="s">
        <v>35</v>
      </c>
      <c r="H186">
        <v>56</v>
      </c>
      <c r="I186">
        <v>60</v>
      </c>
      <c r="J186">
        <v>31</v>
      </c>
      <c r="K186">
        <v>52</v>
      </c>
      <c r="L186">
        <v>89</v>
      </c>
      <c r="M186">
        <v>125</v>
      </c>
      <c r="N186">
        <v>104</v>
      </c>
      <c r="O186">
        <v>88</v>
      </c>
      <c r="P186">
        <v>102</v>
      </c>
      <c r="Q186">
        <v>142</v>
      </c>
      <c r="R186">
        <v>99</v>
      </c>
      <c r="S186">
        <v>91</v>
      </c>
      <c r="T186">
        <v>97</v>
      </c>
      <c r="U186">
        <v>76</v>
      </c>
      <c r="V186">
        <v>79</v>
      </c>
      <c r="W186">
        <v>67</v>
      </c>
      <c r="X186">
        <v>56</v>
      </c>
      <c r="Y186">
        <v>39</v>
      </c>
      <c r="Z186">
        <v>39</v>
      </c>
      <c r="AA186">
        <v>63</v>
      </c>
      <c r="AB186">
        <v>66</v>
      </c>
      <c r="AC186">
        <v>55</v>
      </c>
      <c r="AD186">
        <v>60</v>
      </c>
      <c r="AE186">
        <v>92</v>
      </c>
      <c r="AF186">
        <v>83</v>
      </c>
      <c r="AG186">
        <v>94</v>
      </c>
      <c r="AH186">
        <v>81</v>
      </c>
      <c r="AI186">
        <v>60</v>
      </c>
      <c r="AJ186">
        <v>55</v>
      </c>
      <c r="AK186">
        <v>44</v>
      </c>
    </row>
    <row r="187" spans="1:37" x14ac:dyDescent="0.25">
      <c r="A187">
        <f>IF(IFERROR(MATCH(TX_UCR!$C187,NN_M!A:A,0),0)&gt;0,1,0)</f>
        <v>0</v>
      </c>
      <c r="B187">
        <f>IF(IFERROR(MATCH(TX_UCR!C187,NN_PSM!A:A,0),0)&gt;0,1,0)</f>
        <v>0</v>
      </c>
      <c r="C187" t="str">
        <f t="shared" si="4"/>
        <v>Mission</v>
      </c>
      <c r="D187">
        <f t="shared" si="5"/>
        <v>0</v>
      </c>
      <c r="E187" t="s">
        <v>220</v>
      </c>
      <c r="F187" t="s">
        <v>34</v>
      </c>
      <c r="G187" t="s">
        <v>35</v>
      </c>
      <c r="H187">
        <v>97</v>
      </c>
      <c r="I187">
        <v>86</v>
      </c>
      <c r="J187">
        <v>86</v>
      </c>
      <c r="K187">
        <v>79</v>
      </c>
      <c r="L187">
        <v>130</v>
      </c>
      <c r="M187">
        <v>88</v>
      </c>
      <c r="N187">
        <v>102</v>
      </c>
      <c r="O187">
        <v>82</v>
      </c>
      <c r="P187">
        <v>70</v>
      </c>
      <c r="Q187">
        <v>75</v>
      </c>
      <c r="R187">
        <v>71</v>
      </c>
      <c r="S187">
        <v>65</v>
      </c>
      <c r="T187">
        <v>95</v>
      </c>
      <c r="U187">
        <v>80</v>
      </c>
      <c r="V187">
        <v>51</v>
      </c>
      <c r="W187">
        <v>55</v>
      </c>
      <c r="X187">
        <v>85</v>
      </c>
      <c r="Y187">
        <v>80</v>
      </c>
      <c r="Z187">
        <v>58</v>
      </c>
      <c r="AA187">
        <v>92</v>
      </c>
      <c r="AB187">
        <v>72</v>
      </c>
      <c r="AC187">
        <v>64</v>
      </c>
      <c r="AD187">
        <v>94</v>
      </c>
      <c r="AE187">
        <v>118</v>
      </c>
      <c r="AF187">
        <v>124</v>
      </c>
      <c r="AG187">
        <v>92</v>
      </c>
      <c r="AH187">
        <v>100</v>
      </c>
      <c r="AI187">
        <v>104</v>
      </c>
      <c r="AJ187">
        <v>72</v>
      </c>
      <c r="AK187">
        <v>95</v>
      </c>
    </row>
    <row r="188" spans="1:37" x14ac:dyDescent="0.25">
      <c r="A188">
        <f>IF(IFERROR(MATCH(TX_UCR!$C188,NN_M!A:A,0),0)&gt;0,1,0)</f>
        <v>0</v>
      </c>
      <c r="B188">
        <f>IF(IFERROR(MATCH(TX_UCR!C188,NN_PSM!A:A,0),0)&gt;0,1,0)</f>
        <v>0</v>
      </c>
      <c r="C188" t="str">
        <f t="shared" si="4"/>
        <v>Missouri</v>
      </c>
      <c r="D188">
        <f t="shared" si="5"/>
        <v>0</v>
      </c>
      <c r="E188" t="s">
        <v>221</v>
      </c>
      <c r="F188" t="s">
        <v>34</v>
      </c>
      <c r="G188" t="s">
        <v>35</v>
      </c>
      <c r="H188">
        <v>85</v>
      </c>
      <c r="I188">
        <v>87</v>
      </c>
      <c r="J188">
        <v>91</v>
      </c>
      <c r="K188">
        <v>123</v>
      </c>
      <c r="L188">
        <v>103</v>
      </c>
      <c r="M188">
        <v>107</v>
      </c>
      <c r="N188">
        <v>111</v>
      </c>
      <c r="O188">
        <v>100</v>
      </c>
      <c r="P188">
        <v>103</v>
      </c>
      <c r="Q188">
        <v>147</v>
      </c>
      <c r="R188">
        <v>109</v>
      </c>
      <c r="S188">
        <v>132</v>
      </c>
      <c r="T188">
        <v>114</v>
      </c>
      <c r="U188">
        <v>99</v>
      </c>
      <c r="V188">
        <v>98</v>
      </c>
      <c r="W188">
        <v>97</v>
      </c>
      <c r="X188">
        <v>140</v>
      </c>
      <c r="Y188">
        <v>152</v>
      </c>
      <c r="Z188">
        <v>146</v>
      </c>
      <c r="AA188">
        <v>134</v>
      </c>
      <c r="AB188">
        <v>168</v>
      </c>
      <c r="AC188">
        <v>145</v>
      </c>
      <c r="AD188">
        <v>163</v>
      </c>
      <c r="AE188">
        <v>169</v>
      </c>
      <c r="AF188">
        <v>123</v>
      </c>
      <c r="AG188">
        <v>186</v>
      </c>
      <c r="AH188">
        <v>90</v>
      </c>
      <c r="AI188">
        <v>86</v>
      </c>
      <c r="AJ188">
        <v>72</v>
      </c>
      <c r="AK188">
        <v>126</v>
      </c>
    </row>
    <row r="189" spans="1:37" x14ac:dyDescent="0.25">
      <c r="A189">
        <f>IF(IFERROR(MATCH(TX_UCR!$C189,NN_M!A:A,0),0)&gt;0,1,0)</f>
        <v>0</v>
      </c>
      <c r="B189">
        <f>IF(IFERROR(MATCH(TX_UCR!C189,NN_PSM!A:A,0),0)&gt;0,1,0)</f>
        <v>0</v>
      </c>
      <c r="C189" t="str">
        <f t="shared" si="4"/>
        <v>Montgomery</v>
      </c>
      <c r="D189">
        <f t="shared" si="5"/>
        <v>1</v>
      </c>
      <c r="E189" t="s">
        <v>222</v>
      </c>
      <c r="F189" t="s">
        <v>34</v>
      </c>
      <c r="G189" t="s">
        <v>35</v>
      </c>
      <c r="H189">
        <v>255</v>
      </c>
      <c r="I189">
        <v>412</v>
      </c>
      <c r="J189">
        <v>420</v>
      </c>
      <c r="K189">
        <v>539</v>
      </c>
      <c r="L189">
        <v>504</v>
      </c>
      <c r="M189">
        <v>482</v>
      </c>
      <c r="N189">
        <v>532</v>
      </c>
      <c r="O189">
        <v>458</v>
      </c>
      <c r="P189">
        <v>385</v>
      </c>
      <c r="Q189">
        <v>454</v>
      </c>
      <c r="R189">
        <v>646</v>
      </c>
      <c r="S189">
        <v>640</v>
      </c>
      <c r="T189" s="1">
        <v>1315</v>
      </c>
      <c r="U189">
        <v>851</v>
      </c>
      <c r="V189">
        <v>706</v>
      </c>
      <c r="W189">
        <v>754</v>
      </c>
      <c r="X189">
        <v>720</v>
      </c>
      <c r="Y189">
        <v>800</v>
      </c>
      <c r="Z189">
        <v>850</v>
      </c>
      <c r="AA189">
        <v>919</v>
      </c>
      <c r="AB189">
        <v>941</v>
      </c>
      <c r="AC189">
        <v>791</v>
      </c>
      <c r="AD189">
        <v>841</v>
      </c>
      <c r="AE189">
        <v>706</v>
      </c>
      <c r="AF189" s="1">
        <v>1045</v>
      </c>
      <c r="AG189">
        <v>862</v>
      </c>
      <c r="AH189">
        <v>648</v>
      </c>
      <c r="AI189">
        <v>521</v>
      </c>
      <c r="AJ189">
        <v>469</v>
      </c>
      <c r="AK189">
        <v>597</v>
      </c>
    </row>
    <row r="190" spans="1:37" x14ac:dyDescent="0.25">
      <c r="A190">
        <f>IF(IFERROR(MATCH(TX_UCR!$C190,NN_M!A:A,0),0)&gt;0,1,0)</f>
        <v>0</v>
      </c>
      <c r="B190">
        <f>IF(IFERROR(MATCH(TX_UCR!C190,NN_PSM!A:A,0),0)&gt;0,1,0)</f>
        <v>0</v>
      </c>
      <c r="C190" t="str">
        <f t="shared" si="4"/>
        <v>Mount</v>
      </c>
      <c r="D190">
        <f t="shared" si="5"/>
        <v>0</v>
      </c>
      <c r="E190" t="s">
        <v>223</v>
      </c>
      <c r="F190" t="s">
        <v>34</v>
      </c>
      <c r="G190" t="s">
        <v>35</v>
      </c>
      <c r="H190">
        <v>21</v>
      </c>
      <c r="I190">
        <v>42</v>
      </c>
      <c r="J190">
        <v>46</v>
      </c>
      <c r="K190">
        <v>44</v>
      </c>
      <c r="L190">
        <v>46</v>
      </c>
      <c r="M190">
        <v>56</v>
      </c>
      <c r="N190">
        <v>60</v>
      </c>
      <c r="O190">
        <v>69</v>
      </c>
      <c r="P190">
        <v>47</v>
      </c>
      <c r="Q190">
        <v>57</v>
      </c>
      <c r="R190">
        <v>97</v>
      </c>
      <c r="S190">
        <v>182</v>
      </c>
      <c r="T190">
        <v>147</v>
      </c>
      <c r="U190">
        <v>144</v>
      </c>
      <c r="V190">
        <v>88</v>
      </c>
      <c r="W190">
        <v>79</v>
      </c>
      <c r="X190">
        <v>58</v>
      </c>
      <c r="Y190">
        <v>61</v>
      </c>
      <c r="Z190">
        <v>73</v>
      </c>
      <c r="AA190">
        <v>77</v>
      </c>
      <c r="AB190">
        <v>51</v>
      </c>
      <c r="AC190">
        <v>41</v>
      </c>
      <c r="AD190">
        <v>67</v>
      </c>
      <c r="AE190">
        <v>70</v>
      </c>
      <c r="AF190">
        <v>64</v>
      </c>
      <c r="AG190">
        <v>50</v>
      </c>
      <c r="AH190">
        <v>37</v>
      </c>
      <c r="AI190">
        <v>32</v>
      </c>
      <c r="AJ190">
        <v>41</v>
      </c>
      <c r="AK190">
        <v>78</v>
      </c>
    </row>
    <row r="191" spans="1:37" x14ac:dyDescent="0.25">
      <c r="A191">
        <f>IF(IFERROR(MATCH(TX_UCR!$C191,NN_M!A:A,0),0)&gt;0,1,0)</f>
        <v>1</v>
      </c>
      <c r="B191">
        <f>IF(IFERROR(MATCH(TX_UCR!C191,NN_PSM!A:A,0),0)&gt;0,1,0)</f>
        <v>1</v>
      </c>
      <c r="C191" t="str">
        <f t="shared" si="4"/>
        <v>Murphy</v>
      </c>
      <c r="D191">
        <f t="shared" si="5"/>
        <v>0</v>
      </c>
      <c r="E191" t="s">
        <v>224</v>
      </c>
      <c r="F191" t="s">
        <v>34</v>
      </c>
      <c r="G191" t="s">
        <v>35</v>
      </c>
      <c r="AD191">
        <v>7</v>
      </c>
      <c r="AE191">
        <v>9</v>
      </c>
      <c r="AF191">
        <v>10</v>
      </c>
      <c r="AG191">
        <v>8</v>
      </c>
      <c r="AH191">
        <v>11</v>
      </c>
      <c r="AI191">
        <v>5</v>
      </c>
      <c r="AJ191">
        <v>4</v>
      </c>
      <c r="AK191">
        <v>13</v>
      </c>
    </row>
    <row r="192" spans="1:37" x14ac:dyDescent="0.25">
      <c r="A192">
        <f>IF(IFERROR(MATCH(TX_UCR!$C192,NN_M!A:A,0),0)&gt;0,1,0)</f>
        <v>0</v>
      </c>
      <c r="B192">
        <f>IF(IFERROR(MATCH(TX_UCR!C192,NN_PSM!A:A,0),0)&gt;0,1,0)</f>
        <v>0</v>
      </c>
      <c r="C192" t="str">
        <f t="shared" si="4"/>
        <v>Nacogdoches</v>
      </c>
      <c r="D192">
        <f t="shared" si="5"/>
        <v>1</v>
      </c>
      <c r="E192" t="s">
        <v>225</v>
      </c>
      <c r="F192" t="s">
        <v>34</v>
      </c>
      <c r="G192" t="s">
        <v>35</v>
      </c>
      <c r="H192">
        <v>73</v>
      </c>
      <c r="I192">
        <v>52</v>
      </c>
      <c r="J192">
        <v>32</v>
      </c>
      <c r="K192">
        <v>18</v>
      </c>
      <c r="L192">
        <v>20</v>
      </c>
      <c r="M192">
        <v>69</v>
      </c>
      <c r="N192">
        <v>112</v>
      </c>
      <c r="O192">
        <v>93</v>
      </c>
      <c r="P192">
        <v>82</v>
      </c>
      <c r="Q192">
        <v>108</v>
      </c>
      <c r="R192">
        <v>59</v>
      </c>
      <c r="S192">
        <v>71</v>
      </c>
      <c r="T192">
        <v>42</v>
      </c>
      <c r="U192">
        <v>71</v>
      </c>
      <c r="V192">
        <v>68</v>
      </c>
      <c r="W192">
        <v>60</v>
      </c>
      <c r="X192">
        <v>87</v>
      </c>
      <c r="Y192">
        <v>71</v>
      </c>
      <c r="Z192">
        <v>71</v>
      </c>
      <c r="AA192">
        <v>98</v>
      </c>
      <c r="AB192">
        <v>114</v>
      </c>
      <c r="AC192">
        <v>85</v>
      </c>
      <c r="AD192">
        <v>115</v>
      </c>
      <c r="AE192">
        <v>109</v>
      </c>
      <c r="AF192">
        <v>83</v>
      </c>
      <c r="AG192">
        <v>73</v>
      </c>
      <c r="AH192">
        <v>85</v>
      </c>
      <c r="AI192">
        <v>73</v>
      </c>
      <c r="AJ192">
        <v>67</v>
      </c>
      <c r="AK192">
        <v>78</v>
      </c>
    </row>
    <row r="193" spans="1:37" x14ac:dyDescent="0.25">
      <c r="A193">
        <f>IF(IFERROR(MATCH(TX_UCR!$C193,NN_M!A:A,0),0)&gt;0,1,0)</f>
        <v>0</v>
      </c>
      <c r="B193">
        <f>IF(IFERROR(MATCH(TX_UCR!C193,NN_PSM!A:A,0),0)&gt;0,1,0)</f>
        <v>0</v>
      </c>
      <c r="C193" t="str">
        <f t="shared" si="4"/>
        <v>Nacogdoches</v>
      </c>
      <c r="D193">
        <f t="shared" si="5"/>
        <v>0</v>
      </c>
      <c r="E193" t="s">
        <v>226</v>
      </c>
      <c r="F193" t="s">
        <v>34</v>
      </c>
      <c r="G193" t="s">
        <v>35</v>
      </c>
      <c r="H193">
        <v>129</v>
      </c>
      <c r="I193">
        <v>231</v>
      </c>
      <c r="J193">
        <v>200</v>
      </c>
      <c r="K193">
        <v>190</v>
      </c>
      <c r="L193">
        <v>173</v>
      </c>
      <c r="M193">
        <v>230</v>
      </c>
      <c r="N193">
        <v>225</v>
      </c>
      <c r="O193">
        <v>260</v>
      </c>
      <c r="P193">
        <v>223</v>
      </c>
      <c r="Q193">
        <v>251</v>
      </c>
      <c r="R193">
        <v>271</v>
      </c>
      <c r="S193">
        <v>290</v>
      </c>
      <c r="T193">
        <v>237</v>
      </c>
      <c r="U193">
        <v>120</v>
      </c>
      <c r="V193">
        <v>128</v>
      </c>
      <c r="W193">
        <v>223</v>
      </c>
      <c r="X193">
        <v>145</v>
      </c>
      <c r="Y193">
        <v>215</v>
      </c>
      <c r="Z193">
        <v>119</v>
      </c>
      <c r="AA193">
        <v>99</v>
      </c>
      <c r="AB193">
        <v>111</v>
      </c>
      <c r="AC193">
        <v>92</v>
      </c>
      <c r="AD193">
        <v>107</v>
      </c>
      <c r="AE193">
        <v>97</v>
      </c>
      <c r="AF193">
        <v>185</v>
      </c>
      <c r="AG193">
        <v>329</v>
      </c>
      <c r="AH193">
        <v>213</v>
      </c>
      <c r="AI193">
        <v>133</v>
      </c>
      <c r="AJ193">
        <v>97</v>
      </c>
      <c r="AK193">
        <v>110</v>
      </c>
    </row>
    <row r="194" spans="1:37" x14ac:dyDescent="0.25">
      <c r="A194">
        <f>IF(IFERROR(MATCH(TX_UCR!$C194,NN_M!A:A,0),0)&gt;0,1,0)</f>
        <v>0</v>
      </c>
      <c r="B194">
        <f>IF(IFERROR(MATCH(TX_UCR!C194,NN_PSM!A:A,0),0)&gt;0,1,0)</f>
        <v>0</v>
      </c>
      <c r="C194" t="str">
        <f t="shared" si="4"/>
        <v>Nederland</v>
      </c>
      <c r="D194">
        <f t="shared" si="5"/>
        <v>0</v>
      </c>
      <c r="E194" t="s">
        <v>227</v>
      </c>
      <c r="F194" t="s">
        <v>34</v>
      </c>
      <c r="G194" t="s">
        <v>35</v>
      </c>
      <c r="H194">
        <v>48</v>
      </c>
      <c r="I194">
        <v>39</v>
      </c>
      <c r="J194">
        <v>30</v>
      </c>
      <c r="K194">
        <v>19</v>
      </c>
      <c r="L194">
        <v>13</v>
      </c>
      <c r="M194">
        <v>21</v>
      </c>
      <c r="N194">
        <v>24</v>
      </c>
      <c r="O194">
        <v>29</v>
      </c>
      <c r="P194">
        <v>23</v>
      </c>
      <c r="Q194">
        <v>46</v>
      </c>
      <c r="R194">
        <v>24</v>
      </c>
      <c r="S194">
        <v>25</v>
      </c>
      <c r="T194">
        <v>21</v>
      </c>
      <c r="U194">
        <v>23</v>
      </c>
      <c r="V194">
        <v>21</v>
      </c>
      <c r="W194">
        <v>24</v>
      </c>
      <c r="X194">
        <v>24</v>
      </c>
      <c r="Y194">
        <v>33</v>
      </c>
      <c r="Z194">
        <v>32</v>
      </c>
      <c r="AA194">
        <v>49</v>
      </c>
      <c r="AB194">
        <v>39</v>
      </c>
      <c r="AC194">
        <v>66</v>
      </c>
      <c r="AD194">
        <v>52</v>
      </c>
      <c r="AE194">
        <v>28</v>
      </c>
      <c r="AF194">
        <v>51</v>
      </c>
      <c r="AG194">
        <v>63</v>
      </c>
      <c r="AH194">
        <v>65</v>
      </c>
      <c r="AI194">
        <v>61</v>
      </c>
      <c r="AJ194">
        <v>58</v>
      </c>
      <c r="AK194">
        <v>63</v>
      </c>
    </row>
    <row r="195" spans="1:37" x14ac:dyDescent="0.25">
      <c r="A195">
        <f>IF(IFERROR(MATCH(TX_UCR!$C195,NN_M!A:A,0),0)&gt;0,1,0)</f>
        <v>0</v>
      </c>
      <c r="B195">
        <f>IF(IFERROR(MATCH(TX_UCR!C195,NN_PSM!A:A,0),0)&gt;0,1,0)</f>
        <v>0</v>
      </c>
      <c r="C195" t="str">
        <f t="shared" ref="C195:C258" si="6">LEFT(E195,FIND(" ",E195,1)-1)</f>
        <v>New</v>
      </c>
      <c r="D195">
        <f t="shared" ref="D195:D258" si="7">IF(IFERROR(FIND("County",E195),0)&gt;0,1,0)</f>
        <v>0</v>
      </c>
      <c r="E195" t="s">
        <v>228</v>
      </c>
      <c r="F195" t="s">
        <v>34</v>
      </c>
      <c r="G195" t="s">
        <v>35</v>
      </c>
      <c r="H195">
        <v>164</v>
      </c>
      <c r="I195">
        <v>198</v>
      </c>
      <c r="J195">
        <v>210</v>
      </c>
      <c r="K195">
        <v>231</v>
      </c>
      <c r="L195">
        <v>250</v>
      </c>
      <c r="M195">
        <v>195</v>
      </c>
      <c r="N195">
        <v>384</v>
      </c>
      <c r="O195">
        <v>410</v>
      </c>
      <c r="P195">
        <v>548</v>
      </c>
      <c r="Q195">
        <v>192</v>
      </c>
      <c r="R195">
        <v>219</v>
      </c>
      <c r="S195">
        <v>109</v>
      </c>
      <c r="T195">
        <v>121</v>
      </c>
      <c r="U195">
        <v>89</v>
      </c>
      <c r="V195">
        <v>72</v>
      </c>
      <c r="W195">
        <v>194</v>
      </c>
      <c r="X195">
        <v>353</v>
      </c>
      <c r="Y195">
        <v>292</v>
      </c>
      <c r="Z195">
        <v>156</v>
      </c>
      <c r="AA195">
        <v>138</v>
      </c>
      <c r="AB195">
        <v>122</v>
      </c>
      <c r="AC195">
        <v>132</v>
      </c>
      <c r="AD195">
        <v>158</v>
      </c>
      <c r="AE195">
        <v>134</v>
      </c>
      <c r="AF195">
        <v>142</v>
      </c>
      <c r="AG195">
        <v>121</v>
      </c>
      <c r="AH195">
        <v>119</v>
      </c>
      <c r="AI195">
        <v>115</v>
      </c>
      <c r="AJ195">
        <v>147</v>
      </c>
      <c r="AK195">
        <v>182</v>
      </c>
    </row>
    <row r="196" spans="1:37" x14ac:dyDescent="0.25">
      <c r="A196">
        <f>IF(IFERROR(MATCH(TX_UCR!$C196,NN_M!A:A,0),0)&gt;0,1,0)</f>
        <v>0</v>
      </c>
      <c r="B196">
        <f>IF(IFERROR(MATCH(TX_UCR!C196,NN_PSM!A:A,0),0)&gt;0,1,0)</f>
        <v>0</v>
      </c>
      <c r="C196" t="str">
        <f t="shared" si="6"/>
        <v>North</v>
      </c>
      <c r="D196">
        <f t="shared" si="7"/>
        <v>0</v>
      </c>
      <c r="E196" t="s">
        <v>229</v>
      </c>
      <c r="F196" t="s">
        <v>34</v>
      </c>
      <c r="G196" t="s">
        <v>35</v>
      </c>
      <c r="H196">
        <v>112</v>
      </c>
      <c r="I196">
        <v>146</v>
      </c>
      <c r="J196">
        <v>157</v>
      </c>
      <c r="K196">
        <v>129</v>
      </c>
      <c r="L196">
        <v>146</v>
      </c>
      <c r="M196">
        <v>181</v>
      </c>
      <c r="N196">
        <v>189</v>
      </c>
      <c r="O196">
        <v>164</v>
      </c>
      <c r="P196">
        <v>150</v>
      </c>
      <c r="Q196">
        <v>167</v>
      </c>
      <c r="R196">
        <v>158</v>
      </c>
      <c r="S196">
        <v>129</v>
      </c>
      <c r="T196">
        <v>145</v>
      </c>
      <c r="U196">
        <v>131</v>
      </c>
      <c r="V196">
        <v>115</v>
      </c>
      <c r="W196">
        <v>188</v>
      </c>
      <c r="X196">
        <v>123</v>
      </c>
      <c r="Y196">
        <v>158</v>
      </c>
      <c r="Z196">
        <v>197</v>
      </c>
      <c r="AA196">
        <v>142</v>
      </c>
      <c r="AB196">
        <v>158</v>
      </c>
      <c r="AC196">
        <v>188</v>
      </c>
      <c r="AD196">
        <v>266</v>
      </c>
      <c r="AE196">
        <v>272</v>
      </c>
      <c r="AF196">
        <v>178</v>
      </c>
      <c r="AG196">
        <v>226</v>
      </c>
      <c r="AH196">
        <v>185</v>
      </c>
      <c r="AI196">
        <v>170</v>
      </c>
      <c r="AJ196">
        <v>157</v>
      </c>
      <c r="AK196">
        <v>120</v>
      </c>
    </row>
    <row r="197" spans="1:37" x14ac:dyDescent="0.25">
      <c r="A197">
        <f>IF(IFERROR(MATCH(TX_UCR!$C197,NN_M!A:A,0),0)&gt;0,1,0)</f>
        <v>0</v>
      </c>
      <c r="B197">
        <f>IF(IFERROR(MATCH(TX_UCR!C197,NN_PSM!A:A,0),0)&gt;0,1,0)</f>
        <v>0</v>
      </c>
      <c r="C197" t="str">
        <f t="shared" si="6"/>
        <v>Odessa</v>
      </c>
      <c r="D197">
        <f t="shared" si="7"/>
        <v>0</v>
      </c>
      <c r="E197" t="s">
        <v>230</v>
      </c>
      <c r="F197" t="s">
        <v>34</v>
      </c>
      <c r="G197" t="s">
        <v>35</v>
      </c>
      <c r="H197">
        <v>367</v>
      </c>
      <c r="I197">
        <v>624</v>
      </c>
      <c r="J197">
        <v>537</v>
      </c>
      <c r="K197">
        <v>429</v>
      </c>
      <c r="L197">
        <v>458</v>
      </c>
      <c r="M197">
        <v>651</v>
      </c>
      <c r="N197">
        <v>848</v>
      </c>
      <c r="O197">
        <v>873</v>
      </c>
      <c r="P197">
        <v>771</v>
      </c>
      <c r="Q197">
        <v>608</v>
      </c>
      <c r="R197" s="1">
        <v>1125</v>
      </c>
      <c r="S197" s="1">
        <v>1105</v>
      </c>
      <c r="T197">
        <v>819</v>
      </c>
      <c r="U197">
        <v>828</v>
      </c>
      <c r="V197">
        <v>560</v>
      </c>
      <c r="W197">
        <v>500</v>
      </c>
      <c r="X197">
        <v>512</v>
      </c>
      <c r="Y197">
        <v>539</v>
      </c>
      <c r="Z197">
        <v>588</v>
      </c>
      <c r="AA197">
        <v>561</v>
      </c>
      <c r="AB197">
        <v>590</v>
      </c>
      <c r="AC197">
        <v>614</v>
      </c>
      <c r="AD197">
        <v>529</v>
      </c>
      <c r="AE197">
        <v>675</v>
      </c>
      <c r="AF197">
        <v>787</v>
      </c>
      <c r="AG197">
        <v>726</v>
      </c>
      <c r="AH197">
        <v>748</v>
      </c>
      <c r="AI197" s="1">
        <v>1103</v>
      </c>
      <c r="AJ197" s="1">
        <v>1080</v>
      </c>
      <c r="AK197" s="1">
        <v>1068</v>
      </c>
    </row>
    <row r="198" spans="1:37" x14ac:dyDescent="0.25">
      <c r="A198">
        <f>IF(IFERROR(MATCH(TX_UCR!$C198,NN_M!A:A,0),0)&gt;0,1,0)</f>
        <v>0</v>
      </c>
      <c r="B198">
        <f>IF(IFERROR(MATCH(TX_UCR!C198,NN_PSM!A:A,0),0)&gt;0,1,0)</f>
        <v>0</v>
      </c>
      <c r="C198" t="str">
        <f t="shared" si="6"/>
        <v>Orange</v>
      </c>
      <c r="D198">
        <f t="shared" si="7"/>
        <v>1</v>
      </c>
      <c r="E198" t="s">
        <v>231</v>
      </c>
      <c r="F198" t="s">
        <v>34</v>
      </c>
      <c r="G198" t="s">
        <v>35</v>
      </c>
      <c r="H198">
        <v>64</v>
      </c>
      <c r="I198">
        <v>120</v>
      </c>
      <c r="J198">
        <v>137</v>
      </c>
      <c r="K198">
        <v>56</v>
      </c>
      <c r="L198">
        <v>44</v>
      </c>
      <c r="M198">
        <v>45</v>
      </c>
      <c r="N198">
        <v>59</v>
      </c>
      <c r="O198">
        <v>78</v>
      </c>
      <c r="P198">
        <v>69</v>
      </c>
      <c r="Q198">
        <v>64</v>
      </c>
      <c r="R198">
        <v>137</v>
      </c>
      <c r="S198">
        <v>100</v>
      </c>
      <c r="T198">
        <v>78</v>
      </c>
      <c r="U198">
        <v>89</v>
      </c>
      <c r="V198">
        <v>90</v>
      </c>
      <c r="W198">
        <v>131</v>
      </c>
      <c r="X198">
        <v>155</v>
      </c>
      <c r="Y198">
        <v>227</v>
      </c>
      <c r="Z198">
        <v>150</v>
      </c>
      <c r="AA198">
        <v>172</v>
      </c>
      <c r="AB198">
        <v>158</v>
      </c>
      <c r="AC198">
        <v>142</v>
      </c>
      <c r="AD198">
        <v>112</v>
      </c>
      <c r="AE198">
        <v>97</v>
      </c>
      <c r="AF198">
        <v>103</v>
      </c>
      <c r="AG198">
        <v>81</v>
      </c>
      <c r="AH198">
        <v>107</v>
      </c>
      <c r="AI198">
        <v>93</v>
      </c>
      <c r="AJ198">
        <v>89</v>
      </c>
      <c r="AK198">
        <v>92</v>
      </c>
    </row>
    <row r="199" spans="1:37" x14ac:dyDescent="0.25">
      <c r="A199">
        <f>IF(IFERROR(MATCH(TX_UCR!$C199,NN_M!A:A,0),0)&gt;0,1,0)</f>
        <v>0</v>
      </c>
      <c r="B199">
        <f>IF(IFERROR(MATCH(TX_UCR!C199,NN_PSM!A:A,0),0)&gt;0,1,0)</f>
        <v>0</v>
      </c>
      <c r="C199" t="str">
        <f t="shared" si="6"/>
        <v>Orange</v>
      </c>
      <c r="D199">
        <f t="shared" si="7"/>
        <v>0</v>
      </c>
      <c r="E199" t="s">
        <v>232</v>
      </c>
      <c r="F199" t="s">
        <v>34</v>
      </c>
      <c r="G199" t="s">
        <v>35</v>
      </c>
      <c r="H199">
        <v>211</v>
      </c>
      <c r="I199">
        <v>230</v>
      </c>
      <c r="J199">
        <v>226</v>
      </c>
      <c r="K199">
        <v>229</v>
      </c>
      <c r="L199">
        <v>347</v>
      </c>
      <c r="M199">
        <v>346</v>
      </c>
      <c r="N199">
        <v>300</v>
      </c>
      <c r="O199">
        <v>299</v>
      </c>
      <c r="P199">
        <v>254</v>
      </c>
      <c r="Q199">
        <v>256</v>
      </c>
      <c r="R199">
        <v>236</v>
      </c>
      <c r="S199">
        <v>233</v>
      </c>
      <c r="T199">
        <v>258</v>
      </c>
      <c r="U199">
        <v>270</v>
      </c>
      <c r="V199">
        <v>210</v>
      </c>
      <c r="W199">
        <v>175</v>
      </c>
      <c r="X199">
        <v>179</v>
      </c>
      <c r="Y199">
        <v>175</v>
      </c>
      <c r="Z199">
        <v>191</v>
      </c>
      <c r="AA199">
        <v>199</v>
      </c>
      <c r="AB199">
        <v>206</v>
      </c>
      <c r="AC199">
        <v>195</v>
      </c>
      <c r="AD199">
        <v>208</v>
      </c>
      <c r="AE199">
        <v>212</v>
      </c>
      <c r="AF199">
        <v>161</v>
      </c>
      <c r="AG199">
        <v>146</v>
      </c>
      <c r="AH199">
        <v>153</v>
      </c>
      <c r="AI199">
        <v>112</v>
      </c>
      <c r="AJ199">
        <v>111</v>
      </c>
      <c r="AK199">
        <v>72</v>
      </c>
    </row>
    <row r="200" spans="1:37" x14ac:dyDescent="0.25">
      <c r="A200">
        <f>IF(IFERROR(MATCH(TX_UCR!$C200,NN_M!A:A,0),0)&gt;0,1,0)</f>
        <v>0</v>
      </c>
      <c r="B200">
        <f>IF(IFERROR(MATCH(TX_UCR!C200,NN_PSM!A:A,0),0)&gt;0,1,0)</f>
        <v>0</v>
      </c>
      <c r="C200" t="str">
        <f t="shared" si="6"/>
        <v>Palestine</v>
      </c>
      <c r="D200">
        <f t="shared" si="7"/>
        <v>0</v>
      </c>
      <c r="E200" t="s">
        <v>233</v>
      </c>
      <c r="F200" t="s">
        <v>34</v>
      </c>
      <c r="G200" t="s">
        <v>35</v>
      </c>
      <c r="H200">
        <v>106</v>
      </c>
      <c r="I200">
        <v>194</v>
      </c>
      <c r="J200">
        <v>171</v>
      </c>
      <c r="K200">
        <v>200</v>
      </c>
      <c r="L200">
        <v>219</v>
      </c>
      <c r="M200">
        <v>193</v>
      </c>
      <c r="N200">
        <v>228</v>
      </c>
      <c r="O200">
        <v>213</v>
      </c>
      <c r="P200">
        <v>217</v>
      </c>
      <c r="Q200">
        <v>206</v>
      </c>
      <c r="R200">
        <v>199</v>
      </c>
      <c r="S200">
        <v>284</v>
      </c>
      <c r="T200">
        <v>263</v>
      </c>
      <c r="U200">
        <v>239</v>
      </c>
      <c r="V200">
        <v>175</v>
      </c>
      <c r="W200">
        <v>185</v>
      </c>
      <c r="X200">
        <v>130</v>
      </c>
      <c r="Y200">
        <v>70</v>
      </c>
      <c r="Z200">
        <v>74</v>
      </c>
      <c r="AA200">
        <v>65</v>
      </c>
      <c r="AB200">
        <v>80</v>
      </c>
      <c r="AC200">
        <v>115</v>
      </c>
      <c r="AD200">
        <v>121</v>
      </c>
      <c r="AE200">
        <v>140</v>
      </c>
      <c r="AF200">
        <v>167</v>
      </c>
      <c r="AG200">
        <v>72</v>
      </c>
      <c r="AH200">
        <v>101</v>
      </c>
      <c r="AI200">
        <v>162</v>
      </c>
      <c r="AJ200">
        <v>113</v>
      </c>
      <c r="AK200">
        <v>109</v>
      </c>
    </row>
    <row r="201" spans="1:37" x14ac:dyDescent="0.25">
      <c r="A201">
        <f>IF(IFERROR(MATCH(TX_UCR!$C201,NN_M!A:A,0),0)&gt;0,1,0)</f>
        <v>0</v>
      </c>
      <c r="B201">
        <f>IF(IFERROR(MATCH(TX_UCR!C201,NN_PSM!A:A,0),0)&gt;0,1,0)</f>
        <v>0</v>
      </c>
      <c r="C201" t="str">
        <f t="shared" si="6"/>
        <v>Pampa</v>
      </c>
      <c r="D201">
        <f t="shared" si="7"/>
        <v>0</v>
      </c>
      <c r="E201" t="s">
        <v>234</v>
      </c>
      <c r="F201" t="s">
        <v>34</v>
      </c>
      <c r="G201" t="s">
        <v>35</v>
      </c>
      <c r="H201">
        <v>186</v>
      </c>
      <c r="I201">
        <v>131</v>
      </c>
      <c r="J201">
        <v>179</v>
      </c>
      <c r="K201">
        <v>74</v>
      </c>
      <c r="L201">
        <v>75</v>
      </c>
      <c r="M201">
        <v>264</v>
      </c>
      <c r="N201">
        <v>385</v>
      </c>
      <c r="O201">
        <v>455</v>
      </c>
      <c r="P201">
        <v>95</v>
      </c>
      <c r="Q201">
        <v>87</v>
      </c>
      <c r="R201">
        <v>66</v>
      </c>
      <c r="S201">
        <v>77</v>
      </c>
      <c r="T201">
        <v>64</v>
      </c>
      <c r="U201">
        <v>174</v>
      </c>
      <c r="V201">
        <v>108</v>
      </c>
      <c r="W201">
        <v>94</v>
      </c>
      <c r="X201">
        <v>94</v>
      </c>
      <c r="Y201">
        <v>106</v>
      </c>
      <c r="Z201">
        <v>140</v>
      </c>
      <c r="AA201">
        <v>76</v>
      </c>
      <c r="AB201">
        <v>81</v>
      </c>
      <c r="AC201">
        <v>165</v>
      </c>
      <c r="AD201">
        <v>114</v>
      </c>
      <c r="AE201">
        <v>141</v>
      </c>
      <c r="AF201">
        <v>119</v>
      </c>
      <c r="AG201">
        <v>111</v>
      </c>
      <c r="AH201">
        <v>118</v>
      </c>
      <c r="AI201">
        <v>110</v>
      </c>
      <c r="AJ201">
        <v>186</v>
      </c>
      <c r="AK201">
        <v>105</v>
      </c>
    </row>
    <row r="202" spans="1:37" x14ac:dyDescent="0.25">
      <c r="A202">
        <f>IF(IFERROR(MATCH(TX_UCR!$C202,NN_M!A:A,0),0)&gt;0,1,0)</f>
        <v>0</v>
      </c>
      <c r="B202">
        <f>IF(IFERROR(MATCH(TX_UCR!C202,NN_PSM!A:A,0),0)&gt;0,1,0)</f>
        <v>0</v>
      </c>
      <c r="C202" t="str">
        <f t="shared" si="6"/>
        <v>Paris</v>
      </c>
      <c r="D202">
        <f t="shared" si="7"/>
        <v>0</v>
      </c>
      <c r="E202" t="s">
        <v>235</v>
      </c>
      <c r="F202" t="s">
        <v>34</v>
      </c>
      <c r="G202" t="s">
        <v>35</v>
      </c>
      <c r="H202">
        <v>391</v>
      </c>
      <c r="I202">
        <v>381</v>
      </c>
      <c r="J202">
        <v>406</v>
      </c>
      <c r="K202">
        <v>451</v>
      </c>
      <c r="L202">
        <v>374</v>
      </c>
      <c r="M202">
        <v>457</v>
      </c>
      <c r="N202">
        <v>540</v>
      </c>
      <c r="O202">
        <v>455</v>
      </c>
      <c r="P202">
        <v>446</v>
      </c>
      <c r="Q202">
        <v>618</v>
      </c>
      <c r="R202">
        <v>528</v>
      </c>
      <c r="S202">
        <v>501</v>
      </c>
      <c r="T202">
        <v>354</v>
      </c>
      <c r="U202">
        <v>386</v>
      </c>
      <c r="V202">
        <v>361</v>
      </c>
      <c r="W202">
        <v>524</v>
      </c>
      <c r="X202">
        <v>350</v>
      </c>
      <c r="Y202">
        <v>418</v>
      </c>
      <c r="Z202">
        <v>343</v>
      </c>
      <c r="AA202">
        <v>372</v>
      </c>
      <c r="AB202">
        <v>250</v>
      </c>
      <c r="AC202">
        <v>220</v>
      </c>
      <c r="AD202">
        <v>140</v>
      </c>
      <c r="AE202">
        <v>160</v>
      </c>
      <c r="AF202">
        <v>169</v>
      </c>
      <c r="AG202">
        <v>146</v>
      </c>
      <c r="AH202">
        <v>166</v>
      </c>
      <c r="AI202">
        <v>155</v>
      </c>
      <c r="AJ202">
        <v>170</v>
      </c>
      <c r="AK202">
        <v>139</v>
      </c>
    </row>
    <row r="203" spans="1:37" x14ac:dyDescent="0.25">
      <c r="A203">
        <f>IF(IFERROR(MATCH(TX_UCR!$C203,NN_M!A:A,0),0)&gt;0,1,0)</f>
        <v>1</v>
      </c>
      <c r="B203">
        <f>IF(IFERROR(MATCH(TX_UCR!C203,NN_PSM!A:A,0),0)&gt;0,1,0)</f>
        <v>1</v>
      </c>
      <c r="C203" t="str">
        <f t="shared" si="6"/>
        <v>Parker</v>
      </c>
      <c r="D203">
        <f t="shared" si="7"/>
        <v>1</v>
      </c>
      <c r="E203" t="s">
        <v>236</v>
      </c>
      <c r="F203" t="s">
        <v>34</v>
      </c>
      <c r="G203" t="s">
        <v>35</v>
      </c>
      <c r="H203">
        <v>57</v>
      </c>
      <c r="I203">
        <v>52</v>
      </c>
      <c r="J203">
        <v>57</v>
      </c>
      <c r="K203">
        <v>58</v>
      </c>
      <c r="L203">
        <v>77</v>
      </c>
      <c r="M203">
        <v>70</v>
      </c>
      <c r="N203">
        <v>64</v>
      </c>
      <c r="O203">
        <v>117</v>
      </c>
      <c r="P203">
        <v>111</v>
      </c>
      <c r="Q203">
        <v>130</v>
      </c>
      <c r="R203">
        <v>110</v>
      </c>
      <c r="S203">
        <v>83</v>
      </c>
      <c r="T203">
        <v>50</v>
      </c>
      <c r="U203">
        <v>70</v>
      </c>
      <c r="V203">
        <v>89</v>
      </c>
      <c r="W203">
        <v>78</v>
      </c>
      <c r="X203">
        <v>105</v>
      </c>
      <c r="Y203">
        <v>70</v>
      </c>
      <c r="Z203">
        <v>57</v>
      </c>
      <c r="AA203">
        <v>54</v>
      </c>
      <c r="AB203">
        <v>60</v>
      </c>
      <c r="AC203">
        <v>86</v>
      </c>
      <c r="AD203">
        <v>79</v>
      </c>
      <c r="AE203">
        <v>61</v>
      </c>
      <c r="AF203">
        <v>80</v>
      </c>
      <c r="AG203">
        <v>104</v>
      </c>
      <c r="AH203">
        <v>121</v>
      </c>
      <c r="AI203">
        <v>67</v>
      </c>
      <c r="AJ203">
        <v>64</v>
      </c>
      <c r="AK203">
        <v>79</v>
      </c>
    </row>
    <row r="204" spans="1:37" x14ac:dyDescent="0.25">
      <c r="A204">
        <f>IF(IFERROR(MATCH(TX_UCR!$C204,NN_M!A:A,0),0)&gt;0,1,0)</f>
        <v>1</v>
      </c>
      <c r="B204">
        <f>IF(IFERROR(MATCH(TX_UCR!C204,NN_PSM!A:A,0),0)&gt;0,1,0)</f>
        <v>1</v>
      </c>
      <c r="C204" t="str">
        <f t="shared" si="6"/>
        <v>Pasadena</v>
      </c>
      <c r="D204">
        <f t="shared" si="7"/>
        <v>0</v>
      </c>
      <c r="E204" t="s">
        <v>237</v>
      </c>
      <c r="F204" t="s">
        <v>34</v>
      </c>
      <c r="G204" t="s">
        <v>35</v>
      </c>
      <c r="H204">
        <v>706</v>
      </c>
      <c r="I204">
        <v>648</v>
      </c>
      <c r="J204">
        <v>746</v>
      </c>
      <c r="K204">
        <v>699</v>
      </c>
      <c r="L204">
        <v>871</v>
      </c>
      <c r="M204" s="1">
        <v>1203</v>
      </c>
      <c r="N204" s="1">
        <v>1409</v>
      </c>
      <c r="O204" s="1">
        <v>1374</v>
      </c>
      <c r="P204" s="1">
        <v>1644</v>
      </c>
      <c r="Q204" s="1">
        <v>1297</v>
      </c>
      <c r="R204" s="1">
        <v>1055</v>
      </c>
      <c r="S204">
        <v>903</v>
      </c>
      <c r="T204">
        <v>949</v>
      </c>
      <c r="U204" s="1">
        <v>1059</v>
      </c>
      <c r="V204">
        <v>669</v>
      </c>
      <c r="W204">
        <v>543</v>
      </c>
      <c r="X204">
        <v>763</v>
      </c>
      <c r="Y204">
        <v>619</v>
      </c>
      <c r="Z204">
        <v>578</v>
      </c>
      <c r="AA204">
        <v>580</v>
      </c>
      <c r="AB204">
        <v>632</v>
      </c>
      <c r="AC204">
        <v>620</v>
      </c>
      <c r="AD204">
        <v>635</v>
      </c>
      <c r="AE204">
        <v>645</v>
      </c>
      <c r="AF204">
        <v>706</v>
      </c>
      <c r="AG204">
        <v>611</v>
      </c>
      <c r="AH204">
        <v>566</v>
      </c>
      <c r="AI204">
        <v>622</v>
      </c>
      <c r="AJ204">
        <v>592</v>
      </c>
      <c r="AK204">
        <v>591</v>
      </c>
    </row>
    <row r="205" spans="1:37" x14ac:dyDescent="0.25">
      <c r="A205">
        <f>IF(IFERROR(MATCH(TX_UCR!$C205,NN_M!A:A,0),0)&gt;0,1,0)</f>
        <v>0</v>
      </c>
      <c r="B205">
        <f>IF(IFERROR(MATCH(TX_UCR!C205,NN_PSM!A:A,0),0)&gt;0,1,0)</f>
        <v>0</v>
      </c>
      <c r="C205" t="str">
        <f t="shared" si="6"/>
        <v>Pearland</v>
      </c>
      <c r="D205">
        <f t="shared" si="7"/>
        <v>0</v>
      </c>
      <c r="E205" t="s">
        <v>238</v>
      </c>
      <c r="F205" t="s">
        <v>34</v>
      </c>
      <c r="G205" t="s">
        <v>35</v>
      </c>
      <c r="H205">
        <v>60</v>
      </c>
      <c r="I205">
        <v>64</v>
      </c>
      <c r="J205">
        <v>42</v>
      </c>
      <c r="K205">
        <v>76</v>
      </c>
      <c r="L205">
        <v>74</v>
      </c>
      <c r="M205">
        <v>85</v>
      </c>
      <c r="N205">
        <v>174</v>
      </c>
      <c r="O205">
        <v>42</v>
      </c>
      <c r="P205">
        <v>52</v>
      </c>
      <c r="Q205">
        <v>73</v>
      </c>
      <c r="R205">
        <v>59</v>
      </c>
      <c r="S205">
        <v>65</v>
      </c>
      <c r="T205">
        <v>53</v>
      </c>
      <c r="U205">
        <v>58</v>
      </c>
      <c r="V205">
        <v>60</v>
      </c>
      <c r="W205">
        <v>66</v>
      </c>
      <c r="X205">
        <v>70</v>
      </c>
      <c r="Y205">
        <v>97</v>
      </c>
      <c r="Z205">
        <v>67</v>
      </c>
      <c r="AA205">
        <v>105</v>
      </c>
      <c r="AB205">
        <v>86</v>
      </c>
      <c r="AC205">
        <v>114</v>
      </c>
      <c r="AD205">
        <v>125</v>
      </c>
      <c r="AE205">
        <v>112</v>
      </c>
      <c r="AF205">
        <v>132</v>
      </c>
      <c r="AG205">
        <v>128</v>
      </c>
      <c r="AH205">
        <v>125</v>
      </c>
      <c r="AI205">
        <v>123</v>
      </c>
      <c r="AJ205">
        <v>153</v>
      </c>
      <c r="AK205">
        <v>160</v>
      </c>
    </row>
    <row r="206" spans="1:37" x14ac:dyDescent="0.25">
      <c r="A206">
        <f>IF(IFERROR(MATCH(TX_UCR!$C206,NN_M!A:A,0),0)&gt;0,1,0)</f>
        <v>1</v>
      </c>
      <c r="B206">
        <f>IF(IFERROR(MATCH(TX_UCR!C206,NN_PSM!A:A,0),0)&gt;0,1,0)</f>
        <v>1</v>
      </c>
      <c r="C206" t="str">
        <f t="shared" si="6"/>
        <v>Pflugerville</v>
      </c>
      <c r="D206">
        <f t="shared" si="7"/>
        <v>0</v>
      </c>
      <c r="E206" t="s">
        <v>239</v>
      </c>
      <c r="F206" t="s">
        <v>34</v>
      </c>
      <c r="G206" t="s">
        <v>35</v>
      </c>
      <c r="H206">
        <v>4</v>
      </c>
      <c r="I206">
        <v>13</v>
      </c>
      <c r="J206">
        <v>14</v>
      </c>
      <c r="K206">
        <v>5</v>
      </c>
      <c r="L206">
        <v>3</v>
      </c>
      <c r="M206">
        <v>7</v>
      </c>
      <c r="N206">
        <v>23</v>
      </c>
      <c r="O206">
        <v>12</v>
      </c>
      <c r="P206">
        <v>13</v>
      </c>
      <c r="Q206">
        <v>40</v>
      </c>
      <c r="R206">
        <v>52</v>
      </c>
      <c r="S206">
        <v>38</v>
      </c>
      <c r="T206">
        <v>26</v>
      </c>
      <c r="U206">
        <v>20</v>
      </c>
      <c r="V206">
        <v>12</v>
      </c>
      <c r="W206">
        <v>19</v>
      </c>
      <c r="X206">
        <v>23</v>
      </c>
      <c r="Y206">
        <v>16</v>
      </c>
      <c r="Z206">
        <v>26</v>
      </c>
      <c r="AA206">
        <v>34</v>
      </c>
      <c r="AB206">
        <v>27</v>
      </c>
      <c r="AC206">
        <v>42</v>
      </c>
      <c r="AD206">
        <v>53</v>
      </c>
      <c r="AE206">
        <v>38</v>
      </c>
      <c r="AF206">
        <v>69</v>
      </c>
      <c r="AG206">
        <v>68</v>
      </c>
      <c r="AH206">
        <v>63</v>
      </c>
      <c r="AI206">
        <v>61</v>
      </c>
      <c r="AJ206">
        <v>59</v>
      </c>
      <c r="AK206">
        <v>61</v>
      </c>
    </row>
    <row r="207" spans="1:37" x14ac:dyDescent="0.25">
      <c r="A207">
        <f>IF(IFERROR(MATCH(TX_UCR!$C207,NN_M!A:A,0),0)&gt;0,1,0)</f>
        <v>0</v>
      </c>
      <c r="B207">
        <f>IF(IFERROR(MATCH(TX_UCR!C207,NN_PSM!A:A,0),0)&gt;0,1,0)</f>
        <v>0</v>
      </c>
      <c r="C207" t="str">
        <f t="shared" si="6"/>
        <v>Pharr</v>
      </c>
      <c r="D207">
        <f t="shared" si="7"/>
        <v>0</v>
      </c>
      <c r="E207" t="s">
        <v>240</v>
      </c>
      <c r="F207" t="s">
        <v>34</v>
      </c>
      <c r="G207" t="s">
        <v>35</v>
      </c>
      <c r="H207">
        <v>48</v>
      </c>
      <c r="I207">
        <v>131</v>
      </c>
      <c r="J207">
        <v>153</v>
      </c>
      <c r="K207">
        <v>120</v>
      </c>
      <c r="L207">
        <v>120</v>
      </c>
      <c r="M207">
        <v>196</v>
      </c>
      <c r="N207">
        <v>185</v>
      </c>
      <c r="O207">
        <v>289</v>
      </c>
      <c r="P207">
        <v>328</v>
      </c>
      <c r="Q207">
        <v>250</v>
      </c>
      <c r="R207">
        <v>239</v>
      </c>
      <c r="S207">
        <v>391</v>
      </c>
      <c r="T207">
        <v>316</v>
      </c>
      <c r="U207">
        <v>314</v>
      </c>
      <c r="V207">
        <v>289</v>
      </c>
      <c r="W207">
        <v>266</v>
      </c>
      <c r="X207">
        <v>244</v>
      </c>
      <c r="Y207">
        <v>304</v>
      </c>
      <c r="Z207">
        <v>332</v>
      </c>
      <c r="AA207">
        <v>247</v>
      </c>
      <c r="AB207">
        <v>198</v>
      </c>
      <c r="AC207">
        <v>190</v>
      </c>
      <c r="AD207">
        <v>249</v>
      </c>
      <c r="AE207">
        <v>260</v>
      </c>
      <c r="AF207">
        <v>302</v>
      </c>
      <c r="AG207">
        <v>251</v>
      </c>
      <c r="AH207">
        <v>256</v>
      </c>
      <c r="AI207">
        <v>270</v>
      </c>
      <c r="AJ207">
        <v>230</v>
      </c>
      <c r="AK207">
        <v>291</v>
      </c>
    </row>
    <row r="208" spans="1:37" x14ac:dyDescent="0.25">
      <c r="A208">
        <f>IF(IFERROR(MATCH(TX_UCR!$C208,NN_M!A:A,0),0)&gt;0,1,0)</f>
        <v>0</v>
      </c>
      <c r="B208">
        <f>IF(IFERROR(MATCH(TX_UCR!C208,NN_PSM!A:A,0),0)&gt;0,1,0)</f>
        <v>0</v>
      </c>
      <c r="C208" t="str">
        <f t="shared" si="6"/>
        <v>Plainview</v>
      </c>
      <c r="D208">
        <f t="shared" si="7"/>
        <v>0</v>
      </c>
      <c r="E208" t="s">
        <v>241</v>
      </c>
      <c r="F208" t="s">
        <v>34</v>
      </c>
      <c r="G208" t="s">
        <v>35</v>
      </c>
      <c r="H208">
        <v>110</v>
      </c>
      <c r="I208">
        <v>157</v>
      </c>
      <c r="J208">
        <v>131</v>
      </c>
      <c r="K208">
        <v>105</v>
      </c>
      <c r="L208">
        <v>152</v>
      </c>
      <c r="M208">
        <v>139</v>
      </c>
      <c r="N208">
        <v>180</v>
      </c>
      <c r="O208">
        <v>149</v>
      </c>
      <c r="P208">
        <v>129</v>
      </c>
      <c r="Q208">
        <v>131</v>
      </c>
      <c r="R208">
        <v>135</v>
      </c>
      <c r="S208">
        <v>112</v>
      </c>
      <c r="T208">
        <v>100</v>
      </c>
      <c r="U208">
        <v>79</v>
      </c>
      <c r="V208">
        <v>72</v>
      </c>
      <c r="W208">
        <v>83</v>
      </c>
      <c r="X208">
        <v>69</v>
      </c>
      <c r="Y208">
        <v>102</v>
      </c>
      <c r="Z208">
        <v>96</v>
      </c>
      <c r="AA208">
        <v>75</v>
      </c>
      <c r="AB208">
        <v>72</v>
      </c>
      <c r="AC208">
        <v>105</v>
      </c>
      <c r="AD208">
        <v>87</v>
      </c>
      <c r="AE208">
        <v>82</v>
      </c>
      <c r="AF208">
        <v>83</v>
      </c>
      <c r="AG208">
        <v>72</v>
      </c>
      <c r="AH208">
        <v>66</v>
      </c>
      <c r="AI208">
        <v>61</v>
      </c>
      <c r="AJ208">
        <v>57</v>
      </c>
      <c r="AK208">
        <v>53</v>
      </c>
    </row>
    <row r="209" spans="1:37" x14ac:dyDescent="0.25">
      <c r="A209">
        <f>IF(IFERROR(MATCH(TX_UCR!$C209,NN_M!A:A,0),0)&gt;0,1,0)</f>
        <v>1</v>
      </c>
      <c r="B209">
        <f>IF(IFERROR(MATCH(TX_UCR!C209,NN_PSM!A:A,0),0)&gt;0,1,0)</f>
        <v>1</v>
      </c>
      <c r="C209" t="str">
        <f t="shared" si="6"/>
        <v>Plano</v>
      </c>
      <c r="D209">
        <f t="shared" si="7"/>
        <v>0</v>
      </c>
      <c r="E209" t="s">
        <v>242</v>
      </c>
      <c r="F209" t="s">
        <v>34</v>
      </c>
      <c r="G209" t="s">
        <v>35</v>
      </c>
      <c r="H209">
        <v>151</v>
      </c>
      <c r="I209">
        <v>137</v>
      </c>
      <c r="J209">
        <v>150</v>
      </c>
      <c r="K209">
        <v>192</v>
      </c>
      <c r="L209">
        <v>307</v>
      </c>
      <c r="M209">
        <v>443</v>
      </c>
      <c r="N209">
        <v>427</v>
      </c>
      <c r="O209">
        <v>495</v>
      </c>
      <c r="P209">
        <v>487</v>
      </c>
      <c r="Q209">
        <v>573</v>
      </c>
      <c r="R209">
        <v>647</v>
      </c>
      <c r="S209">
        <v>569</v>
      </c>
      <c r="T209">
        <v>609</v>
      </c>
      <c r="U209">
        <v>824</v>
      </c>
      <c r="V209">
        <v>794</v>
      </c>
      <c r="W209">
        <v>623</v>
      </c>
      <c r="X209">
        <v>588</v>
      </c>
      <c r="Y209">
        <v>669</v>
      </c>
      <c r="Z209">
        <v>709</v>
      </c>
      <c r="AA209">
        <v>649</v>
      </c>
      <c r="AB209">
        <v>730</v>
      </c>
      <c r="AC209">
        <v>738</v>
      </c>
      <c r="AD209">
        <v>670</v>
      </c>
      <c r="AE209">
        <v>605</v>
      </c>
      <c r="AF209">
        <v>471</v>
      </c>
      <c r="AG209">
        <v>484</v>
      </c>
      <c r="AH209">
        <v>429</v>
      </c>
      <c r="AI209">
        <v>358</v>
      </c>
      <c r="AJ209">
        <v>407</v>
      </c>
      <c r="AK209">
        <v>459</v>
      </c>
    </row>
    <row r="210" spans="1:37" x14ac:dyDescent="0.25">
      <c r="A210">
        <f>IF(IFERROR(MATCH(TX_UCR!$C210,NN_M!A:A,0),0)&gt;0,1,0)</f>
        <v>0</v>
      </c>
      <c r="B210">
        <f>IF(IFERROR(MATCH(TX_UCR!C210,NN_PSM!A:A,0),0)&gt;0,1,0)</f>
        <v>0</v>
      </c>
      <c r="C210" t="str">
        <f t="shared" si="6"/>
        <v>Polk</v>
      </c>
      <c r="D210">
        <f t="shared" si="7"/>
        <v>1</v>
      </c>
      <c r="E210" t="s">
        <v>243</v>
      </c>
      <c r="F210" t="s">
        <v>34</v>
      </c>
      <c r="G210" t="s">
        <v>35</v>
      </c>
      <c r="H210">
        <v>29</v>
      </c>
      <c r="I210">
        <v>63</v>
      </c>
      <c r="J210">
        <v>24</v>
      </c>
      <c r="K210">
        <v>13</v>
      </c>
      <c r="L210">
        <v>32</v>
      </c>
      <c r="M210">
        <v>38</v>
      </c>
      <c r="N210">
        <v>59</v>
      </c>
      <c r="O210">
        <v>67</v>
      </c>
      <c r="P210">
        <v>88</v>
      </c>
      <c r="Q210">
        <v>39</v>
      </c>
      <c r="R210">
        <v>29</v>
      </c>
      <c r="S210">
        <v>43</v>
      </c>
      <c r="T210">
        <v>43</v>
      </c>
      <c r="U210">
        <v>49</v>
      </c>
      <c r="V210">
        <v>34</v>
      </c>
      <c r="W210">
        <v>37</v>
      </c>
      <c r="X210">
        <v>33</v>
      </c>
      <c r="Y210">
        <v>66</v>
      </c>
      <c r="Z210">
        <v>37</v>
      </c>
      <c r="AA210">
        <v>60</v>
      </c>
      <c r="AB210">
        <v>82</v>
      </c>
      <c r="AC210">
        <v>77</v>
      </c>
      <c r="AD210">
        <v>63</v>
      </c>
      <c r="AE210">
        <v>53</v>
      </c>
      <c r="AF210">
        <v>63</v>
      </c>
      <c r="AG210">
        <v>70</v>
      </c>
      <c r="AH210">
        <v>65</v>
      </c>
      <c r="AI210">
        <v>66</v>
      </c>
      <c r="AJ210">
        <v>80</v>
      </c>
      <c r="AK210">
        <v>103</v>
      </c>
    </row>
    <row r="211" spans="1:37" x14ac:dyDescent="0.25">
      <c r="A211">
        <f>IF(IFERROR(MATCH(TX_UCR!$C211,NN_M!A:A,0),0)&gt;0,1,0)</f>
        <v>0</v>
      </c>
      <c r="B211">
        <f>IF(IFERROR(MATCH(TX_UCR!C211,NN_PSM!A:A,0),0)&gt;0,1,0)</f>
        <v>0</v>
      </c>
      <c r="C211" t="str">
        <f t="shared" si="6"/>
        <v>Portland</v>
      </c>
      <c r="D211">
        <f t="shared" si="7"/>
        <v>0</v>
      </c>
      <c r="E211" t="s">
        <v>244</v>
      </c>
      <c r="F211" t="s">
        <v>34</v>
      </c>
      <c r="G211" t="s">
        <v>35</v>
      </c>
      <c r="H211">
        <v>9</v>
      </c>
      <c r="I211">
        <v>17</v>
      </c>
      <c r="J211">
        <v>18</v>
      </c>
      <c r="K211">
        <v>16</v>
      </c>
      <c r="L211">
        <v>17</v>
      </c>
      <c r="M211">
        <v>7</v>
      </c>
      <c r="N211">
        <v>11</v>
      </c>
      <c r="O211">
        <v>12</v>
      </c>
      <c r="P211">
        <v>12</v>
      </c>
      <c r="Q211">
        <v>11</v>
      </c>
      <c r="R211">
        <v>12</v>
      </c>
      <c r="S211">
        <v>9</v>
      </c>
      <c r="T211">
        <v>35</v>
      </c>
      <c r="U211">
        <v>47</v>
      </c>
      <c r="V211">
        <v>23</v>
      </c>
      <c r="W211">
        <v>27</v>
      </c>
      <c r="X211">
        <v>33</v>
      </c>
      <c r="Y211">
        <v>32</v>
      </c>
      <c r="Z211">
        <v>31</v>
      </c>
      <c r="AA211">
        <v>32</v>
      </c>
      <c r="AB211">
        <v>15</v>
      </c>
      <c r="AC211">
        <v>20</v>
      </c>
      <c r="AD211">
        <v>20</v>
      </c>
      <c r="AE211">
        <v>17</v>
      </c>
      <c r="AF211">
        <v>18</v>
      </c>
      <c r="AG211">
        <v>18</v>
      </c>
      <c r="AH211">
        <v>21</v>
      </c>
      <c r="AI211">
        <v>15</v>
      </c>
      <c r="AJ211">
        <v>22</v>
      </c>
      <c r="AK211">
        <v>22</v>
      </c>
    </row>
    <row r="212" spans="1:37" x14ac:dyDescent="0.25">
      <c r="A212">
        <f>IF(IFERROR(MATCH(TX_UCR!$C212,NN_M!A:A,0),0)&gt;0,1,0)</f>
        <v>0</v>
      </c>
      <c r="B212">
        <f>IF(IFERROR(MATCH(TX_UCR!C212,NN_PSM!A:A,0),0)&gt;0,1,0)</f>
        <v>0</v>
      </c>
      <c r="C212" t="str">
        <f t="shared" si="6"/>
        <v>Raymondville</v>
      </c>
      <c r="D212">
        <f t="shared" si="7"/>
        <v>0</v>
      </c>
      <c r="E212" t="s">
        <v>245</v>
      </c>
      <c r="F212" t="s">
        <v>34</v>
      </c>
      <c r="G212" t="s">
        <v>35</v>
      </c>
      <c r="H212">
        <v>47</v>
      </c>
      <c r="I212">
        <v>57</v>
      </c>
      <c r="J212">
        <v>30</v>
      </c>
      <c r="K212">
        <v>67</v>
      </c>
      <c r="L212">
        <v>103</v>
      </c>
      <c r="M212">
        <v>124</v>
      </c>
      <c r="N212">
        <v>55</v>
      </c>
      <c r="O212">
        <v>87</v>
      </c>
      <c r="P212">
        <v>162</v>
      </c>
      <c r="Q212">
        <v>69</v>
      </c>
      <c r="R212">
        <v>41</v>
      </c>
      <c r="S212">
        <v>53</v>
      </c>
      <c r="T212">
        <v>68</v>
      </c>
      <c r="U212">
        <v>60</v>
      </c>
      <c r="V212">
        <v>62</v>
      </c>
      <c r="W212">
        <v>62</v>
      </c>
      <c r="X212">
        <v>58</v>
      </c>
      <c r="Y212">
        <v>62</v>
      </c>
      <c r="Z212">
        <v>54</v>
      </c>
      <c r="AA212">
        <v>70</v>
      </c>
      <c r="AB212">
        <v>131</v>
      </c>
      <c r="AC212">
        <v>170</v>
      </c>
      <c r="AD212">
        <v>239</v>
      </c>
      <c r="AE212">
        <v>259</v>
      </c>
      <c r="AF212">
        <v>243</v>
      </c>
      <c r="AG212">
        <v>191</v>
      </c>
      <c r="AH212">
        <v>148</v>
      </c>
      <c r="AI212">
        <v>78</v>
      </c>
      <c r="AJ212">
        <v>178</v>
      </c>
      <c r="AK212">
        <v>123</v>
      </c>
    </row>
    <row r="213" spans="1:37" x14ac:dyDescent="0.25">
      <c r="A213">
        <f>IF(IFERROR(MATCH(TX_UCR!$C213,NN_M!A:A,0),0)&gt;0,1,0)</f>
        <v>0</v>
      </c>
      <c r="B213">
        <f>IF(IFERROR(MATCH(TX_UCR!C213,NN_PSM!A:A,0),0)&gt;0,1,0)</f>
        <v>0</v>
      </c>
      <c r="C213" t="str">
        <f t="shared" si="6"/>
        <v>Red</v>
      </c>
      <c r="D213">
        <f t="shared" si="7"/>
        <v>0</v>
      </c>
      <c r="E213" t="s">
        <v>246</v>
      </c>
      <c r="F213" t="s">
        <v>34</v>
      </c>
      <c r="G213" t="s">
        <v>35</v>
      </c>
      <c r="H213">
        <v>6</v>
      </c>
      <c r="I213">
        <v>10</v>
      </c>
      <c r="J213">
        <v>4</v>
      </c>
      <c r="K213">
        <v>12</v>
      </c>
      <c r="L213">
        <v>19</v>
      </c>
      <c r="M213">
        <v>39</v>
      </c>
      <c r="N213">
        <v>40</v>
      </c>
      <c r="O213">
        <v>55</v>
      </c>
      <c r="P213">
        <v>32</v>
      </c>
      <c r="Q213">
        <v>11</v>
      </c>
      <c r="R213">
        <v>15</v>
      </c>
      <c r="S213">
        <v>7</v>
      </c>
      <c r="T213">
        <v>6</v>
      </c>
      <c r="U213">
        <v>21</v>
      </c>
      <c r="V213">
        <v>9</v>
      </c>
      <c r="W213">
        <v>9</v>
      </c>
      <c r="X213">
        <v>4</v>
      </c>
      <c r="Y213">
        <v>18</v>
      </c>
      <c r="Z213">
        <v>21</v>
      </c>
      <c r="AA213">
        <v>23</v>
      </c>
      <c r="AB213">
        <v>21</v>
      </c>
      <c r="AC213">
        <v>11</v>
      </c>
      <c r="AD213">
        <v>17</v>
      </c>
      <c r="AE213">
        <v>20</v>
      </c>
      <c r="AF213">
        <v>8</v>
      </c>
      <c r="AG213">
        <v>14</v>
      </c>
      <c r="AH213">
        <v>20</v>
      </c>
      <c r="AI213">
        <v>11</v>
      </c>
      <c r="AJ213">
        <v>11</v>
      </c>
      <c r="AK213">
        <v>12</v>
      </c>
    </row>
    <row r="214" spans="1:37" x14ac:dyDescent="0.25">
      <c r="A214">
        <f>IF(IFERROR(MATCH(TX_UCR!$C214,NN_M!A:A,0),0)&gt;0,1,0)</f>
        <v>1</v>
      </c>
      <c r="B214">
        <f>IF(IFERROR(MATCH(TX_UCR!C214,NN_PSM!A:A,0),0)&gt;0,1,0)</f>
        <v>1</v>
      </c>
      <c r="C214" t="str">
        <f t="shared" si="6"/>
        <v>Richardson</v>
      </c>
      <c r="D214">
        <f t="shared" si="7"/>
        <v>0</v>
      </c>
      <c r="E214" t="s">
        <v>247</v>
      </c>
      <c r="F214" t="s">
        <v>34</v>
      </c>
      <c r="G214" t="s">
        <v>35</v>
      </c>
      <c r="H214">
        <v>119</v>
      </c>
      <c r="I214">
        <v>164</v>
      </c>
      <c r="J214">
        <v>159</v>
      </c>
      <c r="K214">
        <v>200</v>
      </c>
      <c r="L214">
        <v>212</v>
      </c>
      <c r="M214">
        <v>257</v>
      </c>
      <c r="N214">
        <v>308</v>
      </c>
      <c r="O214">
        <v>315</v>
      </c>
      <c r="P214">
        <v>219</v>
      </c>
      <c r="Q214">
        <v>241</v>
      </c>
      <c r="R214">
        <v>232</v>
      </c>
      <c r="S214">
        <v>253</v>
      </c>
      <c r="T214">
        <v>209</v>
      </c>
      <c r="U214">
        <v>233</v>
      </c>
      <c r="V214">
        <v>267</v>
      </c>
      <c r="W214">
        <v>280</v>
      </c>
      <c r="X214">
        <v>257</v>
      </c>
      <c r="Y214">
        <v>282</v>
      </c>
      <c r="Z214">
        <v>244</v>
      </c>
      <c r="AA214">
        <v>255</v>
      </c>
      <c r="AB214">
        <v>260</v>
      </c>
      <c r="AC214">
        <v>237</v>
      </c>
      <c r="AD214">
        <v>289</v>
      </c>
      <c r="AE214">
        <v>270</v>
      </c>
      <c r="AF214">
        <v>231</v>
      </c>
      <c r="AG214">
        <v>194</v>
      </c>
      <c r="AH214">
        <v>173</v>
      </c>
      <c r="AI214">
        <v>171</v>
      </c>
      <c r="AJ214">
        <v>128</v>
      </c>
      <c r="AK214">
        <v>179</v>
      </c>
    </row>
    <row r="215" spans="1:37" x14ac:dyDescent="0.25">
      <c r="A215">
        <f>IF(IFERROR(MATCH(TX_UCR!$C215,NN_M!A:A,0),0)&gt;0,1,0)</f>
        <v>0</v>
      </c>
      <c r="B215">
        <f>IF(IFERROR(MATCH(TX_UCR!C215,NN_PSM!A:A,0),0)&gt;0,1,0)</f>
        <v>0</v>
      </c>
      <c r="C215" t="str">
        <f t="shared" si="6"/>
        <v>Richmond</v>
      </c>
      <c r="D215">
        <f t="shared" si="7"/>
        <v>0</v>
      </c>
      <c r="E215" t="s">
        <v>248</v>
      </c>
      <c r="F215" t="s">
        <v>34</v>
      </c>
      <c r="G215" t="s">
        <v>35</v>
      </c>
      <c r="H215">
        <v>59</v>
      </c>
      <c r="I215">
        <v>44</v>
      </c>
      <c r="J215">
        <v>59</v>
      </c>
      <c r="K215">
        <v>98</v>
      </c>
      <c r="L215">
        <v>117</v>
      </c>
      <c r="M215">
        <v>198</v>
      </c>
      <c r="N215">
        <v>164</v>
      </c>
      <c r="O215">
        <v>171</v>
      </c>
      <c r="P215">
        <v>169</v>
      </c>
      <c r="Q215">
        <v>101</v>
      </c>
      <c r="R215">
        <v>126</v>
      </c>
      <c r="S215">
        <v>64</v>
      </c>
      <c r="T215">
        <v>98</v>
      </c>
      <c r="U215">
        <v>57</v>
      </c>
      <c r="V215">
        <v>69</v>
      </c>
      <c r="W215">
        <v>49</v>
      </c>
      <c r="X215">
        <v>52</v>
      </c>
      <c r="Y215">
        <v>57</v>
      </c>
      <c r="Z215">
        <v>54</v>
      </c>
      <c r="AA215">
        <v>64</v>
      </c>
      <c r="AB215">
        <v>68</v>
      </c>
      <c r="AC215">
        <v>60</v>
      </c>
      <c r="AD215">
        <v>70</v>
      </c>
      <c r="AE215">
        <v>54</v>
      </c>
      <c r="AF215">
        <v>60</v>
      </c>
      <c r="AG215">
        <v>54</v>
      </c>
      <c r="AH215">
        <v>53</v>
      </c>
      <c r="AI215">
        <v>45</v>
      </c>
      <c r="AJ215">
        <v>53</v>
      </c>
      <c r="AK215">
        <v>48</v>
      </c>
    </row>
    <row r="216" spans="1:37" x14ac:dyDescent="0.25">
      <c r="A216">
        <f>IF(IFERROR(MATCH(TX_UCR!$C216,NN_M!A:A,0),0)&gt;0,1,0)</f>
        <v>0</v>
      </c>
      <c r="B216">
        <f>IF(IFERROR(MATCH(TX_UCR!C216,NN_PSM!A:A,0),0)&gt;0,1,0)</f>
        <v>0</v>
      </c>
      <c r="C216" t="str">
        <f t="shared" si="6"/>
        <v>Rio</v>
      </c>
      <c r="D216">
        <f t="shared" si="7"/>
        <v>0</v>
      </c>
      <c r="E216" t="s">
        <v>249</v>
      </c>
      <c r="F216" t="s">
        <v>34</v>
      </c>
      <c r="G216" t="s">
        <v>35</v>
      </c>
      <c r="S216">
        <v>67</v>
      </c>
      <c r="T216">
        <v>78</v>
      </c>
      <c r="U216">
        <v>60</v>
      </c>
      <c r="V216">
        <v>53</v>
      </c>
      <c r="W216">
        <v>68</v>
      </c>
      <c r="X216">
        <v>55</v>
      </c>
      <c r="Y216">
        <v>73</v>
      </c>
      <c r="Z216">
        <v>58</v>
      </c>
      <c r="AA216">
        <v>60</v>
      </c>
      <c r="AB216">
        <v>50</v>
      </c>
      <c r="AC216">
        <v>25</v>
      </c>
      <c r="AD216">
        <v>54</v>
      </c>
      <c r="AE216">
        <v>57</v>
      </c>
      <c r="AF216">
        <v>45</v>
      </c>
      <c r="AG216">
        <v>39</v>
      </c>
      <c r="AH216">
        <v>41</v>
      </c>
      <c r="AI216">
        <v>24</v>
      </c>
      <c r="AJ216">
        <v>44</v>
      </c>
      <c r="AK216">
        <v>34</v>
      </c>
    </row>
    <row r="217" spans="1:37" x14ac:dyDescent="0.25">
      <c r="A217">
        <f>IF(IFERROR(MATCH(TX_UCR!$C217,NN_M!A:A,0),0)&gt;0,1,0)</f>
        <v>0</v>
      </c>
      <c r="B217">
        <f>IF(IFERROR(MATCH(TX_UCR!C217,NN_PSM!A:A,0),0)&gt;0,1,0)</f>
        <v>0</v>
      </c>
      <c r="C217" t="str">
        <f t="shared" si="6"/>
        <v>Robinson</v>
      </c>
      <c r="D217">
        <f t="shared" si="7"/>
        <v>0</v>
      </c>
      <c r="E217" t="s">
        <v>250</v>
      </c>
      <c r="F217" t="s">
        <v>34</v>
      </c>
      <c r="G217" t="s">
        <v>35</v>
      </c>
      <c r="H217">
        <v>7</v>
      </c>
      <c r="I217">
        <v>1</v>
      </c>
      <c r="J217">
        <v>7</v>
      </c>
      <c r="K217">
        <v>20</v>
      </c>
      <c r="L217">
        <v>30</v>
      </c>
      <c r="M217">
        <v>21</v>
      </c>
      <c r="N217">
        <v>18</v>
      </c>
      <c r="O217">
        <v>39</v>
      </c>
      <c r="P217">
        <v>27</v>
      </c>
      <c r="Q217">
        <v>24</v>
      </c>
      <c r="R217">
        <v>10</v>
      </c>
      <c r="S217">
        <v>11</v>
      </c>
      <c r="T217">
        <v>11</v>
      </c>
      <c r="U217">
        <v>8</v>
      </c>
      <c r="V217">
        <v>10</v>
      </c>
      <c r="W217">
        <v>11</v>
      </c>
      <c r="X217">
        <v>18</v>
      </c>
      <c r="Y217">
        <v>15</v>
      </c>
      <c r="Z217">
        <v>15</v>
      </c>
      <c r="AA217">
        <v>18</v>
      </c>
      <c r="AB217">
        <v>20</v>
      </c>
      <c r="AC217">
        <v>12</v>
      </c>
      <c r="AD217">
        <v>14</v>
      </c>
      <c r="AE217">
        <v>28</v>
      </c>
      <c r="AF217">
        <v>15</v>
      </c>
      <c r="AG217">
        <v>8</v>
      </c>
      <c r="AH217">
        <v>9</v>
      </c>
      <c r="AI217">
        <v>9</v>
      </c>
      <c r="AJ217">
        <v>19</v>
      </c>
      <c r="AK217">
        <v>29</v>
      </c>
    </row>
    <row r="218" spans="1:37" x14ac:dyDescent="0.25">
      <c r="A218">
        <f>IF(IFERROR(MATCH(TX_UCR!$C218,NN_M!A:A,0),0)&gt;0,1,0)</f>
        <v>0</v>
      </c>
      <c r="B218">
        <f>IF(IFERROR(MATCH(TX_UCR!C218,NN_PSM!A:A,0),0)&gt;0,1,0)</f>
        <v>0</v>
      </c>
      <c r="C218" t="str">
        <f t="shared" si="6"/>
        <v>Robstown</v>
      </c>
      <c r="D218">
        <f t="shared" si="7"/>
        <v>0</v>
      </c>
      <c r="E218" t="s">
        <v>251</v>
      </c>
      <c r="F218" t="s">
        <v>34</v>
      </c>
      <c r="G218" t="s">
        <v>35</v>
      </c>
      <c r="H218">
        <v>30</v>
      </c>
      <c r="I218">
        <v>46</v>
      </c>
      <c r="J218">
        <v>46</v>
      </c>
      <c r="K218">
        <v>48</v>
      </c>
      <c r="L218">
        <v>60</v>
      </c>
      <c r="M218">
        <v>52</v>
      </c>
      <c r="N218">
        <v>44</v>
      </c>
      <c r="O218">
        <v>78</v>
      </c>
      <c r="P218">
        <v>57</v>
      </c>
      <c r="Q218">
        <v>80</v>
      </c>
      <c r="R218">
        <v>67</v>
      </c>
      <c r="S218">
        <v>70</v>
      </c>
      <c r="V218">
        <v>48</v>
      </c>
      <c r="W218">
        <v>47</v>
      </c>
      <c r="X218">
        <v>73</v>
      </c>
      <c r="Y218">
        <v>106</v>
      </c>
      <c r="Z218">
        <v>42</v>
      </c>
      <c r="AA218">
        <v>54</v>
      </c>
      <c r="AB218">
        <v>83</v>
      </c>
      <c r="AC218">
        <v>38</v>
      </c>
      <c r="AD218">
        <v>78</v>
      </c>
      <c r="AE218">
        <v>22</v>
      </c>
      <c r="AF218">
        <v>22</v>
      </c>
      <c r="AG218">
        <v>66</v>
      </c>
      <c r="AH218">
        <v>21</v>
      </c>
      <c r="AI218">
        <v>21</v>
      </c>
      <c r="AJ218">
        <v>15</v>
      </c>
      <c r="AK218">
        <v>133</v>
      </c>
    </row>
    <row r="219" spans="1:37" x14ac:dyDescent="0.25">
      <c r="A219">
        <f>IF(IFERROR(MATCH(TX_UCR!$C219,NN_M!A:A,0),0)&gt;0,1,0)</f>
        <v>0</v>
      </c>
      <c r="B219">
        <f>IF(IFERROR(MATCH(TX_UCR!C219,NN_PSM!A:A,0),0)&gt;0,1,0)</f>
        <v>0</v>
      </c>
      <c r="C219" t="str">
        <f t="shared" si="6"/>
        <v>Rockport</v>
      </c>
      <c r="D219">
        <f t="shared" si="7"/>
        <v>0</v>
      </c>
      <c r="E219" t="s">
        <v>252</v>
      </c>
      <c r="F219" t="s">
        <v>34</v>
      </c>
      <c r="G219" t="s">
        <v>35</v>
      </c>
      <c r="H219">
        <v>21</v>
      </c>
      <c r="I219">
        <v>51</v>
      </c>
      <c r="J219">
        <v>37</v>
      </c>
      <c r="K219">
        <v>61</v>
      </c>
      <c r="L219">
        <v>28</v>
      </c>
      <c r="M219">
        <v>54</v>
      </c>
      <c r="N219">
        <v>114</v>
      </c>
      <c r="O219">
        <v>166</v>
      </c>
      <c r="P219">
        <v>166</v>
      </c>
      <c r="Q219">
        <v>40</v>
      </c>
      <c r="R219">
        <v>27</v>
      </c>
      <c r="S219">
        <v>27</v>
      </c>
      <c r="T219">
        <v>18</v>
      </c>
      <c r="U219">
        <v>19</v>
      </c>
      <c r="V219">
        <v>24</v>
      </c>
      <c r="W219">
        <v>12</v>
      </c>
      <c r="X219">
        <v>23</v>
      </c>
      <c r="Y219">
        <v>26</v>
      </c>
      <c r="Z219">
        <v>17</v>
      </c>
      <c r="AA219">
        <v>24</v>
      </c>
      <c r="AB219">
        <v>29</v>
      </c>
      <c r="AC219">
        <v>31</v>
      </c>
      <c r="AD219">
        <v>13</v>
      </c>
      <c r="AE219">
        <v>19</v>
      </c>
      <c r="AF219">
        <v>18</v>
      </c>
      <c r="AG219">
        <v>14</v>
      </c>
      <c r="AH219">
        <v>17</v>
      </c>
      <c r="AI219">
        <v>33</v>
      </c>
      <c r="AJ219">
        <v>32</v>
      </c>
      <c r="AK219">
        <v>31</v>
      </c>
    </row>
    <row r="220" spans="1:37" x14ac:dyDescent="0.25">
      <c r="A220">
        <f>IF(IFERROR(MATCH(TX_UCR!$C220,NN_M!A:A,0),0)&gt;0,1,0)</f>
        <v>0</v>
      </c>
      <c r="B220">
        <f>IF(IFERROR(MATCH(TX_UCR!C220,NN_PSM!A:A,0),0)&gt;0,1,0)</f>
        <v>0</v>
      </c>
      <c r="C220" t="str">
        <f t="shared" si="6"/>
        <v>Rockwall</v>
      </c>
      <c r="D220">
        <f t="shared" si="7"/>
        <v>0</v>
      </c>
      <c r="E220" t="s">
        <v>253</v>
      </c>
      <c r="F220" t="s">
        <v>34</v>
      </c>
      <c r="G220" t="s">
        <v>35</v>
      </c>
      <c r="H220">
        <v>20</v>
      </c>
      <c r="I220">
        <v>31</v>
      </c>
      <c r="J220">
        <v>32</v>
      </c>
      <c r="K220">
        <v>23</v>
      </c>
      <c r="L220">
        <v>16</v>
      </c>
      <c r="M220">
        <v>16</v>
      </c>
      <c r="N220">
        <v>29</v>
      </c>
      <c r="O220">
        <v>35</v>
      </c>
      <c r="P220">
        <v>55</v>
      </c>
      <c r="Q220">
        <v>23</v>
      </c>
      <c r="R220">
        <v>27</v>
      </c>
      <c r="S220">
        <v>32</v>
      </c>
      <c r="T220">
        <v>20</v>
      </c>
      <c r="U220">
        <v>27</v>
      </c>
      <c r="V220">
        <v>32</v>
      </c>
      <c r="W220">
        <v>30</v>
      </c>
      <c r="X220">
        <v>43</v>
      </c>
      <c r="Y220">
        <v>39</v>
      </c>
      <c r="Z220">
        <v>30</v>
      </c>
      <c r="AA220">
        <v>41</v>
      </c>
      <c r="AB220">
        <v>52</v>
      </c>
      <c r="AC220">
        <v>64</v>
      </c>
      <c r="AD220">
        <v>36</v>
      </c>
      <c r="AE220">
        <v>51</v>
      </c>
      <c r="AF220">
        <v>46</v>
      </c>
      <c r="AG220">
        <v>26</v>
      </c>
      <c r="AH220">
        <v>47</v>
      </c>
      <c r="AI220">
        <v>42</v>
      </c>
      <c r="AJ220">
        <v>25</v>
      </c>
      <c r="AK220">
        <v>41</v>
      </c>
    </row>
    <row r="221" spans="1:37" x14ac:dyDescent="0.25">
      <c r="A221">
        <f>IF(IFERROR(MATCH(TX_UCR!$C221,NN_M!A:A,0),0)&gt;0,1,0)</f>
        <v>0</v>
      </c>
      <c r="B221">
        <f>IF(IFERROR(MATCH(TX_UCR!C221,NN_PSM!A:A,0),0)&gt;0,1,0)</f>
        <v>0</v>
      </c>
      <c r="C221" t="str">
        <f t="shared" si="6"/>
        <v>Rosenberg</v>
      </c>
      <c r="D221">
        <f t="shared" si="7"/>
        <v>0</v>
      </c>
      <c r="E221" t="s">
        <v>254</v>
      </c>
      <c r="F221" t="s">
        <v>34</v>
      </c>
      <c r="G221" t="s">
        <v>35</v>
      </c>
      <c r="H221">
        <v>174</v>
      </c>
      <c r="I221">
        <v>179</v>
      </c>
      <c r="J221">
        <v>239</v>
      </c>
      <c r="K221">
        <v>224</v>
      </c>
      <c r="L221">
        <v>220</v>
      </c>
      <c r="M221">
        <v>241</v>
      </c>
      <c r="N221">
        <v>238</v>
      </c>
      <c r="O221">
        <v>260</v>
      </c>
      <c r="P221">
        <v>263</v>
      </c>
      <c r="Q221">
        <v>244</v>
      </c>
      <c r="R221">
        <v>196</v>
      </c>
      <c r="S221">
        <v>218</v>
      </c>
      <c r="T221">
        <v>209</v>
      </c>
      <c r="U221">
        <v>173</v>
      </c>
      <c r="V221">
        <v>163</v>
      </c>
      <c r="W221">
        <v>143</v>
      </c>
      <c r="X221">
        <v>124</v>
      </c>
      <c r="Y221">
        <v>124</v>
      </c>
      <c r="Z221">
        <v>144</v>
      </c>
      <c r="AA221">
        <v>220</v>
      </c>
      <c r="AB221">
        <v>123</v>
      </c>
      <c r="AC221">
        <v>78</v>
      </c>
      <c r="AD221">
        <v>96</v>
      </c>
      <c r="AE221">
        <v>87</v>
      </c>
      <c r="AF221">
        <v>65</v>
      </c>
      <c r="AG221">
        <v>91</v>
      </c>
      <c r="AH221">
        <v>68</v>
      </c>
      <c r="AI221">
        <v>81</v>
      </c>
      <c r="AJ221">
        <v>94</v>
      </c>
      <c r="AK221">
        <v>92</v>
      </c>
    </row>
    <row r="222" spans="1:37" x14ac:dyDescent="0.25">
      <c r="A222">
        <f>IF(IFERROR(MATCH(TX_UCR!$C222,NN_M!A:A,0),0)&gt;0,1,0)</f>
        <v>0</v>
      </c>
      <c r="B222">
        <f>IF(IFERROR(MATCH(TX_UCR!C222,NN_PSM!A:A,0),0)&gt;0,1,0)</f>
        <v>0</v>
      </c>
      <c r="C222" t="str">
        <f t="shared" si="6"/>
        <v>Round</v>
      </c>
      <c r="D222">
        <f t="shared" si="7"/>
        <v>0</v>
      </c>
      <c r="E222" t="s">
        <v>255</v>
      </c>
      <c r="F222" t="s">
        <v>34</v>
      </c>
      <c r="G222" t="s">
        <v>35</v>
      </c>
      <c r="H222">
        <v>69</v>
      </c>
      <c r="I222">
        <v>124</v>
      </c>
      <c r="J222">
        <v>104</v>
      </c>
      <c r="K222">
        <v>125</v>
      </c>
      <c r="L222">
        <v>124</v>
      </c>
      <c r="M222">
        <v>118</v>
      </c>
      <c r="N222">
        <v>124</v>
      </c>
      <c r="O222">
        <v>308</v>
      </c>
      <c r="P222">
        <v>78</v>
      </c>
      <c r="Q222">
        <v>93</v>
      </c>
      <c r="R222">
        <v>82</v>
      </c>
      <c r="S222">
        <v>92</v>
      </c>
      <c r="T222">
        <v>95</v>
      </c>
      <c r="U222">
        <v>112</v>
      </c>
      <c r="V222">
        <v>91</v>
      </c>
      <c r="W222">
        <v>116</v>
      </c>
      <c r="X222">
        <v>108</v>
      </c>
      <c r="Y222">
        <v>116</v>
      </c>
      <c r="AA222">
        <v>94</v>
      </c>
      <c r="AB222">
        <v>121</v>
      </c>
      <c r="AC222">
        <v>104</v>
      </c>
      <c r="AD222">
        <v>112</v>
      </c>
      <c r="AE222">
        <v>128</v>
      </c>
      <c r="AF222">
        <v>128</v>
      </c>
      <c r="AG222">
        <v>116</v>
      </c>
      <c r="AH222">
        <v>115</v>
      </c>
      <c r="AI222">
        <v>141</v>
      </c>
      <c r="AJ222">
        <v>149</v>
      </c>
      <c r="AK222">
        <v>140</v>
      </c>
    </row>
    <row r="223" spans="1:37" x14ac:dyDescent="0.25">
      <c r="A223">
        <f>IF(IFERROR(MATCH(TX_UCR!$C223,NN_M!A:A,0),0)&gt;0,1,0)</f>
        <v>0</v>
      </c>
      <c r="B223">
        <f>IF(IFERROR(MATCH(TX_UCR!C223,NN_PSM!A:A,0),0)&gt;0,1,0)</f>
        <v>0</v>
      </c>
      <c r="C223" t="str">
        <f t="shared" si="6"/>
        <v>Rowlett</v>
      </c>
      <c r="D223">
        <f t="shared" si="7"/>
        <v>0</v>
      </c>
      <c r="E223" t="s">
        <v>256</v>
      </c>
      <c r="F223" t="s">
        <v>34</v>
      </c>
      <c r="G223" t="s">
        <v>35</v>
      </c>
      <c r="H223">
        <v>20</v>
      </c>
      <c r="I223">
        <v>65</v>
      </c>
      <c r="J223">
        <v>22</v>
      </c>
      <c r="K223">
        <v>28</v>
      </c>
      <c r="L223">
        <v>34</v>
      </c>
      <c r="M223">
        <v>54</v>
      </c>
      <c r="N223">
        <v>60</v>
      </c>
      <c r="O223">
        <v>95</v>
      </c>
      <c r="P223">
        <v>111</v>
      </c>
      <c r="Q223">
        <v>61</v>
      </c>
      <c r="R223">
        <v>81</v>
      </c>
      <c r="S223">
        <v>61</v>
      </c>
      <c r="T223">
        <v>75</v>
      </c>
      <c r="U223">
        <v>68</v>
      </c>
      <c r="V223">
        <v>65</v>
      </c>
      <c r="W223">
        <v>64</v>
      </c>
      <c r="X223">
        <v>75</v>
      </c>
      <c r="Y223">
        <v>48</v>
      </c>
      <c r="Z223">
        <v>55</v>
      </c>
      <c r="AA223">
        <v>71</v>
      </c>
      <c r="AB223">
        <v>69</v>
      </c>
      <c r="AC223">
        <v>65</v>
      </c>
      <c r="AD223">
        <v>73</v>
      </c>
      <c r="AE223">
        <v>76</v>
      </c>
      <c r="AF223">
        <v>61</v>
      </c>
      <c r="AG223">
        <v>76</v>
      </c>
      <c r="AH223">
        <v>65</v>
      </c>
      <c r="AI223">
        <v>71</v>
      </c>
      <c r="AJ223">
        <v>84</v>
      </c>
      <c r="AK223">
        <v>74</v>
      </c>
    </row>
    <row r="224" spans="1:37" x14ac:dyDescent="0.25">
      <c r="A224">
        <f>IF(IFERROR(MATCH(TX_UCR!$C224,NN_M!A:A,0),0)&gt;0,1,0)</f>
        <v>0</v>
      </c>
      <c r="B224">
        <f>IF(IFERROR(MATCH(TX_UCR!C224,NN_PSM!A:A,0),0)&gt;0,1,0)</f>
        <v>0</v>
      </c>
      <c r="C224" t="str">
        <f t="shared" si="6"/>
        <v>Royse</v>
      </c>
      <c r="D224">
        <f t="shared" si="7"/>
        <v>0</v>
      </c>
      <c r="E224" t="s">
        <v>257</v>
      </c>
      <c r="F224" t="s">
        <v>34</v>
      </c>
      <c r="G224" t="s">
        <v>35</v>
      </c>
      <c r="H224">
        <v>4</v>
      </c>
      <c r="I224">
        <v>9</v>
      </c>
      <c r="J224">
        <v>6</v>
      </c>
      <c r="K224">
        <v>8</v>
      </c>
      <c r="L224">
        <v>5</v>
      </c>
      <c r="M224">
        <v>9</v>
      </c>
      <c r="N224">
        <v>10</v>
      </c>
      <c r="O224">
        <v>28</v>
      </c>
      <c r="P224">
        <v>20</v>
      </c>
      <c r="Q224">
        <v>15</v>
      </c>
      <c r="R224">
        <v>8</v>
      </c>
      <c r="S224">
        <v>18</v>
      </c>
      <c r="T224">
        <v>10</v>
      </c>
      <c r="U224">
        <v>6</v>
      </c>
      <c r="V224">
        <v>3</v>
      </c>
      <c r="W224">
        <v>3</v>
      </c>
      <c r="X224">
        <v>11</v>
      </c>
      <c r="Y224">
        <v>4</v>
      </c>
      <c r="Z224">
        <v>8</v>
      </c>
      <c r="AA224">
        <v>4</v>
      </c>
      <c r="AB224">
        <v>4</v>
      </c>
      <c r="AC224">
        <v>8</v>
      </c>
      <c r="AD224">
        <v>47</v>
      </c>
      <c r="AE224">
        <v>38</v>
      </c>
      <c r="AF224">
        <v>23</v>
      </c>
      <c r="AG224">
        <v>30</v>
      </c>
      <c r="AH224">
        <v>24</v>
      </c>
      <c r="AI224">
        <v>6</v>
      </c>
      <c r="AJ224">
        <v>8</v>
      </c>
      <c r="AK224">
        <v>11</v>
      </c>
    </row>
    <row r="225" spans="1:37" x14ac:dyDescent="0.25">
      <c r="A225">
        <f>IF(IFERROR(MATCH(TX_UCR!$C225,NN_M!A:A,0),0)&gt;0,1,0)</f>
        <v>0</v>
      </c>
      <c r="B225">
        <f>IF(IFERROR(MATCH(TX_UCR!C225,NN_PSM!A:A,0),0)&gt;0,1,0)</f>
        <v>0</v>
      </c>
      <c r="C225" t="str">
        <f t="shared" si="6"/>
        <v>Rusk</v>
      </c>
      <c r="D225">
        <f t="shared" si="7"/>
        <v>1</v>
      </c>
      <c r="E225" t="s">
        <v>258</v>
      </c>
      <c r="F225" t="s">
        <v>34</v>
      </c>
      <c r="G225" t="s">
        <v>35</v>
      </c>
      <c r="H225">
        <v>5</v>
      </c>
      <c r="I225">
        <v>2</v>
      </c>
      <c r="J225">
        <v>6</v>
      </c>
      <c r="K225">
        <v>79</v>
      </c>
      <c r="L225">
        <v>112</v>
      </c>
      <c r="M225">
        <v>49</v>
      </c>
      <c r="N225">
        <v>69</v>
      </c>
      <c r="O225">
        <v>46</v>
      </c>
      <c r="P225">
        <v>41</v>
      </c>
      <c r="Q225">
        <v>37</v>
      </c>
      <c r="R225">
        <v>77</v>
      </c>
      <c r="S225">
        <v>86</v>
      </c>
      <c r="T225">
        <v>92</v>
      </c>
      <c r="U225">
        <v>94</v>
      </c>
      <c r="V225">
        <v>60</v>
      </c>
      <c r="W225">
        <v>59</v>
      </c>
      <c r="X225">
        <v>74</v>
      </c>
      <c r="Y225">
        <v>100</v>
      </c>
      <c r="Z225">
        <v>121</v>
      </c>
      <c r="AA225">
        <v>156</v>
      </c>
      <c r="AB225">
        <v>134</v>
      </c>
      <c r="AC225">
        <v>75</v>
      </c>
      <c r="AD225">
        <v>86</v>
      </c>
      <c r="AE225">
        <v>105</v>
      </c>
      <c r="AF225">
        <v>58</v>
      </c>
      <c r="AG225">
        <v>68</v>
      </c>
      <c r="AH225">
        <v>73</v>
      </c>
      <c r="AI225">
        <v>102</v>
      </c>
      <c r="AJ225">
        <v>73</v>
      </c>
      <c r="AK225">
        <v>72</v>
      </c>
    </row>
    <row r="226" spans="1:37" x14ac:dyDescent="0.25">
      <c r="A226">
        <f>IF(IFERROR(MATCH(TX_UCR!$C226,NN_M!A:A,0),0)&gt;0,1,0)</f>
        <v>0</v>
      </c>
      <c r="B226">
        <f>IF(IFERROR(MATCH(TX_UCR!C226,NN_PSM!A:A,0),0)&gt;0,1,0)</f>
        <v>0</v>
      </c>
      <c r="C226" t="str">
        <f t="shared" si="6"/>
        <v>Sachse</v>
      </c>
      <c r="D226">
        <f t="shared" si="7"/>
        <v>0</v>
      </c>
      <c r="E226" t="s">
        <v>259</v>
      </c>
      <c r="F226" t="s">
        <v>34</v>
      </c>
      <c r="G226" t="s">
        <v>35</v>
      </c>
      <c r="H226">
        <v>1</v>
      </c>
      <c r="I226">
        <v>7</v>
      </c>
      <c r="J226">
        <v>35</v>
      </c>
      <c r="K226">
        <v>28</v>
      </c>
      <c r="L226">
        <v>15</v>
      </c>
      <c r="M226">
        <v>8</v>
      </c>
      <c r="N226">
        <v>14</v>
      </c>
      <c r="O226">
        <v>15</v>
      </c>
      <c r="P226">
        <v>5</v>
      </c>
      <c r="Q226">
        <v>7</v>
      </c>
      <c r="R226">
        <v>18</v>
      </c>
      <c r="S226">
        <v>12</v>
      </c>
      <c r="T226">
        <v>6</v>
      </c>
      <c r="U226">
        <v>14</v>
      </c>
      <c r="V226">
        <v>10</v>
      </c>
      <c r="W226">
        <v>7</v>
      </c>
      <c r="X226">
        <v>16</v>
      </c>
      <c r="Y226">
        <v>22</v>
      </c>
      <c r="Z226">
        <v>18</v>
      </c>
      <c r="AA226">
        <v>15</v>
      </c>
      <c r="AB226">
        <v>21</v>
      </c>
      <c r="AC226">
        <v>11</v>
      </c>
      <c r="AD226">
        <v>21</v>
      </c>
      <c r="AE226">
        <v>21</v>
      </c>
      <c r="AF226">
        <v>13</v>
      </c>
      <c r="AG226">
        <v>12</v>
      </c>
      <c r="AH226">
        <v>14</v>
      </c>
      <c r="AI226">
        <v>23</v>
      </c>
      <c r="AJ226">
        <v>14</v>
      </c>
      <c r="AK226">
        <v>18</v>
      </c>
    </row>
    <row r="227" spans="1:37" x14ac:dyDescent="0.25">
      <c r="A227">
        <f>IF(IFERROR(MATCH(TX_UCR!$C227,NN_M!A:A,0),0)&gt;0,1,0)</f>
        <v>0</v>
      </c>
      <c r="B227">
        <f>IF(IFERROR(MATCH(TX_UCR!C227,NN_PSM!A:A,0),0)&gt;0,1,0)</f>
        <v>0</v>
      </c>
      <c r="C227" t="str">
        <f t="shared" si="6"/>
        <v>Saginaw</v>
      </c>
      <c r="D227">
        <f t="shared" si="7"/>
        <v>0</v>
      </c>
      <c r="E227" t="s">
        <v>260</v>
      </c>
      <c r="F227" t="s">
        <v>34</v>
      </c>
      <c r="G227" t="s">
        <v>35</v>
      </c>
      <c r="H227">
        <v>6</v>
      </c>
      <c r="I227">
        <v>5</v>
      </c>
      <c r="J227">
        <v>18</v>
      </c>
      <c r="K227">
        <v>10</v>
      </c>
      <c r="L227">
        <v>5</v>
      </c>
      <c r="M227">
        <v>12</v>
      </c>
      <c r="N227">
        <v>8</v>
      </c>
      <c r="O227">
        <v>13</v>
      </c>
      <c r="P227">
        <v>23</v>
      </c>
      <c r="Q227">
        <v>26</v>
      </c>
      <c r="R227">
        <v>38</v>
      </c>
      <c r="S227">
        <v>27</v>
      </c>
      <c r="T227">
        <v>22</v>
      </c>
      <c r="U227">
        <v>27</v>
      </c>
      <c r="V227">
        <v>26</v>
      </c>
      <c r="W227">
        <v>36</v>
      </c>
      <c r="X227">
        <v>30</v>
      </c>
      <c r="Y227">
        <v>16</v>
      </c>
      <c r="Z227">
        <v>29</v>
      </c>
      <c r="AA227">
        <v>41</v>
      </c>
      <c r="AB227">
        <v>37</v>
      </c>
      <c r="AC227">
        <v>32</v>
      </c>
      <c r="AD227">
        <v>37</v>
      </c>
      <c r="AE227">
        <v>53</v>
      </c>
      <c r="AF227">
        <v>51</v>
      </c>
      <c r="AG227">
        <v>45</v>
      </c>
      <c r="AH227">
        <v>42</v>
      </c>
      <c r="AI227">
        <v>35</v>
      </c>
      <c r="AJ227">
        <v>53</v>
      </c>
      <c r="AK227">
        <v>49</v>
      </c>
    </row>
    <row r="228" spans="1:37" x14ac:dyDescent="0.25">
      <c r="A228">
        <f>IF(IFERROR(MATCH(TX_UCR!$C228,NN_M!A:A,0),0)&gt;0,1,0)</f>
        <v>0</v>
      </c>
      <c r="B228">
        <f>IF(IFERROR(MATCH(TX_UCR!C228,NN_PSM!A:A,0),0)&gt;0,1,0)</f>
        <v>0</v>
      </c>
      <c r="C228" t="str">
        <f t="shared" si="6"/>
        <v>San</v>
      </c>
      <c r="D228">
        <f t="shared" si="7"/>
        <v>0</v>
      </c>
      <c r="E228" t="s">
        <v>261</v>
      </c>
      <c r="F228" t="s">
        <v>34</v>
      </c>
      <c r="G228" t="s">
        <v>35</v>
      </c>
      <c r="H228">
        <v>404</v>
      </c>
      <c r="I228">
        <v>411</v>
      </c>
      <c r="J228">
        <v>345</v>
      </c>
      <c r="K228">
        <v>404</v>
      </c>
      <c r="L228">
        <v>508</v>
      </c>
      <c r="M228">
        <v>516</v>
      </c>
      <c r="N228">
        <v>495</v>
      </c>
      <c r="O228">
        <v>566</v>
      </c>
      <c r="P228">
        <v>463</v>
      </c>
      <c r="Q228">
        <v>494</v>
      </c>
      <c r="R228">
        <v>401</v>
      </c>
      <c r="S228">
        <v>453</v>
      </c>
      <c r="T228">
        <v>403</v>
      </c>
      <c r="U228">
        <v>330</v>
      </c>
      <c r="V228">
        <v>361</v>
      </c>
      <c r="W228">
        <v>341</v>
      </c>
      <c r="X228">
        <v>467</v>
      </c>
      <c r="Y228">
        <v>394</v>
      </c>
      <c r="Z228">
        <v>413</v>
      </c>
      <c r="AA228">
        <v>395</v>
      </c>
      <c r="AB228">
        <v>375</v>
      </c>
      <c r="AC228">
        <v>397</v>
      </c>
      <c r="AD228">
        <v>364</v>
      </c>
      <c r="AE228">
        <v>371</v>
      </c>
      <c r="AF228">
        <v>365</v>
      </c>
      <c r="AG228">
        <v>279</v>
      </c>
      <c r="AH228">
        <v>250</v>
      </c>
      <c r="AI228">
        <v>269</v>
      </c>
      <c r="AJ228">
        <v>270</v>
      </c>
      <c r="AK228">
        <v>327</v>
      </c>
    </row>
    <row r="229" spans="1:37" x14ac:dyDescent="0.25">
      <c r="A229">
        <f>IF(IFERROR(MATCH(TX_UCR!$C229,NN_M!A:A,0),0)&gt;0,1,0)</f>
        <v>0</v>
      </c>
      <c r="B229">
        <f>IF(IFERROR(MATCH(TX_UCR!C229,NN_PSM!A:A,0),0)&gt;0,1,0)</f>
        <v>0</v>
      </c>
      <c r="C229" t="str">
        <f t="shared" si="6"/>
        <v>San</v>
      </c>
      <c r="D229">
        <f t="shared" si="7"/>
        <v>0</v>
      </c>
      <c r="E229" t="s">
        <v>262</v>
      </c>
      <c r="F229" t="s">
        <v>34</v>
      </c>
      <c r="G229" t="s">
        <v>35</v>
      </c>
      <c r="H229" s="1">
        <v>5393</v>
      </c>
      <c r="I229" s="1">
        <v>6237</v>
      </c>
      <c r="J229" s="1">
        <v>6092</v>
      </c>
      <c r="K229" s="1">
        <v>5273</v>
      </c>
      <c r="L229" s="1">
        <v>5253</v>
      </c>
      <c r="M229" s="1">
        <v>5730</v>
      </c>
      <c r="N229" s="1">
        <v>7573</v>
      </c>
      <c r="O229" s="1">
        <v>7131</v>
      </c>
      <c r="P229" s="1">
        <v>6725</v>
      </c>
      <c r="Q229" s="1">
        <v>6471</v>
      </c>
      <c r="R229" s="1">
        <v>5178</v>
      </c>
      <c r="S229" s="1">
        <v>4741</v>
      </c>
      <c r="T229" s="1">
        <v>4170</v>
      </c>
      <c r="U229" s="1">
        <v>4969</v>
      </c>
      <c r="V229" s="1">
        <v>6340</v>
      </c>
      <c r="W229" s="1">
        <v>7908</v>
      </c>
      <c r="X229" s="1">
        <v>9546</v>
      </c>
      <c r="Y229" s="1">
        <v>9769</v>
      </c>
      <c r="Z229" s="1">
        <v>7252</v>
      </c>
      <c r="AA229" s="1">
        <v>7846</v>
      </c>
      <c r="AB229" s="1">
        <v>8007</v>
      </c>
      <c r="AC229" s="1">
        <v>7977</v>
      </c>
      <c r="AD229" s="1">
        <v>7327</v>
      </c>
      <c r="AE229" s="1">
        <v>9699</v>
      </c>
      <c r="AF229" s="1">
        <v>7844</v>
      </c>
      <c r="AG229" s="1">
        <v>8434</v>
      </c>
      <c r="AH229" s="1">
        <v>7038</v>
      </c>
      <c r="AI229" s="1">
        <v>6943</v>
      </c>
      <c r="AJ229" s="1">
        <v>8828</v>
      </c>
      <c r="AK229" s="1">
        <v>7704</v>
      </c>
    </row>
    <row r="230" spans="1:37" x14ac:dyDescent="0.25">
      <c r="A230">
        <f>IF(IFERROR(MATCH(TX_UCR!$C230,NN_M!A:A,0),0)&gt;0,1,0)</f>
        <v>0</v>
      </c>
      <c r="B230">
        <f>IF(IFERROR(MATCH(TX_UCR!C230,NN_PSM!A:A,0),0)&gt;0,1,0)</f>
        <v>0</v>
      </c>
      <c r="C230" t="str">
        <f t="shared" si="6"/>
        <v>San</v>
      </c>
      <c r="D230">
        <f t="shared" si="7"/>
        <v>0</v>
      </c>
      <c r="E230" t="s">
        <v>263</v>
      </c>
      <c r="F230" t="s">
        <v>34</v>
      </c>
      <c r="G230" t="s">
        <v>35</v>
      </c>
      <c r="H230">
        <v>46</v>
      </c>
      <c r="I230">
        <v>100</v>
      </c>
      <c r="J230">
        <v>78</v>
      </c>
      <c r="K230">
        <v>62</v>
      </c>
      <c r="L230">
        <v>98</v>
      </c>
      <c r="M230">
        <v>77</v>
      </c>
      <c r="N230">
        <v>82</v>
      </c>
      <c r="O230">
        <v>91</v>
      </c>
      <c r="P230">
        <v>127</v>
      </c>
      <c r="Q230">
        <v>97</v>
      </c>
      <c r="R230">
        <v>121</v>
      </c>
      <c r="S230">
        <v>118</v>
      </c>
      <c r="T230">
        <v>83</v>
      </c>
      <c r="U230">
        <v>78</v>
      </c>
      <c r="V230">
        <v>70</v>
      </c>
      <c r="W230">
        <v>46</v>
      </c>
      <c r="X230">
        <v>71</v>
      </c>
      <c r="Y230">
        <v>43</v>
      </c>
      <c r="Z230">
        <v>60</v>
      </c>
      <c r="AA230">
        <v>89</v>
      </c>
      <c r="AB230">
        <v>93</v>
      </c>
      <c r="AC230">
        <v>76</v>
      </c>
      <c r="AD230">
        <v>64</v>
      </c>
      <c r="AE230">
        <v>87</v>
      </c>
      <c r="AF230">
        <v>64</v>
      </c>
      <c r="AG230">
        <v>78</v>
      </c>
      <c r="AH230">
        <v>89</v>
      </c>
      <c r="AI230">
        <v>71</v>
      </c>
      <c r="AK230">
        <v>68</v>
      </c>
    </row>
    <row r="231" spans="1:37" x14ac:dyDescent="0.25">
      <c r="A231">
        <f>IF(IFERROR(MATCH(TX_UCR!$C231,NN_M!A:A,0),0)&gt;0,1,0)</f>
        <v>0</v>
      </c>
      <c r="B231">
        <f>IF(IFERROR(MATCH(TX_UCR!C231,NN_PSM!A:A,0),0)&gt;0,1,0)</f>
        <v>0</v>
      </c>
      <c r="C231" t="str">
        <f t="shared" si="6"/>
        <v>San</v>
      </c>
      <c r="D231">
        <f t="shared" si="7"/>
        <v>1</v>
      </c>
      <c r="E231" t="s">
        <v>264</v>
      </c>
      <c r="F231" t="s">
        <v>34</v>
      </c>
      <c r="G231" t="s">
        <v>35</v>
      </c>
      <c r="H231">
        <v>54</v>
      </c>
      <c r="I231">
        <v>81</v>
      </c>
      <c r="J231">
        <v>51</v>
      </c>
      <c r="K231">
        <v>23</v>
      </c>
      <c r="L231">
        <v>45</v>
      </c>
      <c r="M231">
        <v>66</v>
      </c>
      <c r="N231">
        <v>21</v>
      </c>
      <c r="O231">
        <v>15</v>
      </c>
      <c r="P231">
        <v>24</v>
      </c>
      <c r="Q231">
        <v>34</v>
      </c>
      <c r="R231">
        <v>35</v>
      </c>
      <c r="S231">
        <v>33</v>
      </c>
      <c r="T231">
        <v>35</v>
      </c>
      <c r="U231">
        <v>43</v>
      </c>
      <c r="W231">
        <v>44</v>
      </c>
      <c r="X231">
        <v>50</v>
      </c>
      <c r="Y231">
        <v>49</v>
      </c>
      <c r="Z231">
        <v>54</v>
      </c>
      <c r="AA231">
        <v>41</v>
      </c>
      <c r="AB231">
        <v>55</v>
      </c>
      <c r="AC231">
        <v>60</v>
      </c>
      <c r="AD231">
        <v>58</v>
      </c>
      <c r="AE231">
        <v>55</v>
      </c>
      <c r="AF231">
        <v>60</v>
      </c>
      <c r="AG231">
        <v>82</v>
      </c>
      <c r="AH231">
        <v>117</v>
      </c>
      <c r="AI231">
        <v>66</v>
      </c>
      <c r="AJ231">
        <v>70</v>
      </c>
      <c r="AK231">
        <v>66</v>
      </c>
    </row>
    <row r="232" spans="1:37" x14ac:dyDescent="0.25">
      <c r="A232">
        <f>IF(IFERROR(MATCH(TX_UCR!$C232,NN_M!A:A,0),0)&gt;0,1,0)</f>
        <v>0</v>
      </c>
      <c r="B232">
        <f>IF(IFERROR(MATCH(TX_UCR!C232,NN_PSM!A:A,0),0)&gt;0,1,0)</f>
        <v>0</v>
      </c>
      <c r="C232" t="str">
        <f t="shared" si="6"/>
        <v>San</v>
      </c>
      <c r="D232">
        <f t="shared" si="7"/>
        <v>0</v>
      </c>
      <c r="E232" t="s">
        <v>265</v>
      </c>
      <c r="F232" t="s">
        <v>34</v>
      </c>
      <c r="G232" t="s">
        <v>35</v>
      </c>
      <c r="H232">
        <v>24</v>
      </c>
      <c r="I232">
        <v>14</v>
      </c>
      <c r="J232">
        <v>16</v>
      </c>
      <c r="K232">
        <v>40</v>
      </c>
      <c r="L232">
        <v>81</v>
      </c>
      <c r="M232">
        <v>97</v>
      </c>
      <c r="N232">
        <v>37</v>
      </c>
      <c r="O232">
        <v>46</v>
      </c>
      <c r="P232">
        <v>41</v>
      </c>
      <c r="Q232">
        <v>61</v>
      </c>
      <c r="R232">
        <v>55</v>
      </c>
      <c r="S232">
        <v>58</v>
      </c>
      <c r="T232">
        <v>81</v>
      </c>
      <c r="U232">
        <v>64</v>
      </c>
      <c r="X232">
        <v>86</v>
      </c>
      <c r="Y232">
        <v>79</v>
      </c>
      <c r="AA232">
        <v>181</v>
      </c>
      <c r="AB232">
        <v>149</v>
      </c>
      <c r="AC232">
        <v>104</v>
      </c>
      <c r="AD232">
        <v>101</v>
      </c>
      <c r="AE232">
        <v>128</v>
      </c>
      <c r="AF232">
        <v>181</v>
      </c>
      <c r="AG232">
        <v>223</v>
      </c>
      <c r="AH232">
        <v>254</v>
      </c>
      <c r="AI232">
        <v>201</v>
      </c>
      <c r="AJ232">
        <v>191</v>
      </c>
      <c r="AK232">
        <v>195</v>
      </c>
    </row>
    <row r="233" spans="1:37" x14ac:dyDescent="0.25">
      <c r="A233">
        <f>IF(IFERROR(MATCH(TX_UCR!$C233,NN_M!A:A,0),0)&gt;0,1,0)</f>
        <v>0</v>
      </c>
      <c r="B233">
        <f>IF(IFERROR(MATCH(TX_UCR!C233,NN_PSM!A:A,0),0)&gt;0,1,0)</f>
        <v>0</v>
      </c>
      <c r="C233" t="str">
        <f t="shared" si="6"/>
        <v>San</v>
      </c>
      <c r="D233">
        <f t="shared" si="7"/>
        <v>0</v>
      </c>
      <c r="E233" t="s">
        <v>266</v>
      </c>
      <c r="F233" t="s">
        <v>34</v>
      </c>
      <c r="G233" t="s">
        <v>35</v>
      </c>
      <c r="H233">
        <v>154</v>
      </c>
      <c r="I233">
        <v>200</v>
      </c>
      <c r="J233">
        <v>199</v>
      </c>
      <c r="K233">
        <v>164</v>
      </c>
      <c r="L233">
        <v>150</v>
      </c>
      <c r="M233">
        <v>185</v>
      </c>
      <c r="N233">
        <v>167</v>
      </c>
      <c r="O233">
        <v>184</v>
      </c>
      <c r="P233">
        <v>146</v>
      </c>
      <c r="Q233">
        <v>173</v>
      </c>
      <c r="R233">
        <v>129</v>
      </c>
      <c r="S233">
        <v>157</v>
      </c>
      <c r="T233">
        <v>157</v>
      </c>
      <c r="U233">
        <v>168</v>
      </c>
      <c r="V233">
        <v>139</v>
      </c>
      <c r="W233">
        <v>181</v>
      </c>
      <c r="X233">
        <v>125</v>
      </c>
      <c r="Y233">
        <v>147</v>
      </c>
      <c r="Z233">
        <v>129</v>
      </c>
      <c r="AA233">
        <v>130</v>
      </c>
      <c r="AB233">
        <v>156</v>
      </c>
      <c r="AC233">
        <v>168</v>
      </c>
      <c r="AD233">
        <v>168</v>
      </c>
      <c r="AE233">
        <v>161</v>
      </c>
      <c r="AF233">
        <v>182</v>
      </c>
      <c r="AG233">
        <v>152</v>
      </c>
      <c r="AH233">
        <v>159</v>
      </c>
      <c r="AI233">
        <v>164</v>
      </c>
      <c r="AJ233">
        <v>220</v>
      </c>
      <c r="AK233">
        <v>180</v>
      </c>
    </row>
    <row r="234" spans="1:37" x14ac:dyDescent="0.25">
      <c r="A234">
        <f>IF(IFERROR(MATCH(TX_UCR!$C234,NN_M!A:A,0),0)&gt;0,1,0)</f>
        <v>0</v>
      </c>
      <c r="B234">
        <f>IF(IFERROR(MATCH(TX_UCR!C234,NN_PSM!A:A,0),0)&gt;0,1,0)</f>
        <v>0</v>
      </c>
      <c r="C234" t="str">
        <f t="shared" si="6"/>
        <v>Santa</v>
      </c>
      <c r="D234">
        <f t="shared" si="7"/>
        <v>0</v>
      </c>
      <c r="E234" t="s">
        <v>267</v>
      </c>
      <c r="F234" t="s">
        <v>34</v>
      </c>
      <c r="G234" t="s">
        <v>35</v>
      </c>
      <c r="H234">
        <v>16</v>
      </c>
      <c r="I234">
        <v>45</v>
      </c>
      <c r="J234">
        <v>42</v>
      </c>
      <c r="K234">
        <v>33</v>
      </c>
      <c r="L234">
        <v>53</v>
      </c>
      <c r="M234">
        <v>47</v>
      </c>
      <c r="N234">
        <v>69</v>
      </c>
      <c r="O234">
        <v>34</v>
      </c>
      <c r="P234">
        <v>93</v>
      </c>
      <c r="Q234">
        <v>46</v>
      </c>
      <c r="R234">
        <v>34</v>
      </c>
      <c r="S234">
        <v>24</v>
      </c>
      <c r="T234">
        <v>31</v>
      </c>
      <c r="U234">
        <v>17</v>
      </c>
      <c r="V234">
        <v>19</v>
      </c>
      <c r="W234">
        <v>16</v>
      </c>
      <c r="X234">
        <v>21</v>
      </c>
      <c r="Y234">
        <v>29</v>
      </c>
      <c r="Z234">
        <v>29</v>
      </c>
      <c r="AA234">
        <v>5</v>
      </c>
      <c r="AB234">
        <v>7</v>
      </c>
      <c r="AC234">
        <v>26</v>
      </c>
      <c r="AD234">
        <v>40</v>
      </c>
      <c r="AE234">
        <v>23</v>
      </c>
      <c r="AF234">
        <v>31</v>
      </c>
      <c r="AG234">
        <v>21</v>
      </c>
      <c r="AH234">
        <v>11</v>
      </c>
      <c r="AI234">
        <v>22</v>
      </c>
      <c r="AJ234">
        <v>12</v>
      </c>
      <c r="AK234">
        <v>22</v>
      </c>
    </row>
    <row r="235" spans="1:37" x14ac:dyDescent="0.25">
      <c r="A235">
        <f>IF(IFERROR(MATCH(TX_UCR!$C235,NN_M!A:A,0),0)&gt;0,1,0)</f>
        <v>0</v>
      </c>
      <c r="B235">
        <f>IF(IFERROR(MATCH(TX_UCR!C235,NN_PSM!A:A,0),0)&gt;0,1,0)</f>
        <v>0</v>
      </c>
      <c r="C235" t="str">
        <f t="shared" si="6"/>
        <v>Schertz</v>
      </c>
      <c r="D235">
        <f t="shared" si="7"/>
        <v>0</v>
      </c>
      <c r="E235" t="s">
        <v>268</v>
      </c>
      <c r="F235" t="s">
        <v>34</v>
      </c>
      <c r="G235" t="s">
        <v>35</v>
      </c>
      <c r="H235">
        <v>22</v>
      </c>
      <c r="I235">
        <v>14</v>
      </c>
      <c r="J235">
        <v>15</v>
      </c>
      <c r="K235">
        <v>20</v>
      </c>
      <c r="L235">
        <v>42</v>
      </c>
      <c r="M235">
        <v>42</v>
      </c>
      <c r="N235">
        <v>41</v>
      </c>
      <c r="O235">
        <v>37</v>
      </c>
      <c r="P235">
        <v>36</v>
      </c>
      <c r="Q235">
        <v>18</v>
      </c>
      <c r="R235">
        <v>38</v>
      </c>
      <c r="S235">
        <v>30</v>
      </c>
      <c r="T235">
        <v>33</v>
      </c>
      <c r="U235">
        <v>23</v>
      </c>
      <c r="V235">
        <v>30</v>
      </c>
      <c r="W235">
        <v>39</v>
      </c>
      <c r="X235">
        <v>33</v>
      </c>
      <c r="Y235">
        <v>38</v>
      </c>
      <c r="Z235">
        <v>28</v>
      </c>
      <c r="AA235">
        <v>43</v>
      </c>
      <c r="AB235">
        <v>36</v>
      </c>
      <c r="AC235">
        <v>75</v>
      </c>
      <c r="AD235">
        <v>60</v>
      </c>
      <c r="AE235">
        <v>81</v>
      </c>
      <c r="AF235">
        <v>86</v>
      </c>
      <c r="AG235">
        <v>71</v>
      </c>
      <c r="AH235">
        <v>84</v>
      </c>
      <c r="AI235">
        <v>64</v>
      </c>
      <c r="AJ235">
        <v>68</v>
      </c>
      <c r="AK235">
        <v>65</v>
      </c>
    </row>
    <row r="236" spans="1:37" x14ac:dyDescent="0.25">
      <c r="A236">
        <f>IF(IFERROR(MATCH(TX_UCR!$C236,NN_M!A:A,0),0)&gt;0,1,0)</f>
        <v>1</v>
      </c>
      <c r="B236">
        <f>IF(IFERROR(MATCH(TX_UCR!C236,NN_PSM!A:A,0),0)&gt;0,1,0)</f>
        <v>1</v>
      </c>
      <c r="C236" t="str">
        <f t="shared" si="6"/>
        <v>Seabrook</v>
      </c>
      <c r="D236">
        <f t="shared" si="7"/>
        <v>0</v>
      </c>
      <c r="E236" t="s">
        <v>269</v>
      </c>
      <c r="F236" t="s">
        <v>34</v>
      </c>
      <c r="G236" t="s">
        <v>35</v>
      </c>
      <c r="H236">
        <v>25</v>
      </c>
      <c r="I236">
        <v>48</v>
      </c>
      <c r="J236">
        <v>14</v>
      </c>
      <c r="K236">
        <v>35</v>
      </c>
      <c r="L236">
        <v>17</v>
      </c>
      <c r="M236">
        <v>14</v>
      </c>
      <c r="N236">
        <v>22</v>
      </c>
      <c r="O236">
        <v>33</v>
      </c>
      <c r="P236">
        <v>29</v>
      </c>
      <c r="Q236">
        <v>38</v>
      </c>
      <c r="R236">
        <v>19</v>
      </c>
      <c r="S236">
        <v>21</v>
      </c>
      <c r="T236">
        <v>22</v>
      </c>
      <c r="U236">
        <v>23</v>
      </c>
      <c r="V236">
        <v>15</v>
      </c>
      <c r="W236">
        <v>14</v>
      </c>
      <c r="X236">
        <v>34</v>
      </c>
      <c r="Y236">
        <v>26</v>
      </c>
      <c r="Z236">
        <v>18</v>
      </c>
      <c r="AA236">
        <v>29</v>
      </c>
      <c r="AB236">
        <v>25</v>
      </c>
      <c r="AC236">
        <v>33</v>
      </c>
      <c r="AD236">
        <v>38</v>
      </c>
      <c r="AE236">
        <v>20</v>
      </c>
      <c r="AF236">
        <v>14</v>
      </c>
      <c r="AG236">
        <v>20</v>
      </c>
      <c r="AH236">
        <v>7</v>
      </c>
      <c r="AI236">
        <v>8</v>
      </c>
      <c r="AJ236">
        <v>17</v>
      </c>
      <c r="AK236">
        <v>9</v>
      </c>
    </row>
    <row r="237" spans="1:37" x14ac:dyDescent="0.25">
      <c r="A237">
        <f>IF(IFERROR(MATCH(TX_UCR!$C237,NN_M!A:A,0),0)&gt;0,1,0)</f>
        <v>0</v>
      </c>
      <c r="B237">
        <f>IF(IFERROR(MATCH(TX_UCR!C237,NN_PSM!A:A,0),0)&gt;0,1,0)</f>
        <v>0</v>
      </c>
      <c r="C237" t="str">
        <f t="shared" si="6"/>
        <v>Seagoville</v>
      </c>
      <c r="D237">
        <f t="shared" si="7"/>
        <v>0</v>
      </c>
      <c r="E237" t="s">
        <v>270</v>
      </c>
      <c r="F237" t="s">
        <v>34</v>
      </c>
      <c r="G237" t="s">
        <v>35</v>
      </c>
      <c r="H237">
        <v>39</v>
      </c>
      <c r="I237">
        <v>57</v>
      </c>
      <c r="J237">
        <v>55</v>
      </c>
      <c r="K237">
        <v>27</v>
      </c>
      <c r="L237">
        <v>46</v>
      </c>
      <c r="M237">
        <v>41</v>
      </c>
      <c r="N237">
        <v>68</v>
      </c>
      <c r="O237">
        <v>68</v>
      </c>
      <c r="P237">
        <v>82</v>
      </c>
      <c r="Q237">
        <v>77</v>
      </c>
      <c r="R237">
        <v>102</v>
      </c>
      <c r="S237">
        <v>64</v>
      </c>
      <c r="T237">
        <v>40</v>
      </c>
      <c r="U237">
        <v>58</v>
      </c>
      <c r="V237">
        <v>46</v>
      </c>
      <c r="W237">
        <v>43</v>
      </c>
      <c r="X237">
        <v>35</v>
      </c>
      <c r="Y237">
        <v>51</v>
      </c>
      <c r="Z237">
        <v>56</v>
      </c>
      <c r="AA237">
        <v>54</v>
      </c>
      <c r="AB237">
        <v>56</v>
      </c>
      <c r="AC237">
        <v>38</v>
      </c>
      <c r="AD237">
        <v>45</v>
      </c>
      <c r="AE237">
        <v>29</v>
      </c>
      <c r="AF237">
        <v>33</v>
      </c>
      <c r="AG237">
        <v>13</v>
      </c>
      <c r="AH237">
        <v>15</v>
      </c>
      <c r="AI237">
        <v>15</v>
      </c>
      <c r="AJ237">
        <v>8</v>
      </c>
      <c r="AK237">
        <v>22</v>
      </c>
    </row>
    <row r="238" spans="1:37" x14ac:dyDescent="0.25">
      <c r="A238">
        <f>IF(IFERROR(MATCH(TX_UCR!$C238,NN_M!A:A,0),0)&gt;0,1,0)</f>
        <v>0</v>
      </c>
      <c r="B238">
        <f>IF(IFERROR(MATCH(TX_UCR!C238,NN_PSM!A:A,0),0)&gt;0,1,0)</f>
        <v>0</v>
      </c>
      <c r="C238" t="str">
        <f t="shared" si="6"/>
        <v>Seguin</v>
      </c>
      <c r="D238">
        <f t="shared" si="7"/>
        <v>0</v>
      </c>
      <c r="E238" t="s">
        <v>271</v>
      </c>
      <c r="F238" t="s">
        <v>34</v>
      </c>
      <c r="G238" t="s">
        <v>35</v>
      </c>
      <c r="H238">
        <v>162</v>
      </c>
      <c r="I238">
        <v>277</v>
      </c>
      <c r="J238">
        <v>170</v>
      </c>
      <c r="K238">
        <v>267</v>
      </c>
      <c r="L238">
        <v>176</v>
      </c>
      <c r="M238">
        <v>193</v>
      </c>
      <c r="N238">
        <v>195</v>
      </c>
      <c r="O238">
        <v>126</v>
      </c>
      <c r="P238">
        <v>155</v>
      </c>
      <c r="Q238">
        <v>133</v>
      </c>
      <c r="R238">
        <v>107</v>
      </c>
      <c r="S238">
        <v>85</v>
      </c>
      <c r="T238">
        <v>75</v>
      </c>
      <c r="U238">
        <v>73</v>
      </c>
      <c r="V238">
        <v>74</v>
      </c>
      <c r="W238">
        <v>96</v>
      </c>
      <c r="X238">
        <v>113</v>
      </c>
      <c r="Y238">
        <v>102</v>
      </c>
      <c r="Z238">
        <v>101</v>
      </c>
      <c r="AA238">
        <v>106</v>
      </c>
      <c r="AB238">
        <v>75</v>
      </c>
      <c r="AC238">
        <v>59</v>
      </c>
      <c r="AD238">
        <v>63</v>
      </c>
      <c r="AE238">
        <v>127</v>
      </c>
      <c r="AF238">
        <v>116</v>
      </c>
      <c r="AG238">
        <v>110</v>
      </c>
      <c r="AH238">
        <v>86</v>
      </c>
      <c r="AI238">
        <v>60</v>
      </c>
      <c r="AJ238">
        <v>61</v>
      </c>
      <c r="AK238">
        <v>95</v>
      </c>
    </row>
    <row r="239" spans="1:37" x14ac:dyDescent="0.25">
      <c r="A239">
        <f>IF(IFERROR(MATCH(TX_UCR!$C239,NN_M!A:A,0),0)&gt;0,1,0)</f>
        <v>0</v>
      </c>
      <c r="B239">
        <f>IF(IFERROR(MATCH(TX_UCR!C239,NN_PSM!A:A,0),0)&gt;0,1,0)</f>
        <v>0</v>
      </c>
      <c r="C239" t="str">
        <f t="shared" si="6"/>
        <v>Sherman</v>
      </c>
      <c r="D239">
        <f t="shared" si="7"/>
        <v>0</v>
      </c>
      <c r="E239" t="s">
        <v>272</v>
      </c>
      <c r="F239" t="s">
        <v>34</v>
      </c>
      <c r="G239" t="s">
        <v>35</v>
      </c>
      <c r="H239">
        <v>131</v>
      </c>
      <c r="I239">
        <v>167</v>
      </c>
      <c r="J239">
        <v>193</v>
      </c>
      <c r="K239">
        <v>243</v>
      </c>
      <c r="L239">
        <v>154</v>
      </c>
      <c r="M239">
        <v>222</v>
      </c>
      <c r="N239">
        <v>227</v>
      </c>
      <c r="O239">
        <v>193</v>
      </c>
      <c r="P239">
        <v>232</v>
      </c>
      <c r="Q239">
        <v>225</v>
      </c>
      <c r="R239">
        <v>284</v>
      </c>
      <c r="S239">
        <v>259</v>
      </c>
      <c r="T239">
        <v>211</v>
      </c>
      <c r="U239">
        <v>175</v>
      </c>
      <c r="V239">
        <v>182</v>
      </c>
      <c r="W239">
        <v>198</v>
      </c>
      <c r="X239">
        <v>249</v>
      </c>
      <c r="Y239">
        <v>180</v>
      </c>
      <c r="Z239">
        <v>168</v>
      </c>
      <c r="AA239">
        <v>145</v>
      </c>
      <c r="AB239">
        <v>159</v>
      </c>
      <c r="AC239">
        <v>153</v>
      </c>
      <c r="AD239">
        <v>146</v>
      </c>
      <c r="AE239">
        <v>153</v>
      </c>
      <c r="AF239">
        <v>187</v>
      </c>
      <c r="AG239">
        <v>180</v>
      </c>
      <c r="AH239">
        <v>158</v>
      </c>
      <c r="AI239">
        <v>139</v>
      </c>
      <c r="AJ239">
        <v>120</v>
      </c>
      <c r="AK239">
        <v>142</v>
      </c>
    </row>
    <row r="240" spans="1:37" x14ac:dyDescent="0.25">
      <c r="A240">
        <f>IF(IFERROR(MATCH(TX_UCR!$C240,NN_M!A:A,0),0)&gt;0,1,0)</f>
        <v>0</v>
      </c>
      <c r="B240">
        <f>IF(IFERROR(MATCH(TX_UCR!C240,NN_PSM!A:A,0),0)&gt;0,1,0)</f>
        <v>0</v>
      </c>
      <c r="C240" t="str">
        <f t="shared" si="6"/>
        <v>Smith</v>
      </c>
      <c r="D240">
        <f t="shared" si="7"/>
        <v>1</v>
      </c>
      <c r="E240" t="s">
        <v>273</v>
      </c>
      <c r="F240" t="s">
        <v>34</v>
      </c>
      <c r="G240" t="s">
        <v>35</v>
      </c>
      <c r="H240">
        <v>123</v>
      </c>
      <c r="I240">
        <v>242</v>
      </c>
      <c r="J240">
        <v>146</v>
      </c>
      <c r="K240">
        <v>171</v>
      </c>
      <c r="L240">
        <v>204</v>
      </c>
      <c r="M240">
        <v>195</v>
      </c>
      <c r="N240">
        <v>184</v>
      </c>
      <c r="O240">
        <v>239</v>
      </c>
      <c r="P240">
        <v>265</v>
      </c>
      <c r="Q240">
        <v>288</v>
      </c>
      <c r="R240">
        <v>305</v>
      </c>
      <c r="S240">
        <v>279</v>
      </c>
      <c r="T240">
        <v>354</v>
      </c>
      <c r="U240">
        <v>307</v>
      </c>
      <c r="V240">
        <v>314</v>
      </c>
      <c r="W240">
        <v>165</v>
      </c>
      <c r="X240">
        <v>198</v>
      </c>
      <c r="Y240">
        <v>231</v>
      </c>
      <c r="Z240">
        <v>461</v>
      </c>
      <c r="AA240">
        <v>311</v>
      </c>
      <c r="AB240">
        <v>337</v>
      </c>
      <c r="AC240">
        <v>315</v>
      </c>
      <c r="AD240">
        <v>332</v>
      </c>
      <c r="AE240">
        <v>309</v>
      </c>
      <c r="AF240">
        <v>312</v>
      </c>
      <c r="AG240">
        <v>184</v>
      </c>
      <c r="AH240">
        <v>238</v>
      </c>
      <c r="AI240">
        <v>264</v>
      </c>
      <c r="AJ240">
        <v>193</v>
      </c>
      <c r="AK240">
        <v>215</v>
      </c>
    </row>
    <row r="241" spans="1:37" x14ac:dyDescent="0.25">
      <c r="A241">
        <f>IF(IFERROR(MATCH(TX_UCR!$C241,NN_M!A:A,0),0)&gt;0,1,0)</f>
        <v>0</v>
      </c>
      <c r="B241">
        <f>IF(IFERROR(MATCH(TX_UCR!C241,NN_PSM!A:A,0),0)&gt;0,1,0)</f>
        <v>0</v>
      </c>
      <c r="C241" t="str">
        <f t="shared" si="6"/>
        <v>Snyder</v>
      </c>
      <c r="D241">
        <f t="shared" si="7"/>
        <v>0</v>
      </c>
      <c r="E241" t="s">
        <v>274</v>
      </c>
      <c r="F241" t="s">
        <v>34</v>
      </c>
      <c r="G241" t="s">
        <v>35</v>
      </c>
      <c r="H241">
        <v>27</v>
      </c>
      <c r="I241">
        <v>42</v>
      </c>
      <c r="J241">
        <v>23</v>
      </c>
      <c r="K241">
        <v>30</v>
      </c>
      <c r="L241">
        <v>28</v>
      </c>
      <c r="M241">
        <v>48</v>
      </c>
      <c r="N241">
        <v>38</v>
      </c>
      <c r="O241">
        <v>42</v>
      </c>
      <c r="P241">
        <v>93</v>
      </c>
      <c r="Q241">
        <v>44</v>
      </c>
      <c r="R241">
        <v>34</v>
      </c>
      <c r="S241">
        <v>38</v>
      </c>
      <c r="T241">
        <v>26</v>
      </c>
      <c r="U241">
        <v>28</v>
      </c>
      <c r="V241">
        <v>38</v>
      </c>
      <c r="W241">
        <v>31</v>
      </c>
      <c r="X241">
        <v>14</v>
      </c>
      <c r="Y241">
        <v>14</v>
      </c>
      <c r="Z241">
        <v>42</v>
      </c>
      <c r="AA241">
        <v>41</v>
      </c>
      <c r="AB241">
        <v>57</v>
      </c>
      <c r="AC241">
        <v>79</v>
      </c>
      <c r="AD241">
        <v>96</v>
      </c>
      <c r="AE241">
        <v>126</v>
      </c>
      <c r="AF241">
        <v>128</v>
      </c>
      <c r="AG241">
        <v>132</v>
      </c>
      <c r="AH241">
        <v>68</v>
      </c>
      <c r="AI241">
        <v>51</v>
      </c>
      <c r="AJ241">
        <v>75</v>
      </c>
      <c r="AK241">
        <v>75</v>
      </c>
    </row>
    <row r="242" spans="1:37" x14ac:dyDescent="0.25">
      <c r="A242">
        <f>IF(IFERROR(MATCH(TX_UCR!$C242,NN_M!A:A,0),0)&gt;0,1,0)</f>
        <v>0</v>
      </c>
      <c r="B242">
        <f>IF(IFERROR(MATCH(TX_UCR!C242,NN_PSM!A:A,0),0)&gt;0,1,0)</f>
        <v>0</v>
      </c>
      <c r="C242" t="str">
        <f t="shared" si="6"/>
        <v>Socorro</v>
      </c>
      <c r="D242">
        <f t="shared" si="7"/>
        <v>0</v>
      </c>
      <c r="E242" t="s">
        <v>275</v>
      </c>
      <c r="F242" t="s">
        <v>34</v>
      </c>
      <c r="G242" t="s">
        <v>35</v>
      </c>
      <c r="R242">
        <v>68</v>
      </c>
      <c r="S242">
        <v>85</v>
      </c>
      <c r="T242">
        <v>98</v>
      </c>
      <c r="U242">
        <v>48</v>
      </c>
      <c r="V242">
        <v>41</v>
      </c>
      <c r="W242">
        <v>38</v>
      </c>
      <c r="X242">
        <v>121</v>
      </c>
      <c r="Y242">
        <v>49</v>
      </c>
      <c r="Z242">
        <v>66</v>
      </c>
      <c r="AA242">
        <v>72</v>
      </c>
      <c r="AB242">
        <v>82</v>
      </c>
      <c r="AC242">
        <v>107</v>
      </c>
      <c r="AD242">
        <v>109</v>
      </c>
      <c r="AE242">
        <v>81</v>
      </c>
      <c r="AF242">
        <v>104</v>
      </c>
      <c r="AG242">
        <v>91</v>
      </c>
      <c r="AH242">
        <v>57</v>
      </c>
      <c r="AI242">
        <v>55</v>
      </c>
      <c r="AJ242">
        <v>58</v>
      </c>
      <c r="AK242">
        <v>42</v>
      </c>
    </row>
    <row r="243" spans="1:37" x14ac:dyDescent="0.25">
      <c r="A243">
        <f>IF(IFERROR(MATCH(TX_UCR!$C243,NN_M!A:A,0),0)&gt;0,1,0)</f>
        <v>0</v>
      </c>
      <c r="B243">
        <f>IF(IFERROR(MATCH(TX_UCR!C243,NN_PSM!A:A,0),0)&gt;0,1,0)</f>
        <v>0</v>
      </c>
      <c r="C243" t="str">
        <f t="shared" si="6"/>
        <v>South</v>
      </c>
      <c r="D243">
        <f t="shared" si="7"/>
        <v>0</v>
      </c>
      <c r="E243" t="s">
        <v>276</v>
      </c>
      <c r="F243" t="s">
        <v>34</v>
      </c>
      <c r="G243" t="s">
        <v>35</v>
      </c>
      <c r="H243">
        <v>57</v>
      </c>
      <c r="I243">
        <v>57</v>
      </c>
      <c r="J243">
        <v>45</v>
      </c>
      <c r="K243">
        <v>63</v>
      </c>
      <c r="L243">
        <v>71</v>
      </c>
      <c r="M243">
        <v>91</v>
      </c>
      <c r="N243">
        <v>88</v>
      </c>
      <c r="O243">
        <v>64</v>
      </c>
      <c r="P243">
        <v>46</v>
      </c>
      <c r="Q243">
        <v>81</v>
      </c>
      <c r="R243">
        <v>85</v>
      </c>
      <c r="S243">
        <v>83</v>
      </c>
      <c r="T243">
        <v>79</v>
      </c>
      <c r="U243">
        <v>75</v>
      </c>
      <c r="V243">
        <v>79</v>
      </c>
      <c r="W243">
        <v>77</v>
      </c>
      <c r="X243">
        <v>72</v>
      </c>
      <c r="Y243">
        <v>115</v>
      </c>
      <c r="Z243">
        <v>126</v>
      </c>
      <c r="AA243">
        <v>98</v>
      </c>
      <c r="AB243">
        <v>111</v>
      </c>
      <c r="AC243">
        <v>124</v>
      </c>
      <c r="AD243">
        <v>106</v>
      </c>
      <c r="AE243">
        <v>126</v>
      </c>
      <c r="AF243">
        <v>105</v>
      </c>
      <c r="AG243">
        <v>113</v>
      </c>
      <c r="AH243">
        <v>118</v>
      </c>
      <c r="AI243">
        <v>90</v>
      </c>
      <c r="AJ243">
        <v>92</v>
      </c>
      <c r="AK243">
        <v>81</v>
      </c>
    </row>
    <row r="244" spans="1:37" x14ac:dyDescent="0.25">
      <c r="A244">
        <f>IF(IFERROR(MATCH(TX_UCR!$C244,NN_M!A:A,0),0)&gt;0,1,0)</f>
        <v>0</v>
      </c>
      <c r="B244">
        <f>IF(IFERROR(MATCH(TX_UCR!C244,NN_PSM!A:A,0),0)&gt;0,1,0)</f>
        <v>0</v>
      </c>
      <c r="C244" t="str">
        <f t="shared" si="6"/>
        <v>Southlake</v>
      </c>
      <c r="D244">
        <f t="shared" si="7"/>
        <v>0</v>
      </c>
      <c r="E244" t="s">
        <v>277</v>
      </c>
      <c r="F244" t="s">
        <v>34</v>
      </c>
      <c r="G244" t="s">
        <v>35</v>
      </c>
      <c r="H244">
        <v>6</v>
      </c>
      <c r="I244">
        <v>19</v>
      </c>
      <c r="J244">
        <v>9</v>
      </c>
      <c r="K244">
        <v>9</v>
      </c>
      <c r="L244">
        <v>14</v>
      </c>
      <c r="M244">
        <v>30</v>
      </c>
      <c r="N244">
        <v>24</v>
      </c>
      <c r="O244">
        <v>24</v>
      </c>
      <c r="P244">
        <v>16</v>
      </c>
      <c r="Q244">
        <v>24</v>
      </c>
      <c r="R244">
        <v>28</v>
      </c>
      <c r="S244">
        <v>27</v>
      </c>
      <c r="T244">
        <v>38</v>
      </c>
      <c r="U244">
        <v>58</v>
      </c>
      <c r="V244">
        <v>40</v>
      </c>
      <c r="W244">
        <v>21</v>
      </c>
      <c r="X244">
        <v>12</v>
      </c>
      <c r="Y244">
        <v>18</v>
      </c>
      <c r="Z244">
        <v>10</v>
      </c>
      <c r="AA244">
        <v>15</v>
      </c>
      <c r="AB244">
        <v>10</v>
      </c>
      <c r="AC244">
        <v>13</v>
      </c>
      <c r="AD244">
        <v>12</v>
      </c>
      <c r="AE244">
        <v>13</v>
      </c>
      <c r="AF244">
        <v>13</v>
      </c>
      <c r="AG244">
        <v>16</v>
      </c>
      <c r="AH244">
        <v>8</v>
      </c>
      <c r="AI244">
        <v>10</v>
      </c>
      <c r="AJ244">
        <v>14</v>
      </c>
      <c r="AK244">
        <v>7</v>
      </c>
    </row>
    <row r="245" spans="1:37" x14ac:dyDescent="0.25">
      <c r="A245">
        <f>IF(IFERROR(MATCH(TX_UCR!$C245,NN_M!A:A,0),0)&gt;0,1,0)</f>
        <v>0</v>
      </c>
      <c r="B245">
        <f>IF(IFERROR(MATCH(TX_UCR!C245,NN_PSM!A:A,0),0)&gt;0,1,0)</f>
        <v>0</v>
      </c>
      <c r="C245" t="str">
        <f t="shared" si="6"/>
        <v>Stafford</v>
      </c>
      <c r="D245">
        <f t="shared" si="7"/>
        <v>0</v>
      </c>
      <c r="E245" t="s">
        <v>278</v>
      </c>
      <c r="F245" t="s">
        <v>34</v>
      </c>
      <c r="G245" t="s">
        <v>35</v>
      </c>
      <c r="H245">
        <v>26</v>
      </c>
      <c r="I245">
        <v>43</v>
      </c>
      <c r="J245">
        <v>19</v>
      </c>
      <c r="K245">
        <v>25</v>
      </c>
      <c r="L245">
        <v>34</v>
      </c>
      <c r="M245">
        <v>56</v>
      </c>
      <c r="N245">
        <v>52</v>
      </c>
      <c r="O245">
        <v>60</v>
      </c>
      <c r="P245">
        <v>53</v>
      </c>
      <c r="Q245">
        <v>65</v>
      </c>
      <c r="R245">
        <v>51</v>
      </c>
      <c r="S245">
        <v>66</v>
      </c>
      <c r="T245">
        <v>52</v>
      </c>
      <c r="U245">
        <v>44</v>
      </c>
      <c r="V245">
        <v>63</v>
      </c>
      <c r="W245">
        <v>49</v>
      </c>
      <c r="X245">
        <v>71</v>
      </c>
      <c r="Y245">
        <v>57</v>
      </c>
      <c r="Z245">
        <v>77</v>
      </c>
      <c r="AA245">
        <v>94</v>
      </c>
      <c r="AB245">
        <v>103</v>
      </c>
      <c r="AC245">
        <v>84</v>
      </c>
      <c r="AD245">
        <v>98</v>
      </c>
      <c r="AE245">
        <v>65</v>
      </c>
      <c r="AF245">
        <v>78</v>
      </c>
      <c r="AG245">
        <v>82</v>
      </c>
      <c r="AH245">
        <v>74</v>
      </c>
      <c r="AI245">
        <v>78</v>
      </c>
      <c r="AJ245">
        <v>94</v>
      </c>
      <c r="AK245">
        <v>78</v>
      </c>
    </row>
    <row r="246" spans="1:37" x14ac:dyDescent="0.25">
      <c r="A246">
        <f>IF(IFERROR(MATCH(TX_UCR!$C246,NN_M!A:A,0),0)&gt;0,1,0)</f>
        <v>0</v>
      </c>
      <c r="B246">
        <f>IF(IFERROR(MATCH(TX_UCR!C246,NN_PSM!A:A,0),0)&gt;0,1,0)</f>
        <v>0</v>
      </c>
      <c r="C246" t="str">
        <f t="shared" si="6"/>
        <v>Starr</v>
      </c>
      <c r="D246">
        <f t="shared" si="7"/>
        <v>1</v>
      </c>
      <c r="E246" t="s">
        <v>279</v>
      </c>
      <c r="F246" t="s">
        <v>34</v>
      </c>
      <c r="G246" t="s">
        <v>35</v>
      </c>
      <c r="H246">
        <v>35</v>
      </c>
      <c r="I246">
        <v>35</v>
      </c>
      <c r="J246">
        <v>40</v>
      </c>
      <c r="K246">
        <v>45</v>
      </c>
      <c r="L246">
        <v>73</v>
      </c>
      <c r="M246">
        <v>103</v>
      </c>
      <c r="N246">
        <v>99</v>
      </c>
      <c r="O246">
        <v>72</v>
      </c>
      <c r="P246">
        <v>126</v>
      </c>
      <c r="Q246">
        <v>138</v>
      </c>
      <c r="R246">
        <v>241</v>
      </c>
      <c r="S246">
        <v>143</v>
      </c>
      <c r="T246">
        <v>199</v>
      </c>
      <c r="U246">
        <v>105</v>
      </c>
      <c r="V246">
        <v>84</v>
      </c>
      <c r="W246">
        <v>48</v>
      </c>
      <c r="X246">
        <v>49</v>
      </c>
      <c r="Y246">
        <v>67</v>
      </c>
      <c r="Z246">
        <v>83</v>
      </c>
      <c r="AA246">
        <v>63</v>
      </c>
      <c r="AB246">
        <v>50</v>
      </c>
      <c r="AC246">
        <v>45</v>
      </c>
      <c r="AD246">
        <v>80</v>
      </c>
      <c r="AE246">
        <v>102</v>
      </c>
      <c r="AF246">
        <v>89</v>
      </c>
      <c r="AG246">
        <v>113</v>
      </c>
      <c r="AH246">
        <v>71</v>
      </c>
      <c r="AI246">
        <v>101</v>
      </c>
      <c r="AJ246">
        <v>105</v>
      </c>
      <c r="AK246">
        <v>97</v>
      </c>
    </row>
    <row r="247" spans="1:37" x14ac:dyDescent="0.25">
      <c r="A247">
        <f>IF(IFERROR(MATCH(TX_UCR!$C247,NN_M!A:A,0),0)&gt;0,1,0)</f>
        <v>0</v>
      </c>
      <c r="B247">
        <f>IF(IFERROR(MATCH(TX_UCR!C247,NN_PSM!A:A,0),0)&gt;0,1,0)</f>
        <v>0</v>
      </c>
      <c r="C247" t="str">
        <f t="shared" si="6"/>
        <v>Stephenville</v>
      </c>
      <c r="D247">
        <f t="shared" si="7"/>
        <v>0</v>
      </c>
      <c r="E247" t="s">
        <v>280</v>
      </c>
      <c r="F247" t="s">
        <v>34</v>
      </c>
      <c r="G247" t="s">
        <v>35</v>
      </c>
      <c r="H247">
        <v>9</v>
      </c>
      <c r="I247">
        <v>24</v>
      </c>
      <c r="J247">
        <v>18</v>
      </c>
      <c r="K247">
        <v>22</v>
      </c>
      <c r="L247">
        <v>23</v>
      </c>
      <c r="M247">
        <v>26</v>
      </c>
      <c r="N247">
        <v>39</v>
      </c>
      <c r="O247">
        <v>42</v>
      </c>
      <c r="P247">
        <v>9</v>
      </c>
      <c r="Q247">
        <v>13</v>
      </c>
      <c r="R247">
        <v>33</v>
      </c>
      <c r="S247">
        <v>27</v>
      </c>
      <c r="T247">
        <v>36</v>
      </c>
      <c r="U247">
        <v>25</v>
      </c>
      <c r="V247">
        <v>19</v>
      </c>
      <c r="W247">
        <v>23</v>
      </c>
      <c r="X247">
        <v>18</v>
      </c>
      <c r="Y247">
        <v>25</v>
      </c>
      <c r="Z247">
        <v>24</v>
      </c>
      <c r="AA247">
        <v>37</v>
      </c>
      <c r="AB247">
        <v>50</v>
      </c>
      <c r="AC247">
        <v>35</v>
      </c>
      <c r="AD247">
        <v>51</v>
      </c>
      <c r="AE247">
        <v>46</v>
      </c>
      <c r="AF247">
        <v>53</v>
      </c>
      <c r="AG247">
        <v>44</v>
      </c>
      <c r="AH247">
        <v>25</v>
      </c>
      <c r="AI247">
        <v>33</v>
      </c>
      <c r="AJ247">
        <v>27</v>
      </c>
      <c r="AK247">
        <v>36</v>
      </c>
    </row>
    <row r="248" spans="1:37" x14ac:dyDescent="0.25">
      <c r="A248">
        <f>IF(IFERROR(MATCH(TX_UCR!$C248,NN_M!A:A,0),0)&gt;0,1,0)</f>
        <v>0</v>
      </c>
      <c r="B248">
        <f>IF(IFERROR(MATCH(TX_UCR!C248,NN_PSM!A:A,0),0)&gt;0,1,0)</f>
        <v>0</v>
      </c>
      <c r="C248" t="str">
        <f t="shared" si="6"/>
        <v>Sugar</v>
      </c>
      <c r="D248">
        <f t="shared" si="7"/>
        <v>0</v>
      </c>
      <c r="E248" t="s">
        <v>281</v>
      </c>
      <c r="F248" t="s">
        <v>34</v>
      </c>
      <c r="G248" t="s">
        <v>35</v>
      </c>
      <c r="H248">
        <v>11</v>
      </c>
      <c r="I248">
        <v>19</v>
      </c>
      <c r="J248">
        <v>12</v>
      </c>
      <c r="K248">
        <v>11</v>
      </c>
      <c r="L248">
        <v>19</v>
      </c>
      <c r="M248">
        <v>48</v>
      </c>
      <c r="N248">
        <v>53</v>
      </c>
      <c r="O248">
        <v>49</v>
      </c>
      <c r="P248">
        <v>68</v>
      </c>
      <c r="Q248">
        <v>128</v>
      </c>
      <c r="R248">
        <v>108</v>
      </c>
      <c r="S248">
        <v>131</v>
      </c>
      <c r="T248">
        <v>125</v>
      </c>
      <c r="U248">
        <v>96</v>
      </c>
      <c r="V248">
        <v>111</v>
      </c>
      <c r="W248">
        <v>95</v>
      </c>
      <c r="X248">
        <v>138</v>
      </c>
      <c r="Y248">
        <v>181</v>
      </c>
      <c r="Z248">
        <v>154</v>
      </c>
      <c r="AA248">
        <v>155</v>
      </c>
      <c r="AB248">
        <v>117</v>
      </c>
      <c r="AC248">
        <v>101</v>
      </c>
      <c r="AD248">
        <v>100</v>
      </c>
      <c r="AE248">
        <v>138</v>
      </c>
      <c r="AF248">
        <v>113</v>
      </c>
      <c r="AG248">
        <v>142</v>
      </c>
      <c r="AH248">
        <v>96</v>
      </c>
      <c r="AI248">
        <v>109</v>
      </c>
      <c r="AJ248">
        <v>108</v>
      </c>
      <c r="AK248">
        <v>99</v>
      </c>
    </row>
    <row r="249" spans="1:37" x14ac:dyDescent="0.25">
      <c r="A249">
        <f>IF(IFERROR(MATCH(TX_UCR!$C249,NN_M!A:A,0),0)&gt;0,1,0)</f>
        <v>0</v>
      </c>
      <c r="B249">
        <f>IF(IFERROR(MATCH(TX_UCR!C249,NN_PSM!A:A,0),0)&gt;0,1,0)</f>
        <v>0</v>
      </c>
      <c r="C249" t="str">
        <f t="shared" si="6"/>
        <v>Sulphur</v>
      </c>
      <c r="D249">
        <f t="shared" si="7"/>
        <v>0</v>
      </c>
      <c r="E249" t="s">
        <v>282</v>
      </c>
      <c r="F249" t="s">
        <v>34</v>
      </c>
      <c r="G249" t="s">
        <v>35</v>
      </c>
      <c r="H249">
        <v>28</v>
      </c>
      <c r="I249">
        <v>39</v>
      </c>
      <c r="J249">
        <v>56</v>
      </c>
      <c r="K249">
        <v>63</v>
      </c>
      <c r="L249">
        <v>89</v>
      </c>
      <c r="M249">
        <v>94</v>
      </c>
      <c r="N249">
        <v>135</v>
      </c>
      <c r="O249">
        <v>128</v>
      </c>
      <c r="P249">
        <v>180</v>
      </c>
      <c r="Q249">
        <v>176</v>
      </c>
      <c r="R249">
        <v>145</v>
      </c>
      <c r="S249">
        <v>104</v>
      </c>
      <c r="T249">
        <v>73</v>
      </c>
      <c r="U249">
        <v>57</v>
      </c>
      <c r="V249">
        <v>69</v>
      </c>
      <c r="W249">
        <v>55</v>
      </c>
      <c r="X249">
        <v>49</v>
      </c>
      <c r="Y249">
        <v>36</v>
      </c>
      <c r="Z249">
        <v>39</v>
      </c>
      <c r="AA249">
        <v>41</v>
      </c>
      <c r="AB249">
        <v>40</v>
      </c>
      <c r="AC249">
        <v>29</v>
      </c>
      <c r="AD249">
        <v>30</v>
      </c>
      <c r="AE249">
        <v>53</v>
      </c>
      <c r="AF249">
        <v>39</v>
      </c>
      <c r="AG249">
        <v>43</v>
      </c>
      <c r="AH249">
        <v>32</v>
      </c>
      <c r="AI249">
        <v>39</v>
      </c>
      <c r="AJ249">
        <v>25</v>
      </c>
      <c r="AK249">
        <v>36</v>
      </c>
    </row>
    <row r="250" spans="1:37" x14ac:dyDescent="0.25">
      <c r="A250">
        <f>IF(IFERROR(MATCH(TX_UCR!$C250,NN_M!A:A,0),0)&gt;0,1,0)</f>
        <v>0</v>
      </c>
      <c r="B250">
        <f>IF(IFERROR(MATCH(TX_UCR!C250,NN_PSM!A:A,0),0)&gt;0,1,0)</f>
        <v>0</v>
      </c>
      <c r="C250" t="str">
        <f t="shared" si="6"/>
        <v>Sweetwater</v>
      </c>
      <c r="D250">
        <f t="shared" si="7"/>
        <v>0</v>
      </c>
      <c r="E250" t="s">
        <v>283</v>
      </c>
      <c r="F250" t="s">
        <v>34</v>
      </c>
      <c r="G250" t="s">
        <v>35</v>
      </c>
      <c r="H250">
        <v>37</v>
      </c>
      <c r="I250">
        <v>80</v>
      </c>
      <c r="J250">
        <v>96</v>
      </c>
      <c r="K250">
        <v>64</v>
      </c>
      <c r="L250">
        <v>40</v>
      </c>
      <c r="M250">
        <v>50</v>
      </c>
      <c r="N250">
        <v>72</v>
      </c>
      <c r="O250">
        <v>70</v>
      </c>
      <c r="P250">
        <v>114</v>
      </c>
      <c r="Q250">
        <v>85</v>
      </c>
      <c r="R250">
        <v>86</v>
      </c>
      <c r="S250">
        <v>68</v>
      </c>
      <c r="T250">
        <v>54</v>
      </c>
      <c r="U250">
        <v>51</v>
      </c>
      <c r="Y250">
        <v>43</v>
      </c>
      <c r="Z250">
        <v>37</v>
      </c>
      <c r="AA250">
        <v>28</v>
      </c>
      <c r="AB250">
        <v>41</v>
      </c>
      <c r="AC250">
        <v>36</v>
      </c>
      <c r="AD250">
        <v>103</v>
      </c>
      <c r="AE250">
        <v>140</v>
      </c>
      <c r="AF250">
        <v>176</v>
      </c>
      <c r="AG250">
        <v>141</v>
      </c>
      <c r="AH250">
        <v>99</v>
      </c>
      <c r="AI250">
        <v>121</v>
      </c>
      <c r="AJ250">
        <v>83</v>
      </c>
    </row>
    <row r="251" spans="1:37" x14ac:dyDescent="0.25">
      <c r="A251">
        <f>IF(IFERROR(MATCH(TX_UCR!$C251,NN_M!A:A,0),0)&gt;0,1,0)</f>
        <v>0</v>
      </c>
      <c r="B251">
        <f>IF(IFERROR(MATCH(TX_UCR!C251,NN_PSM!A:A,0),0)&gt;0,1,0)</f>
        <v>0</v>
      </c>
      <c r="C251" t="str">
        <f t="shared" si="6"/>
        <v>Tarrant</v>
      </c>
      <c r="D251">
        <f t="shared" si="7"/>
        <v>1</v>
      </c>
      <c r="E251" t="s">
        <v>284</v>
      </c>
      <c r="F251" t="s">
        <v>34</v>
      </c>
      <c r="G251" t="s">
        <v>35</v>
      </c>
      <c r="H251">
        <v>113</v>
      </c>
      <c r="I251">
        <v>131</v>
      </c>
      <c r="J251">
        <v>128</v>
      </c>
      <c r="K251">
        <v>116</v>
      </c>
      <c r="L251">
        <v>182</v>
      </c>
      <c r="M251">
        <v>210</v>
      </c>
      <c r="N251">
        <v>234</v>
      </c>
      <c r="O251">
        <v>175</v>
      </c>
      <c r="P251">
        <v>174</v>
      </c>
      <c r="Q251">
        <v>210</v>
      </c>
      <c r="R251">
        <v>241</v>
      </c>
      <c r="S251">
        <v>156</v>
      </c>
      <c r="T251">
        <v>105</v>
      </c>
      <c r="U251">
        <v>108</v>
      </c>
      <c r="V251">
        <v>101</v>
      </c>
      <c r="W251">
        <v>86</v>
      </c>
      <c r="X251">
        <v>78</v>
      </c>
      <c r="Y251">
        <v>93</v>
      </c>
      <c r="Z251">
        <v>129</v>
      </c>
      <c r="AA251">
        <v>151</v>
      </c>
      <c r="AB251">
        <v>119</v>
      </c>
      <c r="AC251">
        <v>90</v>
      </c>
      <c r="AD251">
        <v>129</v>
      </c>
      <c r="AE251">
        <v>121</v>
      </c>
      <c r="AF251">
        <v>99</v>
      </c>
      <c r="AG251">
        <v>105</v>
      </c>
      <c r="AH251">
        <v>124</v>
      </c>
      <c r="AI251">
        <v>126</v>
      </c>
      <c r="AJ251">
        <v>113</v>
      </c>
      <c r="AK251">
        <v>104</v>
      </c>
    </row>
    <row r="252" spans="1:37" x14ac:dyDescent="0.25">
      <c r="A252">
        <f>IF(IFERROR(MATCH(TX_UCR!$C252,NN_M!A:A,0),0)&gt;0,1,0)</f>
        <v>0</v>
      </c>
      <c r="B252">
        <f>IF(IFERROR(MATCH(TX_UCR!C252,NN_PSM!A:A,0),0)&gt;0,1,0)</f>
        <v>0</v>
      </c>
      <c r="C252" t="str">
        <f t="shared" si="6"/>
        <v>Taylor</v>
      </c>
      <c r="D252">
        <f t="shared" si="7"/>
        <v>0</v>
      </c>
      <c r="E252" t="s">
        <v>285</v>
      </c>
      <c r="F252" t="s">
        <v>34</v>
      </c>
      <c r="G252" t="s">
        <v>35</v>
      </c>
      <c r="H252">
        <v>43</v>
      </c>
      <c r="I252">
        <v>52</v>
      </c>
      <c r="J252">
        <v>50</v>
      </c>
      <c r="K252">
        <v>61</v>
      </c>
      <c r="L252">
        <v>69</v>
      </c>
      <c r="M252">
        <v>62</v>
      </c>
      <c r="N252">
        <v>83</v>
      </c>
      <c r="O252">
        <v>64</v>
      </c>
      <c r="P252">
        <v>91</v>
      </c>
      <c r="Q252">
        <v>114</v>
      </c>
      <c r="R252">
        <v>99</v>
      </c>
      <c r="S252">
        <v>87</v>
      </c>
      <c r="T252">
        <v>57</v>
      </c>
      <c r="U252">
        <v>32</v>
      </c>
      <c r="V252">
        <v>30</v>
      </c>
      <c r="W252">
        <v>55</v>
      </c>
      <c r="X252">
        <v>52</v>
      </c>
      <c r="Y252">
        <v>44</v>
      </c>
      <c r="Z252">
        <v>29</v>
      </c>
      <c r="AA252">
        <v>30</v>
      </c>
      <c r="AB252">
        <v>19</v>
      </c>
      <c r="AC252">
        <v>33</v>
      </c>
      <c r="AD252">
        <v>13</v>
      </c>
      <c r="AE252">
        <v>11</v>
      </c>
      <c r="AF252">
        <v>10</v>
      </c>
      <c r="AG252">
        <v>17</v>
      </c>
      <c r="AH252">
        <v>18</v>
      </c>
      <c r="AI252">
        <v>23</v>
      </c>
      <c r="AJ252">
        <v>30</v>
      </c>
      <c r="AK252">
        <v>61</v>
      </c>
    </row>
    <row r="253" spans="1:37" x14ac:dyDescent="0.25">
      <c r="A253">
        <f>IF(IFERROR(MATCH(TX_UCR!$C253,NN_M!A:A,0),0)&gt;0,1,0)</f>
        <v>0</v>
      </c>
      <c r="B253">
        <f>IF(IFERROR(MATCH(TX_UCR!C253,NN_PSM!A:A,0),0)&gt;0,1,0)</f>
        <v>0</v>
      </c>
      <c r="C253" t="str">
        <f t="shared" si="6"/>
        <v>Temple</v>
      </c>
      <c r="D253">
        <f t="shared" si="7"/>
        <v>0</v>
      </c>
      <c r="E253" t="s">
        <v>286</v>
      </c>
      <c r="F253" t="s">
        <v>34</v>
      </c>
      <c r="G253" t="s">
        <v>35</v>
      </c>
      <c r="H253">
        <v>140</v>
      </c>
      <c r="I253">
        <v>172</v>
      </c>
      <c r="J253">
        <v>213</v>
      </c>
      <c r="K253">
        <v>224</v>
      </c>
      <c r="L253">
        <v>265</v>
      </c>
      <c r="M253">
        <v>416</v>
      </c>
      <c r="N253">
        <v>543</v>
      </c>
      <c r="O253">
        <v>635</v>
      </c>
      <c r="P253">
        <v>618</v>
      </c>
      <c r="Q253">
        <v>569</v>
      </c>
      <c r="R253">
        <v>271</v>
      </c>
      <c r="S253">
        <v>293</v>
      </c>
      <c r="T253">
        <v>221</v>
      </c>
      <c r="U253">
        <v>223</v>
      </c>
      <c r="V253">
        <v>196</v>
      </c>
      <c r="W253">
        <v>177</v>
      </c>
      <c r="X253">
        <v>222</v>
      </c>
      <c r="Y253">
        <v>232</v>
      </c>
      <c r="Z253">
        <v>172</v>
      </c>
      <c r="AA253">
        <v>160</v>
      </c>
      <c r="AB253">
        <v>175</v>
      </c>
      <c r="AC253">
        <v>191</v>
      </c>
      <c r="AD253">
        <v>205</v>
      </c>
      <c r="AE253">
        <v>243</v>
      </c>
      <c r="AF253">
        <v>180</v>
      </c>
      <c r="AG253">
        <v>211</v>
      </c>
      <c r="AH253">
        <v>185</v>
      </c>
      <c r="AI253">
        <v>202</v>
      </c>
      <c r="AJ253">
        <v>169</v>
      </c>
      <c r="AK253">
        <v>178</v>
      </c>
    </row>
    <row r="254" spans="1:37" x14ac:dyDescent="0.25">
      <c r="A254">
        <f>IF(IFERROR(MATCH(TX_UCR!$C254,NN_M!A:A,0),0)&gt;0,1,0)</f>
        <v>0</v>
      </c>
      <c r="B254">
        <f>IF(IFERROR(MATCH(TX_UCR!C254,NN_PSM!A:A,0),0)&gt;0,1,0)</f>
        <v>0</v>
      </c>
      <c r="C254" t="str">
        <f t="shared" si="6"/>
        <v>Terrell</v>
      </c>
      <c r="D254">
        <f t="shared" si="7"/>
        <v>0</v>
      </c>
      <c r="E254" t="s">
        <v>287</v>
      </c>
      <c r="F254" t="s">
        <v>34</v>
      </c>
      <c r="G254" t="s">
        <v>35</v>
      </c>
      <c r="H254">
        <v>68</v>
      </c>
      <c r="I254">
        <v>80</v>
      </c>
      <c r="J254">
        <v>99</v>
      </c>
      <c r="K254">
        <v>117</v>
      </c>
      <c r="L254">
        <v>151</v>
      </c>
      <c r="M254">
        <v>171</v>
      </c>
      <c r="N254">
        <v>174</v>
      </c>
      <c r="O254">
        <v>176</v>
      </c>
      <c r="P254">
        <v>113</v>
      </c>
      <c r="Q254">
        <v>115</v>
      </c>
      <c r="R254">
        <v>100</v>
      </c>
      <c r="S254">
        <v>79</v>
      </c>
      <c r="T254">
        <v>67</v>
      </c>
      <c r="U254">
        <v>122</v>
      </c>
      <c r="V254">
        <v>186</v>
      </c>
      <c r="W254">
        <v>217</v>
      </c>
      <c r="X254">
        <v>196</v>
      </c>
      <c r="Y254">
        <v>230</v>
      </c>
      <c r="Z254">
        <v>172</v>
      </c>
      <c r="AA254">
        <v>87</v>
      </c>
      <c r="AB254">
        <v>140</v>
      </c>
      <c r="AC254">
        <v>187</v>
      </c>
      <c r="AD254">
        <v>149</v>
      </c>
      <c r="AE254">
        <v>101</v>
      </c>
      <c r="AF254">
        <v>128</v>
      </c>
      <c r="AG254">
        <v>121</v>
      </c>
      <c r="AH254">
        <v>69</v>
      </c>
      <c r="AI254">
        <v>64</v>
      </c>
      <c r="AJ254">
        <v>78</v>
      </c>
      <c r="AK254">
        <v>92</v>
      </c>
    </row>
    <row r="255" spans="1:37" x14ac:dyDescent="0.25">
      <c r="A255">
        <f>IF(IFERROR(MATCH(TX_UCR!$C255,NN_M!A:A,0),0)&gt;0,1,0)</f>
        <v>0</v>
      </c>
      <c r="B255">
        <f>IF(IFERROR(MATCH(TX_UCR!C255,NN_PSM!A:A,0),0)&gt;0,1,0)</f>
        <v>0</v>
      </c>
      <c r="C255" t="str">
        <f t="shared" si="6"/>
        <v>Texarkana</v>
      </c>
      <c r="D255">
        <f t="shared" si="7"/>
        <v>0</v>
      </c>
      <c r="E255" t="s">
        <v>288</v>
      </c>
      <c r="F255" t="s">
        <v>34</v>
      </c>
      <c r="G255" t="s">
        <v>35</v>
      </c>
      <c r="H255">
        <v>250</v>
      </c>
      <c r="I255">
        <v>252</v>
      </c>
      <c r="J255">
        <v>262</v>
      </c>
      <c r="K255">
        <v>181</v>
      </c>
      <c r="L255">
        <v>250</v>
      </c>
      <c r="M255">
        <v>301</v>
      </c>
      <c r="N255">
        <v>358</v>
      </c>
      <c r="O255">
        <v>457</v>
      </c>
      <c r="P255">
        <v>479</v>
      </c>
      <c r="Q255">
        <v>377</v>
      </c>
      <c r="R255">
        <v>325</v>
      </c>
      <c r="S255">
        <v>349</v>
      </c>
      <c r="T255">
        <v>318</v>
      </c>
      <c r="U255">
        <v>293</v>
      </c>
      <c r="V255">
        <v>275</v>
      </c>
      <c r="W255">
        <v>316</v>
      </c>
      <c r="X255">
        <v>391</v>
      </c>
      <c r="Y255">
        <v>361</v>
      </c>
      <c r="Z255">
        <v>409</v>
      </c>
      <c r="AA255">
        <v>447</v>
      </c>
      <c r="AB255">
        <v>500</v>
      </c>
      <c r="AC255">
        <v>462</v>
      </c>
      <c r="AD255">
        <v>506</v>
      </c>
      <c r="AE255">
        <v>467</v>
      </c>
      <c r="AF255">
        <v>555</v>
      </c>
      <c r="AG255">
        <v>527</v>
      </c>
      <c r="AH255">
        <v>468</v>
      </c>
      <c r="AI255">
        <v>392</v>
      </c>
      <c r="AJ255">
        <v>329</v>
      </c>
      <c r="AK255">
        <v>325</v>
      </c>
    </row>
    <row r="256" spans="1:37" x14ac:dyDescent="0.25">
      <c r="A256">
        <f>IF(IFERROR(MATCH(TX_UCR!$C256,NN_M!A:A,0),0)&gt;0,1,0)</f>
        <v>0</v>
      </c>
      <c r="B256">
        <f>IF(IFERROR(MATCH(TX_UCR!C256,NN_PSM!A:A,0),0)&gt;0,1,0)</f>
        <v>0</v>
      </c>
      <c r="C256" t="str">
        <f t="shared" si="6"/>
        <v>Texas</v>
      </c>
      <c r="D256">
        <f t="shared" si="7"/>
        <v>0</v>
      </c>
      <c r="E256" t="s">
        <v>289</v>
      </c>
      <c r="F256" t="s">
        <v>34</v>
      </c>
      <c r="G256" t="s">
        <v>35</v>
      </c>
      <c r="H256">
        <v>195</v>
      </c>
      <c r="I256">
        <v>337</v>
      </c>
      <c r="J256">
        <v>254</v>
      </c>
      <c r="K256">
        <v>367</v>
      </c>
      <c r="L256">
        <v>303</v>
      </c>
      <c r="M256">
        <v>276</v>
      </c>
      <c r="N256">
        <v>302</v>
      </c>
      <c r="O256">
        <v>299</v>
      </c>
      <c r="P256">
        <v>293</v>
      </c>
      <c r="Q256">
        <v>368</v>
      </c>
      <c r="R256">
        <v>565</v>
      </c>
      <c r="S256">
        <v>575</v>
      </c>
      <c r="T256">
        <v>540</v>
      </c>
      <c r="U256">
        <v>442</v>
      </c>
      <c r="V256">
        <v>462</v>
      </c>
      <c r="W256">
        <v>434</v>
      </c>
      <c r="X256">
        <v>467</v>
      </c>
      <c r="Y256">
        <v>571</v>
      </c>
      <c r="Z256">
        <v>618</v>
      </c>
      <c r="AA256">
        <v>447</v>
      </c>
      <c r="AB256">
        <v>191</v>
      </c>
      <c r="AC256">
        <v>195</v>
      </c>
      <c r="AD256">
        <v>301</v>
      </c>
      <c r="AE256">
        <v>184</v>
      </c>
      <c r="AF256">
        <v>251</v>
      </c>
      <c r="AG256">
        <v>195</v>
      </c>
      <c r="AH256">
        <v>152</v>
      </c>
      <c r="AI256">
        <v>148</v>
      </c>
      <c r="AJ256">
        <v>126</v>
      </c>
      <c r="AK256">
        <v>150</v>
      </c>
    </row>
    <row r="257" spans="1:37" x14ac:dyDescent="0.25">
      <c r="A257">
        <f>IF(IFERROR(MATCH(TX_UCR!$C257,NN_M!A:A,0),0)&gt;0,1,0)</f>
        <v>0</v>
      </c>
      <c r="B257">
        <f>IF(IFERROR(MATCH(TX_UCR!C257,NN_PSM!A:A,0),0)&gt;0,1,0)</f>
        <v>0</v>
      </c>
      <c r="C257" t="str">
        <f t="shared" si="6"/>
        <v>The</v>
      </c>
      <c r="D257">
        <f t="shared" si="7"/>
        <v>0</v>
      </c>
      <c r="E257" t="s">
        <v>290</v>
      </c>
      <c r="F257" t="s">
        <v>34</v>
      </c>
      <c r="G257" t="s">
        <v>35</v>
      </c>
      <c r="H257">
        <v>38</v>
      </c>
      <c r="I257">
        <v>19</v>
      </c>
      <c r="J257">
        <v>20</v>
      </c>
      <c r="K257">
        <v>21</v>
      </c>
      <c r="L257">
        <v>18</v>
      </c>
      <c r="M257">
        <v>35</v>
      </c>
      <c r="N257">
        <v>41</v>
      </c>
      <c r="O257">
        <v>37</v>
      </c>
      <c r="P257">
        <v>38</v>
      </c>
      <c r="Q257">
        <v>59</v>
      </c>
      <c r="R257">
        <v>85</v>
      </c>
      <c r="S257">
        <v>34</v>
      </c>
      <c r="T257">
        <v>21</v>
      </c>
      <c r="U257">
        <v>27</v>
      </c>
      <c r="V257">
        <v>64</v>
      </c>
      <c r="W257">
        <v>34</v>
      </c>
      <c r="X257">
        <v>44</v>
      </c>
      <c r="Y257">
        <v>49</v>
      </c>
      <c r="Z257">
        <v>25</v>
      </c>
      <c r="AA257">
        <v>30</v>
      </c>
      <c r="AB257">
        <v>29</v>
      </c>
      <c r="AC257">
        <v>33</v>
      </c>
      <c r="AD257">
        <v>59</v>
      </c>
      <c r="AE257">
        <v>55</v>
      </c>
      <c r="AF257">
        <v>53</v>
      </c>
      <c r="AG257">
        <v>53</v>
      </c>
      <c r="AH257">
        <v>51</v>
      </c>
      <c r="AI257">
        <v>38</v>
      </c>
      <c r="AJ257">
        <v>48</v>
      </c>
      <c r="AK257">
        <v>54</v>
      </c>
    </row>
    <row r="258" spans="1:37" x14ac:dyDescent="0.25">
      <c r="A258">
        <f>IF(IFERROR(MATCH(TX_UCR!$C258,NN_M!A:A,0),0)&gt;0,1,0)</f>
        <v>0</v>
      </c>
      <c r="B258">
        <f>IF(IFERROR(MATCH(TX_UCR!C258,NN_PSM!A:A,0),0)&gt;0,1,0)</f>
        <v>0</v>
      </c>
      <c r="C258" t="str">
        <f t="shared" si="6"/>
        <v>The</v>
      </c>
      <c r="D258">
        <f t="shared" si="7"/>
        <v>0</v>
      </c>
      <c r="E258" t="s">
        <v>291</v>
      </c>
      <c r="F258" t="s">
        <v>34</v>
      </c>
      <c r="G258" t="s">
        <v>35</v>
      </c>
      <c r="H258">
        <v>6</v>
      </c>
      <c r="I258">
        <v>10</v>
      </c>
      <c r="J258">
        <v>4</v>
      </c>
      <c r="K258">
        <v>11</v>
      </c>
      <c r="L258">
        <v>12</v>
      </c>
      <c r="M258">
        <v>10</v>
      </c>
      <c r="N258">
        <v>25</v>
      </c>
      <c r="O258">
        <v>30</v>
      </c>
      <c r="P258">
        <v>11</v>
      </c>
      <c r="Q258">
        <v>18</v>
      </c>
      <c r="R258">
        <v>10</v>
      </c>
      <c r="S258">
        <v>13</v>
      </c>
      <c r="T258">
        <v>10</v>
      </c>
      <c r="U258">
        <v>9</v>
      </c>
      <c r="V258">
        <v>10</v>
      </c>
      <c r="W258">
        <v>6</v>
      </c>
      <c r="X258">
        <v>9</v>
      </c>
      <c r="Y258">
        <v>4</v>
      </c>
      <c r="Z258">
        <v>7</v>
      </c>
      <c r="AA258">
        <v>8</v>
      </c>
      <c r="AB258">
        <v>10</v>
      </c>
      <c r="AC258">
        <v>10</v>
      </c>
      <c r="AD258">
        <v>5</v>
      </c>
      <c r="AE258">
        <v>9</v>
      </c>
      <c r="AF258">
        <v>7</v>
      </c>
      <c r="AG258">
        <v>3</v>
      </c>
      <c r="AH258">
        <v>9</v>
      </c>
      <c r="AI258">
        <v>3</v>
      </c>
      <c r="AJ258">
        <v>5</v>
      </c>
      <c r="AK258">
        <v>4</v>
      </c>
    </row>
    <row r="259" spans="1:37" x14ac:dyDescent="0.25">
      <c r="A259">
        <f>IF(IFERROR(MATCH(TX_UCR!$C259,NN_M!A:A,0),0)&gt;0,1,0)</f>
        <v>0</v>
      </c>
      <c r="B259">
        <f>IF(IFERROR(MATCH(TX_UCR!C259,NN_PSM!A:A,0),0)&gt;0,1,0)</f>
        <v>0</v>
      </c>
      <c r="C259" t="str">
        <f t="shared" ref="C259:C322" si="8">LEFT(E259,FIND(" ",E259,1)-1)</f>
        <v>Tomball</v>
      </c>
      <c r="D259">
        <f t="shared" ref="D259:D322" si="9">IF(IFERROR(FIND("County",E259),0)&gt;0,1,0)</f>
        <v>0</v>
      </c>
      <c r="E259" t="s">
        <v>292</v>
      </c>
      <c r="F259" t="s">
        <v>34</v>
      </c>
      <c r="G259" t="s">
        <v>35</v>
      </c>
      <c r="H259">
        <v>37</v>
      </c>
      <c r="I259">
        <v>57</v>
      </c>
      <c r="J259">
        <v>50</v>
      </c>
      <c r="K259">
        <v>35</v>
      </c>
      <c r="L259">
        <v>34</v>
      </c>
      <c r="M259">
        <v>33</v>
      </c>
      <c r="N259">
        <v>23</v>
      </c>
      <c r="O259">
        <v>32</v>
      </c>
      <c r="P259">
        <v>48</v>
      </c>
      <c r="Q259">
        <v>28</v>
      </c>
      <c r="R259">
        <v>33</v>
      </c>
      <c r="S259">
        <v>32</v>
      </c>
      <c r="T259">
        <v>29</v>
      </c>
      <c r="U259">
        <v>31</v>
      </c>
      <c r="V259">
        <v>24</v>
      </c>
      <c r="W259">
        <v>24</v>
      </c>
      <c r="X259">
        <v>29</v>
      </c>
      <c r="Y259">
        <v>57</v>
      </c>
      <c r="Z259">
        <v>49</v>
      </c>
      <c r="AA259">
        <v>27</v>
      </c>
      <c r="AB259">
        <v>29</v>
      </c>
      <c r="AC259">
        <v>42</v>
      </c>
      <c r="AD259">
        <v>32</v>
      </c>
      <c r="AE259">
        <v>43</v>
      </c>
      <c r="AF259">
        <v>33</v>
      </c>
      <c r="AG259">
        <v>32</v>
      </c>
      <c r="AH259">
        <v>33</v>
      </c>
      <c r="AI259">
        <v>36</v>
      </c>
      <c r="AJ259">
        <v>31</v>
      </c>
      <c r="AK259">
        <v>42</v>
      </c>
    </row>
    <row r="260" spans="1:37" x14ac:dyDescent="0.25">
      <c r="A260">
        <f>IF(IFERROR(MATCH(TX_UCR!$C260,NN_M!A:A,0),0)&gt;0,1,0)</f>
        <v>0</v>
      </c>
      <c r="B260">
        <f>IF(IFERROR(MATCH(TX_UCR!C260,NN_PSM!A:A,0),0)&gt;0,1,0)</f>
        <v>0</v>
      </c>
      <c r="C260" t="str">
        <f t="shared" si="8"/>
        <v>Travis</v>
      </c>
      <c r="D260">
        <f t="shared" si="9"/>
        <v>1</v>
      </c>
      <c r="E260" t="s">
        <v>293</v>
      </c>
      <c r="F260" t="s">
        <v>34</v>
      </c>
      <c r="G260" t="s">
        <v>35</v>
      </c>
      <c r="H260">
        <v>579</v>
      </c>
      <c r="I260">
        <v>460</v>
      </c>
      <c r="J260">
        <v>328</v>
      </c>
      <c r="K260">
        <v>325</v>
      </c>
      <c r="L260">
        <v>280</v>
      </c>
      <c r="M260">
        <v>251</v>
      </c>
      <c r="N260">
        <v>287</v>
      </c>
      <c r="O260">
        <v>334</v>
      </c>
      <c r="P260">
        <v>545</v>
      </c>
      <c r="Q260">
        <v>464</v>
      </c>
      <c r="R260">
        <v>365</v>
      </c>
      <c r="S260">
        <v>268</v>
      </c>
      <c r="T260">
        <v>343</v>
      </c>
      <c r="U260">
        <v>413</v>
      </c>
      <c r="V260">
        <v>465</v>
      </c>
      <c r="W260">
        <v>342</v>
      </c>
      <c r="X260">
        <v>332</v>
      </c>
      <c r="Y260">
        <v>365</v>
      </c>
      <c r="Z260">
        <v>415</v>
      </c>
      <c r="AA260">
        <v>348</v>
      </c>
      <c r="AB260">
        <v>323</v>
      </c>
      <c r="AC260">
        <v>281</v>
      </c>
      <c r="AD260">
        <v>262</v>
      </c>
      <c r="AE260">
        <v>290</v>
      </c>
      <c r="AF260">
        <v>531</v>
      </c>
      <c r="AG260">
        <v>495</v>
      </c>
      <c r="AH260">
        <v>367</v>
      </c>
      <c r="AI260">
        <v>448</v>
      </c>
      <c r="AJ260">
        <v>487</v>
      </c>
      <c r="AK260">
        <v>537</v>
      </c>
    </row>
    <row r="261" spans="1:37" x14ac:dyDescent="0.25">
      <c r="A261">
        <f>IF(IFERROR(MATCH(TX_UCR!$C261,NN_M!A:A,0),0)&gt;0,1,0)</f>
        <v>0</v>
      </c>
      <c r="B261">
        <f>IF(IFERROR(MATCH(TX_UCR!C261,NN_PSM!A:A,0),0)&gt;0,1,0)</f>
        <v>0</v>
      </c>
      <c r="C261" t="str">
        <f t="shared" si="8"/>
        <v>Trophy</v>
      </c>
      <c r="D261">
        <f t="shared" si="9"/>
        <v>0</v>
      </c>
      <c r="E261" t="s">
        <v>294</v>
      </c>
      <c r="F261" t="s">
        <v>34</v>
      </c>
      <c r="G261" t="s">
        <v>35</v>
      </c>
      <c r="O261">
        <v>0</v>
      </c>
      <c r="P261">
        <v>2</v>
      </c>
      <c r="Q261">
        <v>11</v>
      </c>
      <c r="R261">
        <v>6</v>
      </c>
      <c r="S261">
        <v>1</v>
      </c>
      <c r="T261">
        <v>3</v>
      </c>
      <c r="U261">
        <v>2</v>
      </c>
      <c r="V261">
        <v>7</v>
      </c>
      <c r="W261">
        <v>12</v>
      </c>
      <c r="X261">
        <v>0</v>
      </c>
      <c r="Y261">
        <v>5</v>
      </c>
      <c r="Z261">
        <v>13</v>
      </c>
      <c r="AA261">
        <v>5</v>
      </c>
      <c r="AB261">
        <v>5</v>
      </c>
      <c r="AC261">
        <v>3</v>
      </c>
      <c r="AD261">
        <v>5</v>
      </c>
      <c r="AE261">
        <v>0</v>
      </c>
      <c r="AF261">
        <v>6</v>
      </c>
      <c r="AG261">
        <v>5</v>
      </c>
      <c r="AH261">
        <v>6</v>
      </c>
      <c r="AI261">
        <v>1</v>
      </c>
      <c r="AJ261">
        <v>9</v>
      </c>
      <c r="AK261">
        <v>7</v>
      </c>
    </row>
    <row r="262" spans="1:37" x14ac:dyDescent="0.25">
      <c r="A262">
        <f>IF(IFERROR(MATCH(TX_UCR!$C262,NN_M!A:A,0),0)&gt;0,1,0)</f>
        <v>0</v>
      </c>
      <c r="B262">
        <f>IF(IFERROR(MATCH(TX_UCR!C262,NN_PSM!A:A,0),0)&gt;0,1,0)</f>
        <v>0</v>
      </c>
      <c r="C262" t="str">
        <f t="shared" si="8"/>
        <v>Tyler</v>
      </c>
      <c r="D262">
        <f t="shared" si="9"/>
        <v>0</v>
      </c>
      <c r="E262" t="s">
        <v>295</v>
      </c>
      <c r="F262" t="s">
        <v>34</v>
      </c>
      <c r="G262" t="s">
        <v>35</v>
      </c>
      <c r="H262">
        <v>449</v>
      </c>
      <c r="I262">
        <v>576</v>
      </c>
      <c r="J262">
        <v>558</v>
      </c>
      <c r="K262">
        <v>601</v>
      </c>
      <c r="L262">
        <v>595</v>
      </c>
      <c r="M262">
        <v>649</v>
      </c>
      <c r="N262">
        <v>750</v>
      </c>
      <c r="O262">
        <v>961</v>
      </c>
      <c r="P262">
        <v>933</v>
      </c>
      <c r="Q262" s="1">
        <v>1176</v>
      </c>
      <c r="R262">
        <v>705</v>
      </c>
      <c r="S262">
        <v>630</v>
      </c>
      <c r="T262">
        <v>518</v>
      </c>
      <c r="U262">
        <v>526</v>
      </c>
      <c r="W262">
        <v>638</v>
      </c>
      <c r="Y262">
        <v>644</v>
      </c>
      <c r="Z262">
        <v>717</v>
      </c>
      <c r="AA262">
        <v>541</v>
      </c>
      <c r="AB262">
        <v>574</v>
      </c>
      <c r="AC262">
        <v>563</v>
      </c>
      <c r="AD262">
        <v>652</v>
      </c>
      <c r="AE262">
        <v>635</v>
      </c>
      <c r="AF262">
        <v>529</v>
      </c>
      <c r="AG262">
        <v>656</v>
      </c>
      <c r="AH262">
        <v>503</v>
      </c>
      <c r="AI262">
        <v>537</v>
      </c>
      <c r="AJ262">
        <v>376</v>
      </c>
      <c r="AK262">
        <v>467</v>
      </c>
    </row>
    <row r="263" spans="1:37" x14ac:dyDescent="0.25">
      <c r="A263">
        <f>IF(IFERROR(MATCH(TX_UCR!$C263,NN_M!A:A,0),0)&gt;0,1,0)</f>
        <v>0</v>
      </c>
      <c r="B263">
        <f>IF(IFERROR(MATCH(TX_UCR!C263,NN_PSM!A:A,0),0)&gt;0,1,0)</f>
        <v>0</v>
      </c>
      <c r="C263" t="str">
        <f t="shared" si="8"/>
        <v>Universal</v>
      </c>
      <c r="D263">
        <f t="shared" si="9"/>
        <v>0</v>
      </c>
      <c r="E263" t="s">
        <v>296</v>
      </c>
      <c r="F263" t="s">
        <v>34</v>
      </c>
      <c r="G263" t="s">
        <v>35</v>
      </c>
      <c r="H263">
        <v>39</v>
      </c>
      <c r="I263">
        <v>36</v>
      </c>
      <c r="J263">
        <v>38</v>
      </c>
      <c r="K263">
        <v>34</v>
      </c>
      <c r="L263">
        <v>44</v>
      </c>
      <c r="M263">
        <v>71</v>
      </c>
      <c r="N263">
        <v>82</v>
      </c>
      <c r="O263">
        <v>104</v>
      </c>
      <c r="P263">
        <v>120</v>
      </c>
      <c r="Q263">
        <v>56</v>
      </c>
      <c r="R263">
        <v>98</v>
      </c>
      <c r="S263">
        <v>56</v>
      </c>
      <c r="T263">
        <v>62</v>
      </c>
      <c r="U263">
        <v>64</v>
      </c>
      <c r="V263">
        <v>52</v>
      </c>
      <c r="X263">
        <v>90</v>
      </c>
      <c r="Y263">
        <v>47</v>
      </c>
      <c r="Z263">
        <v>33</v>
      </c>
      <c r="AA263">
        <v>36</v>
      </c>
      <c r="AB263">
        <v>35</v>
      </c>
      <c r="AC263">
        <v>30</v>
      </c>
      <c r="AD263">
        <v>37</v>
      </c>
      <c r="AE263">
        <v>47</v>
      </c>
      <c r="AF263">
        <v>51</v>
      </c>
      <c r="AG263">
        <v>70</v>
      </c>
      <c r="AH263">
        <v>53</v>
      </c>
      <c r="AI263">
        <v>70</v>
      </c>
      <c r="AJ263">
        <v>52</v>
      </c>
      <c r="AK263">
        <v>45</v>
      </c>
    </row>
    <row r="264" spans="1:37" x14ac:dyDescent="0.25">
      <c r="A264">
        <f>IF(IFERROR(MATCH(TX_UCR!$C264,NN_M!A:A,0),0)&gt;0,1,0)</f>
        <v>0</v>
      </c>
      <c r="B264">
        <f>IF(IFERROR(MATCH(TX_UCR!C264,NN_PSM!A:A,0),0)&gt;0,1,0)</f>
        <v>0</v>
      </c>
      <c r="C264" t="str">
        <f t="shared" si="8"/>
        <v>Upshur</v>
      </c>
      <c r="D264">
        <f t="shared" si="9"/>
        <v>1</v>
      </c>
      <c r="E264" t="s">
        <v>297</v>
      </c>
      <c r="F264" t="s">
        <v>34</v>
      </c>
      <c r="G264" t="s">
        <v>35</v>
      </c>
      <c r="H264">
        <v>77</v>
      </c>
      <c r="I264">
        <v>35</v>
      </c>
      <c r="J264">
        <v>42</v>
      </c>
      <c r="K264">
        <v>58</v>
      </c>
      <c r="L264">
        <v>37</v>
      </c>
      <c r="M264">
        <v>22</v>
      </c>
      <c r="N264">
        <v>103</v>
      </c>
      <c r="O264">
        <v>91</v>
      </c>
      <c r="P264">
        <v>78</v>
      </c>
      <c r="Q264">
        <v>59</v>
      </c>
      <c r="R264">
        <v>37</v>
      </c>
      <c r="S264">
        <v>27</v>
      </c>
      <c r="T264">
        <v>33</v>
      </c>
      <c r="U264">
        <v>31</v>
      </c>
      <c r="V264">
        <v>20</v>
      </c>
      <c r="W264">
        <v>31</v>
      </c>
      <c r="X264">
        <v>44</v>
      </c>
      <c r="Y264">
        <v>36</v>
      </c>
      <c r="Z264">
        <v>43</v>
      </c>
      <c r="AA264">
        <v>52</v>
      </c>
      <c r="AB264">
        <v>73</v>
      </c>
      <c r="AC264">
        <v>87</v>
      </c>
      <c r="AD264">
        <v>56</v>
      </c>
      <c r="AE264">
        <v>55</v>
      </c>
      <c r="AF264">
        <v>57</v>
      </c>
      <c r="AG264">
        <v>41</v>
      </c>
      <c r="AH264">
        <v>57</v>
      </c>
      <c r="AI264">
        <v>65</v>
      </c>
      <c r="AJ264">
        <v>55</v>
      </c>
      <c r="AK264">
        <v>50</v>
      </c>
    </row>
    <row r="265" spans="1:37" x14ac:dyDescent="0.25">
      <c r="A265">
        <f>IF(IFERROR(MATCH(TX_UCR!$C265,NN_M!A:A,0),0)&gt;0,1,0)</f>
        <v>0</v>
      </c>
      <c r="B265">
        <f>IF(IFERROR(MATCH(TX_UCR!C265,NN_PSM!A:A,0),0)&gt;0,1,0)</f>
        <v>0</v>
      </c>
      <c r="C265" t="str">
        <f t="shared" si="8"/>
        <v>Uvalde</v>
      </c>
      <c r="D265">
        <f t="shared" si="9"/>
        <v>0</v>
      </c>
      <c r="E265" t="s">
        <v>298</v>
      </c>
      <c r="F265" t="s">
        <v>34</v>
      </c>
      <c r="G265" t="s">
        <v>35</v>
      </c>
      <c r="H265">
        <v>33</v>
      </c>
      <c r="I265">
        <v>25</v>
      </c>
      <c r="J265">
        <v>62</v>
      </c>
      <c r="K265">
        <v>51</v>
      </c>
      <c r="L265">
        <v>61</v>
      </c>
      <c r="M265">
        <v>69</v>
      </c>
      <c r="N265">
        <v>45</v>
      </c>
      <c r="O265">
        <v>42</v>
      </c>
      <c r="P265">
        <v>54</v>
      </c>
      <c r="Q265">
        <v>51</v>
      </c>
      <c r="R265">
        <v>60</v>
      </c>
      <c r="S265">
        <v>79</v>
      </c>
      <c r="T265">
        <v>64</v>
      </c>
      <c r="U265">
        <v>48</v>
      </c>
      <c r="V265">
        <v>59</v>
      </c>
      <c r="W265">
        <v>92</v>
      </c>
      <c r="X265">
        <v>74</v>
      </c>
      <c r="Y265">
        <v>66</v>
      </c>
      <c r="Z265">
        <v>57</v>
      </c>
      <c r="AA265">
        <v>58</v>
      </c>
      <c r="AB265">
        <v>104</v>
      </c>
      <c r="AC265">
        <v>85</v>
      </c>
      <c r="AD265">
        <v>87</v>
      </c>
      <c r="AE265">
        <v>86</v>
      </c>
      <c r="AF265">
        <v>69</v>
      </c>
      <c r="AG265">
        <v>39</v>
      </c>
      <c r="AH265">
        <v>35</v>
      </c>
      <c r="AI265">
        <v>75</v>
      </c>
      <c r="AJ265">
        <v>104</v>
      </c>
      <c r="AK265">
        <v>75</v>
      </c>
    </row>
    <row r="266" spans="1:37" x14ac:dyDescent="0.25">
      <c r="A266">
        <f>IF(IFERROR(MATCH(TX_UCR!$C266,NN_M!A:A,0),0)&gt;0,1,0)</f>
        <v>0</v>
      </c>
      <c r="B266">
        <f>IF(IFERROR(MATCH(TX_UCR!C266,NN_PSM!A:A,0),0)&gt;0,1,0)</f>
        <v>0</v>
      </c>
      <c r="C266" t="str">
        <f t="shared" si="8"/>
        <v>Van</v>
      </c>
      <c r="D266">
        <f t="shared" si="9"/>
        <v>1</v>
      </c>
      <c r="E266" t="s">
        <v>299</v>
      </c>
      <c r="F266" t="s">
        <v>34</v>
      </c>
      <c r="G266" t="s">
        <v>35</v>
      </c>
      <c r="H266">
        <v>42</v>
      </c>
      <c r="I266">
        <v>38</v>
      </c>
      <c r="J266">
        <v>78</v>
      </c>
      <c r="K266">
        <v>46</v>
      </c>
      <c r="L266">
        <v>47</v>
      </c>
      <c r="M266">
        <v>46</v>
      </c>
      <c r="N266">
        <v>36</v>
      </c>
      <c r="O266">
        <v>26</v>
      </c>
      <c r="P266">
        <v>41</v>
      </c>
      <c r="Q266">
        <v>27</v>
      </c>
      <c r="R266">
        <v>36</v>
      </c>
      <c r="S266">
        <v>122</v>
      </c>
      <c r="T266">
        <v>140</v>
      </c>
      <c r="U266">
        <v>87</v>
      </c>
      <c r="V266">
        <v>121</v>
      </c>
      <c r="W266">
        <v>88</v>
      </c>
      <c r="X266">
        <v>72</v>
      </c>
      <c r="Y266">
        <v>93</v>
      </c>
      <c r="Z266">
        <v>136</v>
      </c>
      <c r="AA266">
        <v>125</v>
      </c>
      <c r="AB266">
        <v>100</v>
      </c>
      <c r="AC266">
        <v>83</v>
      </c>
      <c r="AD266">
        <v>79</v>
      </c>
      <c r="AE266">
        <v>66</v>
      </c>
      <c r="AF266">
        <v>68</v>
      </c>
      <c r="AG266">
        <v>88</v>
      </c>
      <c r="AH266">
        <v>78</v>
      </c>
      <c r="AI266">
        <v>75</v>
      </c>
      <c r="AJ266">
        <v>86</v>
      </c>
      <c r="AK266">
        <v>47</v>
      </c>
    </row>
    <row r="267" spans="1:37" x14ac:dyDescent="0.25">
      <c r="A267">
        <f>IF(IFERROR(MATCH(TX_UCR!$C267,NN_M!A:A,0),0)&gt;0,1,0)</f>
        <v>0</v>
      </c>
      <c r="B267">
        <f>IF(IFERROR(MATCH(TX_UCR!C267,NN_PSM!A:A,0),0)&gt;0,1,0)</f>
        <v>0</v>
      </c>
      <c r="C267" t="str">
        <f t="shared" si="8"/>
        <v>Vernon</v>
      </c>
      <c r="D267">
        <f t="shared" si="9"/>
        <v>0</v>
      </c>
      <c r="E267" t="s">
        <v>300</v>
      </c>
      <c r="F267" t="s">
        <v>34</v>
      </c>
      <c r="G267" t="s">
        <v>35</v>
      </c>
      <c r="H267">
        <v>49</v>
      </c>
      <c r="I267">
        <v>79</v>
      </c>
      <c r="J267">
        <v>81</v>
      </c>
      <c r="K267">
        <v>96</v>
      </c>
      <c r="L267">
        <v>90</v>
      </c>
      <c r="M267">
        <v>107</v>
      </c>
      <c r="N267">
        <v>197</v>
      </c>
      <c r="O267">
        <v>260</v>
      </c>
      <c r="P267">
        <v>293</v>
      </c>
      <c r="Q267">
        <v>81</v>
      </c>
      <c r="R267">
        <v>46</v>
      </c>
      <c r="S267">
        <v>32</v>
      </c>
      <c r="T267">
        <v>44</v>
      </c>
      <c r="U267">
        <v>61</v>
      </c>
      <c r="V267">
        <v>108</v>
      </c>
      <c r="W267">
        <v>51</v>
      </c>
      <c r="X267">
        <v>59</v>
      </c>
      <c r="Y267">
        <v>43</v>
      </c>
      <c r="Z267">
        <v>98</v>
      </c>
      <c r="AA267">
        <v>60</v>
      </c>
      <c r="AB267">
        <v>91</v>
      </c>
      <c r="AC267">
        <v>74</v>
      </c>
      <c r="AD267">
        <v>70</v>
      </c>
      <c r="AE267">
        <v>44</v>
      </c>
      <c r="AF267">
        <v>44</v>
      </c>
      <c r="AG267">
        <v>61</v>
      </c>
      <c r="AH267">
        <v>59</v>
      </c>
      <c r="AI267">
        <v>55</v>
      </c>
      <c r="AJ267">
        <v>37</v>
      </c>
      <c r="AK267">
        <v>23</v>
      </c>
    </row>
    <row r="268" spans="1:37" x14ac:dyDescent="0.25">
      <c r="A268">
        <f>IF(IFERROR(MATCH(TX_UCR!$C268,NN_M!A:A,0),0)&gt;0,1,0)</f>
        <v>0</v>
      </c>
      <c r="B268">
        <f>IF(IFERROR(MATCH(TX_UCR!C268,NN_PSM!A:A,0),0)&gt;0,1,0)</f>
        <v>0</v>
      </c>
      <c r="C268" t="str">
        <f t="shared" si="8"/>
        <v>Victoria</v>
      </c>
      <c r="D268">
        <f t="shared" si="9"/>
        <v>1</v>
      </c>
      <c r="E268" t="s">
        <v>301</v>
      </c>
      <c r="F268" t="s">
        <v>34</v>
      </c>
      <c r="G268" t="s">
        <v>35</v>
      </c>
      <c r="H268">
        <v>72</v>
      </c>
      <c r="I268">
        <v>91</v>
      </c>
      <c r="J268">
        <v>45</v>
      </c>
      <c r="K268">
        <v>32</v>
      </c>
      <c r="L268">
        <v>34</v>
      </c>
      <c r="M268">
        <v>38</v>
      </c>
      <c r="N268">
        <v>43</v>
      </c>
      <c r="O268">
        <v>60</v>
      </c>
      <c r="P268">
        <v>36</v>
      </c>
      <c r="Q268">
        <v>52</v>
      </c>
      <c r="R268">
        <v>44</v>
      </c>
      <c r="S268">
        <v>65</v>
      </c>
      <c r="T268">
        <v>53</v>
      </c>
      <c r="U268">
        <v>51</v>
      </c>
      <c r="V268">
        <v>34</v>
      </c>
      <c r="W268">
        <v>27</v>
      </c>
      <c r="X268">
        <v>53</v>
      </c>
      <c r="Y268">
        <v>110</v>
      </c>
      <c r="Z268">
        <v>97</v>
      </c>
      <c r="AA268">
        <v>50</v>
      </c>
      <c r="AB268">
        <v>53</v>
      </c>
      <c r="AC268">
        <v>55</v>
      </c>
      <c r="AD268">
        <v>58</v>
      </c>
      <c r="AE268">
        <v>89</v>
      </c>
      <c r="AF268">
        <v>103</v>
      </c>
      <c r="AG268">
        <v>109</v>
      </c>
      <c r="AH268">
        <v>83</v>
      </c>
      <c r="AI268">
        <v>61</v>
      </c>
      <c r="AJ268">
        <v>82</v>
      </c>
      <c r="AK268">
        <v>68</v>
      </c>
    </row>
    <row r="269" spans="1:37" x14ac:dyDescent="0.25">
      <c r="A269">
        <f>IF(IFERROR(MATCH(TX_UCR!$C269,NN_M!A:A,0),0)&gt;0,1,0)</f>
        <v>0</v>
      </c>
      <c r="B269">
        <f>IF(IFERROR(MATCH(TX_UCR!C269,NN_PSM!A:A,0),0)&gt;0,1,0)</f>
        <v>0</v>
      </c>
      <c r="C269" t="str">
        <f t="shared" si="8"/>
        <v>Victoria</v>
      </c>
      <c r="D269">
        <f t="shared" si="9"/>
        <v>0</v>
      </c>
      <c r="E269" t="s">
        <v>302</v>
      </c>
      <c r="F269" t="s">
        <v>34</v>
      </c>
      <c r="G269" t="s">
        <v>35</v>
      </c>
      <c r="H269">
        <v>328</v>
      </c>
      <c r="I269">
        <v>399</v>
      </c>
      <c r="J269">
        <v>434</v>
      </c>
      <c r="K269">
        <v>444</v>
      </c>
      <c r="L269">
        <v>402</v>
      </c>
      <c r="M269">
        <v>537</v>
      </c>
      <c r="N269">
        <v>706</v>
      </c>
      <c r="O269">
        <v>689</v>
      </c>
      <c r="P269">
        <v>576</v>
      </c>
      <c r="Q269">
        <v>661</v>
      </c>
      <c r="R269">
        <v>616</v>
      </c>
      <c r="S269">
        <v>597</v>
      </c>
      <c r="T269">
        <v>547</v>
      </c>
      <c r="U269">
        <v>428</v>
      </c>
      <c r="V269">
        <v>442</v>
      </c>
      <c r="W269">
        <v>442</v>
      </c>
      <c r="X269">
        <v>440</v>
      </c>
      <c r="Y269">
        <v>478</v>
      </c>
      <c r="Z269">
        <v>528</v>
      </c>
      <c r="AA269">
        <v>416</v>
      </c>
      <c r="AB269">
        <v>300</v>
      </c>
      <c r="AC269">
        <v>337</v>
      </c>
      <c r="AD269">
        <v>346</v>
      </c>
      <c r="AE269">
        <v>435</v>
      </c>
      <c r="AF269">
        <v>431</v>
      </c>
      <c r="AG269">
        <v>388</v>
      </c>
      <c r="AH269">
        <v>392</v>
      </c>
      <c r="AI269">
        <v>405</v>
      </c>
      <c r="AJ269">
        <v>397</v>
      </c>
      <c r="AK269">
        <v>339</v>
      </c>
    </row>
    <row r="270" spans="1:37" x14ac:dyDescent="0.25">
      <c r="A270">
        <f>IF(IFERROR(MATCH(TX_UCR!$C270,NN_M!A:A,0),0)&gt;0,1,0)</f>
        <v>0</v>
      </c>
      <c r="B270">
        <f>IF(IFERROR(MATCH(TX_UCR!C270,NN_PSM!A:A,0),0)&gt;0,1,0)</f>
        <v>0</v>
      </c>
      <c r="C270" t="str">
        <f t="shared" si="8"/>
        <v>Vidor</v>
      </c>
      <c r="D270">
        <f t="shared" si="9"/>
        <v>0</v>
      </c>
      <c r="E270" t="s">
        <v>303</v>
      </c>
      <c r="F270" t="s">
        <v>34</v>
      </c>
      <c r="G270" t="s">
        <v>35</v>
      </c>
      <c r="H270">
        <v>43</v>
      </c>
      <c r="I270">
        <v>42</v>
      </c>
      <c r="J270">
        <v>26</v>
      </c>
      <c r="K270">
        <v>16</v>
      </c>
      <c r="L270">
        <v>21</v>
      </c>
      <c r="M270">
        <v>27</v>
      </c>
      <c r="N270">
        <v>22</v>
      </c>
      <c r="O270">
        <v>31</v>
      </c>
      <c r="P270">
        <v>31</v>
      </c>
      <c r="Q270">
        <v>32</v>
      </c>
      <c r="R270">
        <v>37</v>
      </c>
      <c r="S270">
        <v>37</v>
      </c>
      <c r="T270">
        <v>62</v>
      </c>
      <c r="U270">
        <v>49</v>
      </c>
      <c r="V270">
        <v>33</v>
      </c>
      <c r="W270">
        <v>49</v>
      </c>
      <c r="X270">
        <v>47</v>
      </c>
      <c r="Y270">
        <v>41</v>
      </c>
      <c r="Z270">
        <v>33</v>
      </c>
      <c r="AA270">
        <v>44</v>
      </c>
      <c r="AB270">
        <v>22</v>
      </c>
      <c r="AC270">
        <v>37</v>
      </c>
      <c r="AD270">
        <v>48</v>
      </c>
      <c r="AE270">
        <v>40</v>
      </c>
      <c r="AF270">
        <v>39</v>
      </c>
      <c r="AG270">
        <v>42</v>
      </c>
      <c r="AH270">
        <v>54</v>
      </c>
      <c r="AI270">
        <v>38</v>
      </c>
      <c r="AJ270">
        <v>58</v>
      </c>
      <c r="AK270">
        <v>52</v>
      </c>
    </row>
    <row r="271" spans="1:37" x14ac:dyDescent="0.25">
      <c r="A271">
        <f>IF(IFERROR(MATCH(TX_UCR!$C271,NN_M!A:A,0),0)&gt;0,1,0)</f>
        <v>0</v>
      </c>
      <c r="B271">
        <f>IF(IFERROR(MATCH(TX_UCR!C271,NN_PSM!A:A,0),0)&gt;0,1,0)</f>
        <v>0</v>
      </c>
      <c r="C271" t="str">
        <f t="shared" si="8"/>
        <v>Walker</v>
      </c>
      <c r="D271">
        <f t="shared" si="9"/>
        <v>1</v>
      </c>
      <c r="E271" t="s">
        <v>304</v>
      </c>
      <c r="F271" t="s">
        <v>34</v>
      </c>
      <c r="G271" t="s">
        <v>35</v>
      </c>
      <c r="H271">
        <v>101</v>
      </c>
      <c r="I271">
        <v>92</v>
      </c>
      <c r="J271">
        <v>70</v>
      </c>
      <c r="K271">
        <v>107</v>
      </c>
      <c r="L271">
        <v>105</v>
      </c>
      <c r="M271">
        <v>101</v>
      </c>
      <c r="N271">
        <v>71</v>
      </c>
      <c r="O271">
        <v>41</v>
      </c>
      <c r="P271">
        <v>32</v>
      </c>
      <c r="Q271">
        <v>72</v>
      </c>
      <c r="R271">
        <v>69</v>
      </c>
      <c r="S271">
        <v>91</v>
      </c>
      <c r="T271">
        <v>112</v>
      </c>
      <c r="U271">
        <v>88</v>
      </c>
      <c r="V271">
        <v>59</v>
      </c>
      <c r="W271">
        <v>106</v>
      </c>
      <c r="X271">
        <v>86</v>
      </c>
      <c r="Y271">
        <v>69</v>
      </c>
      <c r="Z271">
        <v>68</v>
      </c>
      <c r="AA271">
        <v>140</v>
      </c>
      <c r="AB271">
        <v>52</v>
      </c>
      <c r="AC271">
        <v>73</v>
      </c>
      <c r="AD271">
        <v>60</v>
      </c>
      <c r="AE271">
        <v>47</v>
      </c>
      <c r="AF271">
        <v>76</v>
      </c>
      <c r="AG271">
        <v>87</v>
      </c>
      <c r="AH271">
        <v>92</v>
      </c>
      <c r="AI271">
        <v>68</v>
      </c>
      <c r="AJ271">
        <v>48</v>
      </c>
      <c r="AK271">
        <v>53</v>
      </c>
    </row>
    <row r="272" spans="1:37" x14ac:dyDescent="0.25">
      <c r="A272">
        <f>IF(IFERROR(MATCH(TX_UCR!$C272,NN_M!A:A,0),0)&gt;0,1,0)</f>
        <v>0</v>
      </c>
      <c r="B272">
        <f>IF(IFERROR(MATCH(TX_UCR!C272,NN_PSM!A:A,0),0)&gt;0,1,0)</f>
        <v>0</v>
      </c>
      <c r="C272" t="str">
        <f t="shared" si="8"/>
        <v>Waller</v>
      </c>
      <c r="D272">
        <f t="shared" si="9"/>
        <v>1</v>
      </c>
      <c r="E272" t="s">
        <v>305</v>
      </c>
      <c r="F272" t="s">
        <v>34</v>
      </c>
      <c r="G272" t="s">
        <v>35</v>
      </c>
      <c r="H272">
        <v>42</v>
      </c>
      <c r="I272">
        <v>39</v>
      </c>
      <c r="J272">
        <v>43</v>
      </c>
      <c r="K272">
        <v>22</v>
      </c>
      <c r="L272">
        <v>29</v>
      </c>
      <c r="M272">
        <v>24</v>
      </c>
      <c r="N272">
        <v>17</v>
      </c>
      <c r="O272">
        <v>23</v>
      </c>
      <c r="P272">
        <v>4</v>
      </c>
      <c r="Q272">
        <v>9</v>
      </c>
      <c r="R272">
        <v>19</v>
      </c>
      <c r="S272">
        <v>5</v>
      </c>
      <c r="T272">
        <v>16</v>
      </c>
      <c r="U272">
        <v>24</v>
      </c>
      <c r="V272">
        <v>27</v>
      </c>
      <c r="W272">
        <v>25</v>
      </c>
      <c r="X272">
        <v>29</v>
      </c>
      <c r="Y272">
        <v>27</v>
      </c>
      <c r="Z272">
        <v>33</v>
      </c>
      <c r="AA272">
        <v>18</v>
      </c>
      <c r="AB272">
        <v>19</v>
      </c>
      <c r="AC272">
        <v>20</v>
      </c>
      <c r="AD272">
        <v>27</v>
      </c>
      <c r="AE272">
        <v>28</v>
      </c>
      <c r="AF272">
        <v>37</v>
      </c>
      <c r="AG272">
        <v>38</v>
      </c>
      <c r="AH272">
        <v>20</v>
      </c>
      <c r="AI272">
        <v>30</v>
      </c>
      <c r="AJ272">
        <v>41</v>
      </c>
      <c r="AK272">
        <v>27</v>
      </c>
    </row>
    <row r="273" spans="1:37" x14ac:dyDescent="0.25">
      <c r="A273">
        <f>IF(IFERROR(MATCH(TX_UCR!$C273,NN_M!A:A,0),0)&gt;0,1,0)</f>
        <v>0</v>
      </c>
      <c r="B273">
        <f>IF(IFERROR(MATCH(TX_UCR!C273,NN_PSM!A:A,0),0)&gt;0,1,0)</f>
        <v>0</v>
      </c>
      <c r="C273" t="str">
        <f t="shared" si="8"/>
        <v>Watauga</v>
      </c>
      <c r="D273">
        <f t="shared" si="9"/>
        <v>0</v>
      </c>
      <c r="E273" t="s">
        <v>306</v>
      </c>
      <c r="F273" t="s">
        <v>34</v>
      </c>
      <c r="G273" t="s">
        <v>35</v>
      </c>
      <c r="H273">
        <v>22</v>
      </c>
      <c r="I273">
        <v>31</v>
      </c>
      <c r="J273">
        <v>41</v>
      </c>
      <c r="K273">
        <v>39</v>
      </c>
      <c r="L273">
        <v>10</v>
      </c>
      <c r="M273">
        <v>16</v>
      </c>
      <c r="N273">
        <v>25</v>
      </c>
      <c r="O273">
        <v>44</v>
      </c>
      <c r="P273">
        <v>41</v>
      </c>
      <c r="Q273">
        <v>50</v>
      </c>
      <c r="R273">
        <v>28</v>
      </c>
      <c r="S273">
        <v>29</v>
      </c>
      <c r="T273">
        <v>28</v>
      </c>
      <c r="U273">
        <v>28</v>
      </c>
      <c r="V273">
        <v>33</v>
      </c>
      <c r="W273">
        <v>37</v>
      </c>
      <c r="X273">
        <v>30</v>
      </c>
      <c r="Y273">
        <v>77</v>
      </c>
      <c r="Z273">
        <v>53</v>
      </c>
      <c r="AA273">
        <v>66</v>
      </c>
      <c r="AB273">
        <v>55</v>
      </c>
      <c r="AC273">
        <v>53</v>
      </c>
      <c r="AD273">
        <v>69</v>
      </c>
      <c r="AE273">
        <v>80</v>
      </c>
      <c r="AF273">
        <v>102</v>
      </c>
      <c r="AG273">
        <v>60</v>
      </c>
      <c r="AH273">
        <v>93</v>
      </c>
      <c r="AI273">
        <v>46</v>
      </c>
      <c r="AJ273">
        <v>22</v>
      </c>
      <c r="AK273">
        <v>23</v>
      </c>
    </row>
    <row r="274" spans="1:37" x14ac:dyDescent="0.25">
      <c r="A274">
        <f>IF(IFERROR(MATCH(TX_UCR!$C274,NN_M!A:A,0),0)&gt;0,1,0)</f>
        <v>0</v>
      </c>
      <c r="B274">
        <f>IF(IFERROR(MATCH(TX_UCR!C274,NN_PSM!A:A,0),0)&gt;0,1,0)</f>
        <v>0</v>
      </c>
      <c r="C274" t="str">
        <f t="shared" si="8"/>
        <v>Waxahachie</v>
      </c>
      <c r="D274">
        <f t="shared" si="9"/>
        <v>0</v>
      </c>
      <c r="E274" t="s">
        <v>307</v>
      </c>
      <c r="F274" t="s">
        <v>34</v>
      </c>
      <c r="G274" t="s">
        <v>35</v>
      </c>
      <c r="H274">
        <v>96</v>
      </c>
      <c r="I274">
        <v>121</v>
      </c>
      <c r="J274">
        <v>92</v>
      </c>
      <c r="K274">
        <v>66</v>
      </c>
      <c r="L274">
        <v>189</v>
      </c>
      <c r="M274">
        <v>172</v>
      </c>
      <c r="N274">
        <v>213</v>
      </c>
      <c r="O274">
        <v>205</v>
      </c>
      <c r="P274">
        <v>135</v>
      </c>
      <c r="Q274">
        <v>141</v>
      </c>
      <c r="R274">
        <v>88</v>
      </c>
      <c r="S274">
        <v>87</v>
      </c>
      <c r="T274">
        <v>118</v>
      </c>
      <c r="U274">
        <v>77</v>
      </c>
      <c r="W274">
        <v>48</v>
      </c>
      <c r="X274">
        <v>90</v>
      </c>
      <c r="Y274">
        <v>62</v>
      </c>
      <c r="Z274">
        <v>69</v>
      </c>
      <c r="AA274">
        <v>94</v>
      </c>
      <c r="AB274">
        <v>113</v>
      </c>
      <c r="AC274">
        <v>104</v>
      </c>
      <c r="AD274">
        <v>118</v>
      </c>
      <c r="AE274">
        <v>119</v>
      </c>
      <c r="AF274">
        <v>106</v>
      </c>
      <c r="AG274">
        <v>82</v>
      </c>
      <c r="AH274">
        <v>73</v>
      </c>
      <c r="AI274">
        <v>45</v>
      </c>
      <c r="AJ274">
        <v>33</v>
      </c>
      <c r="AK274">
        <v>29</v>
      </c>
    </row>
    <row r="275" spans="1:37" x14ac:dyDescent="0.25">
      <c r="A275">
        <f>IF(IFERROR(MATCH(TX_UCR!$C275,NN_M!A:A,0),0)&gt;0,1,0)</f>
        <v>0</v>
      </c>
      <c r="B275">
        <f>IF(IFERROR(MATCH(TX_UCR!C275,NN_PSM!A:A,0),0)&gt;0,1,0)</f>
        <v>0</v>
      </c>
      <c r="C275" t="str">
        <f t="shared" si="8"/>
        <v>Weatherford</v>
      </c>
      <c r="D275">
        <f t="shared" si="9"/>
        <v>0</v>
      </c>
      <c r="E275" t="s">
        <v>308</v>
      </c>
      <c r="F275" t="s">
        <v>34</v>
      </c>
      <c r="G275" t="s">
        <v>35</v>
      </c>
      <c r="H275">
        <v>40</v>
      </c>
      <c r="I275">
        <v>43</v>
      </c>
      <c r="J275">
        <v>61</v>
      </c>
      <c r="K275">
        <v>36</v>
      </c>
      <c r="L275">
        <v>48</v>
      </c>
      <c r="M275">
        <v>81</v>
      </c>
      <c r="N275">
        <v>77</v>
      </c>
      <c r="O275">
        <v>58</v>
      </c>
      <c r="P275">
        <v>68</v>
      </c>
      <c r="Q275">
        <v>110</v>
      </c>
      <c r="R275">
        <v>53</v>
      </c>
      <c r="S275">
        <v>39</v>
      </c>
      <c r="T275">
        <v>37</v>
      </c>
      <c r="U275">
        <v>26</v>
      </c>
      <c r="V275">
        <v>35</v>
      </c>
      <c r="W275">
        <v>30</v>
      </c>
      <c r="X275">
        <v>41</v>
      </c>
      <c r="Y275">
        <v>43</v>
      </c>
      <c r="Z275">
        <v>34</v>
      </c>
      <c r="AA275">
        <v>53</v>
      </c>
      <c r="AB275">
        <v>49</v>
      </c>
      <c r="AC275">
        <v>58</v>
      </c>
      <c r="AD275">
        <v>43</v>
      </c>
      <c r="AE275">
        <v>48</v>
      </c>
      <c r="AF275">
        <v>43</v>
      </c>
      <c r="AG275">
        <v>62</v>
      </c>
      <c r="AH275">
        <v>39</v>
      </c>
      <c r="AI275">
        <v>35</v>
      </c>
      <c r="AJ275">
        <v>7</v>
      </c>
      <c r="AK275">
        <v>47</v>
      </c>
    </row>
    <row r="276" spans="1:37" x14ac:dyDescent="0.25">
      <c r="A276">
        <f>IF(IFERROR(MATCH(TX_UCR!$C276,NN_M!A:A,0),0)&gt;0,1,0)</f>
        <v>1</v>
      </c>
      <c r="B276">
        <f>IF(IFERROR(MATCH(TX_UCR!C276,NN_PSM!A:A,0),0)&gt;0,1,0)</f>
        <v>0</v>
      </c>
      <c r="C276" t="str">
        <f t="shared" si="8"/>
        <v>Webster</v>
      </c>
      <c r="D276">
        <f t="shared" si="9"/>
        <v>0</v>
      </c>
      <c r="E276" t="s">
        <v>309</v>
      </c>
      <c r="F276" t="s">
        <v>34</v>
      </c>
      <c r="G276" t="s">
        <v>35</v>
      </c>
      <c r="H276">
        <v>23</v>
      </c>
      <c r="I276">
        <v>30</v>
      </c>
      <c r="J276">
        <v>41</v>
      </c>
      <c r="K276">
        <v>37</v>
      </c>
      <c r="L276">
        <v>36</v>
      </c>
      <c r="M276">
        <v>32</v>
      </c>
      <c r="N276">
        <v>29</v>
      </c>
      <c r="O276">
        <v>42</v>
      </c>
      <c r="P276">
        <v>43</v>
      </c>
      <c r="Q276">
        <v>31</v>
      </c>
      <c r="R276">
        <v>39</v>
      </c>
      <c r="S276">
        <v>32</v>
      </c>
      <c r="T276">
        <v>39</v>
      </c>
      <c r="U276">
        <v>46</v>
      </c>
      <c r="V276">
        <v>28</v>
      </c>
      <c r="W276">
        <v>71</v>
      </c>
      <c r="X276">
        <v>45</v>
      </c>
      <c r="Y276">
        <v>63</v>
      </c>
      <c r="Z276">
        <v>86</v>
      </c>
      <c r="AA276">
        <v>64</v>
      </c>
      <c r="AB276">
        <v>70</v>
      </c>
      <c r="AC276">
        <v>65</v>
      </c>
      <c r="AD276">
        <v>46</v>
      </c>
      <c r="AE276">
        <v>47</v>
      </c>
      <c r="AF276">
        <v>46</v>
      </c>
      <c r="AG276">
        <v>41</v>
      </c>
      <c r="AH276">
        <v>49</v>
      </c>
      <c r="AI276">
        <v>43</v>
      </c>
      <c r="AJ276">
        <v>46</v>
      </c>
      <c r="AK276">
        <v>28</v>
      </c>
    </row>
    <row r="277" spans="1:37" x14ac:dyDescent="0.25">
      <c r="A277">
        <f>IF(IFERROR(MATCH(TX_UCR!$C277,NN_M!A:A,0),0)&gt;0,1,0)</f>
        <v>0</v>
      </c>
      <c r="B277">
        <f>IF(IFERROR(MATCH(TX_UCR!C277,NN_PSM!A:A,0),0)&gt;0,1,0)</f>
        <v>0</v>
      </c>
      <c r="C277" t="str">
        <f t="shared" si="8"/>
        <v>Weslaco</v>
      </c>
      <c r="D277">
        <f t="shared" si="9"/>
        <v>0</v>
      </c>
      <c r="E277" t="s">
        <v>310</v>
      </c>
      <c r="F277" t="s">
        <v>34</v>
      </c>
      <c r="G277" t="s">
        <v>35</v>
      </c>
      <c r="H277">
        <v>81</v>
      </c>
      <c r="I277">
        <v>101</v>
      </c>
      <c r="J277">
        <v>87</v>
      </c>
      <c r="K277">
        <v>193</v>
      </c>
      <c r="L277">
        <v>124</v>
      </c>
      <c r="M277">
        <v>125</v>
      </c>
      <c r="N277">
        <v>102</v>
      </c>
      <c r="O277">
        <v>112</v>
      </c>
      <c r="P277">
        <v>125</v>
      </c>
      <c r="Q277">
        <v>146</v>
      </c>
      <c r="R277">
        <v>177</v>
      </c>
      <c r="S277">
        <v>149</v>
      </c>
      <c r="T277">
        <v>157</v>
      </c>
      <c r="U277">
        <v>148</v>
      </c>
      <c r="V277">
        <v>110</v>
      </c>
      <c r="W277">
        <v>121</v>
      </c>
      <c r="X277">
        <v>142</v>
      </c>
      <c r="Y277">
        <v>148</v>
      </c>
      <c r="Z277">
        <v>125</v>
      </c>
      <c r="AA277">
        <v>132</v>
      </c>
      <c r="AB277">
        <v>144</v>
      </c>
      <c r="AC277">
        <v>153</v>
      </c>
      <c r="AD277">
        <v>136</v>
      </c>
      <c r="AE277">
        <v>162</v>
      </c>
      <c r="AF277">
        <v>222</v>
      </c>
      <c r="AG277">
        <v>196</v>
      </c>
      <c r="AH277">
        <v>154</v>
      </c>
      <c r="AI277">
        <v>410</v>
      </c>
      <c r="AJ277">
        <v>389</v>
      </c>
      <c r="AK277">
        <v>452</v>
      </c>
    </row>
    <row r="278" spans="1:37" x14ac:dyDescent="0.25">
      <c r="A278">
        <f>IF(IFERROR(MATCH(TX_UCR!$C278,NN_M!A:A,0),0)&gt;0,1,0)</f>
        <v>0</v>
      </c>
      <c r="B278">
        <f>IF(IFERROR(MATCH(TX_UCR!C278,NN_PSM!A:A,0),0)&gt;0,1,0)</f>
        <v>0</v>
      </c>
      <c r="C278" t="str">
        <f t="shared" si="8"/>
        <v>West</v>
      </c>
      <c r="D278">
        <f t="shared" si="9"/>
        <v>0</v>
      </c>
      <c r="E278" t="s">
        <v>311</v>
      </c>
      <c r="F278" t="s">
        <v>34</v>
      </c>
      <c r="G278" t="s">
        <v>35</v>
      </c>
      <c r="H278">
        <v>22</v>
      </c>
      <c r="I278">
        <v>26</v>
      </c>
      <c r="J278">
        <v>10</v>
      </c>
      <c r="K278">
        <v>16</v>
      </c>
      <c r="L278">
        <v>19</v>
      </c>
      <c r="M278">
        <v>16</v>
      </c>
      <c r="N278">
        <v>16</v>
      </c>
      <c r="O278">
        <v>17</v>
      </c>
      <c r="P278">
        <v>16</v>
      </c>
      <c r="Q278">
        <v>16</v>
      </c>
      <c r="R278">
        <v>8</v>
      </c>
      <c r="S278">
        <v>16</v>
      </c>
      <c r="T278">
        <v>17</v>
      </c>
      <c r="U278">
        <v>13</v>
      </c>
      <c r="V278">
        <v>15</v>
      </c>
      <c r="W278">
        <v>7</v>
      </c>
      <c r="X278">
        <v>7</v>
      </c>
      <c r="Y278">
        <v>6</v>
      </c>
      <c r="Z278">
        <v>12</v>
      </c>
      <c r="AA278">
        <v>13</v>
      </c>
      <c r="AB278">
        <v>13</v>
      </c>
      <c r="AC278">
        <v>5</v>
      </c>
      <c r="AD278">
        <v>10</v>
      </c>
      <c r="AE278">
        <v>11</v>
      </c>
      <c r="AF278">
        <v>4</v>
      </c>
      <c r="AG278">
        <v>4</v>
      </c>
      <c r="AH278">
        <v>8</v>
      </c>
      <c r="AI278">
        <v>13</v>
      </c>
      <c r="AJ278">
        <v>5</v>
      </c>
      <c r="AK278">
        <v>2</v>
      </c>
    </row>
    <row r="279" spans="1:37" x14ac:dyDescent="0.25">
      <c r="A279">
        <f>IF(IFERROR(MATCH(TX_UCR!$C279,NN_M!A:A,0),0)&gt;0,1,0)</f>
        <v>0</v>
      </c>
      <c r="B279">
        <f>IF(IFERROR(MATCH(TX_UCR!C279,NN_PSM!A:A,0),0)&gt;0,1,0)</f>
        <v>0</v>
      </c>
      <c r="C279" t="str">
        <f t="shared" si="8"/>
        <v>White</v>
      </c>
      <c r="D279">
        <f t="shared" si="9"/>
        <v>0</v>
      </c>
      <c r="E279" t="s">
        <v>312</v>
      </c>
      <c r="F279" t="s">
        <v>34</v>
      </c>
      <c r="G279" t="s">
        <v>35</v>
      </c>
      <c r="H279">
        <v>16</v>
      </c>
      <c r="I279">
        <v>24</v>
      </c>
      <c r="J279">
        <v>38</v>
      </c>
      <c r="K279">
        <v>37</v>
      </c>
      <c r="L279">
        <v>20</v>
      </c>
      <c r="M279">
        <v>38</v>
      </c>
      <c r="N279">
        <v>44</v>
      </c>
      <c r="O279">
        <v>62</v>
      </c>
      <c r="P279">
        <v>65</v>
      </c>
      <c r="Q279">
        <v>44</v>
      </c>
      <c r="R279">
        <v>64</v>
      </c>
      <c r="S279">
        <v>76</v>
      </c>
      <c r="T279">
        <v>125</v>
      </c>
      <c r="U279">
        <v>57</v>
      </c>
      <c r="V279">
        <v>56</v>
      </c>
      <c r="W279">
        <v>73</v>
      </c>
      <c r="X279">
        <v>44</v>
      </c>
      <c r="Y279">
        <v>41</v>
      </c>
      <c r="Z279">
        <v>31</v>
      </c>
      <c r="AA279">
        <v>40</v>
      </c>
      <c r="AB279">
        <v>64</v>
      </c>
      <c r="AC279">
        <v>35</v>
      </c>
      <c r="AD279">
        <v>39</v>
      </c>
      <c r="AE279">
        <v>28</v>
      </c>
      <c r="AF279">
        <v>45</v>
      </c>
      <c r="AG279">
        <v>41</v>
      </c>
      <c r="AH279">
        <v>54</v>
      </c>
      <c r="AI279">
        <v>30</v>
      </c>
      <c r="AJ279">
        <v>24</v>
      </c>
      <c r="AK279">
        <v>30</v>
      </c>
    </row>
    <row r="280" spans="1:37" x14ac:dyDescent="0.25">
      <c r="A280">
        <f>IF(IFERROR(MATCH(TX_UCR!$C280,NN_M!A:A,0),0)&gt;0,1,0)</f>
        <v>0</v>
      </c>
      <c r="B280">
        <f>IF(IFERROR(MATCH(TX_UCR!C280,NN_PSM!A:A,0),0)&gt;0,1,0)</f>
        <v>0</v>
      </c>
      <c r="C280" t="str">
        <f t="shared" si="8"/>
        <v>Wichita</v>
      </c>
      <c r="D280">
        <f t="shared" si="9"/>
        <v>0</v>
      </c>
      <c r="E280" t="s">
        <v>313</v>
      </c>
      <c r="F280" t="s">
        <v>34</v>
      </c>
      <c r="G280" t="s">
        <v>35</v>
      </c>
      <c r="H280">
        <v>614</v>
      </c>
      <c r="I280">
        <v>669</v>
      </c>
      <c r="J280">
        <v>654</v>
      </c>
      <c r="K280">
        <v>724</v>
      </c>
      <c r="L280">
        <v>748</v>
      </c>
      <c r="M280">
        <v>866</v>
      </c>
      <c r="N280">
        <v>952</v>
      </c>
      <c r="O280" s="1">
        <v>1024</v>
      </c>
      <c r="P280">
        <v>831</v>
      </c>
      <c r="Q280">
        <v>968</v>
      </c>
      <c r="R280">
        <v>861</v>
      </c>
      <c r="S280">
        <v>878</v>
      </c>
      <c r="T280">
        <v>750</v>
      </c>
      <c r="U280">
        <v>724</v>
      </c>
      <c r="V280">
        <v>612</v>
      </c>
      <c r="W280">
        <v>586</v>
      </c>
      <c r="X280">
        <v>871</v>
      </c>
      <c r="Y280">
        <v>998</v>
      </c>
      <c r="Z280" s="1">
        <v>1082</v>
      </c>
      <c r="AA280" s="1">
        <v>1181</v>
      </c>
      <c r="AB280">
        <v>733</v>
      </c>
      <c r="AC280">
        <v>491</v>
      </c>
      <c r="AD280">
        <v>576</v>
      </c>
      <c r="AE280">
        <v>557</v>
      </c>
      <c r="AF280">
        <v>520</v>
      </c>
      <c r="AG280">
        <v>463</v>
      </c>
      <c r="AH280">
        <v>459</v>
      </c>
      <c r="AI280">
        <v>475</v>
      </c>
      <c r="AJ280">
        <v>401</v>
      </c>
      <c r="AK280">
        <v>426</v>
      </c>
    </row>
    <row r="281" spans="1:37" x14ac:dyDescent="0.25">
      <c r="A281">
        <f>IF(IFERROR(MATCH(TX_UCR!$C281,NN_M!A:A,0),0)&gt;0,1,0)</f>
        <v>0</v>
      </c>
      <c r="B281">
        <f>IF(IFERROR(MATCH(TX_UCR!C281,NN_PSM!A:A,0),0)&gt;0,1,0)</f>
        <v>0</v>
      </c>
      <c r="C281" t="str">
        <f t="shared" si="8"/>
        <v>Williamson</v>
      </c>
      <c r="D281">
        <f t="shared" si="9"/>
        <v>1</v>
      </c>
      <c r="E281" t="s">
        <v>314</v>
      </c>
      <c r="F281" t="s">
        <v>34</v>
      </c>
      <c r="G281" t="s">
        <v>35</v>
      </c>
      <c r="H281">
        <v>64</v>
      </c>
      <c r="I281">
        <v>181</v>
      </c>
      <c r="J281">
        <v>144</v>
      </c>
      <c r="K281">
        <v>88</v>
      </c>
      <c r="L281">
        <v>111</v>
      </c>
      <c r="M281">
        <v>208</v>
      </c>
      <c r="N281">
        <v>132</v>
      </c>
      <c r="O281">
        <v>181</v>
      </c>
      <c r="P281">
        <v>149</v>
      </c>
      <c r="Q281">
        <v>231</v>
      </c>
      <c r="R281">
        <v>225</v>
      </c>
      <c r="S281">
        <v>143</v>
      </c>
      <c r="T281">
        <v>175</v>
      </c>
      <c r="U281">
        <v>179</v>
      </c>
      <c r="V281">
        <v>155</v>
      </c>
      <c r="W281">
        <v>172</v>
      </c>
      <c r="X281">
        <v>204</v>
      </c>
      <c r="Y281">
        <v>279</v>
      </c>
      <c r="Z281">
        <v>209</v>
      </c>
      <c r="AA281">
        <v>187</v>
      </c>
      <c r="AB281">
        <v>163</v>
      </c>
      <c r="AC281">
        <v>201</v>
      </c>
      <c r="AD281">
        <v>161</v>
      </c>
      <c r="AE281">
        <v>188</v>
      </c>
      <c r="AF281">
        <v>158</v>
      </c>
      <c r="AG281">
        <v>129</v>
      </c>
      <c r="AH281">
        <v>106</v>
      </c>
      <c r="AI281">
        <v>114</v>
      </c>
      <c r="AJ281">
        <v>132</v>
      </c>
      <c r="AK281">
        <v>141</v>
      </c>
    </row>
    <row r="282" spans="1:37" x14ac:dyDescent="0.25">
      <c r="A282">
        <f>IF(IFERROR(MATCH(TX_UCR!$C282,NN_M!A:A,0),0)&gt;0,1,0)</f>
        <v>0</v>
      </c>
      <c r="B282">
        <f>IF(IFERROR(MATCH(TX_UCR!C282,NN_PSM!A:A,0),0)&gt;0,1,0)</f>
        <v>0</v>
      </c>
      <c r="C282" t="str">
        <f t="shared" si="8"/>
        <v>Wilson</v>
      </c>
      <c r="D282">
        <f t="shared" si="9"/>
        <v>1</v>
      </c>
      <c r="E282" t="s">
        <v>315</v>
      </c>
      <c r="F282" t="s">
        <v>34</v>
      </c>
      <c r="G282" t="s">
        <v>35</v>
      </c>
      <c r="H282">
        <v>8</v>
      </c>
      <c r="I282">
        <v>10</v>
      </c>
      <c r="J282">
        <v>15</v>
      </c>
      <c r="K282">
        <v>35</v>
      </c>
      <c r="L282">
        <v>18</v>
      </c>
      <c r="M282">
        <v>21</v>
      </c>
      <c r="N282">
        <v>29</v>
      </c>
      <c r="O282">
        <v>32</v>
      </c>
      <c r="P282">
        <v>25</v>
      </c>
      <c r="Q282">
        <v>41</v>
      </c>
      <c r="R282">
        <v>26</v>
      </c>
      <c r="S282">
        <v>17</v>
      </c>
      <c r="T282">
        <v>12</v>
      </c>
      <c r="U282">
        <v>41</v>
      </c>
      <c r="V282">
        <v>22</v>
      </c>
      <c r="W282">
        <v>37</v>
      </c>
      <c r="X282">
        <v>22</v>
      </c>
      <c r="Y282">
        <v>30</v>
      </c>
      <c r="Z282">
        <v>39</v>
      </c>
      <c r="AA282">
        <v>42</v>
      </c>
      <c r="AB282">
        <v>23</v>
      </c>
      <c r="AC282">
        <v>23</v>
      </c>
      <c r="AD282">
        <v>42</v>
      </c>
      <c r="AE282">
        <v>60</v>
      </c>
      <c r="AF282">
        <v>60</v>
      </c>
      <c r="AG282">
        <v>15</v>
      </c>
      <c r="AH282">
        <v>33</v>
      </c>
      <c r="AI282">
        <v>28</v>
      </c>
      <c r="AJ282">
        <v>23</v>
      </c>
      <c r="AK282">
        <v>32</v>
      </c>
    </row>
    <row r="283" spans="1:37" x14ac:dyDescent="0.25">
      <c r="A283">
        <f>IF(IFERROR(MATCH(TX_UCR!$C283,NN_M!A:A,0),0)&gt;0,1,0)</f>
        <v>0</v>
      </c>
      <c r="B283">
        <f>IF(IFERROR(MATCH(TX_UCR!C283,NN_PSM!A:A,0),0)&gt;0,1,0)</f>
        <v>0</v>
      </c>
      <c r="C283" t="str">
        <f t="shared" si="8"/>
        <v>Wise</v>
      </c>
      <c r="D283">
        <f t="shared" si="9"/>
        <v>1</v>
      </c>
      <c r="E283" t="s">
        <v>316</v>
      </c>
      <c r="F283" t="s">
        <v>34</v>
      </c>
      <c r="G283" t="s">
        <v>35</v>
      </c>
      <c r="H283">
        <v>19</v>
      </c>
      <c r="I283">
        <v>38</v>
      </c>
      <c r="J283">
        <v>17</v>
      </c>
      <c r="K283">
        <v>23</v>
      </c>
      <c r="L283">
        <v>33</v>
      </c>
      <c r="M283">
        <v>24</v>
      </c>
      <c r="N283">
        <v>66</v>
      </c>
      <c r="O283">
        <v>78</v>
      </c>
      <c r="P283">
        <v>83</v>
      </c>
      <c r="Q283">
        <v>54</v>
      </c>
      <c r="R283">
        <v>55</v>
      </c>
      <c r="S283">
        <v>40</v>
      </c>
      <c r="T283">
        <v>71</v>
      </c>
      <c r="U283">
        <v>80</v>
      </c>
      <c r="V283">
        <v>59</v>
      </c>
      <c r="W283">
        <v>48</v>
      </c>
      <c r="X283">
        <v>55</v>
      </c>
      <c r="Y283">
        <v>106</v>
      </c>
      <c r="Z283">
        <v>147</v>
      </c>
      <c r="AA283">
        <v>154</v>
      </c>
      <c r="AB283">
        <v>141</v>
      </c>
      <c r="AC283">
        <v>152</v>
      </c>
      <c r="AD283">
        <v>120</v>
      </c>
      <c r="AE283">
        <v>141</v>
      </c>
      <c r="AF283">
        <v>140</v>
      </c>
      <c r="AG283">
        <v>117</v>
      </c>
      <c r="AH283">
        <v>30</v>
      </c>
      <c r="AI283">
        <v>64</v>
      </c>
      <c r="AJ283">
        <v>62</v>
      </c>
      <c r="AK283">
        <v>57</v>
      </c>
    </row>
    <row r="284" spans="1:37" x14ac:dyDescent="0.25">
      <c r="A284">
        <f>IF(IFERROR(MATCH(TX_UCR!$C284,NN_M!A:A,0),0)&gt;0,1,0)</f>
        <v>0</v>
      </c>
      <c r="B284">
        <f>IF(IFERROR(MATCH(TX_UCR!C284,NN_PSM!A:A,0),0)&gt;0,1,0)</f>
        <v>0</v>
      </c>
      <c r="C284" t="str">
        <f t="shared" si="8"/>
        <v>Wood</v>
      </c>
      <c r="D284">
        <f t="shared" si="9"/>
        <v>1</v>
      </c>
      <c r="E284" t="s">
        <v>317</v>
      </c>
      <c r="F284" t="s">
        <v>34</v>
      </c>
      <c r="G284" t="s">
        <v>35</v>
      </c>
      <c r="H284">
        <v>23</v>
      </c>
      <c r="I284">
        <v>40</v>
      </c>
      <c r="J284">
        <v>65</v>
      </c>
      <c r="K284">
        <v>69</v>
      </c>
      <c r="L284">
        <v>77</v>
      </c>
      <c r="M284">
        <v>94</v>
      </c>
      <c r="N284">
        <v>112</v>
      </c>
      <c r="O284">
        <v>65</v>
      </c>
      <c r="P284">
        <v>65</v>
      </c>
      <c r="Q284">
        <v>108</v>
      </c>
      <c r="R284">
        <v>153</v>
      </c>
      <c r="S284">
        <v>119</v>
      </c>
      <c r="T284">
        <v>101</v>
      </c>
      <c r="U284">
        <v>90</v>
      </c>
      <c r="V284">
        <v>122</v>
      </c>
      <c r="W284">
        <v>138</v>
      </c>
      <c r="X284">
        <v>90</v>
      </c>
      <c r="Y284">
        <v>38</v>
      </c>
      <c r="Z284">
        <v>43</v>
      </c>
      <c r="AA284">
        <v>18</v>
      </c>
      <c r="AB284">
        <v>59</v>
      </c>
      <c r="AC284">
        <v>143</v>
      </c>
      <c r="AD284">
        <v>174</v>
      </c>
      <c r="AE284">
        <v>73</v>
      </c>
      <c r="AF284">
        <v>40</v>
      </c>
      <c r="AG284">
        <v>22</v>
      </c>
      <c r="AH284">
        <v>46</v>
      </c>
      <c r="AI284">
        <v>28</v>
      </c>
      <c r="AJ284">
        <v>31</v>
      </c>
      <c r="AK284">
        <v>38</v>
      </c>
    </row>
    <row r="285" spans="1:37" x14ac:dyDescent="0.25">
      <c r="A285">
        <f>IF(IFERROR(MATCH(TX_UCR!$C285,NN_M!A:A,0),0)&gt;0,1,0)</f>
        <v>0</v>
      </c>
      <c r="B285">
        <f>IF(IFERROR(MATCH(TX_UCR!C285,NN_PSM!A:A,0),0)&gt;0,1,0)</f>
        <v>0</v>
      </c>
      <c r="C285" t="str">
        <f t="shared" si="8"/>
        <v>Wylie</v>
      </c>
      <c r="D285">
        <f t="shared" si="9"/>
        <v>0</v>
      </c>
      <c r="E285" t="s">
        <v>318</v>
      </c>
      <c r="F285" t="s">
        <v>34</v>
      </c>
      <c r="G285" t="s">
        <v>35</v>
      </c>
      <c r="H285">
        <v>6</v>
      </c>
      <c r="I285">
        <v>29</v>
      </c>
      <c r="J285">
        <v>12</v>
      </c>
      <c r="K285">
        <v>8</v>
      </c>
      <c r="L285">
        <v>7</v>
      </c>
      <c r="M285">
        <v>17</v>
      </c>
      <c r="N285">
        <v>13</v>
      </c>
      <c r="O285">
        <v>13</v>
      </c>
      <c r="P285">
        <v>17</v>
      </c>
      <c r="Q285">
        <v>25</v>
      </c>
      <c r="R285">
        <v>22</v>
      </c>
      <c r="S285">
        <v>26</v>
      </c>
      <c r="T285">
        <v>28</v>
      </c>
      <c r="U285">
        <v>25</v>
      </c>
      <c r="W285">
        <v>53</v>
      </c>
      <c r="X285">
        <v>40</v>
      </c>
      <c r="Y285">
        <v>25</v>
      </c>
      <c r="Z285">
        <v>26</v>
      </c>
      <c r="AA285">
        <v>38</v>
      </c>
      <c r="AB285">
        <v>35</v>
      </c>
      <c r="AC285">
        <v>28</v>
      </c>
      <c r="AD285">
        <v>46</v>
      </c>
      <c r="AE285">
        <v>47</v>
      </c>
      <c r="AF285">
        <v>28</v>
      </c>
      <c r="AG285">
        <v>35</v>
      </c>
      <c r="AH285">
        <v>36</v>
      </c>
      <c r="AI285">
        <v>28</v>
      </c>
      <c r="AJ285">
        <v>33</v>
      </c>
      <c r="AK285">
        <v>49</v>
      </c>
    </row>
    <row r="286" spans="1:37" x14ac:dyDescent="0.25">
      <c r="A286">
        <f>IF(IFERROR(MATCH(TX_UCR!$C286,NN_M!A:A,0),0)&gt;0,1,0)</f>
        <v>1</v>
      </c>
      <c r="B286">
        <f>IF(IFERROR(MATCH(TX_UCR!C286,NN_PSM!A:A,0),0)&gt;0,1,0)</f>
        <v>1</v>
      </c>
      <c r="C286" t="str">
        <f>E286</f>
        <v>Prosper</v>
      </c>
      <c r="D286">
        <f t="shared" si="9"/>
        <v>0</v>
      </c>
      <c r="E286" t="s">
        <v>319</v>
      </c>
      <c r="F286" t="s">
        <v>34</v>
      </c>
      <c r="G286" t="s">
        <v>35</v>
      </c>
      <c r="Z286">
        <v>7</v>
      </c>
      <c r="AA286">
        <v>8</v>
      </c>
      <c r="AB286">
        <v>2</v>
      </c>
      <c r="AC286">
        <v>2</v>
      </c>
      <c r="AD286">
        <v>0</v>
      </c>
      <c r="AE286">
        <v>0</v>
      </c>
      <c r="AF286">
        <v>2</v>
      </c>
      <c r="AG286">
        <v>5</v>
      </c>
      <c r="AH286">
        <v>13</v>
      </c>
      <c r="AI286">
        <v>10</v>
      </c>
      <c r="AJ286">
        <v>12</v>
      </c>
      <c r="AK286">
        <v>17</v>
      </c>
    </row>
    <row r="287" spans="1:37" x14ac:dyDescent="0.25">
      <c r="A287">
        <f>IF(IFERROR(MATCH(TX_UCR!$C287,NN_M!A:A,0),0)&gt;0,1,0)</f>
        <v>0</v>
      </c>
      <c r="B287">
        <f>IF(IFERROR(MATCH(TX_UCR!C287,NN_PSM!A:A,0),0)&gt;0,1,0)</f>
        <v>0</v>
      </c>
      <c r="C287" t="str">
        <f>E287</f>
        <v>Buda</v>
      </c>
      <c r="D287">
        <f t="shared" si="9"/>
        <v>0</v>
      </c>
      <c r="E287" t="s">
        <v>320</v>
      </c>
      <c r="F287" t="s">
        <v>34</v>
      </c>
      <c r="G287" t="s">
        <v>35</v>
      </c>
      <c r="AH287">
        <v>5</v>
      </c>
      <c r="AI287">
        <v>10</v>
      </c>
      <c r="AJ287">
        <v>9</v>
      </c>
      <c r="AK287">
        <v>13</v>
      </c>
    </row>
    <row r="288" spans="1:37" x14ac:dyDescent="0.25">
      <c r="A288">
        <f>IF(IFERROR(MATCH(TX_UCR!$C288,NN_M!A:A,0),0)&gt;0,1,0)</f>
        <v>0</v>
      </c>
      <c r="B288">
        <f>IF(IFERROR(MATCH(TX_UCR!C288,NN_PSM!A:A,0),0)&gt;0,1,0)</f>
        <v>0</v>
      </c>
      <c r="C288" t="str">
        <f t="shared" si="8"/>
        <v>Abilene</v>
      </c>
      <c r="D288">
        <f t="shared" si="9"/>
        <v>0</v>
      </c>
      <c r="E288" t="s">
        <v>33</v>
      </c>
      <c r="F288" t="s">
        <v>34</v>
      </c>
      <c r="G288" t="s">
        <v>321</v>
      </c>
      <c r="H288">
        <v>318.89999999999998</v>
      </c>
      <c r="I288">
        <v>448.4</v>
      </c>
      <c r="J288">
        <v>495.8</v>
      </c>
      <c r="K288">
        <v>616.5</v>
      </c>
      <c r="L288">
        <v>672.1</v>
      </c>
      <c r="M288">
        <v>857</v>
      </c>
      <c r="N288">
        <v>798.7</v>
      </c>
      <c r="O288">
        <v>774.9</v>
      </c>
      <c r="P288">
        <v>807.5</v>
      </c>
      <c r="Q288">
        <v>641.79999999999995</v>
      </c>
      <c r="R288">
        <v>620.79999999999995</v>
      </c>
      <c r="S288">
        <v>522.20000000000005</v>
      </c>
      <c r="T288">
        <v>551.6</v>
      </c>
      <c r="U288">
        <v>496.8</v>
      </c>
      <c r="V288">
        <v>450.8</v>
      </c>
      <c r="W288">
        <v>348.5</v>
      </c>
      <c r="X288">
        <v>323</v>
      </c>
      <c r="Y288">
        <v>366.7</v>
      </c>
      <c r="Z288">
        <v>441.8</v>
      </c>
      <c r="AA288">
        <v>426.3</v>
      </c>
      <c r="AB288">
        <v>493.6</v>
      </c>
      <c r="AC288">
        <v>469.5</v>
      </c>
      <c r="AD288">
        <v>576.6</v>
      </c>
      <c r="AE288">
        <v>557.29999999999995</v>
      </c>
      <c r="AF288">
        <v>564.5</v>
      </c>
      <c r="AG288">
        <v>493.8</v>
      </c>
      <c r="AH288">
        <v>358.1</v>
      </c>
      <c r="AI288">
        <v>393.7</v>
      </c>
      <c r="AJ288">
        <v>399.5</v>
      </c>
      <c r="AK288">
        <v>473.1</v>
      </c>
    </row>
    <row r="289" spans="1:37" x14ac:dyDescent="0.25">
      <c r="A289">
        <f>IF(IFERROR(MATCH(TX_UCR!$C289,NN_M!A:A,0),0)&gt;0,1,0)</f>
        <v>0</v>
      </c>
      <c r="B289">
        <f>IF(IFERROR(MATCH(TX_UCR!C289,NN_PSM!A:A,0),0)&gt;0,1,0)</f>
        <v>0</v>
      </c>
      <c r="C289" t="str">
        <f t="shared" si="8"/>
        <v>Addison</v>
      </c>
      <c r="D289">
        <f t="shared" si="9"/>
        <v>0</v>
      </c>
      <c r="E289" t="s">
        <v>36</v>
      </c>
      <c r="F289" t="s">
        <v>34</v>
      </c>
      <c r="G289" t="s">
        <v>321</v>
      </c>
      <c r="H289">
        <v>705.6</v>
      </c>
      <c r="I289">
        <v>941.3</v>
      </c>
      <c r="J289">
        <v>649.79999999999995</v>
      </c>
      <c r="K289">
        <v>712</v>
      </c>
      <c r="L289">
        <v>503.7</v>
      </c>
      <c r="M289" s="2">
        <v>1036.0999999999999</v>
      </c>
      <c r="N289">
        <v>858.4</v>
      </c>
      <c r="O289">
        <v>449.2</v>
      </c>
      <c r="P289">
        <v>417.7</v>
      </c>
      <c r="Q289">
        <v>483.4</v>
      </c>
      <c r="R289">
        <v>334.2</v>
      </c>
      <c r="S289">
        <v>482.4</v>
      </c>
      <c r="T289">
        <v>404</v>
      </c>
      <c r="U289">
        <v>317.8</v>
      </c>
      <c r="V289">
        <v>289.10000000000002</v>
      </c>
      <c r="W289">
        <v>360</v>
      </c>
      <c r="X289">
        <v>358.9</v>
      </c>
      <c r="Y289">
        <v>439.3</v>
      </c>
      <c r="Z289">
        <v>565</v>
      </c>
      <c r="AA289">
        <v>687</v>
      </c>
      <c r="AB289">
        <v>678.3</v>
      </c>
      <c r="AC289">
        <v>740</v>
      </c>
      <c r="AD289">
        <v>922.7</v>
      </c>
      <c r="AE289">
        <v>679.3</v>
      </c>
      <c r="AF289">
        <v>597.5</v>
      </c>
      <c r="AG289">
        <v>743</v>
      </c>
      <c r="AH289">
        <v>585.1</v>
      </c>
      <c r="AI289">
        <v>532.4</v>
      </c>
      <c r="AJ289">
        <v>319.5</v>
      </c>
      <c r="AK289">
        <v>417.2</v>
      </c>
    </row>
    <row r="290" spans="1:37" x14ac:dyDescent="0.25">
      <c r="A290">
        <f>IF(IFERROR(MATCH(TX_UCR!$C290,NN_M!A:A,0),0)&gt;0,1,0)</f>
        <v>0</v>
      </c>
      <c r="B290">
        <f>IF(IFERROR(MATCH(TX_UCR!C290,NN_PSM!A:A,0),0)&gt;0,1,0)</f>
        <v>0</v>
      </c>
      <c r="C290" t="str">
        <f t="shared" si="8"/>
        <v>Alamo</v>
      </c>
      <c r="D290">
        <f t="shared" si="9"/>
        <v>0</v>
      </c>
      <c r="E290" t="s">
        <v>37</v>
      </c>
      <c r="F290" t="s">
        <v>34</v>
      </c>
      <c r="G290" t="s">
        <v>321</v>
      </c>
      <c r="H290">
        <v>182.6</v>
      </c>
      <c r="I290">
        <v>127.7</v>
      </c>
      <c r="J290">
        <v>143.4</v>
      </c>
      <c r="K290">
        <v>209.3</v>
      </c>
      <c r="L290">
        <v>287</v>
      </c>
      <c r="M290">
        <v>194.9</v>
      </c>
      <c r="N290">
        <v>190.8</v>
      </c>
      <c r="O290">
        <v>269.5</v>
      </c>
      <c r="P290">
        <v>300.3</v>
      </c>
      <c r="Q290">
        <v>263.10000000000002</v>
      </c>
      <c r="R290">
        <v>327.7</v>
      </c>
      <c r="S290">
        <v>220</v>
      </c>
      <c r="T290">
        <v>234.5</v>
      </c>
      <c r="U290">
        <v>363.5</v>
      </c>
      <c r="V290">
        <v>391.5</v>
      </c>
      <c r="W290">
        <v>304.89999999999998</v>
      </c>
      <c r="X290">
        <v>192.1</v>
      </c>
      <c r="Y290">
        <v>311.39999999999998</v>
      </c>
      <c r="Z290">
        <v>260.2</v>
      </c>
      <c r="AA290">
        <v>481.4</v>
      </c>
      <c r="AB290">
        <v>370.6</v>
      </c>
      <c r="AC290">
        <v>407.8</v>
      </c>
      <c r="AD290">
        <v>333.4</v>
      </c>
      <c r="AE290">
        <v>587.29999999999995</v>
      </c>
      <c r="AF290">
        <v>791.2</v>
      </c>
      <c r="AG290">
        <v>839.1</v>
      </c>
      <c r="AH290">
        <v>875.2</v>
      </c>
      <c r="AI290">
        <v>949</v>
      </c>
      <c r="AJ290">
        <v>868.8</v>
      </c>
      <c r="AK290">
        <v>761</v>
      </c>
    </row>
    <row r="291" spans="1:37" x14ac:dyDescent="0.25">
      <c r="A291">
        <f>IF(IFERROR(MATCH(TX_UCR!$C291,NN_M!A:A,0),0)&gt;0,1,0)</f>
        <v>0</v>
      </c>
      <c r="B291">
        <f>IF(IFERROR(MATCH(TX_UCR!C291,NN_PSM!A:A,0),0)&gt;0,1,0)</f>
        <v>0</v>
      </c>
      <c r="C291" t="str">
        <f t="shared" si="8"/>
        <v>Alice</v>
      </c>
      <c r="D291">
        <f t="shared" si="9"/>
        <v>0</v>
      </c>
      <c r="E291" t="s">
        <v>38</v>
      </c>
      <c r="F291" t="s">
        <v>34</v>
      </c>
      <c r="G291" t="s">
        <v>321</v>
      </c>
      <c r="H291">
        <v>263.3</v>
      </c>
      <c r="I291">
        <v>370.1</v>
      </c>
      <c r="J291">
        <v>274</v>
      </c>
      <c r="K291">
        <v>414.2</v>
      </c>
      <c r="L291">
        <v>552.70000000000005</v>
      </c>
      <c r="M291">
        <v>404.3</v>
      </c>
      <c r="N291">
        <v>539.29999999999995</v>
      </c>
      <c r="O291">
        <v>530</v>
      </c>
      <c r="P291">
        <v>688.6</v>
      </c>
      <c r="Q291">
        <v>680.5</v>
      </c>
      <c r="R291">
        <v>612</v>
      </c>
      <c r="S291">
        <v>556.70000000000005</v>
      </c>
      <c r="T291">
        <v>529.20000000000005</v>
      </c>
      <c r="U291">
        <v>646.9</v>
      </c>
      <c r="V291">
        <v>484.9</v>
      </c>
      <c r="W291">
        <v>594.4</v>
      </c>
      <c r="X291">
        <v>972.2</v>
      </c>
      <c r="Y291" s="2">
        <v>1042.5</v>
      </c>
      <c r="Z291" s="2">
        <v>1721.6</v>
      </c>
      <c r="AA291">
        <v>702.9</v>
      </c>
      <c r="AB291">
        <v>829.7</v>
      </c>
      <c r="AC291">
        <v>757.3</v>
      </c>
      <c r="AD291">
        <v>695.2</v>
      </c>
      <c r="AE291">
        <v>911.6</v>
      </c>
      <c r="AF291">
        <v>935.3</v>
      </c>
      <c r="AG291">
        <v>868.9</v>
      </c>
      <c r="AH291" s="2">
        <v>1056.0999999999999</v>
      </c>
      <c r="AI291">
        <v>876.3</v>
      </c>
      <c r="AJ291">
        <v>787.9</v>
      </c>
      <c r="AK291">
        <v>726.3</v>
      </c>
    </row>
    <row r="292" spans="1:37" x14ac:dyDescent="0.25">
      <c r="A292">
        <f>IF(IFERROR(MATCH(TX_UCR!$C292,NN_M!A:A,0),0)&gt;0,1,0)</f>
        <v>1</v>
      </c>
      <c r="B292">
        <f>IF(IFERROR(MATCH(TX_UCR!C292,NN_PSM!A:A,0),0)&gt;0,1,0)</f>
        <v>1</v>
      </c>
      <c r="C292" t="str">
        <f t="shared" si="8"/>
        <v>Allen</v>
      </c>
      <c r="D292">
        <f t="shared" si="9"/>
        <v>0</v>
      </c>
      <c r="E292" t="s">
        <v>39</v>
      </c>
      <c r="F292" t="s">
        <v>34</v>
      </c>
      <c r="G292" t="s">
        <v>321</v>
      </c>
      <c r="H292">
        <v>400.6</v>
      </c>
      <c r="I292">
        <v>76.8</v>
      </c>
      <c r="J292">
        <v>168.4</v>
      </c>
      <c r="K292">
        <v>144.5</v>
      </c>
      <c r="L292">
        <v>119.9</v>
      </c>
      <c r="M292">
        <v>202.1</v>
      </c>
      <c r="N292">
        <v>203.2</v>
      </c>
      <c r="O292">
        <v>99.8</v>
      </c>
      <c r="P292">
        <v>267.60000000000002</v>
      </c>
      <c r="Q292">
        <v>120.1</v>
      </c>
      <c r="R292">
        <v>126.4</v>
      </c>
      <c r="S292">
        <v>113.1</v>
      </c>
      <c r="T292">
        <v>194.7</v>
      </c>
      <c r="U292">
        <v>129.19999999999999</v>
      </c>
      <c r="V292">
        <v>98.7</v>
      </c>
      <c r="W292">
        <v>144.6</v>
      </c>
      <c r="X292">
        <v>141.4</v>
      </c>
      <c r="Y292">
        <v>156.1</v>
      </c>
      <c r="Z292">
        <v>103.3</v>
      </c>
      <c r="AA292">
        <v>93</v>
      </c>
      <c r="AB292">
        <v>78.599999999999994</v>
      </c>
      <c r="AC292">
        <v>82.9</v>
      </c>
      <c r="AD292">
        <v>73.8</v>
      </c>
      <c r="AE292">
        <v>80.5</v>
      </c>
      <c r="AF292">
        <v>92.1</v>
      </c>
      <c r="AG292">
        <v>77.2</v>
      </c>
      <c r="AH292">
        <v>83.7</v>
      </c>
      <c r="AI292">
        <v>61.9</v>
      </c>
      <c r="AJ292">
        <v>67.900000000000006</v>
      </c>
      <c r="AK292">
        <v>77.8</v>
      </c>
    </row>
    <row r="293" spans="1:37" x14ac:dyDescent="0.25">
      <c r="A293">
        <f>IF(IFERROR(MATCH(TX_UCR!$C293,NN_M!A:A,0),0)&gt;0,1,0)</f>
        <v>0</v>
      </c>
      <c r="B293">
        <f>IF(IFERROR(MATCH(TX_UCR!C293,NN_PSM!A:A,0),0)&gt;0,1,0)</f>
        <v>0</v>
      </c>
      <c r="C293" t="str">
        <f t="shared" si="8"/>
        <v>Alton</v>
      </c>
      <c r="D293">
        <f t="shared" si="9"/>
        <v>0</v>
      </c>
      <c r="E293" t="s">
        <v>40</v>
      </c>
      <c r="F293" t="s">
        <v>34</v>
      </c>
      <c r="G293" t="s">
        <v>321</v>
      </c>
      <c r="H293" t="s">
        <v>322</v>
      </c>
      <c r="I293" t="s">
        <v>322</v>
      </c>
      <c r="J293" t="s">
        <v>322</v>
      </c>
      <c r="K293" t="s">
        <v>322</v>
      </c>
      <c r="L293" t="s">
        <v>322</v>
      </c>
      <c r="M293" t="s">
        <v>322</v>
      </c>
      <c r="N293" t="s">
        <v>322</v>
      </c>
      <c r="O293" t="s">
        <v>322</v>
      </c>
      <c r="P293" t="s">
        <v>322</v>
      </c>
      <c r="Q293" t="s">
        <v>322</v>
      </c>
      <c r="R293" t="s">
        <v>322</v>
      </c>
      <c r="S293" t="s">
        <v>322</v>
      </c>
      <c r="T293" t="s">
        <v>322</v>
      </c>
      <c r="U293">
        <v>231.3</v>
      </c>
      <c r="V293">
        <v>51.3</v>
      </c>
      <c r="W293">
        <v>387.8</v>
      </c>
      <c r="X293">
        <v>423.8</v>
      </c>
      <c r="Y293">
        <v>174.7</v>
      </c>
      <c r="Z293">
        <v>507</v>
      </c>
      <c r="AA293">
        <v>372.4</v>
      </c>
      <c r="AB293">
        <v>347.9</v>
      </c>
      <c r="AC293">
        <v>96.5</v>
      </c>
      <c r="AD293">
        <v>115.5</v>
      </c>
      <c r="AE293">
        <v>193.1</v>
      </c>
      <c r="AF293">
        <v>284.60000000000002</v>
      </c>
      <c r="AG293">
        <v>218.8</v>
      </c>
      <c r="AH293">
        <v>111.1</v>
      </c>
      <c r="AI293">
        <v>63.5</v>
      </c>
      <c r="AJ293">
        <v>67.8</v>
      </c>
      <c r="AK293">
        <v>65.3</v>
      </c>
    </row>
    <row r="294" spans="1:37" x14ac:dyDescent="0.25">
      <c r="A294">
        <f>IF(IFERROR(MATCH(TX_UCR!$C294,NN_M!A:A,0),0)&gt;0,1,0)</f>
        <v>0</v>
      </c>
      <c r="B294">
        <f>IF(IFERROR(MATCH(TX_UCR!C294,NN_PSM!A:A,0),0)&gt;0,1,0)</f>
        <v>0</v>
      </c>
      <c r="C294" t="str">
        <f t="shared" si="8"/>
        <v>Alvin</v>
      </c>
      <c r="D294">
        <f t="shared" si="9"/>
        <v>0</v>
      </c>
      <c r="E294" t="s">
        <v>41</v>
      </c>
      <c r="F294" t="s">
        <v>34</v>
      </c>
      <c r="G294" t="s">
        <v>321</v>
      </c>
      <c r="H294">
        <v>261</v>
      </c>
      <c r="I294">
        <v>363</v>
      </c>
      <c r="J294">
        <v>302.2</v>
      </c>
      <c r="K294">
        <v>458.4</v>
      </c>
      <c r="L294">
        <v>397.5</v>
      </c>
      <c r="M294">
        <v>494.3</v>
      </c>
      <c r="N294">
        <v>422.8</v>
      </c>
      <c r="O294">
        <v>470.5</v>
      </c>
      <c r="P294">
        <v>369.6</v>
      </c>
      <c r="Q294">
        <v>372</v>
      </c>
      <c r="R294">
        <v>259.8</v>
      </c>
      <c r="S294">
        <v>312.3</v>
      </c>
      <c r="T294">
        <v>311.7</v>
      </c>
      <c r="U294">
        <v>327.2</v>
      </c>
      <c r="V294">
        <v>237</v>
      </c>
      <c r="W294">
        <v>326.89999999999998</v>
      </c>
      <c r="X294">
        <v>379</v>
      </c>
      <c r="Y294">
        <v>397.9</v>
      </c>
      <c r="Z294">
        <v>223.5</v>
      </c>
      <c r="AA294">
        <v>290.89999999999998</v>
      </c>
      <c r="AB294">
        <v>235.5</v>
      </c>
      <c r="AC294">
        <v>329</v>
      </c>
      <c r="AD294">
        <v>283.89999999999998</v>
      </c>
      <c r="AE294">
        <v>284.5</v>
      </c>
      <c r="AF294">
        <v>230.3</v>
      </c>
      <c r="AG294">
        <v>185.7</v>
      </c>
      <c r="AH294">
        <v>226.3</v>
      </c>
      <c r="AI294">
        <v>246.6</v>
      </c>
      <c r="AJ294">
        <v>211.1</v>
      </c>
      <c r="AK294">
        <v>265.3</v>
      </c>
    </row>
    <row r="295" spans="1:37" x14ac:dyDescent="0.25">
      <c r="A295">
        <f>IF(IFERROR(MATCH(TX_UCR!$C295,NN_M!A:A,0),0)&gt;0,1,0)</f>
        <v>0</v>
      </c>
      <c r="B295">
        <f>IF(IFERROR(MATCH(TX_UCR!C295,NN_PSM!A:A,0),0)&gt;0,1,0)</f>
        <v>0</v>
      </c>
      <c r="C295" t="str">
        <f t="shared" si="8"/>
        <v>Amarillo</v>
      </c>
      <c r="D295">
        <f t="shared" si="9"/>
        <v>0</v>
      </c>
      <c r="E295" t="s">
        <v>42</v>
      </c>
      <c r="F295" t="s">
        <v>34</v>
      </c>
      <c r="G295" t="s">
        <v>321</v>
      </c>
      <c r="H295">
        <v>455.2</v>
      </c>
      <c r="I295">
        <v>522</v>
      </c>
      <c r="J295">
        <v>504.5</v>
      </c>
      <c r="K295">
        <v>552.4</v>
      </c>
      <c r="L295">
        <v>573.1</v>
      </c>
      <c r="M295">
        <v>587.5</v>
      </c>
      <c r="N295">
        <v>562.79999999999995</v>
      </c>
      <c r="O295">
        <v>692.2</v>
      </c>
      <c r="P295">
        <v>687.4</v>
      </c>
      <c r="Q295">
        <v>753.3</v>
      </c>
      <c r="R295">
        <v>820.7</v>
      </c>
      <c r="S295">
        <v>831.3</v>
      </c>
      <c r="T295">
        <v>712.6</v>
      </c>
      <c r="U295">
        <v>727.7</v>
      </c>
      <c r="V295">
        <v>703</v>
      </c>
      <c r="W295">
        <v>825.9</v>
      </c>
      <c r="X295">
        <v>790.7</v>
      </c>
      <c r="Y295">
        <v>815</v>
      </c>
      <c r="Z295">
        <v>832.2</v>
      </c>
      <c r="AA295">
        <v>785.2</v>
      </c>
      <c r="AB295">
        <v>836.4</v>
      </c>
      <c r="AC295">
        <v>861.8</v>
      </c>
      <c r="AD295">
        <v>980.1</v>
      </c>
      <c r="AE295">
        <v>784.9</v>
      </c>
      <c r="AF295">
        <v>837</v>
      </c>
      <c r="AG295">
        <v>629.29999999999995</v>
      </c>
      <c r="AH295">
        <v>628.1</v>
      </c>
      <c r="AI295">
        <v>650.1</v>
      </c>
      <c r="AJ295">
        <v>661.3</v>
      </c>
      <c r="AK295">
        <v>684.3</v>
      </c>
    </row>
    <row r="296" spans="1:37" x14ac:dyDescent="0.25">
      <c r="A296">
        <f>IF(IFERROR(MATCH(TX_UCR!$C296,NN_M!A:A,0),0)&gt;0,1,0)</f>
        <v>0</v>
      </c>
      <c r="B296">
        <f>IF(IFERROR(MATCH(TX_UCR!C296,NN_PSM!A:A,0),0)&gt;0,1,0)</f>
        <v>0</v>
      </c>
      <c r="C296" t="str">
        <f t="shared" si="8"/>
        <v>Anderson</v>
      </c>
      <c r="D296">
        <f t="shared" si="9"/>
        <v>1</v>
      </c>
      <c r="E296" t="s">
        <v>43</v>
      </c>
      <c r="F296" t="s">
        <v>34</v>
      </c>
      <c r="G296" t="s">
        <v>321</v>
      </c>
    </row>
    <row r="297" spans="1:37" x14ac:dyDescent="0.25">
      <c r="A297">
        <f>IF(IFERROR(MATCH(TX_UCR!$C297,NN_M!A:A,0),0)&gt;0,1,0)</f>
        <v>0</v>
      </c>
      <c r="B297">
        <f>IF(IFERROR(MATCH(TX_UCR!C297,NN_PSM!A:A,0),0)&gt;0,1,0)</f>
        <v>0</v>
      </c>
      <c r="C297" t="str">
        <f t="shared" si="8"/>
        <v>Andrews</v>
      </c>
      <c r="D297">
        <f t="shared" si="9"/>
        <v>0</v>
      </c>
      <c r="E297" t="s">
        <v>44</v>
      </c>
      <c r="F297" t="s">
        <v>34</v>
      </c>
      <c r="G297" t="s">
        <v>321</v>
      </c>
      <c r="H297">
        <v>346.3</v>
      </c>
      <c r="I297">
        <v>257.3</v>
      </c>
      <c r="J297">
        <v>166.8</v>
      </c>
      <c r="K297">
        <v>153.4</v>
      </c>
      <c r="L297">
        <v>155.4</v>
      </c>
      <c r="M297">
        <v>281</v>
      </c>
      <c r="N297">
        <v>275.10000000000002</v>
      </c>
      <c r="O297">
        <v>405.5</v>
      </c>
      <c r="P297">
        <v>171.8</v>
      </c>
      <c r="Q297">
        <v>230.6</v>
      </c>
      <c r="R297">
        <v>155.5</v>
      </c>
      <c r="S297">
        <v>205.9</v>
      </c>
      <c r="T297">
        <v>202.6</v>
      </c>
      <c r="U297">
        <v>37.5</v>
      </c>
      <c r="V297">
        <v>105.6</v>
      </c>
      <c r="W297">
        <v>114</v>
      </c>
      <c r="X297">
        <v>152</v>
      </c>
      <c r="Y297">
        <v>238.1</v>
      </c>
      <c r="Z297">
        <v>318.8</v>
      </c>
      <c r="AA297">
        <v>434.4</v>
      </c>
      <c r="AB297">
        <v>343.1</v>
      </c>
      <c r="AC297">
        <v>321</v>
      </c>
      <c r="AD297">
        <v>555.5</v>
      </c>
      <c r="AE297">
        <v>525.29999999999995</v>
      </c>
      <c r="AF297">
        <v>773.8</v>
      </c>
      <c r="AG297">
        <v>441.9</v>
      </c>
      <c r="AH297">
        <v>724.3</v>
      </c>
      <c r="AI297">
        <v>757.4</v>
      </c>
      <c r="AJ297">
        <v>750.3</v>
      </c>
      <c r="AK297">
        <v>608.20000000000005</v>
      </c>
    </row>
    <row r="298" spans="1:37" x14ac:dyDescent="0.25">
      <c r="A298">
        <f>IF(IFERROR(MATCH(TX_UCR!$C298,NN_M!A:A,0),0)&gt;0,1,0)</f>
        <v>0</v>
      </c>
      <c r="B298">
        <f>IF(IFERROR(MATCH(TX_UCR!C298,NN_PSM!A:A,0),0)&gt;0,1,0)</f>
        <v>0</v>
      </c>
      <c r="C298" t="str">
        <f t="shared" si="8"/>
        <v>Angelina</v>
      </c>
      <c r="D298">
        <f t="shared" si="9"/>
        <v>1</v>
      </c>
      <c r="E298" t="s">
        <v>45</v>
      </c>
      <c r="F298" t="s">
        <v>34</v>
      </c>
      <c r="G298" t="s">
        <v>321</v>
      </c>
    </row>
    <row r="299" spans="1:37" x14ac:dyDescent="0.25">
      <c r="A299">
        <f>IF(IFERROR(MATCH(TX_UCR!$C299,NN_M!A:A,0),0)&gt;0,1,0)</f>
        <v>0</v>
      </c>
      <c r="B299">
        <f>IF(IFERROR(MATCH(TX_UCR!C299,NN_PSM!A:A,0),0)&gt;0,1,0)</f>
        <v>0</v>
      </c>
      <c r="C299" t="str">
        <f t="shared" si="8"/>
        <v>Angleton</v>
      </c>
      <c r="D299">
        <f t="shared" si="9"/>
        <v>0</v>
      </c>
      <c r="E299" t="s">
        <v>46</v>
      </c>
      <c r="F299" t="s">
        <v>34</v>
      </c>
      <c r="G299" t="s">
        <v>321</v>
      </c>
      <c r="H299">
        <v>373.2</v>
      </c>
      <c r="I299">
        <v>366.3</v>
      </c>
      <c r="J299">
        <v>253.1</v>
      </c>
      <c r="K299">
        <v>199.5</v>
      </c>
      <c r="L299">
        <v>563.29999999999995</v>
      </c>
      <c r="M299">
        <v>315.10000000000002</v>
      </c>
      <c r="N299">
        <v>628.4</v>
      </c>
      <c r="O299">
        <v>555.70000000000005</v>
      </c>
      <c r="P299">
        <v>555.79999999999995</v>
      </c>
      <c r="Q299">
        <v>456.1</v>
      </c>
      <c r="R299">
        <v>483.2</v>
      </c>
      <c r="S299">
        <v>339.4</v>
      </c>
      <c r="T299">
        <v>339</v>
      </c>
      <c r="U299">
        <v>328.6</v>
      </c>
      <c r="V299">
        <v>297.89999999999998</v>
      </c>
      <c r="W299">
        <v>347.5</v>
      </c>
      <c r="X299">
        <v>507</v>
      </c>
      <c r="Y299">
        <v>549.20000000000005</v>
      </c>
      <c r="Z299">
        <v>302.8</v>
      </c>
      <c r="AA299">
        <v>596.70000000000005</v>
      </c>
      <c r="AB299">
        <v>410.3</v>
      </c>
      <c r="AC299">
        <v>518.29999999999995</v>
      </c>
      <c r="AD299">
        <v>526.29999999999995</v>
      </c>
      <c r="AE299">
        <v>459.8</v>
      </c>
      <c r="AF299">
        <v>557.20000000000005</v>
      </c>
      <c r="AG299">
        <v>397.6</v>
      </c>
      <c r="AH299">
        <v>332.3</v>
      </c>
      <c r="AI299">
        <v>301.5</v>
      </c>
      <c r="AJ299">
        <v>305</v>
      </c>
      <c r="AK299">
        <v>273.39999999999998</v>
      </c>
    </row>
    <row r="300" spans="1:37" x14ac:dyDescent="0.25">
      <c r="A300">
        <f>IF(IFERROR(MATCH(TX_UCR!$C300,NN_M!A:A,0),0)&gt;0,1,0)</f>
        <v>0</v>
      </c>
      <c r="B300">
        <f>IF(IFERROR(MATCH(TX_UCR!C300,NN_PSM!A:A,0),0)&gt;0,1,0)</f>
        <v>0</v>
      </c>
      <c r="C300" t="str">
        <f t="shared" si="8"/>
        <v>Arlington</v>
      </c>
      <c r="D300">
        <f t="shared" si="9"/>
        <v>0</v>
      </c>
      <c r="E300" t="s">
        <v>47</v>
      </c>
      <c r="F300" t="s">
        <v>34</v>
      </c>
      <c r="G300" t="s">
        <v>321</v>
      </c>
      <c r="H300">
        <v>507</v>
      </c>
      <c r="I300">
        <v>649.9</v>
      </c>
      <c r="J300">
        <v>561.70000000000005</v>
      </c>
      <c r="K300">
        <v>551.4</v>
      </c>
      <c r="L300">
        <v>596.6</v>
      </c>
      <c r="M300">
        <v>716.8</v>
      </c>
      <c r="N300">
        <v>788.6</v>
      </c>
      <c r="O300">
        <v>755.8</v>
      </c>
      <c r="P300">
        <v>803</v>
      </c>
      <c r="Q300">
        <v>852</v>
      </c>
      <c r="R300">
        <v>881.2</v>
      </c>
      <c r="S300">
        <v>829.8</v>
      </c>
      <c r="T300">
        <v>797.4</v>
      </c>
      <c r="U300">
        <v>607.6</v>
      </c>
      <c r="V300">
        <v>627.5</v>
      </c>
      <c r="W300">
        <v>647.79999999999995</v>
      </c>
      <c r="X300">
        <v>625.20000000000005</v>
      </c>
      <c r="Y300">
        <v>633.1</v>
      </c>
      <c r="Z300">
        <v>524.20000000000005</v>
      </c>
      <c r="AA300">
        <v>524.4</v>
      </c>
      <c r="AB300">
        <v>648.4</v>
      </c>
      <c r="AC300">
        <v>731.2</v>
      </c>
      <c r="AD300">
        <v>695.6</v>
      </c>
      <c r="AE300">
        <v>601.9</v>
      </c>
      <c r="AF300">
        <v>614.6</v>
      </c>
      <c r="AG300">
        <v>526.79999999999995</v>
      </c>
      <c r="AH300">
        <v>502.2</v>
      </c>
      <c r="AI300">
        <v>503.3</v>
      </c>
      <c r="AJ300">
        <v>485</v>
      </c>
      <c r="AK300">
        <v>484.1</v>
      </c>
    </row>
    <row r="301" spans="1:37" x14ac:dyDescent="0.25">
      <c r="A301">
        <f>IF(IFERROR(MATCH(TX_UCR!$C301,NN_M!A:A,0),0)&gt;0,1,0)</f>
        <v>0</v>
      </c>
      <c r="B301">
        <f>IF(IFERROR(MATCH(TX_UCR!C301,NN_PSM!A:A,0),0)&gt;0,1,0)</f>
        <v>0</v>
      </c>
      <c r="C301" t="str">
        <f t="shared" si="8"/>
        <v>Atacosa</v>
      </c>
      <c r="D301">
        <f t="shared" si="9"/>
        <v>1</v>
      </c>
      <c r="E301" t="s">
        <v>48</v>
      </c>
      <c r="F301" t="s">
        <v>34</v>
      </c>
      <c r="G301" t="s">
        <v>321</v>
      </c>
      <c r="AJ301" t="s">
        <v>322</v>
      </c>
      <c r="AK301" t="s">
        <v>322</v>
      </c>
    </row>
    <row r="302" spans="1:37" x14ac:dyDescent="0.25">
      <c r="A302">
        <f>IF(IFERROR(MATCH(TX_UCR!$C302,NN_M!A:A,0),0)&gt;0,1,0)</f>
        <v>0</v>
      </c>
      <c r="B302">
        <f>IF(IFERROR(MATCH(TX_UCR!C302,NN_PSM!A:A,0),0)&gt;0,1,0)</f>
        <v>0</v>
      </c>
      <c r="C302" t="str">
        <f t="shared" si="8"/>
        <v>Athens</v>
      </c>
      <c r="D302">
        <f t="shared" si="9"/>
        <v>0</v>
      </c>
      <c r="E302" t="s">
        <v>49</v>
      </c>
      <c r="F302" t="s">
        <v>34</v>
      </c>
      <c r="G302" t="s">
        <v>321</v>
      </c>
      <c r="H302">
        <v>499.4</v>
      </c>
      <c r="I302">
        <v>589.20000000000005</v>
      </c>
      <c r="J302">
        <v>496.8</v>
      </c>
      <c r="K302">
        <v>673.8</v>
      </c>
      <c r="L302">
        <v>442.9</v>
      </c>
      <c r="M302">
        <v>793.3</v>
      </c>
      <c r="N302" s="2">
        <v>1285.5999999999999</v>
      </c>
      <c r="O302" s="2">
        <v>1877.4</v>
      </c>
      <c r="P302" s="2">
        <v>1319.5</v>
      </c>
      <c r="Q302" s="2">
        <v>1127.3</v>
      </c>
      <c r="R302">
        <v>672.6</v>
      </c>
      <c r="S302">
        <v>528.5</v>
      </c>
      <c r="T302">
        <v>571.20000000000005</v>
      </c>
      <c r="U302">
        <v>479.3</v>
      </c>
      <c r="V302">
        <v>692.1</v>
      </c>
      <c r="W302">
        <v>920.6</v>
      </c>
      <c r="X302" s="2">
        <v>1151.2</v>
      </c>
      <c r="Y302" s="2">
        <v>1016.9</v>
      </c>
      <c r="Z302">
        <v>815.3</v>
      </c>
      <c r="AA302">
        <v>444</v>
      </c>
      <c r="AB302">
        <v>421.7</v>
      </c>
      <c r="AC302">
        <v>487.8</v>
      </c>
      <c r="AD302">
        <v>423.8</v>
      </c>
      <c r="AE302">
        <v>534.5</v>
      </c>
      <c r="AF302">
        <v>596.70000000000005</v>
      </c>
      <c r="AG302">
        <v>487.8</v>
      </c>
      <c r="AH302">
        <v>516.29999999999995</v>
      </c>
      <c r="AI302">
        <v>424.8</v>
      </c>
      <c r="AJ302">
        <v>302.7</v>
      </c>
      <c r="AK302">
        <v>343.1</v>
      </c>
    </row>
    <row r="303" spans="1:37" x14ac:dyDescent="0.25">
      <c r="A303">
        <f>IF(IFERROR(MATCH(TX_UCR!$C303,NN_M!A:A,0),0)&gt;0,1,0)</f>
        <v>1</v>
      </c>
      <c r="B303">
        <f>IF(IFERROR(MATCH(TX_UCR!C303,NN_PSM!A:A,0),0)&gt;0,1,0)</f>
        <v>1</v>
      </c>
      <c r="C303" t="str">
        <f t="shared" si="8"/>
        <v>Austin</v>
      </c>
      <c r="D303">
        <f t="shared" si="9"/>
        <v>0</v>
      </c>
      <c r="E303" t="s">
        <v>50</v>
      </c>
      <c r="F303" t="s">
        <v>34</v>
      </c>
      <c r="G303" t="s">
        <v>321</v>
      </c>
      <c r="H303">
        <v>581.29999999999995</v>
      </c>
      <c r="I303">
        <v>643.9</v>
      </c>
      <c r="J303">
        <v>492.6</v>
      </c>
      <c r="K303">
        <v>536.6</v>
      </c>
      <c r="L303">
        <v>555.5</v>
      </c>
      <c r="M303">
        <v>714.3</v>
      </c>
      <c r="N303">
        <v>624.1</v>
      </c>
      <c r="O303">
        <v>588.9</v>
      </c>
      <c r="P303">
        <v>599.79999999999995</v>
      </c>
      <c r="Q303">
        <v>635</v>
      </c>
      <c r="R303">
        <v>773.4</v>
      </c>
      <c r="S303">
        <v>710.9</v>
      </c>
      <c r="T303">
        <v>645.70000000000005</v>
      </c>
      <c r="U303">
        <v>540.6</v>
      </c>
      <c r="V303">
        <v>497.9</v>
      </c>
      <c r="W303">
        <v>471.9</v>
      </c>
      <c r="X303">
        <v>473.6</v>
      </c>
      <c r="Y303">
        <v>467.1</v>
      </c>
      <c r="Z303">
        <v>462.1</v>
      </c>
      <c r="AA303">
        <v>525.1</v>
      </c>
      <c r="AB303">
        <v>489.6</v>
      </c>
      <c r="AC303">
        <v>515.29999999999995</v>
      </c>
      <c r="AD303">
        <v>540</v>
      </c>
      <c r="AE303">
        <v>522.20000000000005</v>
      </c>
      <c r="AF303">
        <v>523.29999999999995</v>
      </c>
      <c r="AG303">
        <v>479.5</v>
      </c>
      <c r="AH303">
        <v>430.1</v>
      </c>
      <c r="AI303">
        <v>408.8</v>
      </c>
      <c r="AJ303">
        <v>363.5</v>
      </c>
      <c r="AK303">
        <v>396.2</v>
      </c>
    </row>
    <row r="304" spans="1:37" x14ac:dyDescent="0.25">
      <c r="A304">
        <f>IF(IFERROR(MATCH(TX_UCR!$C304,NN_M!A:A,0),0)&gt;0,1,0)</f>
        <v>0</v>
      </c>
      <c r="B304">
        <f>IF(IFERROR(MATCH(TX_UCR!C304,NN_PSM!A:A,0),0)&gt;0,1,0)</f>
        <v>0</v>
      </c>
      <c r="C304" t="str">
        <f t="shared" si="8"/>
        <v>Azle</v>
      </c>
      <c r="D304">
        <f t="shared" si="9"/>
        <v>0</v>
      </c>
      <c r="E304" t="s">
        <v>51</v>
      </c>
      <c r="F304" t="s">
        <v>34</v>
      </c>
      <c r="G304" t="s">
        <v>321</v>
      </c>
      <c r="H304">
        <v>304.7</v>
      </c>
      <c r="I304">
        <v>232.7</v>
      </c>
      <c r="J304">
        <v>342.3</v>
      </c>
      <c r="K304">
        <v>230.2</v>
      </c>
      <c r="L304">
        <v>391.9</v>
      </c>
      <c r="M304">
        <v>439.8</v>
      </c>
      <c r="N304">
        <v>949.6</v>
      </c>
      <c r="O304">
        <v>879</v>
      </c>
      <c r="P304" s="2">
        <v>1449.1</v>
      </c>
      <c r="Q304" s="2">
        <v>1131.4000000000001</v>
      </c>
      <c r="R304">
        <v>305.39999999999998</v>
      </c>
      <c r="S304">
        <v>318.89999999999998</v>
      </c>
      <c r="T304">
        <v>294.2</v>
      </c>
      <c r="U304">
        <v>221.3</v>
      </c>
      <c r="V304">
        <v>152.5</v>
      </c>
      <c r="W304">
        <v>291.7</v>
      </c>
      <c r="X304">
        <v>224.1</v>
      </c>
      <c r="Y304">
        <v>369</v>
      </c>
      <c r="Z304">
        <v>316.10000000000002</v>
      </c>
      <c r="AA304">
        <v>329.5</v>
      </c>
      <c r="AB304">
        <v>343.8</v>
      </c>
      <c r="AC304">
        <v>347.6</v>
      </c>
      <c r="AD304">
        <v>282.5</v>
      </c>
      <c r="AE304">
        <v>395.7</v>
      </c>
      <c r="AF304">
        <v>302.89999999999998</v>
      </c>
      <c r="AG304">
        <v>274</v>
      </c>
      <c r="AH304">
        <v>205.8</v>
      </c>
      <c r="AI304">
        <v>220.5</v>
      </c>
      <c r="AJ304">
        <v>247.7</v>
      </c>
      <c r="AK304">
        <v>341.3</v>
      </c>
    </row>
    <row r="305" spans="1:37" x14ac:dyDescent="0.25">
      <c r="A305">
        <f>IF(IFERROR(MATCH(TX_UCR!$C305,NN_M!A:A,0),0)&gt;0,1,0)</f>
        <v>0</v>
      </c>
      <c r="B305">
        <f>IF(IFERROR(MATCH(TX_UCR!C305,NN_PSM!A:A,0),0)&gt;0,1,0)</f>
        <v>0</v>
      </c>
      <c r="C305" t="str">
        <f t="shared" si="8"/>
        <v>Balch</v>
      </c>
      <c r="D305">
        <f t="shared" si="9"/>
        <v>0</v>
      </c>
      <c r="E305" t="s">
        <v>52</v>
      </c>
      <c r="F305" t="s">
        <v>34</v>
      </c>
      <c r="G305" t="s">
        <v>321</v>
      </c>
      <c r="H305">
        <v>220.2</v>
      </c>
      <c r="I305">
        <v>359.2</v>
      </c>
      <c r="J305">
        <v>316.89999999999998</v>
      </c>
      <c r="K305">
        <v>294.2</v>
      </c>
      <c r="L305">
        <v>727.4</v>
      </c>
      <c r="M305" s="2">
        <v>2102.6999999999998</v>
      </c>
      <c r="N305" s="2">
        <v>1997</v>
      </c>
      <c r="O305" s="2">
        <v>2493</v>
      </c>
      <c r="P305" s="2">
        <v>2061.1</v>
      </c>
      <c r="Q305">
        <v>854.7</v>
      </c>
      <c r="R305">
        <v>584.9</v>
      </c>
      <c r="S305">
        <v>513.79999999999995</v>
      </c>
      <c r="T305">
        <v>600.70000000000005</v>
      </c>
      <c r="U305">
        <v>922.7</v>
      </c>
      <c r="V305">
        <v>502.7</v>
      </c>
      <c r="W305">
        <v>609</v>
      </c>
      <c r="X305">
        <v>479.4</v>
      </c>
      <c r="Y305">
        <v>652.29999999999995</v>
      </c>
      <c r="Z305">
        <v>647</v>
      </c>
      <c r="AA305">
        <v>773.4</v>
      </c>
      <c r="AB305">
        <v>742.6</v>
      </c>
      <c r="AC305">
        <v>614.20000000000005</v>
      </c>
      <c r="AD305" s="2">
        <v>1062.9000000000001</v>
      </c>
      <c r="AE305">
        <v>874.5</v>
      </c>
      <c r="AF305">
        <v>773</v>
      </c>
      <c r="AG305">
        <v>935.6</v>
      </c>
      <c r="AH305">
        <v>788.4</v>
      </c>
      <c r="AI305">
        <v>720.3</v>
      </c>
      <c r="AJ305">
        <v>782.2</v>
      </c>
      <c r="AK305">
        <v>920.8</v>
      </c>
    </row>
    <row r="306" spans="1:37" x14ac:dyDescent="0.25">
      <c r="A306">
        <f>IF(IFERROR(MATCH(TX_UCR!$C306,NN_M!A:A,0),0)&gt;0,1,0)</f>
        <v>0</v>
      </c>
      <c r="B306">
        <f>IF(IFERROR(MATCH(TX_UCR!C306,NN_PSM!A:A,0),0)&gt;0,1,0)</f>
        <v>0</v>
      </c>
      <c r="C306" t="str">
        <f t="shared" si="8"/>
        <v>Bastrop</v>
      </c>
      <c r="D306">
        <f t="shared" si="9"/>
        <v>1</v>
      </c>
      <c r="E306" t="s">
        <v>53</v>
      </c>
      <c r="F306" t="s">
        <v>34</v>
      </c>
      <c r="G306" t="s">
        <v>321</v>
      </c>
    </row>
    <row r="307" spans="1:37" x14ac:dyDescent="0.25">
      <c r="A307">
        <f>IF(IFERROR(MATCH(TX_UCR!$C307,NN_M!A:A,0),0)&gt;0,1,0)</f>
        <v>0</v>
      </c>
      <c r="B307">
        <f>IF(IFERROR(MATCH(TX_UCR!C307,NN_PSM!A:A,0),0)&gt;0,1,0)</f>
        <v>0</v>
      </c>
      <c r="C307" t="str">
        <f t="shared" si="8"/>
        <v>Bay</v>
      </c>
      <c r="D307">
        <f t="shared" si="9"/>
        <v>0</v>
      </c>
      <c r="E307" t="s">
        <v>54</v>
      </c>
      <c r="F307" t="s">
        <v>34</v>
      </c>
      <c r="G307" t="s">
        <v>321</v>
      </c>
      <c r="H307">
        <v>777.2</v>
      </c>
      <c r="I307">
        <v>786.3</v>
      </c>
      <c r="J307" s="2">
        <v>1021.4</v>
      </c>
      <c r="K307">
        <v>559.70000000000005</v>
      </c>
      <c r="L307">
        <v>300.3</v>
      </c>
      <c r="M307">
        <v>660.4</v>
      </c>
      <c r="N307">
        <v>705.9</v>
      </c>
      <c r="O307">
        <v>561.29999999999995</v>
      </c>
      <c r="P307">
        <v>598.1</v>
      </c>
      <c r="Q307">
        <v>556</v>
      </c>
      <c r="R307">
        <v>878.2</v>
      </c>
      <c r="S307">
        <v>630.70000000000005</v>
      </c>
      <c r="T307">
        <v>565.6</v>
      </c>
      <c r="U307">
        <v>516.4</v>
      </c>
      <c r="V307">
        <v>428.9</v>
      </c>
      <c r="W307">
        <v>573.20000000000005</v>
      </c>
      <c r="X307">
        <v>461</v>
      </c>
      <c r="Y307">
        <v>548.79999999999995</v>
      </c>
      <c r="Z307">
        <v>725.8</v>
      </c>
      <c r="AA307">
        <v>646</v>
      </c>
      <c r="AB307">
        <v>551.29999999999995</v>
      </c>
      <c r="AC307">
        <v>881</v>
      </c>
      <c r="AD307" s="2">
        <v>2536.9</v>
      </c>
      <c r="AE307">
        <v>576.1</v>
      </c>
      <c r="AF307">
        <v>364.9</v>
      </c>
      <c r="AG307">
        <v>255.5</v>
      </c>
      <c r="AH307">
        <v>211.3</v>
      </c>
      <c r="AI307">
        <v>301.2</v>
      </c>
      <c r="AJ307">
        <v>344.3</v>
      </c>
      <c r="AK307">
        <v>314.60000000000002</v>
      </c>
    </row>
    <row r="308" spans="1:37" x14ac:dyDescent="0.25">
      <c r="A308">
        <f>IF(IFERROR(MATCH(TX_UCR!$C308,NN_M!A:A,0),0)&gt;0,1,0)</f>
        <v>1</v>
      </c>
      <c r="B308">
        <f>IF(IFERROR(MATCH(TX_UCR!C308,NN_PSM!A:A,0),0)&gt;0,1,0)</f>
        <v>0</v>
      </c>
      <c r="C308" t="str">
        <f t="shared" si="8"/>
        <v>Baytown</v>
      </c>
      <c r="D308">
        <f t="shared" si="9"/>
        <v>0</v>
      </c>
      <c r="E308" t="s">
        <v>55</v>
      </c>
      <c r="F308" t="s">
        <v>34</v>
      </c>
      <c r="G308" t="s">
        <v>321</v>
      </c>
      <c r="H308">
        <v>331.5</v>
      </c>
      <c r="I308">
        <v>375.9</v>
      </c>
      <c r="J308">
        <v>407.6</v>
      </c>
      <c r="K308">
        <v>504.2</v>
      </c>
      <c r="L308">
        <v>611.79999999999995</v>
      </c>
      <c r="M308">
        <v>707.9</v>
      </c>
      <c r="N308">
        <v>826.5</v>
      </c>
      <c r="O308">
        <v>638.9</v>
      </c>
      <c r="P308">
        <v>574.1</v>
      </c>
      <c r="Q308">
        <v>601</v>
      </c>
      <c r="R308">
        <v>566</v>
      </c>
      <c r="S308">
        <v>467.2</v>
      </c>
      <c r="T308">
        <v>351.8</v>
      </c>
      <c r="U308">
        <v>347.4</v>
      </c>
      <c r="V308">
        <v>392.4</v>
      </c>
      <c r="W308">
        <v>359.8</v>
      </c>
      <c r="X308">
        <v>332.7</v>
      </c>
      <c r="Y308">
        <v>353.1</v>
      </c>
      <c r="Z308">
        <v>385.9</v>
      </c>
      <c r="AA308">
        <v>408</v>
      </c>
      <c r="AB308">
        <v>425.3</v>
      </c>
      <c r="AC308">
        <v>497.8</v>
      </c>
      <c r="AD308">
        <v>469.3</v>
      </c>
      <c r="AE308">
        <v>458.9</v>
      </c>
      <c r="AF308">
        <v>466.3</v>
      </c>
      <c r="AG308">
        <v>419.2</v>
      </c>
      <c r="AH308">
        <v>289.2</v>
      </c>
      <c r="AI308">
        <v>331.9</v>
      </c>
      <c r="AJ308">
        <v>386.7</v>
      </c>
      <c r="AK308">
        <v>316.10000000000002</v>
      </c>
    </row>
    <row r="309" spans="1:37" x14ac:dyDescent="0.25">
      <c r="A309">
        <f>IF(IFERROR(MATCH(TX_UCR!$C309,NN_M!A:A,0),0)&gt;0,1,0)</f>
        <v>0</v>
      </c>
      <c r="B309">
        <f>IF(IFERROR(MATCH(TX_UCR!C309,NN_PSM!A:A,0),0)&gt;0,1,0)</f>
        <v>0</v>
      </c>
      <c r="C309" t="str">
        <f t="shared" si="8"/>
        <v>Beaumont</v>
      </c>
      <c r="D309">
        <f t="shared" si="9"/>
        <v>0</v>
      </c>
      <c r="E309" t="s">
        <v>56</v>
      </c>
      <c r="F309" t="s">
        <v>34</v>
      </c>
      <c r="G309" t="s">
        <v>321</v>
      </c>
      <c r="H309">
        <v>772</v>
      </c>
      <c r="I309">
        <v>863.2</v>
      </c>
      <c r="J309" s="2">
        <v>1059.9000000000001</v>
      </c>
      <c r="K309" s="2">
        <v>1202.9000000000001</v>
      </c>
      <c r="L309" s="2">
        <v>1421.3</v>
      </c>
      <c r="M309" s="2">
        <v>1612.1</v>
      </c>
      <c r="N309" s="2">
        <v>1666.6</v>
      </c>
      <c r="O309" s="2">
        <v>1683.9</v>
      </c>
      <c r="P309" s="2">
        <v>1244.8</v>
      </c>
      <c r="Q309" s="2">
        <v>1177.2</v>
      </c>
      <c r="R309" s="2">
        <v>1049.5999999999999</v>
      </c>
      <c r="S309" s="2">
        <v>1045.8</v>
      </c>
      <c r="T309" s="2">
        <v>1064.4000000000001</v>
      </c>
      <c r="U309" s="2">
        <v>1087.5999999999999</v>
      </c>
      <c r="V309" s="2">
        <v>1187.4000000000001</v>
      </c>
      <c r="W309">
        <v>942.3</v>
      </c>
      <c r="X309">
        <v>956.6</v>
      </c>
      <c r="Y309">
        <v>966.9</v>
      </c>
      <c r="Z309">
        <v>916.9</v>
      </c>
      <c r="AA309">
        <v>927.2</v>
      </c>
      <c r="AB309">
        <v>990</v>
      </c>
      <c r="AC309" s="2">
        <v>1004.6</v>
      </c>
      <c r="AD309">
        <v>981.3</v>
      </c>
      <c r="AE309">
        <v>930.3</v>
      </c>
      <c r="AF309">
        <v>909</v>
      </c>
      <c r="AG309">
        <v>760.8</v>
      </c>
      <c r="AH309">
        <v>885</v>
      </c>
      <c r="AI309" s="2">
        <v>1032.2</v>
      </c>
      <c r="AJ309" s="2">
        <v>1036.5999999999999</v>
      </c>
      <c r="AK309">
        <v>890.6</v>
      </c>
    </row>
    <row r="310" spans="1:37" x14ac:dyDescent="0.25">
      <c r="A310">
        <f>IF(IFERROR(MATCH(TX_UCR!$C310,NN_M!A:A,0),0)&gt;0,1,0)</f>
        <v>0</v>
      </c>
      <c r="B310">
        <f>IF(IFERROR(MATCH(TX_UCR!C310,NN_PSM!A:A,0),0)&gt;0,1,0)</f>
        <v>0</v>
      </c>
      <c r="C310" t="str">
        <f t="shared" si="8"/>
        <v>Bedford</v>
      </c>
      <c r="D310">
        <f t="shared" si="9"/>
        <v>0</v>
      </c>
      <c r="E310" t="s">
        <v>57</v>
      </c>
      <c r="F310" t="s">
        <v>34</v>
      </c>
      <c r="G310" t="s">
        <v>321</v>
      </c>
      <c r="H310">
        <v>198.6</v>
      </c>
      <c r="I310">
        <v>312</v>
      </c>
      <c r="J310">
        <v>205.3</v>
      </c>
      <c r="K310">
        <v>199.1</v>
      </c>
      <c r="L310">
        <v>247.1</v>
      </c>
      <c r="M310">
        <v>182.8</v>
      </c>
      <c r="N310">
        <v>237.2</v>
      </c>
      <c r="O310">
        <v>250.6</v>
      </c>
      <c r="P310">
        <v>190.3</v>
      </c>
      <c r="Q310">
        <v>262.7</v>
      </c>
      <c r="R310">
        <v>299.8</v>
      </c>
      <c r="S310">
        <v>308.5</v>
      </c>
      <c r="T310">
        <v>269.89999999999998</v>
      </c>
      <c r="U310">
        <v>257.3</v>
      </c>
      <c r="V310">
        <v>239.8</v>
      </c>
      <c r="W310">
        <v>243.9</v>
      </c>
      <c r="X310">
        <v>257.10000000000002</v>
      </c>
      <c r="Y310">
        <v>176.6</v>
      </c>
      <c r="Z310">
        <v>282.89999999999998</v>
      </c>
      <c r="AA310">
        <v>398.9</v>
      </c>
      <c r="AB310">
        <v>487.7</v>
      </c>
      <c r="AC310">
        <v>510.4</v>
      </c>
      <c r="AD310">
        <v>528.9</v>
      </c>
      <c r="AE310">
        <v>499.9</v>
      </c>
      <c r="AF310">
        <v>376.7</v>
      </c>
      <c r="AG310">
        <v>447</v>
      </c>
      <c r="AH310">
        <v>354.4</v>
      </c>
      <c r="AI310">
        <v>295.3</v>
      </c>
      <c r="AJ310">
        <v>424.6</v>
      </c>
      <c r="AK310">
        <v>457.4</v>
      </c>
    </row>
    <row r="311" spans="1:37" x14ac:dyDescent="0.25">
      <c r="A311">
        <f>IF(IFERROR(MATCH(TX_UCR!$C311,NN_M!A:A,0),0)&gt;0,1,0)</f>
        <v>0</v>
      </c>
      <c r="B311">
        <f>IF(IFERROR(MATCH(TX_UCR!C311,NN_PSM!A:A,0),0)&gt;0,1,0)</f>
        <v>0</v>
      </c>
      <c r="C311" t="str">
        <f t="shared" si="8"/>
        <v>Beeville</v>
      </c>
      <c r="D311">
        <f t="shared" si="9"/>
        <v>0</v>
      </c>
      <c r="E311" t="s">
        <v>58</v>
      </c>
      <c r="F311" t="s">
        <v>34</v>
      </c>
      <c r="G311" t="s">
        <v>321</v>
      </c>
      <c r="H311">
        <v>55.6</v>
      </c>
      <c r="I311">
        <v>359.9</v>
      </c>
      <c r="J311">
        <v>726</v>
      </c>
      <c r="K311">
        <v>831.5</v>
      </c>
      <c r="L311">
        <v>438</v>
      </c>
      <c r="M311" s="2">
        <v>1210.5999999999999</v>
      </c>
      <c r="N311" s="2">
        <v>1004.6</v>
      </c>
      <c r="O311">
        <v>426.1</v>
      </c>
      <c r="P311">
        <v>651.29999999999995</v>
      </c>
      <c r="Q311">
        <v>675.4</v>
      </c>
      <c r="R311">
        <v>589.1</v>
      </c>
      <c r="S311">
        <v>553.6</v>
      </c>
      <c r="T311">
        <v>227</v>
      </c>
      <c r="U311">
        <v>376.1</v>
      </c>
      <c r="V311">
        <v>315.8</v>
      </c>
      <c r="W311">
        <v>228.5</v>
      </c>
      <c r="X311">
        <v>238.3</v>
      </c>
      <c r="Y311">
        <v>306.3</v>
      </c>
      <c r="Z311">
        <v>395</v>
      </c>
      <c r="AA311">
        <v>325.10000000000002</v>
      </c>
      <c r="AB311">
        <v>347.6</v>
      </c>
      <c r="AC311">
        <v>251</v>
      </c>
      <c r="AD311">
        <v>349.8</v>
      </c>
      <c r="AE311">
        <v>543.4</v>
      </c>
      <c r="AF311">
        <v>609.1</v>
      </c>
      <c r="AG311">
        <v>342.1</v>
      </c>
      <c r="AH311">
        <v>258.89999999999998</v>
      </c>
      <c r="AI311">
        <v>227.6</v>
      </c>
      <c r="AJ311">
        <v>227.6</v>
      </c>
      <c r="AK311">
        <v>209</v>
      </c>
    </row>
    <row r="312" spans="1:37" x14ac:dyDescent="0.25">
      <c r="A312">
        <f>IF(IFERROR(MATCH(TX_UCR!$C312,NN_M!A:A,0),0)&gt;0,1,0)</f>
        <v>0</v>
      </c>
      <c r="B312">
        <f>IF(IFERROR(MATCH(TX_UCR!C312,NN_PSM!A:A,0),0)&gt;0,1,0)</f>
        <v>0</v>
      </c>
      <c r="C312" t="str">
        <f t="shared" si="8"/>
        <v>Bell</v>
      </c>
      <c r="D312">
        <f t="shared" si="9"/>
        <v>1</v>
      </c>
      <c r="E312" t="s">
        <v>59</v>
      </c>
      <c r="F312" t="s">
        <v>34</v>
      </c>
      <c r="G312" t="s">
        <v>321</v>
      </c>
      <c r="H312" t="s">
        <v>322</v>
      </c>
    </row>
    <row r="313" spans="1:37" x14ac:dyDescent="0.25">
      <c r="A313">
        <f>IF(IFERROR(MATCH(TX_UCR!$C313,NN_M!A:A,0),0)&gt;0,1,0)</f>
        <v>1</v>
      </c>
      <c r="B313">
        <f>IF(IFERROR(MATCH(TX_UCR!C313,NN_PSM!A:A,0),0)&gt;0,1,0)</f>
        <v>1</v>
      </c>
      <c r="C313" t="str">
        <f t="shared" si="8"/>
        <v>Bellaire</v>
      </c>
      <c r="D313">
        <f t="shared" si="9"/>
        <v>0</v>
      </c>
      <c r="E313" t="s">
        <v>60</v>
      </c>
      <c r="F313" t="s">
        <v>34</v>
      </c>
      <c r="G313" t="s">
        <v>321</v>
      </c>
      <c r="H313">
        <v>264</v>
      </c>
      <c r="I313">
        <v>239.2</v>
      </c>
      <c r="J313">
        <v>260.39999999999998</v>
      </c>
      <c r="K313">
        <v>359.3</v>
      </c>
      <c r="L313">
        <v>291.10000000000002</v>
      </c>
      <c r="M313">
        <v>556.29999999999995</v>
      </c>
      <c r="N313">
        <v>396.1</v>
      </c>
      <c r="O313">
        <v>396.2</v>
      </c>
      <c r="P313">
        <v>357.5</v>
      </c>
      <c r="Q313">
        <v>303.5</v>
      </c>
      <c r="R313">
        <v>187.4</v>
      </c>
      <c r="S313">
        <v>327.5</v>
      </c>
      <c r="T313">
        <v>232</v>
      </c>
      <c r="U313">
        <v>226.6</v>
      </c>
      <c r="V313">
        <v>222.5</v>
      </c>
      <c r="W313">
        <v>281.3</v>
      </c>
      <c r="X313">
        <v>181.3</v>
      </c>
      <c r="Y313">
        <v>263.2</v>
      </c>
      <c r="Z313">
        <v>229.4</v>
      </c>
      <c r="AA313">
        <v>250.4</v>
      </c>
      <c r="AB313">
        <v>220.6</v>
      </c>
      <c r="AC313">
        <v>135.6</v>
      </c>
      <c r="AD313">
        <v>229.3</v>
      </c>
      <c r="AE313">
        <v>152.9</v>
      </c>
      <c r="AF313">
        <v>178.5</v>
      </c>
      <c r="AG313">
        <v>89</v>
      </c>
      <c r="AH313">
        <v>127.8</v>
      </c>
      <c r="AI313">
        <v>131.6</v>
      </c>
      <c r="AJ313">
        <v>73.8</v>
      </c>
      <c r="AK313">
        <v>138.19999999999999</v>
      </c>
    </row>
    <row r="314" spans="1:37" x14ac:dyDescent="0.25">
      <c r="A314">
        <f>IF(IFERROR(MATCH(TX_UCR!$C314,NN_M!A:A,0),0)&gt;0,1,0)</f>
        <v>0</v>
      </c>
      <c r="B314">
        <f>IF(IFERROR(MATCH(TX_UCR!C314,NN_PSM!A:A,0),0)&gt;0,1,0)</f>
        <v>0</v>
      </c>
      <c r="C314" t="str">
        <f t="shared" si="8"/>
        <v>Bellmead</v>
      </c>
      <c r="D314">
        <f t="shared" si="9"/>
        <v>0</v>
      </c>
      <c r="E314" t="s">
        <v>61</v>
      </c>
      <c r="F314" t="s">
        <v>34</v>
      </c>
      <c r="G314" t="s">
        <v>321</v>
      </c>
      <c r="H314">
        <v>447.9</v>
      </c>
      <c r="I314">
        <v>633</v>
      </c>
      <c r="J314">
        <v>446.2</v>
      </c>
      <c r="K314">
        <v>300.60000000000002</v>
      </c>
      <c r="L314">
        <v>241.4</v>
      </c>
      <c r="M314">
        <v>287.89999999999998</v>
      </c>
      <c r="N314">
        <v>751.8</v>
      </c>
      <c r="O314">
        <v>727.2</v>
      </c>
      <c r="P314" s="2">
        <v>1344.8</v>
      </c>
      <c r="Q314" s="2">
        <v>1399.2</v>
      </c>
      <c r="R314" s="2">
        <v>1979.8</v>
      </c>
      <c r="S314" s="2">
        <v>1013.1</v>
      </c>
      <c r="T314">
        <v>866.9</v>
      </c>
      <c r="U314">
        <v>589</v>
      </c>
      <c r="V314">
        <v>754.4</v>
      </c>
      <c r="W314">
        <v>781.4</v>
      </c>
      <c r="X314">
        <v>647.4</v>
      </c>
      <c r="Y314" s="2">
        <v>1589.8</v>
      </c>
      <c r="Z314" s="2">
        <v>1558.1</v>
      </c>
      <c r="AA314" s="2">
        <v>1631.8</v>
      </c>
      <c r="AB314" s="2">
        <v>1398.7</v>
      </c>
      <c r="AC314" s="2">
        <v>1190.7</v>
      </c>
      <c r="AD314" s="2">
        <v>1368.4</v>
      </c>
      <c r="AE314" s="2">
        <v>1355.2</v>
      </c>
      <c r="AF314" s="2">
        <v>1467.2</v>
      </c>
      <c r="AG314" s="2">
        <v>1585.7</v>
      </c>
      <c r="AH314" s="2">
        <v>1691.6</v>
      </c>
      <c r="AI314" s="2">
        <v>1782.2</v>
      </c>
      <c r="AJ314" s="2">
        <v>1527.6</v>
      </c>
      <c r="AK314" s="2">
        <v>1696.9</v>
      </c>
    </row>
    <row r="315" spans="1:37" x14ac:dyDescent="0.25">
      <c r="A315">
        <f>IF(IFERROR(MATCH(TX_UCR!$C315,NN_M!A:A,0),0)&gt;0,1,0)</f>
        <v>0</v>
      </c>
      <c r="B315">
        <f>IF(IFERROR(MATCH(TX_UCR!C315,NN_PSM!A:A,0),0)&gt;0,1,0)</f>
        <v>0</v>
      </c>
      <c r="C315" t="str">
        <f t="shared" si="8"/>
        <v>Belton</v>
      </c>
      <c r="D315">
        <f t="shared" si="9"/>
        <v>0</v>
      </c>
      <c r="E315" t="s">
        <v>62</v>
      </c>
      <c r="F315" t="s">
        <v>34</v>
      </c>
      <c r="G315" t="s">
        <v>321</v>
      </c>
      <c r="H315">
        <v>423.2</v>
      </c>
      <c r="I315">
        <v>249.6</v>
      </c>
      <c r="J315">
        <v>177.7</v>
      </c>
      <c r="K315">
        <v>339.3</v>
      </c>
      <c r="L315">
        <v>304.8</v>
      </c>
      <c r="M315">
        <v>336.6</v>
      </c>
      <c r="N315">
        <v>266.8</v>
      </c>
      <c r="O315">
        <v>138.80000000000001</v>
      </c>
      <c r="P315">
        <v>327.3</v>
      </c>
      <c r="Q315">
        <v>297.60000000000002</v>
      </c>
      <c r="R315">
        <v>204.2</v>
      </c>
      <c r="S315">
        <v>220.5</v>
      </c>
      <c r="T315">
        <v>149.19999999999999</v>
      </c>
      <c r="U315">
        <v>145.6</v>
      </c>
      <c r="V315" t="s">
        <v>322</v>
      </c>
      <c r="W315">
        <v>205.2</v>
      </c>
      <c r="X315">
        <v>240.7</v>
      </c>
      <c r="Y315">
        <v>235.7</v>
      </c>
      <c r="Z315">
        <v>181.8</v>
      </c>
      <c r="AA315">
        <v>257.7</v>
      </c>
      <c r="AB315">
        <v>212.2</v>
      </c>
      <c r="AC315">
        <v>206.6</v>
      </c>
      <c r="AD315">
        <v>185.3</v>
      </c>
      <c r="AE315">
        <v>211</v>
      </c>
      <c r="AF315">
        <v>193.1</v>
      </c>
      <c r="AG315">
        <v>433.7</v>
      </c>
      <c r="AH315">
        <v>301.10000000000002</v>
      </c>
      <c r="AI315">
        <v>341.1</v>
      </c>
      <c r="AJ315">
        <v>339.5</v>
      </c>
      <c r="AK315">
        <v>201.4</v>
      </c>
    </row>
    <row r="316" spans="1:37" x14ac:dyDescent="0.25">
      <c r="A316">
        <f>IF(IFERROR(MATCH(TX_UCR!$C316,NN_M!A:A,0),0)&gt;0,1,0)</f>
        <v>0</v>
      </c>
      <c r="B316">
        <f>IF(IFERROR(MATCH(TX_UCR!C316,NN_PSM!A:A,0),0)&gt;0,1,0)</f>
        <v>0</v>
      </c>
      <c r="C316" t="str">
        <f t="shared" si="8"/>
        <v>Benbrook</v>
      </c>
      <c r="D316">
        <f t="shared" si="9"/>
        <v>0</v>
      </c>
      <c r="E316" t="s">
        <v>63</v>
      </c>
      <c r="F316" t="s">
        <v>34</v>
      </c>
      <c r="G316" t="s">
        <v>321</v>
      </c>
      <c r="H316">
        <v>124.5</v>
      </c>
      <c r="I316">
        <v>163.9</v>
      </c>
      <c r="J316">
        <v>238.6</v>
      </c>
      <c r="K316">
        <v>207.2</v>
      </c>
      <c r="L316">
        <v>154.19999999999999</v>
      </c>
      <c r="M316">
        <v>260.7</v>
      </c>
      <c r="N316">
        <v>155.1</v>
      </c>
      <c r="O316">
        <v>177</v>
      </c>
      <c r="P316">
        <v>152.6</v>
      </c>
      <c r="Q316">
        <v>131</v>
      </c>
      <c r="R316">
        <v>107.5</v>
      </c>
      <c r="S316">
        <v>128.1</v>
      </c>
      <c r="T316">
        <v>108.1</v>
      </c>
      <c r="U316">
        <v>86.6</v>
      </c>
      <c r="V316">
        <v>158.69999999999999</v>
      </c>
      <c r="W316">
        <v>99</v>
      </c>
      <c r="X316">
        <v>179</v>
      </c>
      <c r="Y316">
        <v>118.4</v>
      </c>
      <c r="Z316">
        <v>147.80000000000001</v>
      </c>
      <c r="AA316">
        <v>163.9</v>
      </c>
      <c r="AB316">
        <v>163.6</v>
      </c>
      <c r="AC316">
        <v>124.2</v>
      </c>
      <c r="AD316">
        <v>137.1</v>
      </c>
      <c r="AE316">
        <v>121.6</v>
      </c>
      <c r="AF316">
        <v>141.80000000000001</v>
      </c>
      <c r="AG316">
        <v>174.2</v>
      </c>
      <c r="AH316">
        <v>78.400000000000006</v>
      </c>
      <c r="AI316">
        <v>140.69999999999999</v>
      </c>
      <c r="AJ316">
        <v>103.8</v>
      </c>
      <c r="AK316">
        <v>124.8</v>
      </c>
    </row>
    <row r="317" spans="1:37" x14ac:dyDescent="0.25">
      <c r="A317">
        <f>IF(IFERROR(MATCH(TX_UCR!$C317,NN_M!A:A,0),0)&gt;0,1,0)</f>
        <v>0</v>
      </c>
      <c r="B317">
        <f>IF(IFERROR(MATCH(TX_UCR!C317,NN_PSM!A:A,0),0)&gt;0,1,0)</f>
        <v>0</v>
      </c>
      <c r="C317" t="str">
        <f t="shared" si="8"/>
        <v>Bexar</v>
      </c>
      <c r="D317">
        <f t="shared" si="9"/>
        <v>1</v>
      </c>
      <c r="E317" t="s">
        <v>64</v>
      </c>
      <c r="F317" t="s">
        <v>34</v>
      </c>
      <c r="G317" t="s">
        <v>321</v>
      </c>
    </row>
    <row r="318" spans="1:37" x14ac:dyDescent="0.25">
      <c r="A318">
        <f>IF(IFERROR(MATCH(TX_UCR!$C318,NN_M!A:A,0),0)&gt;0,1,0)</f>
        <v>0</v>
      </c>
      <c r="B318">
        <f>IF(IFERROR(MATCH(TX_UCR!C318,NN_PSM!A:A,0),0)&gt;0,1,0)</f>
        <v>0</v>
      </c>
      <c r="C318" t="str">
        <f t="shared" si="8"/>
        <v>Big</v>
      </c>
      <c r="D318">
        <f t="shared" si="9"/>
        <v>0</v>
      </c>
      <c r="E318" t="s">
        <v>65</v>
      </c>
      <c r="F318" t="s">
        <v>34</v>
      </c>
      <c r="G318" t="s">
        <v>321</v>
      </c>
      <c r="H318" s="2">
        <v>1142.5999999999999</v>
      </c>
      <c r="I318" s="2">
        <v>1277.5</v>
      </c>
      <c r="J318" s="2">
        <v>1016.9</v>
      </c>
      <c r="K318">
        <v>812.6</v>
      </c>
      <c r="L318">
        <v>828.1</v>
      </c>
      <c r="M318">
        <v>770.8</v>
      </c>
      <c r="N318">
        <v>614.79999999999995</v>
      </c>
      <c r="O318">
        <v>683.3</v>
      </c>
      <c r="P318">
        <v>613.20000000000005</v>
      </c>
      <c r="Q318">
        <v>443.9</v>
      </c>
      <c r="R318">
        <v>443.3</v>
      </c>
      <c r="S318">
        <v>496.6</v>
      </c>
      <c r="T318">
        <v>505.1</v>
      </c>
      <c r="U318">
        <v>450</v>
      </c>
      <c r="V318">
        <v>374.4</v>
      </c>
      <c r="W318">
        <v>376.5</v>
      </c>
      <c r="X318">
        <v>228.6</v>
      </c>
      <c r="Y318">
        <v>258</v>
      </c>
      <c r="Z318">
        <v>337.5</v>
      </c>
      <c r="AA318">
        <v>292.39999999999998</v>
      </c>
      <c r="AB318">
        <v>349</v>
      </c>
      <c r="AC318">
        <v>553.29999999999995</v>
      </c>
      <c r="AD318">
        <v>817.5</v>
      </c>
      <c r="AE318">
        <v>663.8</v>
      </c>
      <c r="AF318">
        <v>752.7</v>
      </c>
      <c r="AG318">
        <v>652.4</v>
      </c>
      <c r="AH318">
        <v>682.1</v>
      </c>
      <c r="AI318">
        <v>576.1</v>
      </c>
      <c r="AJ318">
        <v>531.79999999999995</v>
      </c>
      <c r="AK318">
        <v>762.2</v>
      </c>
    </row>
    <row r="319" spans="1:37" x14ac:dyDescent="0.25">
      <c r="A319">
        <f>IF(IFERROR(MATCH(TX_UCR!$C319,NN_M!A:A,0),0)&gt;0,1,0)</f>
        <v>0</v>
      </c>
      <c r="B319">
        <f>IF(IFERROR(MATCH(TX_UCR!C319,NN_PSM!A:A,0),0)&gt;0,1,0)</f>
        <v>0</v>
      </c>
      <c r="C319" t="str">
        <f t="shared" si="8"/>
        <v>Boerne</v>
      </c>
      <c r="D319">
        <f t="shared" si="9"/>
        <v>0</v>
      </c>
      <c r="E319" t="s">
        <v>66</v>
      </c>
      <c r="F319" t="s">
        <v>34</v>
      </c>
      <c r="G319" t="s">
        <v>321</v>
      </c>
      <c r="H319">
        <v>153.80000000000001</v>
      </c>
      <c r="I319">
        <v>152.6</v>
      </c>
      <c r="J319">
        <v>112.1</v>
      </c>
      <c r="K319">
        <v>108.4</v>
      </c>
      <c r="L319">
        <v>99.4</v>
      </c>
      <c r="M319">
        <v>46.8</v>
      </c>
      <c r="N319">
        <v>68.7</v>
      </c>
      <c r="O319">
        <v>157.6</v>
      </c>
      <c r="P319">
        <v>159.9</v>
      </c>
      <c r="Q319">
        <v>255</v>
      </c>
      <c r="R319">
        <v>76.3</v>
      </c>
      <c r="S319">
        <v>59.7</v>
      </c>
      <c r="T319">
        <v>88.2</v>
      </c>
      <c r="U319">
        <v>49.5</v>
      </c>
      <c r="V319">
        <v>79.900000000000006</v>
      </c>
      <c r="W319">
        <v>178.1</v>
      </c>
      <c r="X319">
        <v>142.5</v>
      </c>
      <c r="Y319">
        <v>170.5</v>
      </c>
      <c r="Z319">
        <v>150</v>
      </c>
      <c r="AA319">
        <v>172.3</v>
      </c>
      <c r="AB319">
        <v>133</v>
      </c>
      <c r="AC319">
        <v>157</v>
      </c>
      <c r="AD319">
        <v>209</v>
      </c>
      <c r="AE319">
        <v>212.7</v>
      </c>
      <c r="AF319">
        <v>120</v>
      </c>
      <c r="AG319">
        <v>200.6</v>
      </c>
      <c r="AH319">
        <v>159</v>
      </c>
      <c r="AI319">
        <v>153.9</v>
      </c>
      <c r="AJ319">
        <v>194</v>
      </c>
      <c r="AK319">
        <v>241.2</v>
      </c>
    </row>
    <row r="320" spans="1:37" x14ac:dyDescent="0.25">
      <c r="A320">
        <f>IF(IFERROR(MATCH(TX_UCR!$C320,NN_M!A:A,0),0)&gt;0,1,0)</f>
        <v>0</v>
      </c>
      <c r="B320">
        <f>IF(IFERROR(MATCH(TX_UCR!C320,NN_PSM!A:A,0),0)&gt;0,1,0)</f>
        <v>0</v>
      </c>
      <c r="C320" t="str">
        <f t="shared" si="8"/>
        <v>Borger</v>
      </c>
      <c r="D320">
        <f t="shared" si="9"/>
        <v>0</v>
      </c>
      <c r="E320" t="s">
        <v>67</v>
      </c>
      <c r="F320" t="s">
        <v>34</v>
      </c>
      <c r="G320" t="s">
        <v>321</v>
      </c>
      <c r="H320">
        <v>117.5</v>
      </c>
      <c r="I320">
        <v>189.1</v>
      </c>
      <c r="J320">
        <v>161.69999999999999</v>
      </c>
      <c r="K320">
        <v>141.4</v>
      </c>
      <c r="L320">
        <v>100.3</v>
      </c>
      <c r="M320">
        <v>127.6</v>
      </c>
      <c r="N320">
        <v>293.60000000000002</v>
      </c>
      <c r="O320">
        <v>116.6</v>
      </c>
      <c r="P320">
        <v>236.4</v>
      </c>
      <c r="Q320">
        <v>338.5</v>
      </c>
      <c r="R320">
        <v>283</v>
      </c>
      <c r="S320">
        <v>392.9</v>
      </c>
      <c r="T320">
        <v>564.1</v>
      </c>
      <c r="U320">
        <v>344</v>
      </c>
      <c r="V320">
        <v>354.9</v>
      </c>
      <c r="W320">
        <v>328.6</v>
      </c>
      <c r="X320">
        <v>382.9</v>
      </c>
      <c r="Y320">
        <v>307.89999999999998</v>
      </c>
      <c r="Z320">
        <v>409.4</v>
      </c>
      <c r="AA320">
        <v>360.6</v>
      </c>
      <c r="AB320">
        <v>506.6</v>
      </c>
      <c r="AC320">
        <v>577.4</v>
      </c>
      <c r="AD320">
        <v>914.1</v>
      </c>
      <c r="AE320" s="2">
        <v>1585.1</v>
      </c>
      <c r="AF320" s="2">
        <v>1645.9</v>
      </c>
      <c r="AG320" s="2">
        <v>1403.7</v>
      </c>
      <c r="AH320">
        <v>886.9</v>
      </c>
      <c r="AI320">
        <v>974.8</v>
      </c>
      <c r="AJ320" s="2">
        <v>1028.0999999999999</v>
      </c>
      <c r="AK320">
        <v>871</v>
      </c>
    </row>
    <row r="321" spans="1:37" x14ac:dyDescent="0.25">
      <c r="A321">
        <f>IF(IFERROR(MATCH(TX_UCR!$C321,NN_M!A:A,0),0)&gt;0,1,0)</f>
        <v>0</v>
      </c>
      <c r="B321">
        <f>IF(IFERROR(MATCH(TX_UCR!C321,NN_PSM!A:A,0),0)&gt;0,1,0)</f>
        <v>0</v>
      </c>
      <c r="C321" t="str">
        <f t="shared" si="8"/>
        <v>Bowie</v>
      </c>
      <c r="D321">
        <f t="shared" si="9"/>
        <v>1</v>
      </c>
      <c r="E321" t="s">
        <v>68</v>
      </c>
      <c r="F321" t="s">
        <v>34</v>
      </c>
      <c r="G321" t="s">
        <v>321</v>
      </c>
    </row>
    <row r="322" spans="1:37" x14ac:dyDescent="0.25">
      <c r="A322">
        <f>IF(IFERROR(MATCH(TX_UCR!$C322,NN_M!A:A,0),0)&gt;0,1,0)</f>
        <v>0</v>
      </c>
      <c r="B322">
        <f>IF(IFERROR(MATCH(TX_UCR!C322,NN_PSM!A:A,0),0)&gt;0,1,0)</f>
        <v>0</v>
      </c>
      <c r="C322" t="str">
        <f t="shared" si="8"/>
        <v>Brazoria</v>
      </c>
      <c r="D322">
        <f t="shared" si="9"/>
        <v>1</v>
      </c>
      <c r="E322" t="s">
        <v>69</v>
      </c>
      <c r="F322" t="s">
        <v>34</v>
      </c>
      <c r="G322" t="s">
        <v>321</v>
      </c>
    </row>
    <row r="323" spans="1:37" x14ac:dyDescent="0.25">
      <c r="A323">
        <f>IF(IFERROR(MATCH(TX_UCR!$C323,NN_M!A:A,0),0)&gt;0,1,0)</f>
        <v>0</v>
      </c>
      <c r="B323">
        <f>IF(IFERROR(MATCH(TX_UCR!C323,NN_PSM!A:A,0),0)&gt;0,1,0)</f>
        <v>0</v>
      </c>
      <c r="C323" t="str">
        <f t="shared" ref="C323:C386" si="10">LEFT(E323,FIND(" ",E323,1)-1)</f>
        <v>Brazos</v>
      </c>
      <c r="D323">
        <f t="shared" ref="D323:D386" si="11">IF(IFERROR(FIND("County",E323),0)&gt;0,1,0)</f>
        <v>1</v>
      </c>
      <c r="E323" t="s">
        <v>70</v>
      </c>
      <c r="F323" t="s">
        <v>34</v>
      </c>
      <c r="G323" t="s">
        <v>321</v>
      </c>
    </row>
    <row r="324" spans="1:37" x14ac:dyDescent="0.25">
      <c r="A324">
        <f>IF(IFERROR(MATCH(TX_UCR!$C324,NN_M!A:A,0),0)&gt;0,1,0)</f>
        <v>0</v>
      </c>
      <c r="B324">
        <f>IF(IFERROR(MATCH(TX_UCR!C324,NN_PSM!A:A,0),0)&gt;0,1,0)</f>
        <v>0</v>
      </c>
      <c r="C324" t="str">
        <f t="shared" si="10"/>
        <v>Brenham</v>
      </c>
      <c r="D324">
        <f t="shared" si="11"/>
        <v>0</v>
      </c>
      <c r="E324" t="s">
        <v>71</v>
      </c>
      <c r="F324" t="s">
        <v>34</v>
      </c>
      <c r="G324" t="s">
        <v>321</v>
      </c>
      <c r="H324">
        <v>174.1</v>
      </c>
      <c r="I324">
        <v>142.30000000000001</v>
      </c>
      <c r="J324">
        <v>267.10000000000002</v>
      </c>
      <c r="K324">
        <v>463.2</v>
      </c>
      <c r="L324">
        <v>561.5</v>
      </c>
      <c r="M324">
        <v>853.4</v>
      </c>
      <c r="N324">
        <v>974.9</v>
      </c>
      <c r="O324">
        <v>796.9</v>
      </c>
      <c r="P324">
        <v>769.4</v>
      </c>
      <c r="Q324">
        <v>866.2</v>
      </c>
      <c r="R324" s="2">
        <v>1047.9000000000001</v>
      </c>
      <c r="S324" s="2">
        <v>1653.7</v>
      </c>
      <c r="T324">
        <v>783.5</v>
      </c>
      <c r="U324">
        <v>462.3</v>
      </c>
      <c r="V324">
        <v>447.4</v>
      </c>
      <c r="W324">
        <v>718.1</v>
      </c>
      <c r="X324">
        <v>716.7</v>
      </c>
      <c r="Y324">
        <v>701.7</v>
      </c>
      <c r="Z324">
        <v>595.1</v>
      </c>
      <c r="AA324">
        <v>484.8</v>
      </c>
      <c r="AB324">
        <v>588.4</v>
      </c>
      <c r="AC324">
        <v>508.2</v>
      </c>
      <c r="AD324">
        <v>644.9</v>
      </c>
      <c r="AE324">
        <v>472.5</v>
      </c>
      <c r="AF324">
        <v>674.7</v>
      </c>
      <c r="AG324">
        <v>394.5</v>
      </c>
      <c r="AH324">
        <v>268</v>
      </c>
      <c r="AI324">
        <v>212.7</v>
      </c>
      <c r="AJ324">
        <v>418</v>
      </c>
      <c r="AK324">
        <v>327.39999999999998</v>
      </c>
    </row>
    <row r="325" spans="1:37" x14ac:dyDescent="0.25">
      <c r="A325">
        <f>IF(IFERROR(MATCH(TX_UCR!$C325,NN_M!A:A,0),0)&gt;0,1,0)</f>
        <v>0</v>
      </c>
      <c r="B325">
        <f>IF(IFERROR(MATCH(TX_UCR!C325,NN_PSM!A:A,0),0)&gt;0,1,0)</f>
        <v>0</v>
      </c>
      <c r="C325" t="str">
        <f t="shared" si="10"/>
        <v>Brownsville</v>
      </c>
      <c r="D325">
        <f t="shared" si="11"/>
        <v>0</v>
      </c>
      <c r="E325" t="s">
        <v>72</v>
      </c>
      <c r="F325" t="s">
        <v>34</v>
      </c>
      <c r="G325" t="s">
        <v>321</v>
      </c>
      <c r="H325" s="2">
        <v>1015.6</v>
      </c>
      <c r="I325" s="2">
        <v>1317</v>
      </c>
      <c r="J325" s="2">
        <v>1231</v>
      </c>
      <c r="K325" s="2">
        <v>1342.5</v>
      </c>
      <c r="L325">
        <v>689.4</v>
      </c>
      <c r="M325">
        <v>781.1</v>
      </c>
      <c r="N325">
        <v>822.1</v>
      </c>
      <c r="O325">
        <v>874.1</v>
      </c>
      <c r="P325" s="2">
        <v>1017.3</v>
      </c>
      <c r="Q325">
        <v>837</v>
      </c>
      <c r="R325">
        <v>710.3</v>
      </c>
      <c r="S325">
        <v>979.5</v>
      </c>
      <c r="T325" s="2">
        <v>1064.3</v>
      </c>
      <c r="U325">
        <v>658.6</v>
      </c>
      <c r="V325">
        <v>559.79999999999995</v>
      </c>
      <c r="W325">
        <v>652.70000000000005</v>
      </c>
      <c r="X325">
        <v>566.20000000000005</v>
      </c>
      <c r="Y325">
        <v>552.29999999999995</v>
      </c>
      <c r="Z325">
        <v>495.5</v>
      </c>
      <c r="AA325">
        <v>535.9</v>
      </c>
      <c r="AB325">
        <v>551</v>
      </c>
      <c r="AC325">
        <v>503.4</v>
      </c>
      <c r="AD325">
        <v>496.9</v>
      </c>
      <c r="AE325">
        <v>358.4</v>
      </c>
      <c r="AF325">
        <v>252.9</v>
      </c>
      <c r="AG325">
        <v>321.7</v>
      </c>
      <c r="AH325">
        <v>279.8</v>
      </c>
      <c r="AI325">
        <v>261.2</v>
      </c>
      <c r="AJ325">
        <v>260.5</v>
      </c>
      <c r="AK325">
        <v>304.2</v>
      </c>
    </row>
    <row r="326" spans="1:37" x14ac:dyDescent="0.25">
      <c r="A326">
        <f>IF(IFERROR(MATCH(TX_UCR!$C326,NN_M!A:A,0),0)&gt;0,1,0)</f>
        <v>0</v>
      </c>
      <c r="B326">
        <f>IF(IFERROR(MATCH(TX_UCR!C326,NN_PSM!A:A,0),0)&gt;0,1,0)</f>
        <v>0</v>
      </c>
      <c r="C326" t="str">
        <f t="shared" si="10"/>
        <v>Brownwood</v>
      </c>
      <c r="D326">
        <f t="shared" si="11"/>
        <v>0</v>
      </c>
      <c r="E326" t="s">
        <v>73</v>
      </c>
      <c r="F326" t="s">
        <v>34</v>
      </c>
      <c r="G326" t="s">
        <v>321</v>
      </c>
      <c r="H326">
        <v>156.19999999999999</v>
      </c>
      <c r="I326">
        <v>291</v>
      </c>
      <c r="J326">
        <v>520.20000000000005</v>
      </c>
      <c r="K326">
        <v>507.1</v>
      </c>
      <c r="L326">
        <v>802.1</v>
      </c>
      <c r="M326">
        <v>674.4</v>
      </c>
      <c r="N326">
        <v>745.5</v>
      </c>
      <c r="O326">
        <v>858.1</v>
      </c>
      <c r="P326">
        <v>705.2</v>
      </c>
      <c r="Q326">
        <v>686.7</v>
      </c>
      <c r="R326">
        <v>658.7</v>
      </c>
      <c r="S326">
        <v>711.3</v>
      </c>
      <c r="T326">
        <v>538.79999999999995</v>
      </c>
      <c r="U326">
        <v>595.29999999999995</v>
      </c>
      <c r="V326">
        <v>691.9</v>
      </c>
      <c r="W326" s="2">
        <v>1126.9000000000001</v>
      </c>
      <c r="X326" s="2">
        <v>1221.4000000000001</v>
      </c>
      <c r="Y326" s="2">
        <v>1114.5</v>
      </c>
      <c r="Z326">
        <v>624</v>
      </c>
      <c r="AA326">
        <v>442.9</v>
      </c>
      <c r="AB326">
        <v>414.4</v>
      </c>
      <c r="AC326">
        <v>636.20000000000005</v>
      </c>
      <c r="AD326">
        <v>570.1</v>
      </c>
      <c r="AE326">
        <v>443.9</v>
      </c>
      <c r="AF326">
        <v>460.4</v>
      </c>
      <c r="AG326">
        <v>637.70000000000005</v>
      </c>
      <c r="AH326">
        <v>451.9</v>
      </c>
      <c r="AI326">
        <v>525</v>
      </c>
      <c r="AJ326">
        <v>323.2</v>
      </c>
      <c r="AK326">
        <v>360</v>
      </c>
    </row>
    <row r="327" spans="1:37" x14ac:dyDescent="0.25">
      <c r="A327">
        <f>IF(IFERROR(MATCH(TX_UCR!$C327,NN_M!A:A,0),0)&gt;0,1,0)</f>
        <v>0</v>
      </c>
      <c r="B327">
        <f>IF(IFERROR(MATCH(TX_UCR!C327,NN_PSM!A:A,0),0)&gt;0,1,0)</f>
        <v>0</v>
      </c>
      <c r="C327" t="str">
        <f t="shared" si="10"/>
        <v>Bryan</v>
      </c>
      <c r="D327">
        <f t="shared" si="11"/>
        <v>0</v>
      </c>
      <c r="E327" t="s">
        <v>74</v>
      </c>
      <c r="F327" t="s">
        <v>34</v>
      </c>
      <c r="G327" t="s">
        <v>321</v>
      </c>
      <c r="H327">
        <v>696</v>
      </c>
      <c r="I327">
        <v>714.9</v>
      </c>
      <c r="J327">
        <v>530.20000000000005</v>
      </c>
      <c r="K327">
        <v>809.5</v>
      </c>
      <c r="L327">
        <v>759.5</v>
      </c>
      <c r="M327">
        <v>941.8</v>
      </c>
      <c r="N327" s="2">
        <v>1014.7</v>
      </c>
      <c r="O327">
        <v>976.1</v>
      </c>
      <c r="P327">
        <v>888</v>
      </c>
      <c r="Q327">
        <v>913.8</v>
      </c>
      <c r="R327">
        <v>770.6</v>
      </c>
      <c r="S327">
        <v>795.4</v>
      </c>
      <c r="T327">
        <v>689.4</v>
      </c>
      <c r="U327">
        <v>636.20000000000005</v>
      </c>
      <c r="V327">
        <v>649.20000000000005</v>
      </c>
      <c r="W327">
        <v>670.1</v>
      </c>
      <c r="X327">
        <v>683.5</v>
      </c>
      <c r="Y327">
        <v>714.5</v>
      </c>
      <c r="Z327">
        <v>902.4</v>
      </c>
      <c r="AA327" s="2">
        <v>1015.8</v>
      </c>
      <c r="AB327">
        <v>915.3</v>
      </c>
      <c r="AC327">
        <v>863.8</v>
      </c>
      <c r="AD327">
        <v>883.2</v>
      </c>
      <c r="AE327">
        <v>786.9</v>
      </c>
      <c r="AF327">
        <v>775.5</v>
      </c>
      <c r="AG327">
        <v>538.1</v>
      </c>
      <c r="AH327">
        <v>546.20000000000005</v>
      </c>
      <c r="AI327">
        <v>397.6</v>
      </c>
      <c r="AJ327">
        <v>455.6</v>
      </c>
      <c r="AK327">
        <v>426.4</v>
      </c>
    </row>
    <row r="328" spans="1:37" x14ac:dyDescent="0.25">
      <c r="A328">
        <f>IF(IFERROR(MATCH(TX_UCR!$C328,NN_M!A:A,0),0)&gt;0,1,0)</f>
        <v>0</v>
      </c>
      <c r="B328">
        <f>IF(IFERROR(MATCH(TX_UCR!C328,NN_PSM!A:A,0),0)&gt;0,1,0)</f>
        <v>0</v>
      </c>
      <c r="C328" t="str">
        <f t="shared" si="10"/>
        <v>Burkburnett</v>
      </c>
      <c r="D328">
        <f t="shared" si="11"/>
        <v>0</v>
      </c>
      <c r="E328" t="s">
        <v>75</v>
      </c>
      <c r="F328" t="s">
        <v>34</v>
      </c>
      <c r="G328" t="s">
        <v>321</v>
      </c>
      <c r="H328">
        <v>85.3</v>
      </c>
      <c r="I328">
        <v>173.9</v>
      </c>
      <c r="J328">
        <v>191.4</v>
      </c>
      <c r="K328">
        <v>204.1</v>
      </c>
      <c r="L328">
        <v>210.9</v>
      </c>
      <c r="M328">
        <v>236.6</v>
      </c>
      <c r="N328">
        <v>222</v>
      </c>
      <c r="O328">
        <v>246.6</v>
      </c>
      <c r="P328">
        <v>157.4</v>
      </c>
      <c r="Q328">
        <v>144.80000000000001</v>
      </c>
      <c r="R328">
        <v>47.7</v>
      </c>
      <c r="S328">
        <v>74.7</v>
      </c>
      <c r="T328">
        <v>91.9</v>
      </c>
      <c r="U328">
        <v>36.799999999999997</v>
      </c>
      <c r="V328">
        <v>83.1</v>
      </c>
      <c r="W328">
        <v>9.1999999999999993</v>
      </c>
      <c r="X328">
        <v>71.599999999999994</v>
      </c>
      <c r="Y328">
        <v>140.19999999999999</v>
      </c>
      <c r="Z328">
        <v>64</v>
      </c>
      <c r="AA328">
        <v>18.3</v>
      </c>
      <c r="AB328">
        <v>46.8</v>
      </c>
      <c r="AC328">
        <v>9.4</v>
      </c>
      <c r="AD328">
        <v>78.400000000000006</v>
      </c>
      <c r="AE328">
        <v>133.30000000000001</v>
      </c>
      <c r="AF328">
        <v>173.7</v>
      </c>
      <c r="AG328">
        <v>46.2</v>
      </c>
      <c r="AH328">
        <v>208.4</v>
      </c>
      <c r="AI328">
        <v>311.89999999999998</v>
      </c>
      <c r="AJ328">
        <v>314</v>
      </c>
      <c r="AK328">
        <v>190.3</v>
      </c>
    </row>
    <row r="329" spans="1:37" x14ac:dyDescent="0.25">
      <c r="A329">
        <f>IF(IFERROR(MATCH(TX_UCR!$C329,NN_M!A:A,0),0)&gt;0,1,0)</f>
        <v>0</v>
      </c>
      <c r="B329">
        <f>IF(IFERROR(MATCH(TX_UCR!C329,NN_PSM!A:A,0),0)&gt;0,1,0)</f>
        <v>0</v>
      </c>
      <c r="C329" t="str">
        <f t="shared" si="10"/>
        <v>Burleson</v>
      </c>
      <c r="D329">
        <f t="shared" si="11"/>
        <v>0</v>
      </c>
      <c r="E329" t="s">
        <v>76</v>
      </c>
      <c r="F329" t="s">
        <v>34</v>
      </c>
      <c r="G329" t="s">
        <v>321</v>
      </c>
      <c r="H329">
        <v>157.19999999999999</v>
      </c>
      <c r="I329">
        <v>144.5</v>
      </c>
      <c r="J329">
        <v>204.2</v>
      </c>
      <c r="K329">
        <v>153.6</v>
      </c>
      <c r="L329">
        <v>74.8</v>
      </c>
      <c r="M329">
        <v>192.4</v>
      </c>
      <c r="N329">
        <v>200.5</v>
      </c>
      <c r="O329">
        <v>131.4</v>
      </c>
      <c r="P329">
        <v>175.7</v>
      </c>
      <c r="Q329">
        <v>133.4</v>
      </c>
      <c r="R329">
        <v>184</v>
      </c>
      <c r="S329">
        <v>153.69999999999999</v>
      </c>
      <c r="T329">
        <v>213.8</v>
      </c>
      <c r="U329">
        <v>158.1</v>
      </c>
      <c r="V329">
        <v>146.80000000000001</v>
      </c>
      <c r="W329">
        <v>157.30000000000001</v>
      </c>
      <c r="X329">
        <v>153.80000000000001</v>
      </c>
      <c r="Y329">
        <v>164.3</v>
      </c>
      <c r="Z329">
        <v>194.3</v>
      </c>
      <c r="AA329">
        <v>163</v>
      </c>
      <c r="AB329">
        <v>172.6</v>
      </c>
      <c r="AC329">
        <v>187.2</v>
      </c>
      <c r="AD329">
        <v>185.7</v>
      </c>
      <c r="AE329">
        <v>204.7</v>
      </c>
      <c r="AF329">
        <v>187.5</v>
      </c>
      <c r="AG329">
        <v>188.1</v>
      </c>
      <c r="AH329">
        <v>210.9</v>
      </c>
      <c r="AI329">
        <v>177.4</v>
      </c>
      <c r="AJ329">
        <v>143.5</v>
      </c>
      <c r="AK329">
        <v>165.3</v>
      </c>
    </row>
    <row r="330" spans="1:37" x14ac:dyDescent="0.25">
      <c r="A330">
        <f>IF(IFERROR(MATCH(TX_UCR!$C330,NN_M!A:A,0),0)&gt;0,1,0)</f>
        <v>0</v>
      </c>
      <c r="B330">
        <f>IF(IFERROR(MATCH(TX_UCR!C330,NN_PSM!A:A,0),0)&gt;0,1,0)</f>
        <v>0</v>
      </c>
      <c r="C330" t="str">
        <f t="shared" si="10"/>
        <v>Cameron</v>
      </c>
      <c r="D330">
        <f t="shared" si="11"/>
        <v>1</v>
      </c>
      <c r="E330" t="s">
        <v>77</v>
      </c>
      <c r="F330" t="s">
        <v>34</v>
      </c>
      <c r="G330" t="s">
        <v>321</v>
      </c>
      <c r="R330" t="s">
        <v>322</v>
      </c>
    </row>
    <row r="331" spans="1:37" x14ac:dyDescent="0.25">
      <c r="A331">
        <f>IF(IFERROR(MATCH(TX_UCR!$C331,NN_M!A:A,0),0)&gt;0,1,0)</f>
        <v>0</v>
      </c>
      <c r="B331">
        <f>IF(IFERROR(MATCH(TX_UCR!C331,NN_PSM!A:A,0),0)&gt;0,1,0)</f>
        <v>0</v>
      </c>
      <c r="C331" t="str">
        <f t="shared" si="10"/>
        <v>Canyon</v>
      </c>
      <c r="D331">
        <f t="shared" si="11"/>
        <v>0</v>
      </c>
      <c r="E331" t="s">
        <v>78</v>
      </c>
      <c r="F331" t="s">
        <v>34</v>
      </c>
      <c r="G331" t="s">
        <v>321</v>
      </c>
      <c r="H331">
        <v>8.6</v>
      </c>
      <c r="I331">
        <v>85.9</v>
      </c>
      <c r="J331">
        <v>70.7</v>
      </c>
      <c r="K331">
        <v>85.6</v>
      </c>
      <c r="L331">
        <v>87.9</v>
      </c>
      <c r="M331">
        <v>140.80000000000001</v>
      </c>
      <c r="N331">
        <v>94.8</v>
      </c>
      <c r="O331">
        <v>118.5</v>
      </c>
      <c r="P331">
        <v>68.900000000000006</v>
      </c>
      <c r="Q331">
        <v>194.3</v>
      </c>
      <c r="R331">
        <v>83.5</v>
      </c>
      <c r="S331">
        <v>89.9</v>
      </c>
      <c r="T331">
        <v>201.1</v>
      </c>
      <c r="U331">
        <v>67</v>
      </c>
      <c r="V331">
        <v>147.69999999999999</v>
      </c>
      <c r="W331">
        <v>132</v>
      </c>
      <c r="X331">
        <v>60.8</v>
      </c>
      <c r="Y331">
        <v>29.7</v>
      </c>
      <c r="Z331">
        <v>121.4</v>
      </c>
      <c r="AA331">
        <v>113.6</v>
      </c>
      <c r="AB331">
        <v>22.6</v>
      </c>
      <c r="AC331">
        <v>72.8</v>
      </c>
      <c r="AD331">
        <v>22</v>
      </c>
      <c r="AE331">
        <v>63.4</v>
      </c>
      <c r="AF331">
        <v>88</v>
      </c>
      <c r="AG331">
        <v>97.7</v>
      </c>
      <c r="AH331">
        <v>110.4</v>
      </c>
      <c r="AI331">
        <v>123.4</v>
      </c>
      <c r="AJ331">
        <v>114.1</v>
      </c>
      <c r="AK331">
        <v>64</v>
      </c>
    </row>
    <row r="332" spans="1:37" x14ac:dyDescent="0.25">
      <c r="A332">
        <f>IF(IFERROR(MATCH(TX_UCR!$C332,NN_M!A:A,0),0)&gt;0,1,0)</f>
        <v>0</v>
      </c>
      <c r="B332">
        <f>IF(IFERROR(MATCH(TX_UCR!C332,NN_PSM!A:A,0),0)&gt;0,1,0)</f>
        <v>0</v>
      </c>
      <c r="C332" t="str">
        <f t="shared" si="10"/>
        <v>Carrollton</v>
      </c>
      <c r="D332">
        <f t="shared" si="11"/>
        <v>0</v>
      </c>
      <c r="E332" t="s">
        <v>79</v>
      </c>
      <c r="F332" t="s">
        <v>34</v>
      </c>
      <c r="G332" t="s">
        <v>321</v>
      </c>
      <c r="H332">
        <v>195.5</v>
      </c>
      <c r="I332">
        <v>215.8</v>
      </c>
      <c r="J332">
        <v>251.8</v>
      </c>
      <c r="K332">
        <v>273</v>
      </c>
      <c r="L332">
        <v>256.39999999999998</v>
      </c>
      <c r="M332">
        <v>234.9</v>
      </c>
      <c r="N332">
        <v>287.2</v>
      </c>
      <c r="O332">
        <v>267</v>
      </c>
      <c r="P332">
        <v>227.2</v>
      </c>
      <c r="Q332">
        <v>273.8</v>
      </c>
      <c r="R332">
        <v>319.7</v>
      </c>
      <c r="S332">
        <v>356.5</v>
      </c>
      <c r="T332">
        <v>419.1</v>
      </c>
      <c r="U332">
        <v>400</v>
      </c>
      <c r="V332">
        <v>234.5</v>
      </c>
      <c r="W332">
        <v>189.8</v>
      </c>
      <c r="X332">
        <v>170.4</v>
      </c>
      <c r="Y332">
        <v>224.5</v>
      </c>
      <c r="Z332">
        <v>203.6</v>
      </c>
      <c r="AA332">
        <v>207.3</v>
      </c>
      <c r="AB332">
        <v>250.5</v>
      </c>
      <c r="AC332">
        <v>187.3</v>
      </c>
      <c r="AD332">
        <v>192.2</v>
      </c>
      <c r="AE332">
        <v>233.3</v>
      </c>
      <c r="AF332">
        <v>196.2</v>
      </c>
      <c r="AG332">
        <v>154.5</v>
      </c>
      <c r="AH332">
        <v>169.4</v>
      </c>
      <c r="AI332">
        <v>144.6</v>
      </c>
      <c r="AJ332">
        <v>145.1</v>
      </c>
      <c r="AK332">
        <v>129.1</v>
      </c>
    </row>
    <row r="333" spans="1:37" x14ac:dyDescent="0.25">
      <c r="A333">
        <f>IF(IFERROR(MATCH(TX_UCR!$C333,NN_M!A:A,0),0)&gt;0,1,0)</f>
        <v>0</v>
      </c>
      <c r="B333">
        <f>IF(IFERROR(MATCH(TX_UCR!C333,NN_PSM!A:A,0),0)&gt;0,1,0)</f>
        <v>0</v>
      </c>
      <c r="C333" t="str">
        <f t="shared" si="10"/>
        <v>Cedar</v>
      </c>
      <c r="D333">
        <f t="shared" si="11"/>
        <v>0</v>
      </c>
      <c r="E333" t="s">
        <v>80</v>
      </c>
      <c r="F333" t="s">
        <v>34</v>
      </c>
      <c r="G333" t="s">
        <v>321</v>
      </c>
      <c r="H333">
        <v>441.8</v>
      </c>
      <c r="I333">
        <v>376.8</v>
      </c>
      <c r="J333">
        <v>334.7</v>
      </c>
      <c r="K333">
        <v>276.7</v>
      </c>
      <c r="L333">
        <v>299.60000000000002</v>
      </c>
      <c r="M333">
        <v>255.3</v>
      </c>
      <c r="N333">
        <v>250</v>
      </c>
      <c r="O333">
        <v>255.3</v>
      </c>
      <c r="P333">
        <v>117.2</v>
      </c>
      <c r="Q333">
        <v>102.2</v>
      </c>
      <c r="R333">
        <v>90.7</v>
      </c>
      <c r="S333">
        <v>116.2</v>
      </c>
      <c r="T333">
        <v>194.4</v>
      </c>
      <c r="U333">
        <v>151.80000000000001</v>
      </c>
      <c r="V333">
        <v>202.4</v>
      </c>
      <c r="W333">
        <v>299.10000000000002</v>
      </c>
      <c r="X333">
        <v>255.9</v>
      </c>
      <c r="Y333">
        <v>459.4</v>
      </c>
      <c r="Z333">
        <v>311.8</v>
      </c>
      <c r="AA333">
        <v>228</v>
      </c>
      <c r="AB333">
        <v>300.89999999999998</v>
      </c>
      <c r="AC333">
        <v>273.60000000000002</v>
      </c>
      <c r="AD333">
        <v>230.8</v>
      </c>
      <c r="AE333">
        <v>266.5</v>
      </c>
      <c r="AF333">
        <v>260.3</v>
      </c>
      <c r="AG333">
        <v>231</v>
      </c>
      <c r="AH333">
        <v>234.9</v>
      </c>
      <c r="AI333">
        <v>227.3</v>
      </c>
      <c r="AJ333">
        <v>189.7</v>
      </c>
      <c r="AK333">
        <v>197.6</v>
      </c>
    </row>
    <row r="334" spans="1:37" x14ac:dyDescent="0.25">
      <c r="A334">
        <f>IF(IFERROR(MATCH(TX_UCR!$C334,NN_M!A:A,0),0)&gt;0,1,0)</f>
        <v>0</v>
      </c>
      <c r="B334">
        <f>IF(IFERROR(MATCH(TX_UCR!C334,NN_PSM!A:A,0),0)&gt;0,1,0)</f>
        <v>0</v>
      </c>
      <c r="C334" t="str">
        <f t="shared" si="10"/>
        <v>Cedar</v>
      </c>
      <c r="D334">
        <f t="shared" si="11"/>
        <v>0</v>
      </c>
      <c r="E334" t="s">
        <v>81</v>
      </c>
      <c r="F334" t="s">
        <v>34</v>
      </c>
      <c r="G334" t="s">
        <v>321</v>
      </c>
      <c r="H334">
        <v>720.3</v>
      </c>
      <c r="I334">
        <v>409.5</v>
      </c>
      <c r="J334">
        <v>127.4</v>
      </c>
      <c r="K334">
        <v>240.5</v>
      </c>
      <c r="L334">
        <v>282.8</v>
      </c>
      <c r="M334">
        <v>135.6</v>
      </c>
      <c r="N334">
        <v>322.5</v>
      </c>
      <c r="O334">
        <v>205.1</v>
      </c>
      <c r="P334">
        <v>137.1</v>
      </c>
      <c r="Q334">
        <v>353.1</v>
      </c>
      <c r="R334">
        <v>357.9</v>
      </c>
      <c r="S334">
        <v>394.2</v>
      </c>
      <c r="T334">
        <v>431</v>
      </c>
      <c r="U334">
        <v>103.8</v>
      </c>
      <c r="V334">
        <v>42.9</v>
      </c>
      <c r="W334">
        <v>92.1</v>
      </c>
      <c r="X334">
        <v>172.7</v>
      </c>
      <c r="Y334">
        <v>235.2</v>
      </c>
      <c r="Z334">
        <v>140.80000000000001</v>
      </c>
      <c r="AA334">
        <v>123.3</v>
      </c>
      <c r="AB334">
        <v>184.4</v>
      </c>
      <c r="AC334">
        <v>189.9</v>
      </c>
      <c r="AD334">
        <v>73.3</v>
      </c>
      <c r="AE334">
        <v>98.4</v>
      </c>
      <c r="AF334">
        <v>102.2</v>
      </c>
      <c r="AG334">
        <v>118.5</v>
      </c>
      <c r="AH334">
        <v>140.1</v>
      </c>
      <c r="AI334">
        <v>209.4</v>
      </c>
      <c r="AJ334">
        <v>115.1</v>
      </c>
      <c r="AK334">
        <v>105.2</v>
      </c>
    </row>
    <row r="335" spans="1:37" x14ac:dyDescent="0.25">
      <c r="A335">
        <f>IF(IFERROR(MATCH(TX_UCR!$C335,NN_M!A:A,0),0)&gt;0,1,0)</f>
        <v>0</v>
      </c>
      <c r="B335">
        <f>IF(IFERROR(MATCH(TX_UCR!C335,NN_PSM!A:A,0),0)&gt;0,1,0)</f>
        <v>0</v>
      </c>
      <c r="C335" t="str">
        <f t="shared" si="10"/>
        <v>Chambers</v>
      </c>
      <c r="D335">
        <f t="shared" si="11"/>
        <v>1</v>
      </c>
      <c r="E335" t="s">
        <v>82</v>
      </c>
      <c r="F335" t="s">
        <v>34</v>
      </c>
      <c r="G335" t="s">
        <v>321</v>
      </c>
    </row>
    <row r="336" spans="1:37" x14ac:dyDescent="0.25">
      <c r="A336">
        <f>IF(IFERROR(MATCH(TX_UCR!$C336,NN_M!A:A,0),0)&gt;0,1,0)</f>
        <v>0</v>
      </c>
      <c r="B336">
        <f>IF(IFERROR(MATCH(TX_UCR!C336,NN_PSM!A:A,0),0)&gt;0,1,0)</f>
        <v>0</v>
      </c>
      <c r="C336" t="str">
        <f t="shared" si="10"/>
        <v>Cherokee</v>
      </c>
      <c r="D336">
        <f t="shared" si="11"/>
        <v>1</v>
      </c>
      <c r="E336" t="s">
        <v>83</v>
      </c>
      <c r="F336" t="s">
        <v>34</v>
      </c>
      <c r="G336" t="s">
        <v>321</v>
      </c>
    </row>
    <row r="337" spans="1:37" x14ac:dyDescent="0.25">
      <c r="A337">
        <f>IF(IFERROR(MATCH(TX_UCR!$C337,NN_M!A:A,0),0)&gt;0,1,0)</f>
        <v>0</v>
      </c>
      <c r="B337">
        <f>IF(IFERROR(MATCH(TX_UCR!C337,NN_PSM!A:A,0),0)&gt;0,1,0)</f>
        <v>0</v>
      </c>
      <c r="C337" t="str">
        <f t="shared" si="10"/>
        <v>Cibolo</v>
      </c>
      <c r="D337">
        <f t="shared" si="11"/>
        <v>0</v>
      </c>
      <c r="E337" t="s">
        <v>84</v>
      </c>
      <c r="F337" t="s">
        <v>34</v>
      </c>
      <c r="G337" t="s">
        <v>321</v>
      </c>
      <c r="H337" t="s">
        <v>322</v>
      </c>
      <c r="I337" t="s">
        <v>322</v>
      </c>
      <c r="J337" t="s">
        <v>322</v>
      </c>
      <c r="K337" t="s">
        <v>322</v>
      </c>
      <c r="L337" t="s">
        <v>322</v>
      </c>
      <c r="M337" t="s">
        <v>322</v>
      </c>
      <c r="N337" t="s">
        <v>322</v>
      </c>
      <c r="O337" t="s">
        <v>322</v>
      </c>
      <c r="P337" t="s">
        <v>322</v>
      </c>
      <c r="Q337" t="s">
        <v>322</v>
      </c>
      <c r="R337" t="s">
        <v>322</v>
      </c>
      <c r="S337" t="s">
        <v>322</v>
      </c>
      <c r="T337" t="s">
        <v>322</v>
      </c>
      <c r="U337" t="s">
        <v>322</v>
      </c>
      <c r="V337" t="s">
        <v>322</v>
      </c>
      <c r="W337" t="s">
        <v>322</v>
      </c>
      <c r="X337" t="s">
        <v>322</v>
      </c>
      <c r="Y337" t="s">
        <v>322</v>
      </c>
      <c r="Z337" t="s">
        <v>322</v>
      </c>
      <c r="AA337">
        <v>272.89999999999998</v>
      </c>
      <c r="AB337">
        <v>286.10000000000002</v>
      </c>
      <c r="AC337">
        <v>149.5</v>
      </c>
      <c r="AD337">
        <v>66.900000000000006</v>
      </c>
      <c r="AE337">
        <v>95</v>
      </c>
      <c r="AF337">
        <v>104.1</v>
      </c>
      <c r="AG337">
        <v>110.8</v>
      </c>
      <c r="AH337">
        <v>134</v>
      </c>
      <c r="AI337">
        <v>142.9</v>
      </c>
      <c r="AJ337">
        <v>73.8</v>
      </c>
      <c r="AK337">
        <v>60.4</v>
      </c>
    </row>
    <row r="338" spans="1:37" x14ac:dyDescent="0.25">
      <c r="A338">
        <f>IF(IFERROR(MATCH(TX_UCR!$C338,NN_M!A:A,0),0)&gt;0,1,0)</f>
        <v>0</v>
      </c>
      <c r="B338">
        <f>IF(IFERROR(MATCH(TX_UCR!C338,NN_PSM!A:A,0),0)&gt;0,1,0)</f>
        <v>0</v>
      </c>
      <c r="C338" t="str">
        <f t="shared" si="10"/>
        <v>City</v>
      </c>
      <c r="D338">
        <f t="shared" si="11"/>
        <v>0</v>
      </c>
      <c r="E338" t="s">
        <v>85</v>
      </c>
      <c r="F338" t="s">
        <v>34</v>
      </c>
      <c r="G338" t="s">
        <v>321</v>
      </c>
      <c r="H338">
        <v>203.4</v>
      </c>
      <c r="I338">
        <v>270.2</v>
      </c>
      <c r="J338">
        <v>300.8</v>
      </c>
      <c r="K338">
        <v>252.5</v>
      </c>
      <c r="L338">
        <v>263.2</v>
      </c>
      <c r="M338">
        <v>228.8</v>
      </c>
      <c r="N338">
        <v>186.7</v>
      </c>
      <c r="O338">
        <v>199.9</v>
      </c>
      <c r="P338">
        <v>225.4</v>
      </c>
      <c r="Q338">
        <v>262.7</v>
      </c>
      <c r="R338">
        <v>257.10000000000002</v>
      </c>
      <c r="S338">
        <v>219.8</v>
      </c>
      <c r="T338">
        <v>280.60000000000002</v>
      </c>
      <c r="U338">
        <v>216.8</v>
      </c>
      <c r="V338">
        <v>204.6</v>
      </c>
      <c r="W338">
        <v>197.4</v>
      </c>
      <c r="X338">
        <v>161.30000000000001</v>
      </c>
      <c r="Y338">
        <v>198.8</v>
      </c>
      <c r="Z338">
        <v>228.9</v>
      </c>
      <c r="AA338">
        <v>263.5</v>
      </c>
      <c r="AB338">
        <v>280.8</v>
      </c>
      <c r="AC338">
        <v>282.10000000000002</v>
      </c>
      <c r="AD338">
        <v>334.7</v>
      </c>
      <c r="AE338">
        <v>299.10000000000002</v>
      </c>
      <c r="AF338">
        <v>197.5</v>
      </c>
      <c r="AG338">
        <v>234.4</v>
      </c>
      <c r="AH338">
        <v>300.5</v>
      </c>
      <c r="AI338">
        <v>508.5</v>
      </c>
      <c r="AJ338">
        <v>383.1</v>
      </c>
      <c r="AK338">
        <v>188.2</v>
      </c>
    </row>
    <row r="339" spans="1:37" x14ac:dyDescent="0.25">
      <c r="A339">
        <f>IF(IFERROR(MATCH(TX_UCR!$C339,NN_M!A:A,0),0)&gt;0,1,0)</f>
        <v>0</v>
      </c>
      <c r="B339">
        <f>IF(IFERROR(MATCH(TX_UCR!C339,NN_PSM!A:A,0),0)&gt;0,1,0)</f>
        <v>0</v>
      </c>
      <c r="C339" t="str">
        <f t="shared" si="10"/>
        <v>City</v>
      </c>
      <c r="D339">
        <f t="shared" si="11"/>
        <v>0</v>
      </c>
      <c r="E339" t="s">
        <v>86</v>
      </c>
      <c r="F339" t="s">
        <v>34</v>
      </c>
      <c r="G339" t="s">
        <v>321</v>
      </c>
      <c r="H339">
        <v>105.1</v>
      </c>
      <c r="I339">
        <v>105.5</v>
      </c>
      <c r="J339">
        <v>94</v>
      </c>
      <c r="K339">
        <v>244.8</v>
      </c>
      <c r="L339">
        <v>267.2</v>
      </c>
      <c r="M339">
        <v>314.60000000000002</v>
      </c>
      <c r="N339">
        <v>690.5</v>
      </c>
      <c r="O339">
        <v>421</v>
      </c>
      <c r="P339">
        <v>210.4</v>
      </c>
      <c r="Q339">
        <v>209.7</v>
      </c>
      <c r="R339">
        <v>233.8</v>
      </c>
      <c r="S339">
        <v>212.8</v>
      </c>
      <c r="T339">
        <v>244.3</v>
      </c>
      <c r="U339">
        <v>115.6</v>
      </c>
      <c r="V339">
        <v>96.7</v>
      </c>
      <c r="W339">
        <v>87.7</v>
      </c>
      <c r="X339">
        <v>99.4</v>
      </c>
      <c r="Y339">
        <v>110.8</v>
      </c>
      <c r="Z339">
        <v>203.8</v>
      </c>
      <c r="AA339">
        <v>201.2</v>
      </c>
      <c r="AB339">
        <v>147.69999999999999</v>
      </c>
      <c r="AC339">
        <v>238.1</v>
      </c>
      <c r="AD339">
        <v>253.6</v>
      </c>
      <c r="AE339">
        <v>275.10000000000002</v>
      </c>
      <c r="AF339">
        <v>253.5</v>
      </c>
      <c r="AG339">
        <v>87.5</v>
      </c>
      <c r="AH339">
        <v>119.3</v>
      </c>
      <c r="AI339">
        <v>138.6</v>
      </c>
      <c r="AJ339" t="s">
        <v>322</v>
      </c>
      <c r="AK339">
        <v>137.19999999999999</v>
      </c>
    </row>
    <row r="340" spans="1:37" x14ac:dyDescent="0.25">
      <c r="A340">
        <f>IF(IFERROR(MATCH(TX_UCR!$C340,NN_M!A:A,0),0)&gt;0,1,0)</f>
        <v>0</v>
      </c>
      <c r="B340">
        <f>IF(IFERROR(MATCH(TX_UCR!C340,NN_PSM!A:A,0),0)&gt;0,1,0)</f>
        <v>0</v>
      </c>
      <c r="C340" t="str">
        <f t="shared" si="10"/>
        <v>City</v>
      </c>
      <c r="D340">
        <f t="shared" si="11"/>
        <v>0</v>
      </c>
      <c r="E340" t="s">
        <v>87</v>
      </c>
      <c r="F340" t="s">
        <v>34</v>
      </c>
      <c r="G340" t="s">
        <v>321</v>
      </c>
      <c r="H340" s="2">
        <v>1496.5</v>
      </c>
      <c r="I340" s="2">
        <v>1819.5</v>
      </c>
      <c r="J340" s="2">
        <v>1779.1</v>
      </c>
      <c r="K340" s="2">
        <v>1692.4</v>
      </c>
      <c r="L340" s="2">
        <v>1549</v>
      </c>
      <c r="M340" s="2">
        <v>1748.4</v>
      </c>
      <c r="N340" s="2">
        <v>1949.8</v>
      </c>
      <c r="O340" s="2">
        <v>2018.6</v>
      </c>
      <c r="P340" s="2">
        <v>1506.1</v>
      </c>
      <c r="Q340" s="2">
        <v>1277.8</v>
      </c>
      <c r="R340" s="2">
        <v>1160.9000000000001</v>
      </c>
      <c r="S340" s="2">
        <v>1059.9000000000001</v>
      </c>
      <c r="T340">
        <v>902.5</v>
      </c>
      <c r="U340">
        <v>869.6</v>
      </c>
      <c r="V340">
        <v>851.1</v>
      </c>
      <c r="W340">
        <v>713.7</v>
      </c>
      <c r="X340">
        <v>706.6</v>
      </c>
      <c r="Y340">
        <v>759.7</v>
      </c>
      <c r="Z340">
        <v>650.79999999999995</v>
      </c>
      <c r="AA340">
        <v>636</v>
      </c>
      <c r="AB340">
        <v>639.20000000000005</v>
      </c>
      <c r="AC340">
        <v>657.4</v>
      </c>
      <c r="AD340">
        <v>667.5</v>
      </c>
      <c r="AE340">
        <v>659.7</v>
      </c>
      <c r="AF340">
        <v>586.79999999999995</v>
      </c>
      <c r="AG340">
        <v>580.29999999999995</v>
      </c>
      <c r="AH340">
        <v>603.70000000000005</v>
      </c>
      <c r="AI340">
        <v>587.6</v>
      </c>
      <c r="AJ340">
        <v>562.70000000000005</v>
      </c>
      <c r="AK340">
        <v>558.1</v>
      </c>
    </row>
    <row r="341" spans="1:37" x14ac:dyDescent="0.25">
      <c r="A341">
        <f>IF(IFERROR(MATCH(TX_UCR!$C341,NN_M!A:A,0),0)&gt;0,1,0)</f>
        <v>0</v>
      </c>
      <c r="B341">
        <f>IF(IFERROR(MATCH(TX_UCR!C341,NN_PSM!A:A,0),0)&gt;0,1,0)</f>
        <v>0</v>
      </c>
      <c r="C341" t="str">
        <f t="shared" si="10"/>
        <v>City</v>
      </c>
      <c r="D341">
        <f t="shared" si="11"/>
        <v>0</v>
      </c>
      <c r="E341" t="s">
        <v>88</v>
      </c>
      <c r="F341" t="s">
        <v>34</v>
      </c>
      <c r="G341" t="s">
        <v>321</v>
      </c>
      <c r="H341">
        <v>55.3</v>
      </c>
      <c r="I341">
        <v>19.3</v>
      </c>
      <c r="J341">
        <v>89.1</v>
      </c>
      <c r="K341">
        <v>79.8</v>
      </c>
      <c r="L341">
        <v>134.6</v>
      </c>
      <c r="M341">
        <v>129.6</v>
      </c>
      <c r="N341">
        <v>165.9</v>
      </c>
      <c r="O341">
        <v>853.5</v>
      </c>
      <c r="P341">
        <v>494.2</v>
      </c>
      <c r="Q341">
        <v>354.3</v>
      </c>
      <c r="R341">
        <v>172.8</v>
      </c>
      <c r="S341">
        <v>319.60000000000002</v>
      </c>
      <c r="T341">
        <v>249.8</v>
      </c>
      <c r="U341">
        <v>315.5</v>
      </c>
      <c r="V341">
        <v>189.4</v>
      </c>
      <c r="W341">
        <v>245.5</v>
      </c>
      <c r="X341">
        <v>313.89999999999998</v>
      </c>
      <c r="Y341">
        <v>361.5</v>
      </c>
      <c r="Z341">
        <v>306.89999999999998</v>
      </c>
      <c r="AA341">
        <v>263.7</v>
      </c>
      <c r="AB341">
        <v>314</v>
      </c>
      <c r="AC341">
        <v>304.39999999999998</v>
      </c>
      <c r="AD341">
        <v>255.5</v>
      </c>
      <c r="AE341">
        <v>156.19999999999999</v>
      </c>
      <c r="AF341">
        <v>304.89999999999998</v>
      </c>
      <c r="AG341">
        <v>174.5</v>
      </c>
      <c r="AH341">
        <v>152.9</v>
      </c>
      <c r="AI341">
        <v>434</v>
      </c>
      <c r="AJ341">
        <v>162.19999999999999</v>
      </c>
      <c r="AK341">
        <v>250.9</v>
      </c>
    </row>
    <row r="342" spans="1:37" x14ac:dyDescent="0.25">
      <c r="A342">
        <f>IF(IFERROR(MATCH(TX_UCR!$C342,NN_M!A:A,0),0)&gt;0,1,0)</f>
        <v>0</v>
      </c>
      <c r="B342">
        <f>IF(IFERROR(MATCH(TX_UCR!C342,NN_PSM!A:A,0),0)&gt;0,1,0)</f>
        <v>0</v>
      </c>
      <c r="C342" t="str">
        <f t="shared" si="10"/>
        <v>City</v>
      </c>
      <c r="D342">
        <f t="shared" si="11"/>
        <v>0</v>
      </c>
      <c r="E342" t="s">
        <v>89</v>
      </c>
      <c r="F342" t="s">
        <v>34</v>
      </c>
      <c r="G342" t="s">
        <v>321</v>
      </c>
      <c r="H342">
        <v>437.1</v>
      </c>
      <c r="I342">
        <v>610.1</v>
      </c>
      <c r="J342">
        <v>839.7</v>
      </c>
      <c r="K342" s="2">
        <v>1042.4000000000001</v>
      </c>
      <c r="L342" s="2">
        <v>1384.8</v>
      </c>
      <c r="M342" s="2">
        <v>1522.5</v>
      </c>
      <c r="N342" s="2">
        <v>1316.3</v>
      </c>
      <c r="O342" s="2">
        <v>1932.3</v>
      </c>
      <c r="P342" s="2">
        <v>1395.4</v>
      </c>
      <c r="Q342" s="2">
        <v>1245.4000000000001</v>
      </c>
      <c r="R342" s="2">
        <v>1193.5999999999999</v>
      </c>
      <c r="S342" s="2">
        <v>1027.9000000000001</v>
      </c>
      <c r="T342">
        <v>913.3</v>
      </c>
      <c r="U342">
        <v>665.6</v>
      </c>
      <c r="V342">
        <v>622.5</v>
      </c>
      <c r="W342">
        <v>746.3</v>
      </c>
      <c r="X342">
        <v>594.29999999999995</v>
      </c>
      <c r="Y342">
        <v>610</v>
      </c>
      <c r="Z342">
        <v>756.5</v>
      </c>
      <c r="AA342">
        <v>505.2</v>
      </c>
      <c r="AB342">
        <v>641.70000000000005</v>
      </c>
      <c r="AC342">
        <v>675.9</v>
      </c>
      <c r="AD342">
        <v>856.1</v>
      </c>
      <c r="AE342">
        <v>732.3</v>
      </c>
      <c r="AF342">
        <v>777</v>
      </c>
      <c r="AG342">
        <v>778.5</v>
      </c>
      <c r="AH342">
        <v>789.8</v>
      </c>
      <c r="AI342">
        <v>628.4</v>
      </c>
      <c r="AJ342">
        <v>664.4</v>
      </c>
      <c r="AK342">
        <v>629.4</v>
      </c>
    </row>
    <row r="343" spans="1:37" x14ac:dyDescent="0.25">
      <c r="A343">
        <f>IF(IFERROR(MATCH(TX_UCR!$C343,NN_M!A:A,0),0)&gt;0,1,0)</f>
        <v>0</v>
      </c>
      <c r="B343">
        <f>IF(IFERROR(MATCH(TX_UCR!C343,NN_PSM!A:A,0),0)&gt;0,1,0)</f>
        <v>0</v>
      </c>
      <c r="C343" t="str">
        <f t="shared" si="10"/>
        <v>City</v>
      </c>
      <c r="D343">
        <f t="shared" si="11"/>
        <v>0</v>
      </c>
      <c r="E343" t="s">
        <v>90</v>
      </c>
      <c r="F343" t="s">
        <v>34</v>
      </c>
      <c r="G343" t="s">
        <v>321</v>
      </c>
      <c r="H343">
        <v>364.7</v>
      </c>
      <c r="I343">
        <v>271.60000000000002</v>
      </c>
      <c r="J343">
        <v>315.7</v>
      </c>
      <c r="K343">
        <v>288.39999999999998</v>
      </c>
      <c r="L343">
        <v>324.5</v>
      </c>
      <c r="M343">
        <v>440.9</v>
      </c>
      <c r="N343">
        <v>656.6</v>
      </c>
      <c r="O343" s="2">
        <v>1378.8</v>
      </c>
      <c r="P343" s="2">
        <v>1249.9000000000001</v>
      </c>
      <c r="Q343">
        <v>638.4</v>
      </c>
      <c r="R343">
        <v>535.4</v>
      </c>
      <c r="S343">
        <v>366</v>
      </c>
      <c r="T343">
        <v>433.9</v>
      </c>
      <c r="U343">
        <v>361</v>
      </c>
      <c r="V343">
        <v>480.2</v>
      </c>
      <c r="W343">
        <v>540.1</v>
      </c>
      <c r="X343">
        <v>390</v>
      </c>
      <c r="Y343">
        <v>302.3</v>
      </c>
      <c r="Z343">
        <v>197.9</v>
      </c>
      <c r="AA343">
        <v>339.9</v>
      </c>
      <c r="AB343">
        <v>276.10000000000002</v>
      </c>
      <c r="AC343">
        <v>266.10000000000002</v>
      </c>
      <c r="AD343">
        <v>180.1</v>
      </c>
      <c r="AE343">
        <v>316.39999999999998</v>
      </c>
      <c r="AF343">
        <v>562.6</v>
      </c>
      <c r="AG343">
        <v>971.6</v>
      </c>
      <c r="AH343">
        <v>647.70000000000005</v>
      </c>
      <c r="AI343" t="s">
        <v>322</v>
      </c>
      <c r="AJ343" t="s">
        <v>322</v>
      </c>
      <c r="AK343">
        <v>531.70000000000005</v>
      </c>
    </row>
    <row r="344" spans="1:37" x14ac:dyDescent="0.25">
      <c r="A344">
        <f>IF(IFERROR(MATCH(TX_UCR!$C344,NN_M!A:A,0),0)&gt;0,1,0)</f>
        <v>0</v>
      </c>
      <c r="B344">
        <f>IF(IFERROR(MATCH(TX_UCR!C344,NN_PSM!A:A,0),0)&gt;0,1,0)</f>
        <v>0</v>
      </c>
      <c r="C344" t="str">
        <f t="shared" si="10"/>
        <v>City</v>
      </c>
      <c r="D344">
        <f t="shared" si="11"/>
        <v>0</v>
      </c>
      <c r="E344" t="s">
        <v>91</v>
      </c>
      <c r="F344" t="s">
        <v>34</v>
      </c>
      <c r="G344" t="s">
        <v>321</v>
      </c>
      <c r="H344">
        <v>115.5</v>
      </c>
      <c r="I344">
        <v>86.9</v>
      </c>
      <c r="J344">
        <v>120.7</v>
      </c>
      <c r="K344">
        <v>153.69999999999999</v>
      </c>
      <c r="L344">
        <v>184.7</v>
      </c>
      <c r="M344">
        <v>262.10000000000002</v>
      </c>
      <c r="N344">
        <v>339.6</v>
      </c>
      <c r="O344">
        <v>281.8</v>
      </c>
      <c r="P344">
        <v>350.7</v>
      </c>
      <c r="Q344">
        <v>336.9</v>
      </c>
      <c r="R344">
        <v>181.9</v>
      </c>
      <c r="S344">
        <v>192.3</v>
      </c>
      <c r="T344">
        <v>217.2</v>
      </c>
      <c r="U344">
        <v>237</v>
      </c>
      <c r="V344">
        <v>298.2</v>
      </c>
      <c r="W344">
        <v>154.4</v>
      </c>
      <c r="X344">
        <v>266</v>
      </c>
      <c r="Y344">
        <v>225.2</v>
      </c>
      <c r="Z344">
        <v>228.9</v>
      </c>
      <c r="AA344">
        <v>185.3</v>
      </c>
      <c r="AB344">
        <v>223.2</v>
      </c>
      <c r="AC344">
        <v>88.9</v>
      </c>
      <c r="AD344">
        <v>226.5</v>
      </c>
      <c r="AE344">
        <v>278.39999999999998</v>
      </c>
      <c r="AF344">
        <v>128</v>
      </c>
      <c r="AG344">
        <v>260.7</v>
      </c>
      <c r="AH344">
        <v>368</v>
      </c>
      <c r="AI344">
        <v>248.8</v>
      </c>
      <c r="AJ344">
        <v>289.7</v>
      </c>
      <c r="AK344">
        <v>440</v>
      </c>
    </row>
    <row r="345" spans="1:37" x14ac:dyDescent="0.25">
      <c r="A345">
        <f>IF(IFERROR(MATCH(TX_UCR!$C345,NN_M!A:A,0),0)&gt;0,1,0)</f>
        <v>0</v>
      </c>
      <c r="B345">
        <f>IF(IFERROR(MATCH(TX_UCR!C345,NN_PSM!A:A,0),0)&gt;0,1,0)</f>
        <v>0</v>
      </c>
      <c r="C345" t="str">
        <f t="shared" si="10"/>
        <v>City</v>
      </c>
      <c r="D345">
        <f t="shared" si="11"/>
        <v>0</v>
      </c>
      <c r="E345" t="s">
        <v>92</v>
      </c>
      <c r="F345" t="s">
        <v>34</v>
      </c>
      <c r="G345" t="s">
        <v>321</v>
      </c>
      <c r="H345">
        <v>79.3</v>
      </c>
      <c r="I345">
        <v>117.3</v>
      </c>
      <c r="J345">
        <v>148.9</v>
      </c>
      <c r="K345">
        <v>103.8</v>
      </c>
      <c r="L345">
        <v>122.2</v>
      </c>
      <c r="M345">
        <v>139.30000000000001</v>
      </c>
      <c r="N345">
        <v>215.5</v>
      </c>
      <c r="O345">
        <v>129.69999999999999</v>
      </c>
      <c r="P345">
        <v>135.9</v>
      </c>
      <c r="Q345">
        <v>86</v>
      </c>
      <c r="R345">
        <v>61.3</v>
      </c>
      <c r="S345">
        <v>81.8</v>
      </c>
      <c r="T345">
        <v>88.9</v>
      </c>
      <c r="U345">
        <v>77.3</v>
      </c>
      <c r="V345">
        <v>115.6</v>
      </c>
      <c r="W345">
        <v>60</v>
      </c>
      <c r="X345">
        <v>62.9</v>
      </c>
      <c r="Y345">
        <v>102.6</v>
      </c>
      <c r="Z345">
        <v>99.2</v>
      </c>
      <c r="AA345">
        <v>41.4</v>
      </c>
      <c r="AB345">
        <v>70.599999999999994</v>
      </c>
      <c r="AC345">
        <v>81.7</v>
      </c>
      <c r="AD345">
        <v>45.3</v>
      </c>
      <c r="AE345">
        <v>20.399999999999999</v>
      </c>
      <c r="AF345">
        <v>48</v>
      </c>
      <c r="AG345">
        <v>52</v>
      </c>
      <c r="AH345">
        <v>34</v>
      </c>
      <c r="AI345">
        <v>46.1</v>
      </c>
      <c r="AJ345">
        <v>33.299999999999997</v>
      </c>
      <c r="AK345">
        <v>16.5</v>
      </c>
    </row>
    <row r="346" spans="1:37" x14ac:dyDescent="0.25">
      <c r="A346">
        <f>IF(IFERROR(MATCH(TX_UCR!$C346,NN_M!A:A,0),0)&gt;0,1,0)</f>
        <v>0</v>
      </c>
      <c r="B346">
        <f>IF(IFERROR(MATCH(TX_UCR!C346,NN_PSM!A:A,0),0)&gt;0,1,0)</f>
        <v>0</v>
      </c>
      <c r="C346" t="str">
        <f t="shared" si="10"/>
        <v>City</v>
      </c>
      <c r="D346">
        <f t="shared" si="11"/>
        <v>0</v>
      </c>
      <c r="E346" t="s">
        <v>93</v>
      </c>
      <c r="F346" t="s">
        <v>34</v>
      </c>
      <c r="G346" t="s">
        <v>321</v>
      </c>
      <c r="H346">
        <v>741.9</v>
      </c>
      <c r="I346">
        <v>866.1</v>
      </c>
      <c r="J346">
        <v>908.4</v>
      </c>
      <c r="K346">
        <v>968</v>
      </c>
      <c r="L346" s="2">
        <v>1122.0999999999999</v>
      </c>
      <c r="M346" s="2">
        <v>1318.7</v>
      </c>
      <c r="N346" s="2">
        <v>1340.3</v>
      </c>
      <c r="O346" s="2">
        <v>1259.4000000000001</v>
      </c>
      <c r="P346" s="2">
        <v>1571.1</v>
      </c>
      <c r="Q346" s="2">
        <v>1615.4</v>
      </c>
      <c r="R346" s="2">
        <v>1397.8</v>
      </c>
      <c r="S346" s="2">
        <v>1226.7</v>
      </c>
      <c r="T346" s="2">
        <v>1109.8</v>
      </c>
      <c r="U346" s="2">
        <v>1014.3</v>
      </c>
      <c r="V346">
        <v>945.1</v>
      </c>
      <c r="W346">
        <v>824.8</v>
      </c>
      <c r="X346">
        <v>776.4</v>
      </c>
      <c r="Y346">
        <v>795.5</v>
      </c>
      <c r="Z346">
        <v>688.2</v>
      </c>
      <c r="AA346">
        <v>720.2</v>
      </c>
      <c r="AB346">
        <v>745.6</v>
      </c>
      <c r="AC346">
        <v>768.5</v>
      </c>
      <c r="AD346">
        <v>929.7</v>
      </c>
      <c r="AE346">
        <v>836.8</v>
      </c>
      <c r="AF346">
        <v>705.8</v>
      </c>
      <c r="AG346">
        <v>671.4</v>
      </c>
      <c r="AH346">
        <v>601.1</v>
      </c>
      <c r="AI346">
        <v>493.8</v>
      </c>
      <c r="AJ346">
        <v>403.7</v>
      </c>
      <c r="AK346">
        <v>443.3</v>
      </c>
    </row>
    <row r="347" spans="1:37" x14ac:dyDescent="0.25">
      <c r="A347">
        <f>IF(IFERROR(MATCH(TX_UCR!$C347,NN_M!A:A,0),0)&gt;0,1,0)</f>
        <v>0</v>
      </c>
      <c r="B347">
        <f>IF(IFERROR(MATCH(TX_UCR!C347,NN_PSM!A:A,0),0)&gt;0,1,0)</f>
        <v>0</v>
      </c>
      <c r="C347" t="str">
        <f t="shared" si="10"/>
        <v>Cleburne</v>
      </c>
      <c r="D347">
        <f t="shared" si="11"/>
        <v>0</v>
      </c>
      <c r="E347" t="s">
        <v>94</v>
      </c>
      <c r="F347" t="s">
        <v>34</v>
      </c>
      <c r="G347" t="s">
        <v>321</v>
      </c>
      <c r="H347">
        <v>338.2</v>
      </c>
      <c r="I347">
        <v>143.19999999999999</v>
      </c>
      <c r="J347">
        <v>159.9</v>
      </c>
      <c r="K347">
        <v>172.4</v>
      </c>
      <c r="L347">
        <v>147.19999999999999</v>
      </c>
      <c r="M347">
        <v>94.6</v>
      </c>
      <c r="N347">
        <v>246.9</v>
      </c>
      <c r="O347">
        <v>333.6</v>
      </c>
      <c r="P347">
        <v>354.4</v>
      </c>
      <c r="Q347">
        <v>415.5</v>
      </c>
      <c r="R347">
        <v>393.2</v>
      </c>
      <c r="S347">
        <v>298</v>
      </c>
      <c r="T347">
        <v>501</v>
      </c>
      <c r="U347">
        <v>407.2</v>
      </c>
      <c r="V347">
        <v>425.3</v>
      </c>
      <c r="W347">
        <v>349.9</v>
      </c>
      <c r="X347">
        <v>488.8</v>
      </c>
      <c r="Y347">
        <v>478.6</v>
      </c>
      <c r="Z347">
        <v>497.9</v>
      </c>
      <c r="AA347">
        <v>521.20000000000005</v>
      </c>
      <c r="AB347">
        <v>515.79999999999995</v>
      </c>
      <c r="AC347">
        <v>543.1</v>
      </c>
      <c r="AD347">
        <v>483.9</v>
      </c>
      <c r="AE347">
        <v>464</v>
      </c>
      <c r="AF347">
        <v>653.70000000000005</v>
      </c>
      <c r="AG347">
        <v>593.1</v>
      </c>
      <c r="AH347">
        <v>530.79999999999995</v>
      </c>
      <c r="AI347">
        <v>488</v>
      </c>
      <c r="AJ347">
        <v>310.3</v>
      </c>
      <c r="AK347">
        <v>255.6</v>
      </c>
    </row>
    <row r="348" spans="1:37" x14ac:dyDescent="0.25">
      <c r="A348">
        <f>IF(IFERROR(MATCH(TX_UCR!$C348,NN_M!A:A,0),0)&gt;0,1,0)</f>
        <v>0</v>
      </c>
      <c r="B348">
        <f>IF(IFERROR(MATCH(TX_UCR!C348,NN_PSM!A:A,0),0)&gt;0,1,0)</f>
        <v>0</v>
      </c>
      <c r="C348" t="str">
        <f t="shared" si="10"/>
        <v>Clute</v>
      </c>
      <c r="D348">
        <f t="shared" si="11"/>
        <v>0</v>
      </c>
      <c r="E348" t="s">
        <v>95</v>
      </c>
      <c r="F348" t="s">
        <v>34</v>
      </c>
      <c r="G348" t="s">
        <v>321</v>
      </c>
      <c r="H348">
        <v>284.39999999999998</v>
      </c>
      <c r="I348">
        <v>290.89999999999998</v>
      </c>
      <c r="J348">
        <v>326.5</v>
      </c>
      <c r="K348">
        <v>774.7</v>
      </c>
      <c r="L348">
        <v>403.3</v>
      </c>
      <c r="M348">
        <v>426.5</v>
      </c>
      <c r="N348">
        <v>362.6</v>
      </c>
      <c r="O348">
        <v>323.89999999999998</v>
      </c>
      <c r="P348">
        <v>364.5</v>
      </c>
      <c r="Q348">
        <v>367.8</v>
      </c>
      <c r="R348">
        <v>352.8</v>
      </c>
      <c r="S348">
        <v>374.9</v>
      </c>
      <c r="T348">
        <v>378.6</v>
      </c>
      <c r="U348">
        <v>344.6</v>
      </c>
      <c r="V348">
        <v>320.7</v>
      </c>
      <c r="W348">
        <v>393.3</v>
      </c>
      <c r="X348">
        <v>412.7</v>
      </c>
      <c r="Y348">
        <v>578.6</v>
      </c>
      <c r="Z348">
        <v>635.1</v>
      </c>
      <c r="AA348">
        <v>569.6</v>
      </c>
      <c r="AB348">
        <v>649</v>
      </c>
      <c r="AC348">
        <v>507.5</v>
      </c>
      <c r="AD348">
        <v>454.5</v>
      </c>
      <c r="AE348">
        <v>501.1</v>
      </c>
      <c r="AF348">
        <v>425.8</v>
      </c>
      <c r="AG348">
        <v>481.7</v>
      </c>
      <c r="AH348">
        <v>463</v>
      </c>
      <c r="AI348">
        <v>214.9</v>
      </c>
      <c r="AJ348" t="s">
        <v>322</v>
      </c>
      <c r="AK348">
        <v>132.69999999999999</v>
      </c>
    </row>
    <row r="349" spans="1:37" x14ac:dyDescent="0.25">
      <c r="A349">
        <f>IF(IFERROR(MATCH(TX_UCR!$C349,NN_M!A:A,0),0)&gt;0,1,0)</f>
        <v>0</v>
      </c>
      <c r="B349">
        <f>IF(IFERROR(MATCH(TX_UCR!C349,NN_PSM!A:A,0),0)&gt;0,1,0)</f>
        <v>0</v>
      </c>
      <c r="C349" t="str">
        <f t="shared" si="10"/>
        <v>Colleyville</v>
      </c>
      <c r="D349">
        <f t="shared" si="11"/>
        <v>0</v>
      </c>
      <c r="E349" t="s">
        <v>96</v>
      </c>
      <c r="F349" t="s">
        <v>34</v>
      </c>
      <c r="G349" t="s">
        <v>321</v>
      </c>
      <c r="H349">
        <v>50.5</v>
      </c>
      <c r="I349">
        <v>35.799999999999997</v>
      </c>
      <c r="J349">
        <v>77.099999999999994</v>
      </c>
      <c r="K349">
        <v>88</v>
      </c>
      <c r="L349">
        <v>100.9</v>
      </c>
      <c r="M349">
        <v>102.2</v>
      </c>
      <c r="N349">
        <v>92.3</v>
      </c>
      <c r="O349">
        <v>136.1</v>
      </c>
      <c r="P349">
        <v>37.700000000000003</v>
      </c>
      <c r="Q349">
        <v>49.3</v>
      </c>
      <c r="R349">
        <v>47.6</v>
      </c>
      <c r="S349">
        <v>51.8</v>
      </c>
      <c r="T349">
        <v>71.400000000000006</v>
      </c>
      <c r="U349">
        <v>113.3</v>
      </c>
      <c r="V349">
        <v>73.8</v>
      </c>
      <c r="W349">
        <v>112</v>
      </c>
      <c r="X349">
        <v>29.9</v>
      </c>
      <c r="Y349">
        <v>63.4</v>
      </c>
      <c r="Z349">
        <v>46.7</v>
      </c>
      <c r="AA349">
        <v>46</v>
      </c>
      <c r="AB349">
        <v>45.3</v>
      </c>
      <c r="AC349">
        <v>39.1</v>
      </c>
      <c r="AD349">
        <v>33.700000000000003</v>
      </c>
      <c r="AE349">
        <v>16.3</v>
      </c>
      <c r="AF349">
        <v>8</v>
      </c>
      <c r="AG349">
        <v>21.9</v>
      </c>
      <c r="AH349">
        <v>38.6</v>
      </c>
      <c r="AI349">
        <v>21.1</v>
      </c>
      <c r="AJ349">
        <v>37.1</v>
      </c>
      <c r="AK349">
        <v>40.1</v>
      </c>
    </row>
    <row r="350" spans="1:37" x14ac:dyDescent="0.25">
      <c r="A350">
        <f>IF(IFERROR(MATCH(TX_UCR!$C350,NN_M!A:A,0),0)&gt;0,1,0)</f>
        <v>0</v>
      </c>
      <c r="B350">
        <f>IF(IFERROR(MATCH(TX_UCR!C350,NN_PSM!A:A,0),0)&gt;0,1,0)</f>
        <v>0</v>
      </c>
      <c r="C350" t="str">
        <f t="shared" si="10"/>
        <v>Collin</v>
      </c>
      <c r="D350">
        <f t="shared" si="11"/>
        <v>1</v>
      </c>
      <c r="E350" t="s">
        <v>97</v>
      </c>
      <c r="F350" t="s">
        <v>34</v>
      </c>
      <c r="G350" t="s">
        <v>321</v>
      </c>
    </row>
    <row r="351" spans="1:37" x14ac:dyDescent="0.25">
      <c r="A351">
        <f>IF(IFERROR(MATCH(TX_UCR!$C351,NN_M!A:A,0),0)&gt;0,1,0)</f>
        <v>0</v>
      </c>
      <c r="B351">
        <f>IF(IFERROR(MATCH(TX_UCR!C351,NN_PSM!A:A,0),0)&gt;0,1,0)</f>
        <v>0</v>
      </c>
      <c r="C351" t="str">
        <f t="shared" si="10"/>
        <v>Comal</v>
      </c>
      <c r="D351">
        <f t="shared" si="11"/>
        <v>1</v>
      </c>
      <c r="E351" t="s">
        <v>98</v>
      </c>
      <c r="F351" t="s">
        <v>34</v>
      </c>
      <c r="G351" t="s">
        <v>321</v>
      </c>
    </row>
    <row r="352" spans="1:37" x14ac:dyDescent="0.25">
      <c r="A352">
        <f>IF(IFERROR(MATCH(TX_UCR!$C352,NN_M!A:A,0),0)&gt;0,1,0)</f>
        <v>0</v>
      </c>
      <c r="B352">
        <f>IF(IFERROR(MATCH(TX_UCR!C352,NN_PSM!A:A,0),0)&gt;0,1,0)</f>
        <v>0</v>
      </c>
      <c r="C352" t="str">
        <f t="shared" si="10"/>
        <v>Conroe</v>
      </c>
      <c r="D352">
        <f t="shared" si="11"/>
        <v>0</v>
      </c>
      <c r="E352" t="s">
        <v>99</v>
      </c>
      <c r="F352" t="s">
        <v>34</v>
      </c>
      <c r="G352" t="s">
        <v>321</v>
      </c>
      <c r="H352" s="2">
        <v>1002.1</v>
      </c>
      <c r="I352" s="2">
        <v>1330.6</v>
      </c>
      <c r="J352">
        <v>821.7</v>
      </c>
      <c r="K352">
        <v>669.4</v>
      </c>
      <c r="L352" s="2">
        <v>1031.8</v>
      </c>
      <c r="M352" s="2">
        <v>1394.4</v>
      </c>
      <c r="N352" s="2">
        <v>1553.2</v>
      </c>
      <c r="O352" s="2">
        <v>1501.8</v>
      </c>
      <c r="P352" s="2">
        <v>1470.6</v>
      </c>
      <c r="Q352" s="2">
        <v>1315.5</v>
      </c>
      <c r="R352">
        <v>877</v>
      </c>
      <c r="S352">
        <v>777.6</v>
      </c>
      <c r="T352">
        <v>860.1</v>
      </c>
      <c r="U352">
        <v>734.7</v>
      </c>
      <c r="V352">
        <v>674.8</v>
      </c>
      <c r="W352">
        <v>834</v>
      </c>
      <c r="X352">
        <v>804.9</v>
      </c>
      <c r="Y352">
        <v>918.1</v>
      </c>
      <c r="Z352">
        <v>978</v>
      </c>
      <c r="AA352">
        <v>882.5</v>
      </c>
      <c r="AB352">
        <v>773</v>
      </c>
      <c r="AC352">
        <v>492</v>
      </c>
      <c r="AD352">
        <v>490.5</v>
      </c>
      <c r="AE352">
        <v>465.6</v>
      </c>
      <c r="AF352">
        <v>436.9</v>
      </c>
      <c r="AG352">
        <v>441.2</v>
      </c>
      <c r="AH352">
        <v>338</v>
      </c>
      <c r="AI352">
        <v>369.2</v>
      </c>
      <c r="AJ352">
        <v>343.1</v>
      </c>
      <c r="AK352">
        <v>321.2</v>
      </c>
    </row>
    <row r="353" spans="1:37" x14ac:dyDescent="0.25">
      <c r="A353">
        <f>IF(IFERROR(MATCH(TX_UCR!$C353,NN_M!A:A,0),0)&gt;0,1,0)</f>
        <v>0</v>
      </c>
      <c r="B353">
        <f>IF(IFERROR(MATCH(TX_UCR!C353,NN_PSM!A:A,0),0)&gt;0,1,0)</f>
        <v>0</v>
      </c>
      <c r="C353" t="str">
        <f t="shared" si="10"/>
        <v>Converse</v>
      </c>
      <c r="D353">
        <f t="shared" si="11"/>
        <v>0</v>
      </c>
      <c r="E353" t="s">
        <v>100</v>
      </c>
      <c r="F353" t="s">
        <v>34</v>
      </c>
      <c r="G353" t="s">
        <v>321</v>
      </c>
      <c r="H353">
        <v>206.4</v>
      </c>
      <c r="I353">
        <v>74.8</v>
      </c>
      <c r="J353">
        <v>141.19999999999999</v>
      </c>
      <c r="K353">
        <v>267</v>
      </c>
      <c r="L353">
        <v>460.5</v>
      </c>
      <c r="M353">
        <v>798.9</v>
      </c>
      <c r="N353">
        <v>826.4</v>
      </c>
      <c r="O353">
        <v>812</v>
      </c>
      <c r="P353">
        <v>846.4</v>
      </c>
      <c r="Q353">
        <v>306.5</v>
      </c>
      <c r="R353">
        <v>327.7</v>
      </c>
      <c r="S353">
        <v>219.5</v>
      </c>
      <c r="T353">
        <v>340.6</v>
      </c>
      <c r="U353">
        <v>160</v>
      </c>
      <c r="V353">
        <v>86.4</v>
      </c>
      <c r="W353">
        <v>225.9</v>
      </c>
      <c r="X353">
        <v>220.9</v>
      </c>
      <c r="Y353">
        <v>166.4</v>
      </c>
      <c r="Z353">
        <v>189.7</v>
      </c>
      <c r="AA353">
        <v>98.6</v>
      </c>
      <c r="AB353">
        <v>65.5</v>
      </c>
      <c r="AC353">
        <v>53.8</v>
      </c>
      <c r="AD353">
        <v>223.4</v>
      </c>
      <c r="AE353">
        <v>149.5</v>
      </c>
      <c r="AF353">
        <v>185.3</v>
      </c>
      <c r="AG353">
        <v>170.3</v>
      </c>
      <c r="AH353">
        <v>172.2</v>
      </c>
      <c r="AI353">
        <v>375.2</v>
      </c>
      <c r="AJ353">
        <v>616.5</v>
      </c>
      <c r="AK353">
        <v>422.4</v>
      </c>
    </row>
    <row r="354" spans="1:37" x14ac:dyDescent="0.25">
      <c r="A354">
        <f>IF(IFERROR(MATCH(TX_UCR!$C354,NN_M!A:A,0),0)&gt;0,1,0)</f>
        <v>0</v>
      </c>
      <c r="B354">
        <f>IF(IFERROR(MATCH(TX_UCR!C354,NN_PSM!A:A,0),0)&gt;0,1,0)</f>
        <v>0</v>
      </c>
      <c r="C354" t="str">
        <f t="shared" si="10"/>
        <v>Coppell</v>
      </c>
      <c r="D354">
        <f t="shared" si="11"/>
        <v>0</v>
      </c>
      <c r="E354" t="s">
        <v>101</v>
      </c>
      <c r="F354" t="s">
        <v>34</v>
      </c>
      <c r="G354" t="s">
        <v>321</v>
      </c>
      <c r="H354">
        <v>287.5</v>
      </c>
      <c r="I354">
        <v>388.2</v>
      </c>
      <c r="J354">
        <v>111.3</v>
      </c>
      <c r="K354">
        <v>140.6</v>
      </c>
      <c r="L354">
        <v>307</v>
      </c>
      <c r="M354">
        <v>165.9</v>
      </c>
      <c r="N354">
        <v>63.8</v>
      </c>
      <c r="O354">
        <v>96.9</v>
      </c>
      <c r="P354">
        <v>53.4</v>
      </c>
      <c r="Q354">
        <v>38.1</v>
      </c>
      <c r="R354">
        <v>112.6</v>
      </c>
      <c r="S354">
        <v>110.6</v>
      </c>
      <c r="T354">
        <v>108.9</v>
      </c>
      <c r="U354">
        <v>116.9</v>
      </c>
      <c r="V354">
        <v>112.4</v>
      </c>
      <c r="W354">
        <v>30.6</v>
      </c>
      <c r="X354">
        <v>68</v>
      </c>
      <c r="Y354">
        <v>77.2</v>
      </c>
      <c r="Z354">
        <v>52.4</v>
      </c>
      <c r="AA354">
        <v>58.1</v>
      </c>
      <c r="AB354">
        <v>55.6</v>
      </c>
      <c r="AC354">
        <v>72.900000000000006</v>
      </c>
      <c r="AD354">
        <v>101.1</v>
      </c>
      <c r="AE354">
        <v>68.3</v>
      </c>
      <c r="AF354">
        <v>109</v>
      </c>
      <c r="AG354">
        <v>170.7</v>
      </c>
      <c r="AH354">
        <v>83.6</v>
      </c>
      <c r="AI354">
        <v>67.400000000000006</v>
      </c>
      <c r="AJ354">
        <v>42</v>
      </c>
      <c r="AK354">
        <v>56.4</v>
      </c>
    </row>
    <row r="355" spans="1:37" x14ac:dyDescent="0.25">
      <c r="A355">
        <f>IF(IFERROR(MATCH(TX_UCR!$C355,NN_M!A:A,0),0)&gt;0,1,0)</f>
        <v>0</v>
      </c>
      <c r="B355">
        <f>IF(IFERROR(MATCH(TX_UCR!C355,NN_PSM!A:A,0),0)&gt;0,1,0)</f>
        <v>0</v>
      </c>
      <c r="C355" t="str">
        <f t="shared" si="10"/>
        <v>Copperas</v>
      </c>
      <c r="D355">
        <f t="shared" si="11"/>
        <v>0</v>
      </c>
      <c r="E355" t="s">
        <v>102</v>
      </c>
      <c r="F355" t="s">
        <v>34</v>
      </c>
      <c r="G355" t="s">
        <v>321</v>
      </c>
      <c r="H355">
        <v>359.6</v>
      </c>
      <c r="I355">
        <v>259.3</v>
      </c>
      <c r="J355">
        <v>289.2</v>
      </c>
      <c r="K355">
        <v>484.6</v>
      </c>
      <c r="L355">
        <v>607.4</v>
      </c>
      <c r="M355">
        <v>814</v>
      </c>
      <c r="N355">
        <v>313.10000000000002</v>
      </c>
      <c r="O355">
        <v>443.5</v>
      </c>
      <c r="P355">
        <v>482.8</v>
      </c>
      <c r="Q355">
        <v>501.1</v>
      </c>
      <c r="R355">
        <v>283.2</v>
      </c>
      <c r="S355">
        <v>253.6</v>
      </c>
      <c r="T355">
        <v>272.8</v>
      </c>
      <c r="U355">
        <v>863</v>
      </c>
      <c r="V355">
        <v>586.1</v>
      </c>
      <c r="W355">
        <v>493.4</v>
      </c>
      <c r="X355">
        <v>366.8</v>
      </c>
      <c r="Y355">
        <v>440</v>
      </c>
      <c r="Z355">
        <v>505.7</v>
      </c>
      <c r="AA355">
        <v>331.2</v>
      </c>
      <c r="AB355">
        <v>350.9</v>
      </c>
      <c r="AC355">
        <v>345.9</v>
      </c>
      <c r="AD355">
        <v>387.1</v>
      </c>
      <c r="AE355">
        <v>422.6</v>
      </c>
      <c r="AF355">
        <v>357.2</v>
      </c>
      <c r="AG355">
        <v>465.2</v>
      </c>
      <c r="AH355">
        <v>373</v>
      </c>
      <c r="AI355">
        <v>357.5</v>
      </c>
      <c r="AJ355">
        <v>278.3</v>
      </c>
      <c r="AK355">
        <v>335.7</v>
      </c>
    </row>
    <row r="356" spans="1:37" x14ac:dyDescent="0.25">
      <c r="A356">
        <f>IF(IFERROR(MATCH(TX_UCR!$C356,NN_M!A:A,0),0)&gt;0,1,0)</f>
        <v>0</v>
      </c>
      <c r="B356">
        <f>IF(IFERROR(MATCH(TX_UCR!C356,NN_PSM!A:A,0),0)&gt;0,1,0)</f>
        <v>0</v>
      </c>
      <c r="C356" t="str">
        <f t="shared" si="10"/>
        <v>Corinth</v>
      </c>
      <c r="D356">
        <f t="shared" si="11"/>
        <v>0</v>
      </c>
      <c r="E356" t="s">
        <v>103</v>
      </c>
      <c r="F356" t="s">
        <v>34</v>
      </c>
      <c r="G356" t="s">
        <v>321</v>
      </c>
      <c r="H356">
        <v>239.8</v>
      </c>
      <c r="I356">
        <v>352.1</v>
      </c>
      <c r="J356">
        <v>99.4</v>
      </c>
      <c r="K356">
        <v>45.4</v>
      </c>
      <c r="L356">
        <v>0</v>
      </c>
      <c r="M356">
        <v>76.099999999999994</v>
      </c>
      <c r="N356">
        <v>74.5</v>
      </c>
      <c r="O356">
        <v>48.8</v>
      </c>
      <c r="P356">
        <v>21.7</v>
      </c>
      <c r="Q356">
        <v>106.7</v>
      </c>
      <c r="R356">
        <v>0</v>
      </c>
      <c r="S356">
        <v>17.2</v>
      </c>
      <c r="T356">
        <v>135.30000000000001</v>
      </c>
      <c r="U356">
        <v>126.7</v>
      </c>
      <c r="V356">
        <v>61</v>
      </c>
      <c r="W356">
        <v>88.3</v>
      </c>
      <c r="X356">
        <v>86.3</v>
      </c>
      <c r="Y356">
        <v>76.099999999999994</v>
      </c>
      <c r="Z356">
        <v>59.4</v>
      </c>
      <c r="AA356">
        <v>42.1</v>
      </c>
      <c r="AB356">
        <v>17.100000000000001</v>
      </c>
      <c r="AC356">
        <v>86.5</v>
      </c>
      <c r="AD356">
        <v>71.2</v>
      </c>
      <c r="AE356">
        <v>95.9</v>
      </c>
      <c r="AF356">
        <v>130.9</v>
      </c>
      <c r="AG356">
        <v>100.3</v>
      </c>
      <c r="AH356">
        <v>93.3</v>
      </c>
      <c r="AI356">
        <v>162.1</v>
      </c>
      <c r="AJ356">
        <v>67.7</v>
      </c>
      <c r="AK356">
        <v>91.3</v>
      </c>
    </row>
    <row r="357" spans="1:37" x14ac:dyDescent="0.25">
      <c r="A357">
        <f>IF(IFERROR(MATCH(TX_UCR!$C357,NN_M!A:A,0),0)&gt;0,1,0)</f>
        <v>0</v>
      </c>
      <c r="B357">
        <f>IF(IFERROR(MATCH(TX_UCR!C357,NN_PSM!A:A,0),0)&gt;0,1,0)</f>
        <v>0</v>
      </c>
      <c r="C357" t="str">
        <f t="shared" si="10"/>
        <v>Corpus</v>
      </c>
      <c r="D357">
        <f t="shared" si="11"/>
        <v>0</v>
      </c>
      <c r="E357" t="s">
        <v>104</v>
      </c>
      <c r="F357" t="s">
        <v>34</v>
      </c>
      <c r="G357" t="s">
        <v>321</v>
      </c>
      <c r="H357">
        <v>352.7</v>
      </c>
      <c r="I357">
        <v>503.2</v>
      </c>
      <c r="J357">
        <v>687.1</v>
      </c>
      <c r="K357">
        <v>763.8</v>
      </c>
      <c r="L357">
        <v>757.3</v>
      </c>
      <c r="M357">
        <v>624.20000000000005</v>
      </c>
      <c r="N357">
        <v>824.5</v>
      </c>
      <c r="O357">
        <v>957</v>
      </c>
      <c r="P357">
        <v>819.1</v>
      </c>
      <c r="Q357">
        <v>856.3</v>
      </c>
      <c r="R357">
        <v>985</v>
      </c>
      <c r="S357" s="2">
        <v>1053.5</v>
      </c>
      <c r="T357">
        <v>984.1</v>
      </c>
      <c r="U357">
        <v>729.1</v>
      </c>
      <c r="V357">
        <v>870.4</v>
      </c>
      <c r="W357">
        <v>758.3</v>
      </c>
      <c r="X357">
        <v>868.7</v>
      </c>
      <c r="Y357">
        <v>711.9</v>
      </c>
      <c r="Z357">
        <v>870.4</v>
      </c>
      <c r="AA357">
        <v>703.1</v>
      </c>
      <c r="AB357">
        <v>716.5</v>
      </c>
      <c r="AC357">
        <v>710.1</v>
      </c>
      <c r="AD357">
        <v>826.4</v>
      </c>
      <c r="AE357">
        <v>776.8</v>
      </c>
      <c r="AF357">
        <v>822.6</v>
      </c>
      <c r="AG357">
        <v>677.6</v>
      </c>
      <c r="AH357">
        <v>637.6</v>
      </c>
      <c r="AI357">
        <v>658.1</v>
      </c>
      <c r="AJ357">
        <v>616.5</v>
      </c>
      <c r="AK357">
        <v>656</v>
      </c>
    </row>
    <row r="358" spans="1:37" x14ac:dyDescent="0.25">
      <c r="A358">
        <f>IF(IFERROR(MATCH(TX_UCR!$C358,NN_M!A:A,0),0)&gt;0,1,0)</f>
        <v>0</v>
      </c>
      <c r="B358">
        <f>IF(IFERROR(MATCH(TX_UCR!C358,NN_PSM!A:A,0),0)&gt;0,1,0)</f>
        <v>0</v>
      </c>
      <c r="C358" t="str">
        <f t="shared" si="10"/>
        <v>Corsicana</v>
      </c>
      <c r="D358">
        <f t="shared" si="11"/>
        <v>0</v>
      </c>
      <c r="E358" t="s">
        <v>105</v>
      </c>
      <c r="F358" t="s">
        <v>34</v>
      </c>
      <c r="G358" t="s">
        <v>321</v>
      </c>
      <c r="H358">
        <v>247.1</v>
      </c>
      <c r="I358">
        <v>519.1</v>
      </c>
      <c r="J358">
        <v>336.2</v>
      </c>
      <c r="K358">
        <v>411.5</v>
      </c>
      <c r="L358">
        <v>551.70000000000005</v>
      </c>
      <c r="M358">
        <v>536.9</v>
      </c>
      <c r="N358">
        <v>465.8</v>
      </c>
      <c r="O358">
        <v>575.29999999999995</v>
      </c>
      <c r="P358">
        <v>683.6</v>
      </c>
      <c r="Q358">
        <v>670.7</v>
      </c>
      <c r="R358">
        <v>484.2</v>
      </c>
      <c r="S358">
        <v>545.29999999999995</v>
      </c>
      <c r="T358">
        <v>355</v>
      </c>
      <c r="U358">
        <v>303.3</v>
      </c>
      <c r="V358">
        <v>340.2</v>
      </c>
      <c r="W358">
        <v>330.8</v>
      </c>
      <c r="X358">
        <v>343.4</v>
      </c>
      <c r="Y358">
        <v>351.9</v>
      </c>
      <c r="Z358">
        <v>269.8</v>
      </c>
      <c r="AA358">
        <v>270.3</v>
      </c>
      <c r="AB358">
        <v>327.2</v>
      </c>
      <c r="AC358">
        <v>231.4</v>
      </c>
      <c r="AD358">
        <v>329.6</v>
      </c>
      <c r="AE358">
        <v>363.1</v>
      </c>
      <c r="AF358">
        <v>378.6</v>
      </c>
      <c r="AG358">
        <v>471.2</v>
      </c>
      <c r="AH358" s="2">
        <v>1001.2</v>
      </c>
      <c r="AI358">
        <v>646.5</v>
      </c>
      <c r="AJ358">
        <v>505.4</v>
      </c>
      <c r="AK358">
        <v>500.5</v>
      </c>
    </row>
    <row r="359" spans="1:37" x14ac:dyDescent="0.25">
      <c r="A359">
        <f>IF(IFERROR(MATCH(TX_UCR!$C359,NN_M!A:A,0),0)&gt;0,1,0)</f>
        <v>0</v>
      </c>
      <c r="B359">
        <f>IF(IFERROR(MATCH(TX_UCR!C359,NN_PSM!A:A,0),0)&gt;0,1,0)</f>
        <v>0</v>
      </c>
      <c r="C359" t="str">
        <f t="shared" si="10"/>
        <v>Coryell</v>
      </c>
      <c r="D359">
        <f t="shared" si="11"/>
        <v>1</v>
      </c>
      <c r="E359" t="s">
        <v>106</v>
      </c>
      <c r="F359" t="s">
        <v>34</v>
      </c>
      <c r="G359" t="s">
        <v>321</v>
      </c>
    </row>
    <row r="360" spans="1:37" x14ac:dyDescent="0.25">
      <c r="A360">
        <f>IF(IFERROR(MATCH(TX_UCR!$C360,NN_M!A:A,0),0)&gt;0,1,0)</f>
        <v>0</v>
      </c>
      <c r="B360">
        <f>IF(IFERROR(MATCH(TX_UCR!C360,NN_PSM!A:A,0),0)&gt;0,1,0)</f>
        <v>0</v>
      </c>
      <c r="C360" t="str">
        <f t="shared" si="10"/>
        <v>Crowley</v>
      </c>
      <c r="D360">
        <f t="shared" si="11"/>
        <v>0</v>
      </c>
      <c r="E360" t="s">
        <v>107</v>
      </c>
      <c r="F360" t="s">
        <v>34</v>
      </c>
      <c r="G360" t="s">
        <v>321</v>
      </c>
      <c r="H360">
        <v>298.39999999999998</v>
      </c>
      <c r="I360">
        <v>383.3</v>
      </c>
      <c r="J360">
        <v>384.1</v>
      </c>
      <c r="K360">
        <v>460.3</v>
      </c>
      <c r="L360">
        <v>217</v>
      </c>
      <c r="M360">
        <v>415.8</v>
      </c>
      <c r="N360">
        <v>280.8</v>
      </c>
      <c r="O360">
        <v>400.1</v>
      </c>
      <c r="P360">
        <v>557</v>
      </c>
      <c r="Q360">
        <v>266.60000000000002</v>
      </c>
      <c r="R360">
        <v>268.5</v>
      </c>
      <c r="S360">
        <v>341.7</v>
      </c>
      <c r="T360">
        <v>232.8</v>
      </c>
      <c r="U360">
        <v>103.9</v>
      </c>
      <c r="V360">
        <v>229</v>
      </c>
      <c r="W360">
        <v>227.7</v>
      </c>
      <c r="X360">
        <v>288.10000000000002</v>
      </c>
      <c r="Y360">
        <v>384.7</v>
      </c>
      <c r="Z360">
        <v>265</v>
      </c>
      <c r="AA360">
        <v>334.1</v>
      </c>
      <c r="AB360">
        <v>242.3</v>
      </c>
      <c r="AC360">
        <v>291</v>
      </c>
      <c r="AD360">
        <v>223.8</v>
      </c>
      <c r="AE360">
        <v>149.80000000000001</v>
      </c>
      <c r="AF360">
        <v>198.8</v>
      </c>
      <c r="AG360">
        <v>225.9</v>
      </c>
      <c r="AH360">
        <v>152.6</v>
      </c>
      <c r="AI360">
        <v>127.6</v>
      </c>
      <c r="AJ360">
        <v>101.4</v>
      </c>
      <c r="AK360">
        <v>229</v>
      </c>
    </row>
    <row r="361" spans="1:37" x14ac:dyDescent="0.25">
      <c r="A361">
        <f>IF(IFERROR(MATCH(TX_UCR!$C361,NN_M!A:A,0),0)&gt;0,1,0)</f>
        <v>0</v>
      </c>
      <c r="B361">
        <f>IF(IFERROR(MATCH(TX_UCR!C361,NN_PSM!A:A,0),0)&gt;0,1,0)</f>
        <v>0</v>
      </c>
      <c r="C361" t="str">
        <f t="shared" si="10"/>
        <v>Dallas</v>
      </c>
      <c r="D361">
        <f t="shared" si="11"/>
        <v>1</v>
      </c>
      <c r="E361" t="s">
        <v>108</v>
      </c>
      <c r="F361" t="s">
        <v>34</v>
      </c>
      <c r="G361" t="s">
        <v>321</v>
      </c>
    </row>
    <row r="362" spans="1:37" x14ac:dyDescent="0.25">
      <c r="A362">
        <f>IF(IFERROR(MATCH(TX_UCR!$C362,NN_M!A:A,0),0)&gt;0,1,0)</f>
        <v>0</v>
      </c>
      <c r="B362">
        <f>IF(IFERROR(MATCH(TX_UCR!C362,NN_PSM!A:A,0),0)&gt;0,1,0)</f>
        <v>0</v>
      </c>
      <c r="C362" t="str">
        <f t="shared" si="10"/>
        <v>Dallas</v>
      </c>
      <c r="D362">
        <f t="shared" si="11"/>
        <v>0</v>
      </c>
      <c r="E362" t="s">
        <v>109</v>
      </c>
      <c r="F362" t="s">
        <v>34</v>
      </c>
      <c r="G362" t="s">
        <v>321</v>
      </c>
      <c r="H362" s="2">
        <v>1440</v>
      </c>
      <c r="I362" s="2">
        <v>1896.2</v>
      </c>
      <c r="J362" s="2">
        <v>1988.8</v>
      </c>
      <c r="K362" s="2">
        <v>2076.5</v>
      </c>
      <c r="L362" s="2">
        <v>2130.6</v>
      </c>
      <c r="M362" s="2">
        <v>2438.1999999999998</v>
      </c>
      <c r="N362" s="2">
        <v>2568.3000000000002</v>
      </c>
      <c r="O362" s="2">
        <v>2071.6999999999998</v>
      </c>
      <c r="P362" s="2">
        <v>1743.3</v>
      </c>
      <c r="Q362" s="2">
        <v>1589</v>
      </c>
      <c r="R362" s="2">
        <v>1532.4</v>
      </c>
      <c r="S362" s="2">
        <v>1535</v>
      </c>
      <c r="T362" s="2">
        <v>1383.8</v>
      </c>
      <c r="U362" s="2">
        <v>1465.4</v>
      </c>
      <c r="V362" s="2">
        <v>1414.3</v>
      </c>
      <c r="W362" s="2">
        <v>1349.7</v>
      </c>
      <c r="X362" s="2">
        <v>1462.4</v>
      </c>
      <c r="Y362" s="2">
        <v>1370.8</v>
      </c>
      <c r="Z362" s="2">
        <v>1370.8</v>
      </c>
      <c r="AA362" s="2">
        <v>1315.7</v>
      </c>
      <c r="AB362" s="2">
        <v>1254.0999999999999</v>
      </c>
      <c r="AC362" s="2">
        <v>1206.4000000000001</v>
      </c>
      <c r="AD362" s="2">
        <v>1069.2</v>
      </c>
      <c r="AE362">
        <v>894.8</v>
      </c>
      <c r="AF362">
        <v>792.2</v>
      </c>
      <c r="AG362">
        <v>764.8</v>
      </c>
      <c r="AH362">
        <v>681.1</v>
      </c>
      <c r="AI362">
        <v>675</v>
      </c>
      <c r="AJ362">
        <v>663.7</v>
      </c>
      <c r="AK362">
        <v>664.7</v>
      </c>
    </row>
    <row r="363" spans="1:37" x14ac:dyDescent="0.25">
      <c r="A363">
        <f>IF(IFERROR(MATCH(TX_UCR!$C363,NN_M!A:A,0),0)&gt;0,1,0)</f>
        <v>0</v>
      </c>
      <c r="B363">
        <f>IF(IFERROR(MATCH(TX_UCR!C363,NN_PSM!A:A,0),0)&gt;0,1,0)</f>
        <v>0</v>
      </c>
      <c r="C363" t="str">
        <f t="shared" si="10"/>
        <v>De</v>
      </c>
      <c r="D363">
        <f t="shared" si="11"/>
        <v>0</v>
      </c>
      <c r="E363" t="s">
        <v>110</v>
      </c>
      <c r="F363" t="s">
        <v>34</v>
      </c>
      <c r="G363" t="s">
        <v>321</v>
      </c>
      <c r="H363">
        <v>290.2</v>
      </c>
      <c r="I363">
        <v>269.10000000000002</v>
      </c>
      <c r="J363">
        <v>214.8</v>
      </c>
      <c r="K363">
        <v>201.5</v>
      </c>
      <c r="L363">
        <v>269.5</v>
      </c>
      <c r="M363">
        <v>229.2</v>
      </c>
      <c r="N363">
        <v>256.5</v>
      </c>
      <c r="O363">
        <v>327.60000000000002</v>
      </c>
      <c r="P363">
        <v>288.3</v>
      </c>
      <c r="Q363">
        <v>331.9</v>
      </c>
      <c r="R363">
        <v>281.2</v>
      </c>
      <c r="S363">
        <v>237.7</v>
      </c>
      <c r="T363">
        <v>307.3</v>
      </c>
      <c r="U363">
        <v>349.2</v>
      </c>
      <c r="V363">
        <v>356.4</v>
      </c>
      <c r="W363">
        <v>504.7</v>
      </c>
      <c r="X363">
        <v>350.6</v>
      </c>
      <c r="Y363">
        <v>356</v>
      </c>
      <c r="Z363">
        <v>337.1</v>
      </c>
      <c r="AA363">
        <v>360.8</v>
      </c>
      <c r="AB363">
        <v>322.2</v>
      </c>
      <c r="AC363">
        <v>224.3</v>
      </c>
      <c r="AD363">
        <v>349.2</v>
      </c>
      <c r="AE363">
        <v>338.7</v>
      </c>
      <c r="AF363">
        <v>364.8</v>
      </c>
      <c r="AG363">
        <v>275.2</v>
      </c>
      <c r="AH363">
        <v>299.5</v>
      </c>
      <c r="AI363">
        <v>259.89999999999998</v>
      </c>
      <c r="AJ363">
        <v>346.2</v>
      </c>
      <c r="AK363">
        <v>282.5</v>
      </c>
    </row>
    <row r="364" spans="1:37" x14ac:dyDescent="0.25">
      <c r="A364">
        <f>IF(IFERROR(MATCH(TX_UCR!$C364,NN_M!A:A,0),0)&gt;0,1,0)</f>
        <v>0</v>
      </c>
      <c r="B364">
        <f>IF(IFERROR(MATCH(TX_UCR!C364,NN_PSM!A:A,0),0)&gt;0,1,0)</f>
        <v>0</v>
      </c>
      <c r="C364" t="str">
        <f t="shared" si="10"/>
        <v>Del</v>
      </c>
      <c r="D364">
        <f t="shared" si="11"/>
        <v>0</v>
      </c>
      <c r="E364" t="s">
        <v>111</v>
      </c>
      <c r="F364" t="s">
        <v>34</v>
      </c>
      <c r="G364" t="s">
        <v>321</v>
      </c>
      <c r="H364">
        <v>454.1</v>
      </c>
      <c r="I364">
        <v>546.1</v>
      </c>
      <c r="J364">
        <v>326.39999999999998</v>
      </c>
      <c r="K364">
        <v>406</v>
      </c>
      <c r="L364">
        <v>426.1</v>
      </c>
      <c r="M364">
        <v>394.1</v>
      </c>
      <c r="N364" s="2">
        <v>1291.5</v>
      </c>
      <c r="O364">
        <v>723.8</v>
      </c>
      <c r="P364">
        <v>329.7</v>
      </c>
      <c r="Q364">
        <v>409.6</v>
      </c>
      <c r="R364">
        <v>754.8</v>
      </c>
      <c r="S364">
        <v>469.9</v>
      </c>
      <c r="T364">
        <v>419.7</v>
      </c>
      <c r="U364">
        <v>442.1</v>
      </c>
      <c r="V364">
        <v>369.1</v>
      </c>
      <c r="W364">
        <v>428.1</v>
      </c>
      <c r="X364">
        <v>210.8</v>
      </c>
      <c r="Y364">
        <v>192.2</v>
      </c>
      <c r="Z364">
        <v>469.4</v>
      </c>
      <c r="AA364">
        <v>181.9</v>
      </c>
      <c r="AB364">
        <v>159.30000000000001</v>
      </c>
      <c r="AC364">
        <v>108</v>
      </c>
      <c r="AD364">
        <v>198</v>
      </c>
      <c r="AE364">
        <v>249.2</v>
      </c>
      <c r="AF364">
        <v>240.6</v>
      </c>
      <c r="AG364">
        <v>205.1</v>
      </c>
      <c r="AH364">
        <v>250.4</v>
      </c>
      <c r="AI364">
        <v>168</v>
      </c>
      <c r="AJ364">
        <v>202.8</v>
      </c>
      <c r="AK364">
        <v>135</v>
      </c>
    </row>
    <row r="365" spans="1:37" x14ac:dyDescent="0.25">
      <c r="A365">
        <f>IF(IFERROR(MATCH(TX_UCR!$C365,NN_M!A:A,0),0)&gt;0,1,0)</f>
        <v>0</v>
      </c>
      <c r="B365">
        <f>IF(IFERROR(MATCH(TX_UCR!C365,NN_PSM!A:A,0),0)&gt;0,1,0)</f>
        <v>0</v>
      </c>
      <c r="C365" t="str">
        <f t="shared" si="10"/>
        <v>Denison</v>
      </c>
      <c r="D365">
        <f t="shared" si="11"/>
        <v>0</v>
      </c>
      <c r="E365" t="s">
        <v>112</v>
      </c>
      <c r="F365" t="s">
        <v>34</v>
      </c>
      <c r="G365" t="s">
        <v>321</v>
      </c>
      <c r="H365">
        <v>887.3</v>
      </c>
      <c r="I365" s="2">
        <v>1166.7</v>
      </c>
      <c r="J365" s="2">
        <v>1100.9000000000001</v>
      </c>
      <c r="K365" s="2">
        <v>1013.7</v>
      </c>
      <c r="L365">
        <v>875.7</v>
      </c>
      <c r="M365">
        <v>967.2</v>
      </c>
      <c r="N365">
        <v>742.2</v>
      </c>
      <c r="O365">
        <v>894.8</v>
      </c>
      <c r="P365">
        <v>808.9</v>
      </c>
      <c r="Q365">
        <v>622.29999999999995</v>
      </c>
      <c r="R365">
        <v>684.9</v>
      </c>
      <c r="S365">
        <v>759.8</v>
      </c>
      <c r="T365">
        <v>338.7</v>
      </c>
      <c r="U365">
        <v>346.8</v>
      </c>
      <c r="V365">
        <v>329</v>
      </c>
      <c r="W365">
        <v>267.89999999999998</v>
      </c>
      <c r="X365">
        <v>261.89999999999998</v>
      </c>
      <c r="Y365">
        <v>290.10000000000002</v>
      </c>
      <c r="Z365">
        <v>382.5</v>
      </c>
      <c r="AA365">
        <v>404.6</v>
      </c>
      <c r="AB365">
        <v>349.3</v>
      </c>
      <c r="AC365">
        <v>382.4</v>
      </c>
      <c r="AD365">
        <v>460</v>
      </c>
      <c r="AE365">
        <v>461.4</v>
      </c>
      <c r="AF365">
        <v>381.1</v>
      </c>
      <c r="AG365">
        <v>343.9</v>
      </c>
      <c r="AH365">
        <v>392.9</v>
      </c>
      <c r="AI365">
        <v>406.5</v>
      </c>
      <c r="AJ365">
        <v>419.4</v>
      </c>
      <c r="AK365">
        <v>385.3</v>
      </c>
    </row>
    <row r="366" spans="1:37" x14ac:dyDescent="0.25">
      <c r="A366">
        <f>IF(IFERROR(MATCH(TX_UCR!$C366,NN_M!A:A,0),0)&gt;0,1,0)</f>
        <v>0</v>
      </c>
      <c r="B366">
        <f>IF(IFERROR(MATCH(TX_UCR!C366,NN_PSM!A:A,0),0)&gt;0,1,0)</f>
        <v>0</v>
      </c>
      <c r="C366" t="str">
        <f t="shared" si="10"/>
        <v>Denton</v>
      </c>
      <c r="D366">
        <f t="shared" si="11"/>
        <v>1</v>
      </c>
      <c r="E366" t="s">
        <v>113</v>
      </c>
      <c r="F366" t="s">
        <v>34</v>
      </c>
      <c r="G366" t="s">
        <v>321</v>
      </c>
    </row>
    <row r="367" spans="1:37" x14ac:dyDescent="0.25">
      <c r="A367">
        <f>IF(IFERROR(MATCH(TX_UCR!$C367,NN_M!A:A,0),0)&gt;0,1,0)</f>
        <v>0</v>
      </c>
      <c r="B367">
        <f>IF(IFERROR(MATCH(TX_UCR!C367,NN_PSM!A:A,0),0)&gt;0,1,0)</f>
        <v>0</v>
      </c>
      <c r="C367" t="str">
        <f t="shared" si="10"/>
        <v>Denton</v>
      </c>
      <c r="D367">
        <f t="shared" si="11"/>
        <v>0</v>
      </c>
      <c r="E367" t="s">
        <v>114</v>
      </c>
      <c r="F367" t="s">
        <v>34</v>
      </c>
      <c r="G367" t="s">
        <v>321</v>
      </c>
      <c r="H367">
        <v>666.8</v>
      </c>
      <c r="I367">
        <v>852.9</v>
      </c>
      <c r="J367">
        <v>578.20000000000005</v>
      </c>
      <c r="K367">
        <v>751.2</v>
      </c>
      <c r="L367">
        <v>736.6</v>
      </c>
      <c r="M367">
        <v>623.20000000000005</v>
      </c>
      <c r="N367">
        <v>755</v>
      </c>
      <c r="O367">
        <v>646</v>
      </c>
      <c r="P367">
        <v>708.4</v>
      </c>
      <c r="Q367">
        <v>578.70000000000005</v>
      </c>
      <c r="R367">
        <v>536.1</v>
      </c>
      <c r="S367">
        <v>524.79999999999995</v>
      </c>
      <c r="T367">
        <v>437.1</v>
      </c>
      <c r="U367">
        <v>405.6</v>
      </c>
      <c r="V367">
        <v>413.9</v>
      </c>
      <c r="W367">
        <v>335.2</v>
      </c>
      <c r="X367">
        <v>375.2</v>
      </c>
      <c r="Y367">
        <v>442.2</v>
      </c>
      <c r="Z367">
        <v>406.5</v>
      </c>
      <c r="AA367">
        <v>428.4</v>
      </c>
      <c r="AB367">
        <v>379.4</v>
      </c>
      <c r="AC367">
        <v>313.7</v>
      </c>
      <c r="AD367">
        <v>320.39999999999998</v>
      </c>
      <c r="AE367">
        <v>287.60000000000002</v>
      </c>
      <c r="AF367">
        <v>247</v>
      </c>
      <c r="AG367">
        <v>275.2</v>
      </c>
      <c r="AH367">
        <v>268.60000000000002</v>
      </c>
      <c r="AI367">
        <v>310.2</v>
      </c>
      <c r="AJ367">
        <v>274.2</v>
      </c>
      <c r="AK367">
        <v>269.89999999999998</v>
      </c>
    </row>
    <row r="368" spans="1:37" x14ac:dyDescent="0.25">
      <c r="A368">
        <f>IF(IFERROR(MATCH(TX_UCR!$C368,NN_M!A:A,0),0)&gt;0,1,0)</f>
        <v>0</v>
      </c>
      <c r="B368">
        <f>IF(IFERROR(MATCH(TX_UCR!C368,NN_PSM!A:A,0),0)&gt;0,1,0)</f>
        <v>0</v>
      </c>
      <c r="C368" t="str">
        <f t="shared" si="10"/>
        <v>Dickinson</v>
      </c>
      <c r="D368">
        <f t="shared" si="11"/>
        <v>0</v>
      </c>
      <c r="E368" t="s">
        <v>115</v>
      </c>
      <c r="F368" t="s">
        <v>34</v>
      </c>
      <c r="G368" t="s">
        <v>321</v>
      </c>
      <c r="H368">
        <v>422.6</v>
      </c>
      <c r="I368">
        <v>166.1</v>
      </c>
      <c r="J368">
        <v>220.3</v>
      </c>
      <c r="K368">
        <v>628.6</v>
      </c>
      <c r="L368" s="2">
        <v>1042.5</v>
      </c>
      <c r="M368" s="2">
        <v>1632.1</v>
      </c>
      <c r="N368" s="2">
        <v>1402.2</v>
      </c>
      <c r="O368">
        <v>770</v>
      </c>
      <c r="P368">
        <v>642.5</v>
      </c>
      <c r="Q368">
        <v>687.7</v>
      </c>
      <c r="R368">
        <v>442.6</v>
      </c>
      <c r="S368">
        <v>368.7</v>
      </c>
      <c r="T368">
        <v>526.1</v>
      </c>
      <c r="U368">
        <v>378.4</v>
      </c>
      <c r="V368">
        <v>368.9</v>
      </c>
      <c r="W368">
        <v>286.7</v>
      </c>
      <c r="X368">
        <v>349</v>
      </c>
      <c r="Y368">
        <v>302.5</v>
      </c>
      <c r="Z368">
        <v>323.2</v>
      </c>
      <c r="AA368">
        <v>352.7</v>
      </c>
      <c r="AB368">
        <v>238.3</v>
      </c>
      <c r="AC368">
        <v>304.3</v>
      </c>
      <c r="AD368">
        <v>358.1</v>
      </c>
      <c r="AE368">
        <v>346.7</v>
      </c>
      <c r="AF368">
        <v>356.1</v>
      </c>
      <c r="AG368">
        <v>240.9</v>
      </c>
      <c r="AH368">
        <v>251.7</v>
      </c>
      <c r="AI368">
        <v>254.5</v>
      </c>
      <c r="AJ368">
        <v>192.7</v>
      </c>
      <c r="AK368">
        <v>277.89999999999998</v>
      </c>
    </row>
    <row r="369" spans="1:37" x14ac:dyDescent="0.25">
      <c r="A369">
        <f>IF(IFERROR(MATCH(TX_UCR!$C369,NN_M!A:A,0),0)&gt;0,1,0)</f>
        <v>0</v>
      </c>
      <c r="B369">
        <f>IF(IFERROR(MATCH(TX_UCR!C369,NN_PSM!A:A,0),0)&gt;0,1,0)</f>
        <v>0</v>
      </c>
      <c r="C369" t="str">
        <f t="shared" si="10"/>
        <v>Donna</v>
      </c>
      <c r="D369">
        <f t="shared" si="11"/>
        <v>0</v>
      </c>
      <c r="E369" t="s">
        <v>116</v>
      </c>
      <c r="F369" t="s">
        <v>34</v>
      </c>
      <c r="G369" t="s">
        <v>321</v>
      </c>
      <c r="H369">
        <v>159.80000000000001</v>
      </c>
      <c r="I369">
        <v>345.1</v>
      </c>
      <c r="J369">
        <v>313</v>
      </c>
      <c r="K369">
        <v>671.6</v>
      </c>
      <c r="L369">
        <v>989.5</v>
      </c>
      <c r="M369">
        <v>798.3</v>
      </c>
      <c r="N369">
        <v>526.29999999999995</v>
      </c>
      <c r="O369">
        <v>692.1</v>
      </c>
      <c r="P369">
        <v>305.5</v>
      </c>
      <c r="Q369">
        <v>449.7</v>
      </c>
      <c r="R369">
        <v>501.7</v>
      </c>
      <c r="S369">
        <v>391.6</v>
      </c>
      <c r="T369">
        <v>333.1</v>
      </c>
      <c r="U369">
        <v>379.1</v>
      </c>
      <c r="V369">
        <v>525.6</v>
      </c>
      <c r="W369" t="s">
        <v>322</v>
      </c>
      <c r="X369">
        <v>430.4</v>
      </c>
      <c r="Y369">
        <v>557.5</v>
      </c>
      <c r="Z369">
        <v>559.79999999999995</v>
      </c>
      <c r="AA369">
        <v>379.2</v>
      </c>
      <c r="AB369">
        <v>535.70000000000005</v>
      </c>
      <c r="AC369">
        <v>552.29999999999995</v>
      </c>
      <c r="AD369">
        <v>594.20000000000005</v>
      </c>
      <c r="AE369">
        <v>688.9</v>
      </c>
      <c r="AF369">
        <v>773.5</v>
      </c>
      <c r="AG369">
        <v>715.3</v>
      </c>
      <c r="AH369">
        <v>719.2</v>
      </c>
      <c r="AI369">
        <v>841.5</v>
      </c>
      <c r="AJ369">
        <v>943.6</v>
      </c>
      <c r="AK369" s="2">
        <v>1013.8</v>
      </c>
    </row>
    <row r="370" spans="1:37" x14ac:dyDescent="0.25">
      <c r="A370">
        <f>IF(IFERROR(MATCH(TX_UCR!$C370,NN_M!A:A,0),0)&gt;0,1,0)</f>
        <v>0</v>
      </c>
      <c r="B370">
        <f>IF(IFERROR(MATCH(TX_UCR!C370,NN_PSM!A:A,0),0)&gt;0,1,0)</f>
        <v>0</v>
      </c>
      <c r="C370" t="str">
        <f t="shared" si="10"/>
        <v>Dumas</v>
      </c>
      <c r="D370">
        <f t="shared" si="11"/>
        <v>0</v>
      </c>
      <c r="E370" t="s">
        <v>117</v>
      </c>
      <c r="F370" t="s">
        <v>34</v>
      </c>
      <c r="G370" t="s">
        <v>321</v>
      </c>
      <c r="H370">
        <v>44</v>
      </c>
      <c r="I370">
        <v>22.3</v>
      </c>
      <c r="J370">
        <v>15.3</v>
      </c>
      <c r="K370">
        <v>15.6</v>
      </c>
      <c r="L370">
        <v>23.9</v>
      </c>
      <c r="M370">
        <v>38.799999999999997</v>
      </c>
      <c r="N370">
        <v>38</v>
      </c>
      <c r="O370">
        <v>201.8</v>
      </c>
      <c r="P370">
        <v>478.3</v>
      </c>
      <c r="Q370">
        <v>381.3</v>
      </c>
      <c r="R370">
        <v>410.9</v>
      </c>
      <c r="S370">
        <v>388.1</v>
      </c>
      <c r="T370">
        <v>486.1</v>
      </c>
      <c r="U370">
        <v>331.9</v>
      </c>
      <c r="V370">
        <v>228.2</v>
      </c>
      <c r="W370">
        <v>261.89999999999998</v>
      </c>
      <c r="X370">
        <v>377</v>
      </c>
      <c r="Y370">
        <v>438.7</v>
      </c>
      <c r="Z370">
        <v>449.3</v>
      </c>
      <c r="AA370">
        <v>465.8</v>
      </c>
      <c r="AB370">
        <v>234.9</v>
      </c>
      <c r="AC370">
        <v>196.1</v>
      </c>
      <c r="AD370">
        <v>383.4</v>
      </c>
      <c r="AE370">
        <v>401.5</v>
      </c>
      <c r="AF370">
        <v>366</v>
      </c>
      <c r="AG370">
        <v>265.5</v>
      </c>
      <c r="AH370">
        <v>286.7</v>
      </c>
      <c r="AI370">
        <v>220.8</v>
      </c>
      <c r="AJ370">
        <v>331.7</v>
      </c>
      <c r="AK370">
        <v>253.2</v>
      </c>
    </row>
    <row r="371" spans="1:37" x14ac:dyDescent="0.25">
      <c r="A371">
        <f>IF(IFERROR(MATCH(TX_UCR!$C371,NN_M!A:A,0),0)&gt;0,1,0)</f>
        <v>0</v>
      </c>
      <c r="B371">
        <f>IF(IFERROR(MATCH(TX_UCR!C371,NN_PSM!A:A,0),0)&gt;0,1,0)</f>
        <v>0</v>
      </c>
      <c r="C371" t="str">
        <f t="shared" si="10"/>
        <v>Duncanville</v>
      </c>
      <c r="D371">
        <f t="shared" si="11"/>
        <v>0</v>
      </c>
      <c r="E371" t="s">
        <v>118</v>
      </c>
      <c r="F371" t="s">
        <v>34</v>
      </c>
      <c r="G371" t="s">
        <v>321</v>
      </c>
      <c r="H371">
        <v>222.2</v>
      </c>
      <c r="I371">
        <v>189.3</v>
      </c>
      <c r="J371">
        <v>223.8</v>
      </c>
      <c r="K371">
        <v>267</v>
      </c>
      <c r="L371">
        <v>299.10000000000002</v>
      </c>
      <c r="M371">
        <v>475.6</v>
      </c>
      <c r="N371">
        <v>380.7</v>
      </c>
      <c r="O371">
        <v>331</v>
      </c>
      <c r="P371">
        <v>435.4</v>
      </c>
      <c r="Q371">
        <v>414.8</v>
      </c>
      <c r="R371">
        <v>476.7</v>
      </c>
      <c r="S371">
        <v>585</v>
      </c>
      <c r="T371">
        <v>455.8</v>
      </c>
      <c r="U371">
        <v>430.9</v>
      </c>
      <c r="V371">
        <v>414.4</v>
      </c>
      <c r="W371">
        <v>465.6</v>
      </c>
      <c r="X371">
        <v>574.5</v>
      </c>
      <c r="Y371">
        <v>475</v>
      </c>
      <c r="Z371">
        <v>443.3</v>
      </c>
      <c r="AA371">
        <v>454.9</v>
      </c>
      <c r="AB371">
        <v>470.4</v>
      </c>
      <c r="AC371">
        <v>304.3</v>
      </c>
      <c r="AD371">
        <v>374.5</v>
      </c>
      <c r="AE371">
        <v>381</v>
      </c>
      <c r="AF371">
        <v>506.7</v>
      </c>
      <c r="AG371">
        <v>350.4</v>
      </c>
      <c r="AH371">
        <v>320.3</v>
      </c>
      <c r="AI371">
        <v>298.3</v>
      </c>
      <c r="AJ371">
        <v>366.7</v>
      </c>
      <c r="AK371">
        <v>313.60000000000002</v>
      </c>
    </row>
    <row r="372" spans="1:37" x14ac:dyDescent="0.25">
      <c r="A372">
        <f>IF(IFERROR(MATCH(TX_UCR!$C372,NN_M!A:A,0),0)&gt;0,1,0)</f>
        <v>0</v>
      </c>
      <c r="B372">
        <f>IF(IFERROR(MATCH(TX_UCR!C372,NN_PSM!A:A,0),0)&gt;0,1,0)</f>
        <v>0</v>
      </c>
      <c r="C372" t="str">
        <f t="shared" si="10"/>
        <v>Eagle</v>
      </c>
      <c r="D372">
        <f t="shared" si="11"/>
        <v>0</v>
      </c>
      <c r="E372" t="s">
        <v>119</v>
      </c>
      <c r="F372" t="s">
        <v>34</v>
      </c>
      <c r="G372" t="s">
        <v>321</v>
      </c>
      <c r="H372">
        <v>264.60000000000002</v>
      </c>
      <c r="I372">
        <v>179</v>
      </c>
      <c r="J372">
        <v>142</v>
      </c>
      <c r="K372">
        <v>161.80000000000001</v>
      </c>
      <c r="L372">
        <v>160.5</v>
      </c>
      <c r="M372">
        <v>276</v>
      </c>
      <c r="N372">
        <v>706.5</v>
      </c>
      <c r="O372" s="2">
        <v>1239.3</v>
      </c>
      <c r="P372">
        <v>786.7</v>
      </c>
      <c r="Q372">
        <v>754.8</v>
      </c>
      <c r="R372">
        <v>460.7</v>
      </c>
      <c r="S372">
        <v>150.30000000000001</v>
      </c>
      <c r="T372">
        <v>220</v>
      </c>
      <c r="U372">
        <v>128.19999999999999</v>
      </c>
      <c r="V372">
        <v>254.1</v>
      </c>
      <c r="W372">
        <v>111.5</v>
      </c>
      <c r="X372">
        <v>174.5</v>
      </c>
      <c r="Y372">
        <v>153.80000000000001</v>
      </c>
      <c r="Z372">
        <v>155</v>
      </c>
      <c r="AA372">
        <v>180.9</v>
      </c>
      <c r="AB372">
        <v>285.10000000000002</v>
      </c>
      <c r="AC372">
        <v>387.9</v>
      </c>
      <c r="AD372">
        <v>422.6</v>
      </c>
      <c r="AE372">
        <v>246.6</v>
      </c>
      <c r="AF372">
        <v>151</v>
      </c>
      <c r="AG372">
        <v>221</v>
      </c>
      <c r="AH372">
        <v>209</v>
      </c>
      <c r="AI372">
        <v>194.8</v>
      </c>
      <c r="AJ372">
        <v>105.2</v>
      </c>
      <c r="AK372">
        <v>128.4</v>
      </c>
    </row>
    <row r="373" spans="1:37" x14ac:dyDescent="0.25">
      <c r="A373">
        <f>IF(IFERROR(MATCH(TX_UCR!$C373,NN_M!A:A,0),0)&gt;0,1,0)</f>
        <v>0</v>
      </c>
      <c r="B373">
        <f>IF(IFERROR(MATCH(TX_UCR!C373,NN_PSM!A:A,0),0)&gt;0,1,0)</f>
        <v>0</v>
      </c>
      <c r="C373" t="str">
        <f t="shared" si="10"/>
        <v>Ector</v>
      </c>
      <c r="D373">
        <f t="shared" si="11"/>
        <v>1</v>
      </c>
      <c r="E373" t="s">
        <v>120</v>
      </c>
      <c r="F373" t="s">
        <v>34</v>
      </c>
      <c r="G373" t="s">
        <v>321</v>
      </c>
    </row>
    <row r="374" spans="1:37" x14ac:dyDescent="0.25">
      <c r="A374">
        <f>IF(IFERROR(MATCH(TX_UCR!$C374,NN_M!A:A,0),0)&gt;0,1,0)</f>
        <v>0</v>
      </c>
      <c r="B374">
        <f>IF(IFERROR(MATCH(TX_UCR!C374,NN_PSM!A:A,0),0)&gt;0,1,0)</f>
        <v>0</v>
      </c>
      <c r="C374" t="str">
        <f t="shared" si="10"/>
        <v>Edinburg</v>
      </c>
      <c r="D374">
        <f t="shared" si="11"/>
        <v>0</v>
      </c>
      <c r="E374" t="s">
        <v>121</v>
      </c>
      <c r="F374" t="s">
        <v>34</v>
      </c>
      <c r="G374" t="s">
        <v>321</v>
      </c>
      <c r="H374">
        <v>817.8</v>
      </c>
      <c r="I374">
        <v>360.6</v>
      </c>
      <c r="J374">
        <v>251.9</v>
      </c>
      <c r="K374">
        <v>309.39999999999998</v>
      </c>
      <c r="L374">
        <v>404.4</v>
      </c>
      <c r="M374">
        <v>873.3</v>
      </c>
      <c r="N374">
        <v>593</v>
      </c>
      <c r="O374">
        <v>412.1</v>
      </c>
      <c r="P374">
        <v>550.1</v>
      </c>
      <c r="Q374">
        <v>507.3</v>
      </c>
      <c r="R374">
        <v>567.70000000000005</v>
      </c>
      <c r="S374">
        <v>616.29999999999995</v>
      </c>
      <c r="T374">
        <v>881.2</v>
      </c>
      <c r="U374">
        <v>737.2</v>
      </c>
      <c r="V374">
        <v>617.1</v>
      </c>
      <c r="W374">
        <v>674.7</v>
      </c>
      <c r="X374">
        <v>603.20000000000005</v>
      </c>
      <c r="Y374">
        <v>561</v>
      </c>
      <c r="Z374">
        <v>494.6</v>
      </c>
      <c r="AA374">
        <v>887.4</v>
      </c>
      <c r="AB374">
        <v>744</v>
      </c>
      <c r="AC374">
        <v>407.7</v>
      </c>
      <c r="AD374">
        <v>385.9</v>
      </c>
      <c r="AE374">
        <v>397.3</v>
      </c>
      <c r="AF374">
        <v>357.9</v>
      </c>
      <c r="AG374">
        <v>300.89999999999998</v>
      </c>
      <c r="AH374">
        <v>358.2</v>
      </c>
      <c r="AI374">
        <v>444.4</v>
      </c>
      <c r="AJ374">
        <v>336.7</v>
      </c>
      <c r="AK374">
        <v>359.4</v>
      </c>
    </row>
    <row r="375" spans="1:37" x14ac:dyDescent="0.25">
      <c r="A375">
        <f>IF(IFERROR(MATCH(TX_UCR!$C375,NN_M!A:A,0),0)&gt;0,1,0)</f>
        <v>0</v>
      </c>
      <c r="B375">
        <f>IF(IFERROR(MATCH(TX_UCR!C375,NN_PSM!A:A,0),0)&gt;0,1,0)</f>
        <v>0</v>
      </c>
      <c r="C375" t="str">
        <f t="shared" si="10"/>
        <v>El</v>
      </c>
      <c r="D375">
        <f t="shared" si="11"/>
        <v>0</v>
      </c>
      <c r="E375" t="s">
        <v>122</v>
      </c>
      <c r="F375" t="s">
        <v>34</v>
      </c>
      <c r="G375" t="s">
        <v>321</v>
      </c>
      <c r="H375">
        <v>440.3</v>
      </c>
      <c r="I375">
        <v>430.3</v>
      </c>
      <c r="J375">
        <v>319.10000000000002</v>
      </c>
      <c r="K375">
        <v>159.1</v>
      </c>
      <c r="L375">
        <v>329.4</v>
      </c>
      <c r="M375">
        <v>656.5</v>
      </c>
      <c r="N375">
        <v>437.8</v>
      </c>
      <c r="O375">
        <v>411.9</v>
      </c>
      <c r="P375">
        <v>626.20000000000005</v>
      </c>
      <c r="Q375">
        <v>605.1</v>
      </c>
      <c r="R375">
        <v>452.6</v>
      </c>
      <c r="S375">
        <v>526.1</v>
      </c>
      <c r="T375">
        <v>517.70000000000005</v>
      </c>
      <c r="U375">
        <v>525.4</v>
      </c>
      <c r="V375">
        <v>379.8</v>
      </c>
      <c r="W375">
        <v>529.9</v>
      </c>
      <c r="X375">
        <v>509.2</v>
      </c>
      <c r="Y375">
        <v>481.1</v>
      </c>
      <c r="Z375">
        <v>488.3</v>
      </c>
      <c r="AA375">
        <v>371.9</v>
      </c>
      <c r="AB375">
        <v>351.1</v>
      </c>
      <c r="AC375">
        <v>348.5</v>
      </c>
      <c r="AD375">
        <v>324.10000000000002</v>
      </c>
      <c r="AE375">
        <v>292.10000000000002</v>
      </c>
      <c r="AF375">
        <v>465.8</v>
      </c>
      <c r="AG375">
        <v>336.1</v>
      </c>
      <c r="AH375">
        <v>413.6</v>
      </c>
      <c r="AI375">
        <v>313.89999999999998</v>
      </c>
      <c r="AJ375">
        <v>468.5</v>
      </c>
      <c r="AK375">
        <v>436.5</v>
      </c>
    </row>
    <row r="376" spans="1:37" x14ac:dyDescent="0.25">
      <c r="A376">
        <f>IF(IFERROR(MATCH(TX_UCR!$C376,NN_M!A:A,0),0)&gt;0,1,0)</f>
        <v>0</v>
      </c>
      <c r="B376">
        <f>IF(IFERROR(MATCH(TX_UCR!C376,NN_PSM!A:A,0),0)&gt;0,1,0)</f>
        <v>0</v>
      </c>
      <c r="C376" t="str">
        <f t="shared" si="10"/>
        <v>El</v>
      </c>
      <c r="D376">
        <f t="shared" si="11"/>
        <v>1</v>
      </c>
      <c r="E376" t="s">
        <v>123</v>
      </c>
      <c r="F376" t="s">
        <v>34</v>
      </c>
      <c r="G376" t="s">
        <v>321</v>
      </c>
    </row>
    <row r="377" spans="1:37" x14ac:dyDescent="0.25">
      <c r="A377">
        <f>IF(IFERROR(MATCH(TX_UCR!$C377,NN_M!A:A,0),0)&gt;0,1,0)</f>
        <v>0</v>
      </c>
      <c r="B377">
        <f>IF(IFERROR(MATCH(TX_UCR!C377,NN_PSM!A:A,0),0)&gt;0,1,0)</f>
        <v>0</v>
      </c>
      <c r="C377" t="str">
        <f t="shared" si="10"/>
        <v>El</v>
      </c>
      <c r="D377">
        <f t="shared" si="11"/>
        <v>0</v>
      </c>
      <c r="E377" t="s">
        <v>124</v>
      </c>
      <c r="F377" t="s">
        <v>34</v>
      </c>
      <c r="G377" t="s">
        <v>321</v>
      </c>
      <c r="H377">
        <v>771.2</v>
      </c>
      <c r="I377">
        <v>978.3</v>
      </c>
      <c r="J377">
        <v>875.2</v>
      </c>
      <c r="K377">
        <v>898.2</v>
      </c>
      <c r="L377">
        <v>915.8</v>
      </c>
      <c r="M377">
        <v>991.8</v>
      </c>
      <c r="N377" s="2">
        <v>1067</v>
      </c>
      <c r="O377" s="2">
        <v>1087.5999999999999</v>
      </c>
      <c r="P377" s="2">
        <v>1101.7</v>
      </c>
      <c r="Q377">
        <v>950</v>
      </c>
      <c r="R377">
        <v>838.3</v>
      </c>
      <c r="S377">
        <v>852.1</v>
      </c>
      <c r="T377">
        <v>791.3</v>
      </c>
      <c r="U377">
        <v>700.4</v>
      </c>
      <c r="V377">
        <v>686</v>
      </c>
      <c r="W377">
        <v>779.9</v>
      </c>
      <c r="X377">
        <v>760.9</v>
      </c>
      <c r="Y377">
        <v>661.1</v>
      </c>
      <c r="Z377">
        <v>597.20000000000005</v>
      </c>
      <c r="AA377">
        <v>545.9</v>
      </c>
      <c r="AB377">
        <v>435.5</v>
      </c>
      <c r="AC377">
        <v>393.5</v>
      </c>
      <c r="AD377">
        <v>417.8</v>
      </c>
      <c r="AE377">
        <v>461.3</v>
      </c>
      <c r="AF377">
        <v>457.3</v>
      </c>
      <c r="AG377">
        <v>440.7</v>
      </c>
      <c r="AH377">
        <v>431.2</v>
      </c>
      <c r="AI377">
        <v>423.2</v>
      </c>
      <c r="AJ377">
        <v>371</v>
      </c>
      <c r="AK377">
        <v>392.6</v>
      </c>
    </row>
    <row r="378" spans="1:37" x14ac:dyDescent="0.25">
      <c r="A378">
        <f>IF(IFERROR(MATCH(TX_UCR!$C378,NN_M!A:A,0),0)&gt;0,1,0)</f>
        <v>0</v>
      </c>
      <c r="B378">
        <f>IF(IFERROR(MATCH(TX_UCR!C378,NN_PSM!A:A,0),0)&gt;0,1,0)</f>
        <v>0</v>
      </c>
      <c r="C378" t="str">
        <f t="shared" si="10"/>
        <v>Ellis</v>
      </c>
      <c r="D378">
        <f t="shared" si="11"/>
        <v>1</v>
      </c>
      <c r="E378" t="s">
        <v>125</v>
      </c>
      <c r="F378" t="s">
        <v>34</v>
      </c>
      <c r="G378" t="s">
        <v>321</v>
      </c>
    </row>
    <row r="379" spans="1:37" x14ac:dyDescent="0.25">
      <c r="A379">
        <f>IF(IFERROR(MATCH(TX_UCR!$C379,NN_M!A:A,0),0)&gt;0,1,0)</f>
        <v>0</v>
      </c>
      <c r="B379">
        <f>IF(IFERROR(MATCH(TX_UCR!C379,NN_PSM!A:A,0),0)&gt;0,1,0)</f>
        <v>0</v>
      </c>
      <c r="C379" t="str">
        <f t="shared" si="10"/>
        <v>Ennis</v>
      </c>
      <c r="D379">
        <f t="shared" si="11"/>
        <v>0</v>
      </c>
      <c r="E379" t="s">
        <v>126</v>
      </c>
      <c r="F379" t="s">
        <v>34</v>
      </c>
      <c r="G379" t="s">
        <v>321</v>
      </c>
      <c r="H379">
        <v>304.10000000000002</v>
      </c>
      <c r="I379">
        <v>174.2</v>
      </c>
      <c r="J379">
        <v>125.5</v>
      </c>
      <c r="K379">
        <v>223.2</v>
      </c>
      <c r="L379">
        <v>241.5</v>
      </c>
      <c r="M379">
        <v>497</v>
      </c>
      <c r="N379">
        <v>451.4</v>
      </c>
      <c r="O379">
        <v>277.2</v>
      </c>
      <c r="P379">
        <v>264.39999999999998</v>
      </c>
      <c r="Q379">
        <v>573.5</v>
      </c>
      <c r="R379">
        <v>638.29999999999995</v>
      </c>
      <c r="S379">
        <v>550.9</v>
      </c>
      <c r="T379">
        <v>654.5</v>
      </c>
      <c r="U379">
        <v>339.9</v>
      </c>
      <c r="V379">
        <v>452.5</v>
      </c>
      <c r="W379">
        <v>380.2</v>
      </c>
      <c r="X379">
        <v>432.7</v>
      </c>
      <c r="Y379">
        <v>489.3</v>
      </c>
      <c r="Z379">
        <v>363.4</v>
      </c>
      <c r="AA379">
        <v>327.5</v>
      </c>
      <c r="AB379">
        <v>265.2</v>
      </c>
      <c r="AC379">
        <v>358.1</v>
      </c>
      <c r="AD379">
        <v>532.79999999999995</v>
      </c>
      <c r="AE379">
        <v>626.1</v>
      </c>
      <c r="AF379">
        <v>457.6</v>
      </c>
      <c r="AG379">
        <v>351.1</v>
      </c>
      <c r="AH379">
        <v>402.1</v>
      </c>
      <c r="AI379">
        <v>323.2</v>
      </c>
      <c r="AJ379">
        <v>326.60000000000002</v>
      </c>
      <c r="AK379">
        <v>298.8</v>
      </c>
    </row>
    <row r="380" spans="1:37" x14ac:dyDescent="0.25">
      <c r="A380">
        <f>IF(IFERROR(MATCH(TX_UCR!$C380,NN_M!A:A,0),0)&gt;0,1,0)</f>
        <v>0</v>
      </c>
      <c r="B380">
        <f>IF(IFERROR(MATCH(TX_UCR!C380,NN_PSM!A:A,0),0)&gt;0,1,0)</f>
        <v>0</v>
      </c>
      <c r="C380" t="str">
        <f t="shared" si="10"/>
        <v>Euless</v>
      </c>
      <c r="D380">
        <f t="shared" si="11"/>
        <v>0</v>
      </c>
      <c r="E380" t="s">
        <v>127</v>
      </c>
      <c r="F380" t="s">
        <v>34</v>
      </c>
      <c r="G380" t="s">
        <v>321</v>
      </c>
      <c r="H380">
        <v>460.1</v>
      </c>
      <c r="I380">
        <v>415.8</v>
      </c>
      <c r="J380">
        <v>732.4</v>
      </c>
      <c r="K380">
        <v>551.1</v>
      </c>
      <c r="L380">
        <v>508.9</v>
      </c>
      <c r="M380">
        <v>353.9</v>
      </c>
      <c r="N380">
        <v>346.5</v>
      </c>
      <c r="O380">
        <v>368.2</v>
      </c>
      <c r="P380">
        <v>262.10000000000002</v>
      </c>
      <c r="Q380">
        <v>308.10000000000002</v>
      </c>
      <c r="R380">
        <v>297.2</v>
      </c>
      <c r="S380">
        <v>319.8</v>
      </c>
      <c r="T380">
        <v>345.4</v>
      </c>
      <c r="U380">
        <v>263.89999999999998</v>
      </c>
      <c r="V380">
        <v>244</v>
      </c>
      <c r="W380">
        <v>221.7</v>
      </c>
      <c r="X380">
        <v>263.60000000000002</v>
      </c>
      <c r="Y380">
        <v>222.7</v>
      </c>
      <c r="Z380">
        <v>254</v>
      </c>
      <c r="AA380">
        <v>186.4</v>
      </c>
      <c r="AB380">
        <v>315.10000000000002</v>
      </c>
      <c r="AC380">
        <v>195.5</v>
      </c>
      <c r="AD380">
        <v>217.4</v>
      </c>
      <c r="AE380">
        <v>252.1</v>
      </c>
      <c r="AF380">
        <v>202.5</v>
      </c>
      <c r="AG380">
        <v>275</v>
      </c>
      <c r="AH380">
        <v>244.5</v>
      </c>
      <c r="AI380">
        <v>178.5</v>
      </c>
      <c r="AJ380">
        <v>167.2</v>
      </c>
      <c r="AK380">
        <v>119.2</v>
      </c>
    </row>
    <row r="381" spans="1:37" x14ac:dyDescent="0.25">
      <c r="A381">
        <f>IF(IFERROR(MATCH(TX_UCR!$C381,NN_M!A:A,0),0)&gt;0,1,0)</f>
        <v>0</v>
      </c>
      <c r="B381">
        <f>IF(IFERROR(MATCH(TX_UCR!C381,NN_PSM!A:A,0),0)&gt;0,1,0)</f>
        <v>0</v>
      </c>
      <c r="C381" t="str">
        <f t="shared" si="10"/>
        <v>Farmers</v>
      </c>
      <c r="D381">
        <f t="shared" si="11"/>
        <v>0</v>
      </c>
      <c r="E381" t="s">
        <v>128</v>
      </c>
      <c r="F381" t="s">
        <v>34</v>
      </c>
      <c r="G381" t="s">
        <v>321</v>
      </c>
      <c r="H381">
        <v>210.7</v>
      </c>
      <c r="I381">
        <v>202.8</v>
      </c>
      <c r="J381">
        <v>364.9</v>
      </c>
      <c r="K381">
        <v>254.8</v>
      </c>
      <c r="L381">
        <v>292.10000000000002</v>
      </c>
      <c r="M381">
        <v>536.1</v>
      </c>
      <c r="N381">
        <v>383.6</v>
      </c>
      <c r="O381">
        <v>412.6</v>
      </c>
      <c r="P381">
        <v>384</v>
      </c>
      <c r="Q381">
        <v>194.2</v>
      </c>
      <c r="R381">
        <v>418.8</v>
      </c>
      <c r="S381">
        <v>352.8</v>
      </c>
      <c r="T381">
        <v>258.5</v>
      </c>
      <c r="U381">
        <v>271.3</v>
      </c>
      <c r="V381">
        <v>256.3</v>
      </c>
      <c r="W381">
        <v>298.10000000000002</v>
      </c>
      <c r="X381">
        <v>284.39999999999998</v>
      </c>
      <c r="Y381">
        <v>250.6</v>
      </c>
      <c r="Z381">
        <v>233.1</v>
      </c>
      <c r="AA381">
        <v>265.7</v>
      </c>
      <c r="AB381">
        <v>210</v>
      </c>
      <c r="AC381">
        <v>238.6</v>
      </c>
      <c r="AD381">
        <v>291.10000000000002</v>
      </c>
      <c r="AE381">
        <v>288.3</v>
      </c>
      <c r="AF381">
        <v>269.5</v>
      </c>
      <c r="AG381">
        <v>178.2</v>
      </c>
      <c r="AH381">
        <v>126.6</v>
      </c>
      <c r="AI381">
        <v>118.1</v>
      </c>
      <c r="AJ381">
        <v>219.5</v>
      </c>
      <c r="AK381">
        <v>187.8</v>
      </c>
    </row>
    <row r="382" spans="1:37" x14ac:dyDescent="0.25">
      <c r="A382">
        <f>IF(IFERROR(MATCH(TX_UCR!$C382,NN_M!A:A,0),0)&gt;0,1,0)</f>
        <v>0</v>
      </c>
      <c r="B382">
        <f>IF(IFERROR(MATCH(TX_UCR!C382,NN_PSM!A:A,0),0)&gt;0,1,0)</f>
        <v>0</v>
      </c>
      <c r="C382" t="str">
        <f t="shared" si="10"/>
        <v>Flower</v>
      </c>
      <c r="D382">
        <f t="shared" si="11"/>
        <v>0</v>
      </c>
      <c r="E382" t="s">
        <v>129</v>
      </c>
      <c r="F382" t="s">
        <v>34</v>
      </c>
      <c r="G382" t="s">
        <v>321</v>
      </c>
      <c r="H382">
        <v>528.29999999999995</v>
      </c>
      <c r="I382">
        <v>328.3</v>
      </c>
      <c r="J382">
        <v>345.3</v>
      </c>
      <c r="K382">
        <v>315.8</v>
      </c>
      <c r="L382">
        <v>335.3</v>
      </c>
      <c r="M382">
        <v>579.6</v>
      </c>
      <c r="N382">
        <v>674.7</v>
      </c>
      <c r="O382">
        <v>725</v>
      </c>
      <c r="P382">
        <v>676.8</v>
      </c>
      <c r="Q382">
        <v>615.5</v>
      </c>
      <c r="R382">
        <v>225.1</v>
      </c>
      <c r="S382">
        <v>106.7</v>
      </c>
      <c r="T382">
        <v>74.5</v>
      </c>
      <c r="U382">
        <v>80.2</v>
      </c>
      <c r="V382">
        <v>68.900000000000006</v>
      </c>
      <c r="W382">
        <v>74.900000000000006</v>
      </c>
      <c r="X382">
        <v>63.6</v>
      </c>
      <c r="Y382">
        <v>96.3</v>
      </c>
      <c r="Z382">
        <v>77.2</v>
      </c>
      <c r="AA382">
        <v>74.599999999999994</v>
      </c>
      <c r="AB382">
        <v>49</v>
      </c>
      <c r="AC382">
        <v>58.2</v>
      </c>
      <c r="AD382">
        <v>70.400000000000006</v>
      </c>
      <c r="AE382">
        <v>76.3</v>
      </c>
      <c r="AF382">
        <v>67</v>
      </c>
      <c r="AG382">
        <v>66.5</v>
      </c>
      <c r="AH382">
        <v>77.2</v>
      </c>
      <c r="AI382">
        <v>30.9</v>
      </c>
      <c r="AJ382">
        <v>56.7</v>
      </c>
      <c r="AK382">
        <v>54.6</v>
      </c>
    </row>
    <row r="383" spans="1:37" x14ac:dyDescent="0.25">
      <c r="A383">
        <f>IF(IFERROR(MATCH(TX_UCR!$C383,NN_M!A:A,0),0)&gt;0,1,0)</f>
        <v>0</v>
      </c>
      <c r="B383">
        <f>IF(IFERROR(MATCH(TX_UCR!C383,NN_PSM!A:A,0),0)&gt;0,1,0)</f>
        <v>0</v>
      </c>
      <c r="C383" t="str">
        <f t="shared" si="10"/>
        <v>Forest</v>
      </c>
      <c r="D383">
        <f t="shared" si="11"/>
        <v>0</v>
      </c>
      <c r="E383" t="s">
        <v>130</v>
      </c>
      <c r="F383" t="s">
        <v>34</v>
      </c>
      <c r="G383" t="s">
        <v>321</v>
      </c>
      <c r="H383">
        <v>678.6</v>
      </c>
      <c r="I383">
        <v>705.8</v>
      </c>
      <c r="J383">
        <v>681.8</v>
      </c>
      <c r="K383">
        <v>539.29999999999995</v>
      </c>
      <c r="L383">
        <v>664.1</v>
      </c>
      <c r="M383">
        <v>905.8</v>
      </c>
      <c r="N383" s="2">
        <v>1245</v>
      </c>
      <c r="O383" s="2">
        <v>1080.9000000000001</v>
      </c>
      <c r="P383" s="2">
        <v>1150.8</v>
      </c>
      <c r="Q383">
        <v>909.8</v>
      </c>
      <c r="R383">
        <v>925.6</v>
      </c>
      <c r="S383">
        <v>961.8</v>
      </c>
      <c r="T383">
        <v>696.1</v>
      </c>
      <c r="U383">
        <v>738.6</v>
      </c>
      <c r="V383">
        <v>933.4</v>
      </c>
      <c r="W383">
        <v>818.6</v>
      </c>
      <c r="X383">
        <v>740</v>
      </c>
      <c r="Y383">
        <v>680.2</v>
      </c>
      <c r="Z383">
        <v>923.4</v>
      </c>
      <c r="AA383">
        <v>615.4</v>
      </c>
      <c r="AB383">
        <v>644.79999999999995</v>
      </c>
      <c r="AC383">
        <v>698.4</v>
      </c>
      <c r="AD383">
        <v>566.4</v>
      </c>
      <c r="AE383">
        <v>696.5</v>
      </c>
      <c r="AF383">
        <v>816.6</v>
      </c>
      <c r="AG383">
        <v>752.7</v>
      </c>
      <c r="AH383">
        <v>618.29999999999995</v>
      </c>
      <c r="AI383">
        <v>499</v>
      </c>
      <c r="AJ383" t="s">
        <v>322</v>
      </c>
      <c r="AK383">
        <v>250.4</v>
      </c>
    </row>
    <row r="384" spans="1:37" x14ac:dyDescent="0.25">
      <c r="A384">
        <f>IF(IFERROR(MATCH(TX_UCR!$C384,NN_M!A:A,0),0)&gt;0,1,0)</f>
        <v>0</v>
      </c>
      <c r="B384">
        <f>IF(IFERROR(MATCH(TX_UCR!C384,NN_PSM!A:A,0),0)&gt;0,1,0)</f>
        <v>0</v>
      </c>
      <c r="C384" t="str">
        <f t="shared" si="10"/>
        <v>Forney</v>
      </c>
      <c r="D384">
        <f t="shared" si="11"/>
        <v>0</v>
      </c>
      <c r="E384" t="s">
        <v>131</v>
      </c>
      <c r="F384" t="s">
        <v>34</v>
      </c>
      <c r="G384" t="s">
        <v>321</v>
      </c>
      <c r="H384">
        <v>354.4</v>
      </c>
      <c r="I384">
        <v>71.7</v>
      </c>
      <c r="J384">
        <v>252.1</v>
      </c>
      <c r="K384">
        <v>326.5</v>
      </c>
      <c r="L384">
        <v>199.6</v>
      </c>
      <c r="M384">
        <v>368.6</v>
      </c>
      <c r="N384">
        <v>457.2</v>
      </c>
      <c r="O384">
        <v>662.1</v>
      </c>
      <c r="P384" s="2">
        <v>1166.3</v>
      </c>
      <c r="Q384">
        <v>480.7</v>
      </c>
      <c r="R384">
        <v>368.4</v>
      </c>
      <c r="S384">
        <v>151.9</v>
      </c>
      <c r="T384">
        <v>168.1</v>
      </c>
      <c r="U384">
        <v>253.5</v>
      </c>
      <c r="V384">
        <v>85.9</v>
      </c>
      <c r="W384">
        <v>214.7</v>
      </c>
      <c r="X384">
        <v>280</v>
      </c>
      <c r="Y384">
        <v>222.7</v>
      </c>
      <c r="Z384">
        <v>231.6</v>
      </c>
      <c r="AA384">
        <v>260</v>
      </c>
      <c r="AB384">
        <v>123.3</v>
      </c>
      <c r="AC384">
        <v>174.6</v>
      </c>
      <c r="AD384">
        <v>156.9</v>
      </c>
      <c r="AE384">
        <v>113.5</v>
      </c>
      <c r="AF384">
        <v>141.4</v>
      </c>
      <c r="AG384">
        <v>170.5</v>
      </c>
      <c r="AH384">
        <v>200.4</v>
      </c>
      <c r="AI384">
        <v>138.4</v>
      </c>
      <c r="AJ384">
        <v>116.9</v>
      </c>
      <c r="AK384">
        <v>151.5</v>
      </c>
    </row>
    <row r="385" spans="1:37" x14ac:dyDescent="0.25">
      <c r="A385">
        <f>IF(IFERROR(MATCH(TX_UCR!$C385,NN_M!A:A,0),0)&gt;0,1,0)</f>
        <v>0</v>
      </c>
      <c r="B385">
        <f>IF(IFERROR(MATCH(TX_UCR!C385,NN_PSM!A:A,0),0)&gt;0,1,0)</f>
        <v>0</v>
      </c>
      <c r="C385" t="str">
        <f t="shared" si="10"/>
        <v>Fort</v>
      </c>
      <c r="D385">
        <f t="shared" si="11"/>
        <v>1</v>
      </c>
      <c r="E385" t="s">
        <v>132</v>
      </c>
      <c r="F385" t="s">
        <v>34</v>
      </c>
      <c r="G385" t="s">
        <v>321</v>
      </c>
    </row>
    <row r="386" spans="1:37" x14ac:dyDescent="0.25">
      <c r="A386">
        <f>IF(IFERROR(MATCH(TX_UCR!$C386,NN_M!A:A,0),0)&gt;0,1,0)</f>
        <v>0</v>
      </c>
      <c r="B386">
        <f>IF(IFERROR(MATCH(TX_UCR!C386,NN_PSM!A:A,0),0)&gt;0,1,0)</f>
        <v>0</v>
      </c>
      <c r="C386" t="str">
        <f t="shared" si="10"/>
        <v>Fredericksburg</v>
      </c>
      <c r="D386">
        <f t="shared" si="11"/>
        <v>0</v>
      </c>
      <c r="E386" t="s">
        <v>133</v>
      </c>
      <c r="F386" t="s">
        <v>34</v>
      </c>
      <c r="G386" t="s">
        <v>321</v>
      </c>
      <c r="H386">
        <v>138.9</v>
      </c>
      <c r="I386">
        <v>66.2</v>
      </c>
      <c r="J386">
        <v>51.9</v>
      </c>
      <c r="K386">
        <v>25.8</v>
      </c>
      <c r="L386">
        <v>62.8</v>
      </c>
      <c r="M386">
        <v>86.5</v>
      </c>
      <c r="N386">
        <v>14.1</v>
      </c>
      <c r="O386">
        <v>55.5</v>
      </c>
      <c r="P386">
        <v>54.8</v>
      </c>
      <c r="Q386">
        <v>107.6</v>
      </c>
      <c r="R386">
        <v>255.4</v>
      </c>
      <c r="S386">
        <v>75</v>
      </c>
      <c r="T386">
        <v>86.1</v>
      </c>
      <c r="U386">
        <v>34.4</v>
      </c>
      <c r="V386">
        <v>11.1</v>
      </c>
      <c r="W386">
        <v>44.9</v>
      </c>
      <c r="X386">
        <v>11</v>
      </c>
      <c r="Y386">
        <v>32.200000000000003</v>
      </c>
      <c r="Z386">
        <v>10.5</v>
      </c>
      <c r="AA386">
        <v>108.7</v>
      </c>
      <c r="AB386">
        <v>19.5</v>
      </c>
      <c r="AC386">
        <v>83.9</v>
      </c>
      <c r="AD386">
        <v>45.4</v>
      </c>
      <c r="AE386">
        <v>90</v>
      </c>
      <c r="AF386">
        <v>61.7</v>
      </c>
      <c r="AG386">
        <v>9.5</v>
      </c>
      <c r="AH386">
        <v>37.200000000000003</v>
      </c>
      <c r="AI386">
        <v>64.8</v>
      </c>
      <c r="AJ386">
        <v>83.6</v>
      </c>
      <c r="AK386">
        <v>64.2</v>
      </c>
    </row>
    <row r="387" spans="1:37" x14ac:dyDescent="0.25">
      <c r="A387">
        <f>IF(IFERROR(MATCH(TX_UCR!$C387,NN_M!A:A,0),0)&gt;0,1,0)</f>
        <v>0</v>
      </c>
      <c r="B387">
        <f>IF(IFERROR(MATCH(TX_UCR!C387,NN_PSM!A:A,0),0)&gt;0,1,0)</f>
        <v>0</v>
      </c>
      <c r="C387" t="str">
        <f t="shared" ref="C387:C450" si="12">LEFT(E387,FIND(" ",E387,1)-1)</f>
        <v>Freeport</v>
      </c>
      <c r="D387">
        <f t="shared" ref="D387:D450" si="13">IF(IFERROR(FIND("County",E387),0)&gt;0,1,0)</f>
        <v>0</v>
      </c>
      <c r="E387" t="s">
        <v>134</v>
      </c>
      <c r="F387" t="s">
        <v>34</v>
      </c>
      <c r="G387" t="s">
        <v>321</v>
      </c>
      <c r="H387">
        <v>256.39999999999998</v>
      </c>
      <c r="I387">
        <v>463.4</v>
      </c>
      <c r="J387">
        <v>387.4</v>
      </c>
      <c r="K387">
        <v>344.8</v>
      </c>
      <c r="L387">
        <v>411.1</v>
      </c>
      <c r="M387">
        <v>500.5</v>
      </c>
      <c r="N387">
        <v>584.6</v>
      </c>
      <c r="O387">
        <v>650.5</v>
      </c>
      <c r="P387">
        <v>597.5</v>
      </c>
      <c r="Q387">
        <v>666.5</v>
      </c>
      <c r="R387">
        <v>486.9</v>
      </c>
      <c r="S387">
        <v>556</v>
      </c>
      <c r="T387">
        <v>555</v>
      </c>
      <c r="U387">
        <v>560</v>
      </c>
      <c r="V387">
        <v>484.7</v>
      </c>
      <c r="W387">
        <v>590.20000000000005</v>
      </c>
      <c r="X387">
        <v>500.2</v>
      </c>
      <c r="Y387">
        <v>452</v>
      </c>
      <c r="Z387">
        <v>415.4</v>
      </c>
      <c r="AA387">
        <v>379</v>
      </c>
      <c r="AB387">
        <v>640</v>
      </c>
      <c r="AC387">
        <v>362.6</v>
      </c>
      <c r="AD387">
        <v>500.5</v>
      </c>
      <c r="AE387">
        <v>295.10000000000002</v>
      </c>
      <c r="AF387">
        <v>224.5</v>
      </c>
      <c r="AG387">
        <v>290.5</v>
      </c>
      <c r="AH387">
        <v>333.3</v>
      </c>
      <c r="AI387">
        <v>288</v>
      </c>
      <c r="AJ387">
        <v>231.6</v>
      </c>
      <c r="AK387">
        <v>330.5</v>
      </c>
    </row>
    <row r="388" spans="1:37" x14ac:dyDescent="0.25">
      <c r="A388">
        <f>IF(IFERROR(MATCH(TX_UCR!$C388,NN_M!A:A,0),0)&gt;0,1,0)</f>
        <v>0</v>
      </c>
      <c r="B388">
        <f>IF(IFERROR(MATCH(TX_UCR!C388,NN_PSM!A:A,0),0)&gt;0,1,0)</f>
        <v>0</v>
      </c>
      <c r="C388" t="str">
        <f t="shared" si="12"/>
        <v>Friendswood</v>
      </c>
      <c r="D388">
        <f t="shared" si="13"/>
        <v>0</v>
      </c>
      <c r="E388" t="s">
        <v>135</v>
      </c>
      <c r="F388" t="s">
        <v>34</v>
      </c>
      <c r="G388" t="s">
        <v>321</v>
      </c>
      <c r="H388">
        <v>169.7</v>
      </c>
      <c r="I388">
        <v>294.39999999999998</v>
      </c>
      <c r="J388">
        <v>113.9</v>
      </c>
      <c r="K388">
        <v>138.1</v>
      </c>
      <c r="L388">
        <v>94.4</v>
      </c>
      <c r="M388">
        <v>197.2</v>
      </c>
      <c r="N388">
        <v>154.5</v>
      </c>
      <c r="O388">
        <v>206.6</v>
      </c>
      <c r="P388">
        <v>206.5</v>
      </c>
      <c r="Q388">
        <v>140</v>
      </c>
      <c r="R388">
        <v>134.69999999999999</v>
      </c>
      <c r="S388">
        <v>98.1</v>
      </c>
      <c r="T388">
        <v>246.3</v>
      </c>
      <c r="U388">
        <v>230.9</v>
      </c>
      <c r="V388">
        <v>262.7</v>
      </c>
      <c r="W388">
        <v>230.7</v>
      </c>
      <c r="X388">
        <v>148.19999999999999</v>
      </c>
      <c r="Y388">
        <v>148.4</v>
      </c>
      <c r="Z388">
        <v>225.1</v>
      </c>
      <c r="AA388">
        <v>130.30000000000001</v>
      </c>
      <c r="AB388">
        <v>126.3</v>
      </c>
      <c r="AC388">
        <v>123.4</v>
      </c>
      <c r="AD388">
        <v>111.3</v>
      </c>
      <c r="AE388">
        <v>105.7</v>
      </c>
      <c r="AF388">
        <v>78.099999999999994</v>
      </c>
      <c r="AG388">
        <v>69.8</v>
      </c>
      <c r="AH388">
        <v>32.799999999999997</v>
      </c>
      <c r="AI388">
        <v>40.6</v>
      </c>
      <c r="AJ388">
        <v>29.5</v>
      </c>
      <c r="AK388">
        <v>55.2</v>
      </c>
    </row>
    <row r="389" spans="1:37" x14ac:dyDescent="0.25">
      <c r="A389">
        <f>IF(IFERROR(MATCH(TX_UCR!$C389,NN_M!A:A,0),0)&gt;0,1,0)</f>
        <v>1</v>
      </c>
      <c r="B389">
        <f>IF(IFERROR(MATCH(TX_UCR!C389,NN_PSM!A:A,0),0)&gt;0,1,0)</f>
        <v>1</v>
      </c>
      <c r="C389" t="str">
        <f t="shared" si="12"/>
        <v>Frisco</v>
      </c>
      <c r="D389">
        <f t="shared" si="13"/>
        <v>0</v>
      </c>
      <c r="E389" t="s">
        <v>136</v>
      </c>
      <c r="F389" t="s">
        <v>34</v>
      </c>
      <c r="G389" t="s">
        <v>321</v>
      </c>
      <c r="H389" t="s">
        <v>322</v>
      </c>
      <c r="I389" t="s">
        <v>322</v>
      </c>
      <c r="J389" t="s">
        <v>322</v>
      </c>
      <c r="K389">
        <v>598.1</v>
      </c>
      <c r="L389">
        <v>292.60000000000002</v>
      </c>
      <c r="M389">
        <v>228</v>
      </c>
      <c r="N389">
        <v>287</v>
      </c>
      <c r="O389">
        <v>642.5</v>
      </c>
      <c r="P389">
        <v>179.5</v>
      </c>
      <c r="Q389">
        <v>201.3</v>
      </c>
      <c r="R389">
        <v>236.6</v>
      </c>
      <c r="S389">
        <v>169.2</v>
      </c>
      <c r="T389">
        <v>140.30000000000001</v>
      </c>
      <c r="U389">
        <v>99.9</v>
      </c>
      <c r="V389">
        <v>243.6</v>
      </c>
      <c r="W389" t="s">
        <v>322</v>
      </c>
      <c r="X389">
        <v>188.5</v>
      </c>
      <c r="Y389">
        <v>232.9</v>
      </c>
      <c r="Z389">
        <v>119.9</v>
      </c>
      <c r="AA389">
        <v>142.69999999999999</v>
      </c>
      <c r="AB389">
        <v>113.6</v>
      </c>
      <c r="AC389">
        <v>134.6</v>
      </c>
      <c r="AD389">
        <v>101.5</v>
      </c>
      <c r="AE389">
        <v>105.6</v>
      </c>
      <c r="AF389">
        <v>99.8</v>
      </c>
      <c r="AG389">
        <v>110.3</v>
      </c>
      <c r="AH389">
        <v>102.1</v>
      </c>
      <c r="AI389">
        <v>79.5</v>
      </c>
      <c r="AJ389">
        <v>78.2</v>
      </c>
      <c r="AK389">
        <v>83.1</v>
      </c>
    </row>
    <row r="390" spans="1:37" x14ac:dyDescent="0.25">
      <c r="A390">
        <f>IF(IFERROR(MATCH(TX_UCR!$C390,NN_M!A:A,0),0)&gt;0,1,0)</f>
        <v>0</v>
      </c>
      <c r="B390">
        <f>IF(IFERROR(MATCH(TX_UCR!C390,NN_PSM!A:A,0),0)&gt;0,1,0)</f>
        <v>0</v>
      </c>
      <c r="C390" t="str">
        <f t="shared" si="12"/>
        <v>Gainesville</v>
      </c>
      <c r="D390">
        <f t="shared" si="13"/>
        <v>0</v>
      </c>
      <c r="E390" t="s">
        <v>137</v>
      </c>
      <c r="F390" t="s">
        <v>34</v>
      </c>
      <c r="G390" t="s">
        <v>321</v>
      </c>
      <c r="H390">
        <v>161.80000000000001</v>
      </c>
      <c r="I390">
        <v>218</v>
      </c>
      <c r="J390">
        <v>182.6</v>
      </c>
      <c r="K390">
        <v>286.60000000000002</v>
      </c>
      <c r="L390">
        <v>457.5</v>
      </c>
      <c r="M390">
        <v>413.9</v>
      </c>
      <c r="N390">
        <v>398.4</v>
      </c>
      <c r="O390">
        <v>216</v>
      </c>
      <c r="P390">
        <v>277.2</v>
      </c>
      <c r="Q390">
        <v>360.4</v>
      </c>
      <c r="R390">
        <v>318.8</v>
      </c>
      <c r="S390">
        <v>237.4</v>
      </c>
      <c r="T390">
        <v>193.6</v>
      </c>
      <c r="U390">
        <v>91.4</v>
      </c>
      <c r="V390">
        <v>227.1</v>
      </c>
      <c r="W390">
        <v>167.3</v>
      </c>
      <c r="X390">
        <v>182.5</v>
      </c>
      <c r="Y390">
        <v>819.5</v>
      </c>
      <c r="Z390">
        <v>605.79999999999995</v>
      </c>
      <c r="AA390">
        <v>331.1</v>
      </c>
      <c r="AB390">
        <v>457</v>
      </c>
      <c r="AC390">
        <v>774.7</v>
      </c>
      <c r="AD390">
        <v>550.6</v>
      </c>
      <c r="AE390">
        <v>474.5</v>
      </c>
      <c r="AF390">
        <v>543.9</v>
      </c>
      <c r="AG390">
        <v>337.5</v>
      </c>
      <c r="AH390">
        <v>385.6</v>
      </c>
      <c r="AI390">
        <v>548.6</v>
      </c>
      <c r="AJ390">
        <v>553.20000000000005</v>
      </c>
      <c r="AK390">
        <v>486.4</v>
      </c>
    </row>
    <row r="391" spans="1:37" x14ac:dyDescent="0.25">
      <c r="A391">
        <f>IF(IFERROR(MATCH(TX_UCR!$C391,NN_M!A:A,0),0)&gt;0,1,0)</f>
        <v>0</v>
      </c>
      <c r="B391">
        <f>IF(IFERROR(MATCH(TX_UCR!C391,NN_PSM!A:A,0),0)&gt;0,1,0)</f>
        <v>0</v>
      </c>
      <c r="C391" t="str">
        <f t="shared" si="12"/>
        <v>Galveston</v>
      </c>
      <c r="D391">
        <f t="shared" si="13"/>
        <v>1</v>
      </c>
      <c r="E391" t="s">
        <v>138</v>
      </c>
      <c r="F391" t="s">
        <v>34</v>
      </c>
      <c r="G391" t="s">
        <v>321</v>
      </c>
    </row>
    <row r="392" spans="1:37" x14ac:dyDescent="0.25">
      <c r="A392">
        <f>IF(IFERROR(MATCH(TX_UCR!$C392,NN_M!A:A,0),0)&gt;0,1,0)</f>
        <v>0</v>
      </c>
      <c r="B392">
        <f>IF(IFERROR(MATCH(TX_UCR!C392,NN_PSM!A:A,0),0)&gt;0,1,0)</f>
        <v>0</v>
      </c>
      <c r="C392" t="str">
        <f t="shared" si="12"/>
        <v>Galveston</v>
      </c>
      <c r="D392">
        <f t="shared" si="13"/>
        <v>0</v>
      </c>
      <c r="E392" t="s">
        <v>139</v>
      </c>
      <c r="F392" t="s">
        <v>34</v>
      </c>
      <c r="G392" t="s">
        <v>321</v>
      </c>
      <c r="H392" s="2">
        <v>1291.3</v>
      </c>
      <c r="I392" s="2">
        <v>1599.4</v>
      </c>
      <c r="J392" s="2">
        <v>1285.5999999999999</v>
      </c>
      <c r="K392">
        <v>985.8</v>
      </c>
      <c r="L392">
        <v>973.2</v>
      </c>
      <c r="M392" s="2">
        <v>1259.5</v>
      </c>
      <c r="N392" s="2">
        <v>1664.2</v>
      </c>
      <c r="O392" s="2">
        <v>1798.1</v>
      </c>
      <c r="P392" s="2">
        <v>1744.7</v>
      </c>
      <c r="Q392" s="2">
        <v>2503.1</v>
      </c>
      <c r="R392" s="2">
        <v>2265.5</v>
      </c>
      <c r="S392" s="2">
        <v>1773.2</v>
      </c>
      <c r="T392" s="2">
        <v>1133.4000000000001</v>
      </c>
      <c r="U392">
        <v>591.20000000000005</v>
      </c>
      <c r="V392">
        <v>774.5</v>
      </c>
      <c r="W392" t="s">
        <v>322</v>
      </c>
      <c r="X392" t="s">
        <v>322</v>
      </c>
      <c r="Y392" t="s">
        <v>322</v>
      </c>
      <c r="Z392">
        <v>821.7</v>
      </c>
      <c r="AA392">
        <v>843.5</v>
      </c>
      <c r="AB392">
        <v>909.1</v>
      </c>
      <c r="AC392" s="2">
        <v>1000.1</v>
      </c>
      <c r="AD392" s="2">
        <v>1014.1</v>
      </c>
      <c r="AE392">
        <v>779</v>
      </c>
      <c r="AF392">
        <v>724.1</v>
      </c>
      <c r="AG392">
        <v>781.3</v>
      </c>
      <c r="AH392">
        <v>619.5</v>
      </c>
      <c r="AI392">
        <v>602</v>
      </c>
      <c r="AJ392">
        <v>491</v>
      </c>
      <c r="AK392">
        <v>522.9</v>
      </c>
    </row>
    <row r="393" spans="1:37" x14ac:dyDescent="0.25">
      <c r="A393">
        <f>IF(IFERROR(MATCH(TX_UCR!$C393,NN_M!A:A,0),0)&gt;0,1,0)</f>
        <v>1</v>
      </c>
      <c r="B393">
        <f>IF(IFERROR(MATCH(TX_UCR!C393,NN_PSM!A:A,0),0)&gt;0,1,0)</f>
        <v>1</v>
      </c>
      <c r="C393" t="str">
        <f t="shared" si="12"/>
        <v>Garland</v>
      </c>
      <c r="D393">
        <f t="shared" si="13"/>
        <v>0</v>
      </c>
      <c r="E393" t="s">
        <v>140</v>
      </c>
      <c r="F393" t="s">
        <v>34</v>
      </c>
      <c r="G393" t="s">
        <v>321</v>
      </c>
      <c r="H393">
        <v>270.7</v>
      </c>
      <c r="I393">
        <v>313.5</v>
      </c>
      <c r="J393">
        <v>314.10000000000002</v>
      </c>
      <c r="K393">
        <v>325.7</v>
      </c>
      <c r="L393">
        <v>341</v>
      </c>
      <c r="M393">
        <v>396.9</v>
      </c>
      <c r="N393">
        <v>483.5</v>
      </c>
      <c r="O393">
        <v>516.6</v>
      </c>
      <c r="P393">
        <v>549.9</v>
      </c>
      <c r="Q393">
        <v>484.2</v>
      </c>
      <c r="R393">
        <v>485.2</v>
      </c>
      <c r="S393">
        <v>385.9</v>
      </c>
      <c r="T393">
        <v>257.10000000000002</v>
      </c>
      <c r="U393">
        <v>257.7</v>
      </c>
      <c r="V393">
        <v>252.3</v>
      </c>
      <c r="W393">
        <v>218.3</v>
      </c>
      <c r="X393">
        <v>268.3</v>
      </c>
      <c r="Y393">
        <v>278.7</v>
      </c>
      <c r="Z393">
        <v>329.5</v>
      </c>
      <c r="AA393">
        <v>253.1</v>
      </c>
      <c r="AB393">
        <v>296.7</v>
      </c>
      <c r="AC393">
        <v>258.89999999999998</v>
      </c>
      <c r="AD393">
        <v>349.6</v>
      </c>
      <c r="AE393">
        <v>352.8</v>
      </c>
      <c r="AF393">
        <v>277.8</v>
      </c>
      <c r="AG393">
        <v>216.9</v>
      </c>
      <c r="AH393">
        <v>228.8</v>
      </c>
      <c r="AI393">
        <v>229.8</v>
      </c>
      <c r="AJ393">
        <v>218.1</v>
      </c>
      <c r="AK393">
        <v>272.39999999999998</v>
      </c>
    </row>
    <row r="394" spans="1:37" x14ac:dyDescent="0.25">
      <c r="A394">
        <f>IF(IFERROR(MATCH(TX_UCR!$C394,NN_M!A:A,0),0)&gt;0,1,0)</f>
        <v>0</v>
      </c>
      <c r="B394">
        <f>IF(IFERROR(MATCH(TX_UCR!C394,NN_PSM!A:A,0),0)&gt;0,1,0)</f>
        <v>0</v>
      </c>
      <c r="C394" t="str">
        <f t="shared" si="12"/>
        <v>Gatesville</v>
      </c>
      <c r="D394">
        <f t="shared" si="13"/>
        <v>0</v>
      </c>
      <c r="E394" t="s">
        <v>141</v>
      </c>
      <c r="F394" t="s">
        <v>34</v>
      </c>
      <c r="G394" t="s">
        <v>321</v>
      </c>
      <c r="H394">
        <v>155.19999999999999</v>
      </c>
      <c r="I394">
        <v>304.2</v>
      </c>
      <c r="J394">
        <v>223.9</v>
      </c>
      <c r="K394">
        <v>248.2</v>
      </c>
      <c r="L394">
        <v>169.4</v>
      </c>
      <c r="M394">
        <v>174</v>
      </c>
      <c r="N394">
        <v>178.9</v>
      </c>
      <c r="O394">
        <v>150.69999999999999</v>
      </c>
      <c r="P394">
        <v>135.9</v>
      </c>
      <c r="Q394">
        <v>108.3</v>
      </c>
      <c r="R394">
        <v>245.9</v>
      </c>
      <c r="S394">
        <v>120.3</v>
      </c>
      <c r="T394">
        <v>150</v>
      </c>
      <c r="U394">
        <v>251.3</v>
      </c>
      <c r="V394">
        <v>246.4</v>
      </c>
      <c r="W394">
        <v>198.8</v>
      </c>
      <c r="X394">
        <v>238.3</v>
      </c>
      <c r="Y394">
        <v>307</v>
      </c>
      <c r="Z394">
        <v>246.3</v>
      </c>
      <c r="AA394">
        <v>249.5</v>
      </c>
      <c r="AB394">
        <v>162.6</v>
      </c>
      <c r="AC394">
        <v>161.5</v>
      </c>
      <c r="AD394">
        <v>220.1</v>
      </c>
      <c r="AE394">
        <v>138.69999999999999</v>
      </c>
      <c r="AF394">
        <v>131.6</v>
      </c>
      <c r="AG394">
        <v>139.69999999999999</v>
      </c>
      <c r="AH394">
        <v>199</v>
      </c>
      <c r="AI394">
        <v>104.8</v>
      </c>
      <c r="AJ394">
        <v>136.9</v>
      </c>
      <c r="AK394">
        <v>93.8</v>
      </c>
    </row>
    <row r="395" spans="1:37" x14ac:dyDescent="0.25">
      <c r="A395">
        <f>IF(IFERROR(MATCH(TX_UCR!$C395,NN_M!A:A,0),0)&gt;0,1,0)</f>
        <v>0</v>
      </c>
      <c r="B395">
        <f>IF(IFERROR(MATCH(TX_UCR!C395,NN_PSM!A:A,0),0)&gt;0,1,0)</f>
        <v>0</v>
      </c>
      <c r="C395" t="str">
        <f t="shared" si="12"/>
        <v>Georgetown</v>
      </c>
      <c r="D395">
        <f t="shared" si="13"/>
        <v>0</v>
      </c>
      <c r="E395" t="s">
        <v>142</v>
      </c>
      <c r="F395" t="s">
        <v>34</v>
      </c>
      <c r="G395" t="s">
        <v>321</v>
      </c>
      <c r="H395">
        <v>139.4</v>
      </c>
      <c r="I395">
        <v>194.3</v>
      </c>
      <c r="J395">
        <v>300.10000000000002</v>
      </c>
      <c r="K395">
        <v>203.3</v>
      </c>
      <c r="L395">
        <v>407.4</v>
      </c>
      <c r="M395">
        <v>498.6</v>
      </c>
      <c r="N395">
        <v>448.6</v>
      </c>
      <c r="O395">
        <v>414.9</v>
      </c>
      <c r="P395">
        <v>311.10000000000002</v>
      </c>
      <c r="Q395">
        <v>232</v>
      </c>
      <c r="R395">
        <v>256.60000000000002</v>
      </c>
      <c r="S395">
        <v>207.5</v>
      </c>
      <c r="T395">
        <v>182.7</v>
      </c>
      <c r="U395">
        <v>136.69999999999999</v>
      </c>
      <c r="V395">
        <v>102.7</v>
      </c>
      <c r="W395">
        <v>60</v>
      </c>
      <c r="X395">
        <v>89.7</v>
      </c>
      <c r="Y395">
        <v>141.9</v>
      </c>
      <c r="Z395">
        <v>88.9</v>
      </c>
      <c r="AA395">
        <v>152.5</v>
      </c>
      <c r="AB395">
        <v>118.7</v>
      </c>
      <c r="AC395">
        <v>122.1</v>
      </c>
      <c r="AD395">
        <v>145</v>
      </c>
      <c r="AE395">
        <v>132.9</v>
      </c>
      <c r="AF395">
        <v>102.7</v>
      </c>
      <c r="AG395">
        <v>113.9</v>
      </c>
      <c r="AH395">
        <v>134.30000000000001</v>
      </c>
      <c r="AI395">
        <v>131.19999999999999</v>
      </c>
      <c r="AJ395">
        <v>131.9</v>
      </c>
      <c r="AK395">
        <v>118</v>
      </c>
    </row>
    <row r="396" spans="1:37" x14ac:dyDescent="0.25">
      <c r="A396">
        <f>IF(IFERROR(MATCH(TX_UCR!$C396,NN_M!A:A,0),0)&gt;0,1,0)</f>
        <v>0</v>
      </c>
      <c r="B396">
        <f>IF(IFERROR(MATCH(TX_UCR!C396,NN_PSM!A:A,0),0)&gt;0,1,0)</f>
        <v>0</v>
      </c>
      <c r="C396" t="str">
        <f t="shared" si="12"/>
        <v>Glenn</v>
      </c>
      <c r="D396">
        <f t="shared" si="13"/>
        <v>0</v>
      </c>
      <c r="E396" t="s">
        <v>143</v>
      </c>
      <c r="F396" t="s">
        <v>34</v>
      </c>
      <c r="G396" t="s">
        <v>321</v>
      </c>
      <c r="H396" t="s">
        <v>322</v>
      </c>
      <c r="I396" t="s">
        <v>322</v>
      </c>
      <c r="J396" t="s">
        <v>322</v>
      </c>
      <c r="K396">
        <v>390.3</v>
      </c>
      <c r="L396">
        <v>73.400000000000006</v>
      </c>
      <c r="M396">
        <v>131.5</v>
      </c>
      <c r="N396">
        <v>150.19999999999999</v>
      </c>
      <c r="O396">
        <v>189.8</v>
      </c>
      <c r="P396">
        <v>263</v>
      </c>
      <c r="Q396">
        <v>79.400000000000006</v>
      </c>
      <c r="R396">
        <v>599.29999999999995</v>
      </c>
      <c r="S396">
        <v>323</v>
      </c>
      <c r="T396">
        <v>261.8</v>
      </c>
      <c r="U396">
        <v>490.4</v>
      </c>
      <c r="V396">
        <v>223.1</v>
      </c>
      <c r="W396">
        <v>456.8</v>
      </c>
      <c r="X396">
        <v>419.6</v>
      </c>
      <c r="Y396">
        <v>344.6</v>
      </c>
      <c r="Z396">
        <v>272.60000000000002</v>
      </c>
      <c r="AA396">
        <v>340</v>
      </c>
      <c r="AB396">
        <v>466.5</v>
      </c>
      <c r="AC396">
        <v>323.3</v>
      </c>
      <c r="AD396">
        <v>307.3</v>
      </c>
      <c r="AE396">
        <v>361.6</v>
      </c>
      <c r="AF396">
        <v>284.60000000000002</v>
      </c>
      <c r="AG396">
        <v>434.5</v>
      </c>
      <c r="AH396">
        <v>390.8</v>
      </c>
      <c r="AI396">
        <v>419.4</v>
      </c>
      <c r="AJ396">
        <v>253.1</v>
      </c>
      <c r="AK396">
        <v>370.7</v>
      </c>
    </row>
    <row r="397" spans="1:37" x14ac:dyDescent="0.25">
      <c r="A397">
        <f>IF(IFERROR(MATCH(TX_UCR!$C397,NN_M!A:A,0),0)&gt;0,1,0)</f>
        <v>0</v>
      </c>
      <c r="B397">
        <f>IF(IFERROR(MATCH(TX_UCR!C397,NN_PSM!A:A,0),0)&gt;0,1,0)</f>
        <v>0</v>
      </c>
      <c r="C397" t="str">
        <f t="shared" si="12"/>
        <v>Grand</v>
      </c>
      <c r="D397">
        <f t="shared" si="13"/>
        <v>0</v>
      </c>
      <c r="E397" t="s">
        <v>144</v>
      </c>
      <c r="F397" t="s">
        <v>34</v>
      </c>
      <c r="G397" t="s">
        <v>321</v>
      </c>
      <c r="H397">
        <v>629.20000000000005</v>
      </c>
      <c r="I397">
        <v>845.2</v>
      </c>
      <c r="J397">
        <v>716.1</v>
      </c>
      <c r="K397">
        <v>679.1</v>
      </c>
      <c r="L397">
        <v>659.4</v>
      </c>
      <c r="M397">
        <v>868.3</v>
      </c>
      <c r="N397">
        <v>974</v>
      </c>
      <c r="O397">
        <v>971.6</v>
      </c>
      <c r="P397">
        <v>689</v>
      </c>
      <c r="Q397">
        <v>568.20000000000005</v>
      </c>
      <c r="R397">
        <v>626.4</v>
      </c>
      <c r="S397" s="2">
        <v>1023.6</v>
      </c>
      <c r="T397" s="2">
        <v>1162.4000000000001</v>
      </c>
      <c r="U397">
        <v>489.8</v>
      </c>
      <c r="V397">
        <v>404.5</v>
      </c>
      <c r="W397">
        <v>350</v>
      </c>
      <c r="X397">
        <v>294.7</v>
      </c>
      <c r="Y397">
        <v>392.9</v>
      </c>
      <c r="Z397">
        <v>360.2</v>
      </c>
      <c r="AA397">
        <v>323.10000000000002</v>
      </c>
      <c r="AB397">
        <v>314.8</v>
      </c>
      <c r="AC397">
        <v>330.1</v>
      </c>
      <c r="AD397">
        <v>385</v>
      </c>
      <c r="AE397">
        <v>335</v>
      </c>
      <c r="AF397">
        <v>318</v>
      </c>
      <c r="AG397">
        <v>341.5</v>
      </c>
      <c r="AH397">
        <v>330</v>
      </c>
      <c r="AI397">
        <v>274.5</v>
      </c>
      <c r="AJ397">
        <v>278</v>
      </c>
      <c r="AK397">
        <v>260.2</v>
      </c>
    </row>
    <row r="398" spans="1:37" x14ac:dyDescent="0.25">
      <c r="A398">
        <f>IF(IFERROR(MATCH(TX_UCR!$C398,NN_M!A:A,0),0)&gt;0,1,0)</f>
        <v>0</v>
      </c>
      <c r="B398">
        <f>IF(IFERROR(MATCH(TX_UCR!C398,NN_PSM!A:A,0),0)&gt;0,1,0)</f>
        <v>0</v>
      </c>
      <c r="C398" t="str">
        <f t="shared" si="12"/>
        <v>Grapevine</v>
      </c>
      <c r="D398">
        <f t="shared" si="13"/>
        <v>0</v>
      </c>
      <c r="E398" t="s">
        <v>145</v>
      </c>
      <c r="F398" t="s">
        <v>34</v>
      </c>
      <c r="G398" t="s">
        <v>321</v>
      </c>
      <c r="H398">
        <v>305.2</v>
      </c>
      <c r="I398">
        <v>331.1</v>
      </c>
      <c r="J398">
        <v>246.2</v>
      </c>
      <c r="K398">
        <v>236.4</v>
      </c>
      <c r="L398">
        <v>213.6</v>
      </c>
      <c r="M398">
        <v>236.3</v>
      </c>
      <c r="N398">
        <v>328.6</v>
      </c>
      <c r="O398">
        <v>375.6</v>
      </c>
      <c r="P398">
        <v>327</v>
      </c>
      <c r="Q398">
        <v>235.5</v>
      </c>
      <c r="R398">
        <v>179.3</v>
      </c>
      <c r="S398">
        <v>193.8</v>
      </c>
      <c r="T398">
        <v>92.8</v>
      </c>
      <c r="U398">
        <v>118.2</v>
      </c>
      <c r="V398">
        <v>137</v>
      </c>
      <c r="W398">
        <v>104.6</v>
      </c>
      <c r="X398">
        <v>155.80000000000001</v>
      </c>
      <c r="Y398">
        <v>223.1</v>
      </c>
      <c r="Z398">
        <v>257.8</v>
      </c>
      <c r="AA398">
        <v>188.8</v>
      </c>
      <c r="AB398">
        <v>189.4</v>
      </c>
      <c r="AC398">
        <v>188.5</v>
      </c>
      <c r="AD398">
        <v>177.8</v>
      </c>
      <c r="AE398">
        <v>199.5</v>
      </c>
      <c r="AF398">
        <v>159.4</v>
      </c>
      <c r="AG398">
        <v>161.9</v>
      </c>
      <c r="AH398">
        <v>192.4</v>
      </c>
      <c r="AI398">
        <v>147.6</v>
      </c>
      <c r="AJ398">
        <v>179.3</v>
      </c>
      <c r="AK398">
        <v>121.2</v>
      </c>
    </row>
    <row r="399" spans="1:37" x14ac:dyDescent="0.25">
      <c r="A399">
        <f>IF(IFERROR(MATCH(TX_UCR!$C399,NN_M!A:A,0),0)&gt;0,1,0)</f>
        <v>0</v>
      </c>
      <c r="B399">
        <f>IF(IFERROR(MATCH(TX_UCR!C399,NN_PSM!A:A,0),0)&gt;0,1,0)</f>
        <v>0</v>
      </c>
      <c r="C399" t="str">
        <f t="shared" si="12"/>
        <v>Grayson</v>
      </c>
      <c r="D399">
        <f t="shared" si="13"/>
        <v>1</v>
      </c>
      <c r="E399" t="s">
        <v>146</v>
      </c>
      <c r="F399" t="s">
        <v>34</v>
      </c>
      <c r="G399" t="s">
        <v>321</v>
      </c>
    </row>
    <row r="400" spans="1:37" x14ac:dyDescent="0.25">
      <c r="A400">
        <f>IF(IFERROR(MATCH(TX_UCR!$C400,NN_M!A:A,0),0)&gt;0,1,0)</f>
        <v>0</v>
      </c>
      <c r="B400">
        <f>IF(IFERROR(MATCH(TX_UCR!C400,NN_PSM!A:A,0),0)&gt;0,1,0)</f>
        <v>0</v>
      </c>
      <c r="C400" t="str">
        <f t="shared" si="12"/>
        <v>Greenville</v>
      </c>
      <c r="D400">
        <f t="shared" si="13"/>
        <v>0</v>
      </c>
      <c r="E400" t="s">
        <v>147</v>
      </c>
      <c r="F400" t="s">
        <v>34</v>
      </c>
      <c r="G400" t="s">
        <v>321</v>
      </c>
      <c r="H400" s="2">
        <v>1785.9</v>
      </c>
      <c r="I400" s="2">
        <v>2018.8</v>
      </c>
      <c r="J400" s="2">
        <v>2595.9</v>
      </c>
      <c r="K400" s="2">
        <v>2823.4</v>
      </c>
      <c r="L400" t="s">
        <v>322</v>
      </c>
      <c r="M400" s="2">
        <v>3922.7</v>
      </c>
      <c r="N400" s="2">
        <v>3832.3</v>
      </c>
      <c r="O400" s="2">
        <v>2276.9</v>
      </c>
      <c r="P400" s="2">
        <v>1400.5</v>
      </c>
      <c r="Q400" s="2">
        <v>1634.8</v>
      </c>
      <c r="R400" s="2">
        <v>1466</v>
      </c>
      <c r="S400" s="2">
        <v>1142.0999999999999</v>
      </c>
      <c r="T400" s="2">
        <v>1057</v>
      </c>
      <c r="U400">
        <v>868.9</v>
      </c>
      <c r="V400" s="2">
        <v>1243.5</v>
      </c>
      <c r="W400" s="2">
        <v>1001.7</v>
      </c>
      <c r="X400" s="2">
        <v>1199.8</v>
      </c>
      <c r="Y400" s="2">
        <v>1266.5999999999999</v>
      </c>
      <c r="Z400" s="2">
        <v>1241.7</v>
      </c>
      <c r="AA400">
        <v>934.5</v>
      </c>
      <c r="AB400">
        <v>829.3</v>
      </c>
      <c r="AC400">
        <v>872.4</v>
      </c>
      <c r="AD400">
        <v>723.3</v>
      </c>
      <c r="AE400" s="2">
        <v>1019.9</v>
      </c>
      <c r="AF400">
        <v>750</v>
      </c>
      <c r="AG400">
        <v>821.7</v>
      </c>
      <c r="AH400">
        <v>693.6</v>
      </c>
      <c r="AI400">
        <v>637</v>
      </c>
      <c r="AJ400">
        <v>787.8</v>
      </c>
      <c r="AK400">
        <v>550.4</v>
      </c>
    </row>
    <row r="401" spans="1:37" x14ac:dyDescent="0.25">
      <c r="A401">
        <f>IF(IFERROR(MATCH(TX_UCR!$C401,NN_M!A:A,0),0)&gt;0,1,0)</f>
        <v>0</v>
      </c>
      <c r="B401">
        <f>IF(IFERROR(MATCH(TX_UCR!C401,NN_PSM!A:A,0),0)&gt;0,1,0)</f>
        <v>0</v>
      </c>
      <c r="C401" t="str">
        <f t="shared" si="12"/>
        <v>Groves</v>
      </c>
      <c r="D401">
        <f t="shared" si="13"/>
        <v>0</v>
      </c>
      <c r="E401" t="s">
        <v>148</v>
      </c>
      <c r="F401" t="s">
        <v>34</v>
      </c>
      <c r="G401" t="s">
        <v>321</v>
      </c>
      <c r="H401">
        <v>81.3</v>
      </c>
      <c r="I401">
        <v>90.9</v>
      </c>
      <c r="J401">
        <v>151.1</v>
      </c>
      <c r="K401">
        <v>161.9</v>
      </c>
      <c r="L401">
        <v>92</v>
      </c>
      <c r="M401">
        <v>109</v>
      </c>
      <c r="N401">
        <v>106.7</v>
      </c>
      <c r="O401">
        <v>122.4</v>
      </c>
      <c r="P401">
        <v>148.5</v>
      </c>
      <c r="Q401">
        <v>139.9</v>
      </c>
      <c r="R401">
        <v>151.6</v>
      </c>
      <c r="S401">
        <v>176.9</v>
      </c>
      <c r="T401">
        <v>157.30000000000001</v>
      </c>
      <c r="U401">
        <v>194.7</v>
      </c>
      <c r="V401">
        <v>161.1</v>
      </c>
      <c r="W401">
        <v>82.6</v>
      </c>
      <c r="X401">
        <v>155.4</v>
      </c>
      <c r="Y401">
        <v>255.6</v>
      </c>
      <c r="Z401">
        <v>159.69999999999999</v>
      </c>
      <c r="AA401">
        <v>128.30000000000001</v>
      </c>
      <c r="AB401">
        <v>142.9</v>
      </c>
      <c r="AC401">
        <v>246.3</v>
      </c>
      <c r="AD401">
        <v>266.89999999999998</v>
      </c>
      <c r="AE401">
        <v>300.3</v>
      </c>
      <c r="AF401">
        <v>371.8</v>
      </c>
      <c r="AG401">
        <v>322.10000000000002</v>
      </c>
      <c r="AH401">
        <v>357.9</v>
      </c>
      <c r="AI401">
        <v>444.5</v>
      </c>
      <c r="AJ401">
        <v>502.4</v>
      </c>
      <c r="AK401">
        <v>604</v>
      </c>
    </row>
    <row r="402" spans="1:37" x14ac:dyDescent="0.25">
      <c r="A402">
        <f>IF(IFERROR(MATCH(TX_UCR!$C402,NN_M!A:A,0),0)&gt;0,1,0)</f>
        <v>0</v>
      </c>
      <c r="B402">
        <f>IF(IFERROR(MATCH(TX_UCR!C402,NN_PSM!A:A,0),0)&gt;0,1,0)</f>
        <v>0</v>
      </c>
      <c r="C402" t="str">
        <f t="shared" si="12"/>
        <v>Guadalupe</v>
      </c>
      <c r="D402">
        <f t="shared" si="13"/>
        <v>1</v>
      </c>
      <c r="E402" t="s">
        <v>149</v>
      </c>
      <c r="F402" t="s">
        <v>34</v>
      </c>
      <c r="G402" t="s">
        <v>321</v>
      </c>
    </row>
    <row r="403" spans="1:37" x14ac:dyDescent="0.25">
      <c r="A403">
        <f>IF(IFERROR(MATCH(TX_UCR!$C403,NN_M!A:A,0),0)&gt;0,1,0)</f>
        <v>0</v>
      </c>
      <c r="B403">
        <f>IF(IFERROR(MATCH(TX_UCR!C403,NN_PSM!A:A,0),0)&gt;0,1,0)</f>
        <v>0</v>
      </c>
      <c r="C403" t="str">
        <f t="shared" si="12"/>
        <v>Haltom</v>
      </c>
      <c r="D403">
        <f t="shared" si="13"/>
        <v>0</v>
      </c>
      <c r="E403" t="s">
        <v>150</v>
      </c>
      <c r="F403" t="s">
        <v>34</v>
      </c>
      <c r="G403" t="s">
        <v>321</v>
      </c>
      <c r="H403">
        <v>342.8</v>
      </c>
      <c r="I403">
        <v>422.9</v>
      </c>
      <c r="J403">
        <v>320.89999999999998</v>
      </c>
      <c r="K403">
        <v>370.9</v>
      </c>
      <c r="L403">
        <v>341.6</v>
      </c>
      <c r="M403">
        <v>487</v>
      </c>
      <c r="N403">
        <v>503.6</v>
      </c>
      <c r="O403">
        <v>726.2</v>
      </c>
      <c r="P403">
        <v>777.3</v>
      </c>
      <c r="Q403">
        <v>718.4</v>
      </c>
      <c r="R403">
        <v>580.79999999999995</v>
      </c>
      <c r="S403">
        <v>696.7</v>
      </c>
      <c r="T403">
        <v>798</v>
      </c>
      <c r="U403">
        <v>488</v>
      </c>
      <c r="V403" t="s">
        <v>322</v>
      </c>
      <c r="W403">
        <v>325.5</v>
      </c>
      <c r="X403">
        <v>388.4</v>
      </c>
      <c r="Y403">
        <v>360.7</v>
      </c>
      <c r="Z403">
        <v>439.4</v>
      </c>
      <c r="AA403">
        <v>490.8</v>
      </c>
      <c r="AB403">
        <v>404.5</v>
      </c>
      <c r="AC403">
        <v>463.4</v>
      </c>
      <c r="AD403">
        <v>381.4</v>
      </c>
      <c r="AE403">
        <v>474.7</v>
      </c>
      <c r="AF403">
        <v>344.9</v>
      </c>
      <c r="AG403">
        <v>407.9</v>
      </c>
      <c r="AH403">
        <v>274.8</v>
      </c>
      <c r="AI403">
        <v>240.8</v>
      </c>
      <c r="AJ403">
        <v>251.9</v>
      </c>
      <c r="AK403">
        <v>246.3</v>
      </c>
    </row>
    <row r="404" spans="1:37" x14ac:dyDescent="0.25">
      <c r="A404">
        <f>IF(IFERROR(MATCH(TX_UCR!$C404,NN_M!A:A,0),0)&gt;0,1,0)</f>
        <v>0</v>
      </c>
      <c r="B404">
        <f>IF(IFERROR(MATCH(TX_UCR!C404,NN_PSM!A:A,0),0)&gt;0,1,0)</f>
        <v>0</v>
      </c>
      <c r="C404" t="str">
        <f t="shared" si="12"/>
        <v>Hardin</v>
      </c>
      <c r="D404">
        <f t="shared" si="13"/>
        <v>1</v>
      </c>
      <c r="E404" t="s">
        <v>151</v>
      </c>
      <c r="F404" t="s">
        <v>34</v>
      </c>
      <c r="G404" t="s">
        <v>321</v>
      </c>
    </row>
    <row r="405" spans="1:37" x14ac:dyDescent="0.25">
      <c r="A405">
        <f>IF(IFERROR(MATCH(TX_UCR!$C405,NN_M!A:A,0),0)&gt;0,1,0)</f>
        <v>0</v>
      </c>
      <c r="B405">
        <f>IF(IFERROR(MATCH(TX_UCR!C405,NN_PSM!A:A,0),0)&gt;0,1,0)</f>
        <v>0</v>
      </c>
      <c r="C405" t="str">
        <f t="shared" si="12"/>
        <v>Harker</v>
      </c>
      <c r="D405">
        <f t="shared" si="13"/>
        <v>0</v>
      </c>
      <c r="E405" t="s">
        <v>152</v>
      </c>
      <c r="F405" t="s">
        <v>34</v>
      </c>
      <c r="G405" t="s">
        <v>321</v>
      </c>
      <c r="H405">
        <v>765.8</v>
      </c>
      <c r="I405">
        <v>624.29999999999995</v>
      </c>
      <c r="J405">
        <v>647.5</v>
      </c>
      <c r="K405">
        <v>834.3</v>
      </c>
      <c r="L405" s="2">
        <v>1015.4</v>
      </c>
      <c r="M405">
        <v>545.1</v>
      </c>
      <c r="N405">
        <v>800.6</v>
      </c>
      <c r="O405">
        <v>899.1</v>
      </c>
      <c r="P405" s="2">
        <v>1141.5999999999999</v>
      </c>
      <c r="Q405" s="2">
        <v>1732.5</v>
      </c>
      <c r="R405">
        <v>247.5</v>
      </c>
      <c r="S405">
        <v>452.2</v>
      </c>
      <c r="T405">
        <v>370.8</v>
      </c>
      <c r="U405">
        <v>205.9</v>
      </c>
      <c r="V405">
        <v>289.8</v>
      </c>
      <c r="W405">
        <v>161.80000000000001</v>
      </c>
      <c r="X405">
        <v>158.19999999999999</v>
      </c>
      <c r="Y405">
        <v>237.9</v>
      </c>
      <c r="Z405">
        <v>283.60000000000002</v>
      </c>
      <c r="AA405">
        <v>224.9</v>
      </c>
      <c r="AB405">
        <v>165.1</v>
      </c>
      <c r="AC405">
        <v>123.1</v>
      </c>
      <c r="AD405">
        <v>215</v>
      </c>
      <c r="AE405">
        <v>187.7</v>
      </c>
      <c r="AF405">
        <v>211.6</v>
      </c>
      <c r="AG405">
        <v>168.5</v>
      </c>
      <c r="AH405">
        <v>260.39999999999998</v>
      </c>
      <c r="AI405">
        <v>446.6</v>
      </c>
      <c r="AJ405">
        <v>320</v>
      </c>
      <c r="AK405">
        <v>266.8</v>
      </c>
    </row>
    <row r="406" spans="1:37" x14ac:dyDescent="0.25">
      <c r="A406">
        <f>IF(IFERROR(MATCH(TX_UCR!$C406,NN_M!A:A,0),0)&gt;0,1,0)</f>
        <v>0</v>
      </c>
      <c r="B406">
        <f>IF(IFERROR(MATCH(TX_UCR!C406,NN_PSM!A:A,0),0)&gt;0,1,0)</f>
        <v>0</v>
      </c>
      <c r="C406" t="str">
        <f t="shared" si="12"/>
        <v>Harlingen</v>
      </c>
      <c r="D406">
        <f t="shared" si="13"/>
        <v>0</v>
      </c>
      <c r="E406" t="s">
        <v>153</v>
      </c>
      <c r="F406" t="s">
        <v>34</v>
      </c>
      <c r="G406" t="s">
        <v>321</v>
      </c>
      <c r="H406">
        <v>410.3</v>
      </c>
      <c r="I406">
        <v>377</v>
      </c>
      <c r="J406">
        <v>258.39999999999998</v>
      </c>
      <c r="K406">
        <v>342.7</v>
      </c>
      <c r="L406">
        <v>414.5</v>
      </c>
      <c r="M406">
        <v>588.9</v>
      </c>
      <c r="N406">
        <v>813.7</v>
      </c>
      <c r="O406">
        <v>846.9</v>
      </c>
      <c r="P406">
        <v>809.7</v>
      </c>
      <c r="Q406">
        <v>822.2</v>
      </c>
      <c r="R406">
        <v>648.79999999999995</v>
      </c>
      <c r="S406">
        <v>550.29999999999995</v>
      </c>
      <c r="T406">
        <v>543.20000000000005</v>
      </c>
      <c r="U406">
        <v>515.9</v>
      </c>
      <c r="V406">
        <v>592.70000000000005</v>
      </c>
      <c r="W406">
        <v>526.4</v>
      </c>
      <c r="X406">
        <v>557.20000000000005</v>
      </c>
      <c r="Y406">
        <v>480.7</v>
      </c>
      <c r="Z406">
        <v>537.29999999999995</v>
      </c>
      <c r="AA406">
        <v>545.4</v>
      </c>
      <c r="AB406">
        <v>527.1</v>
      </c>
      <c r="AC406">
        <v>550.79999999999995</v>
      </c>
      <c r="AD406">
        <v>514</v>
      </c>
      <c r="AE406">
        <v>700.8</v>
      </c>
      <c r="AF406">
        <v>457.7</v>
      </c>
      <c r="AG406">
        <v>615.29999999999995</v>
      </c>
      <c r="AH406">
        <v>509</v>
      </c>
      <c r="AI406">
        <v>403.8</v>
      </c>
      <c r="AJ406">
        <v>400.7</v>
      </c>
      <c r="AK406">
        <v>221.9</v>
      </c>
    </row>
    <row r="407" spans="1:37" x14ac:dyDescent="0.25">
      <c r="A407">
        <f>IF(IFERROR(MATCH(TX_UCR!$C407,NN_M!A:A,0),0)&gt;0,1,0)</f>
        <v>0</v>
      </c>
      <c r="B407">
        <f>IF(IFERROR(MATCH(TX_UCR!C407,NN_PSM!A:A,0),0)&gt;0,1,0)</f>
        <v>0</v>
      </c>
      <c r="C407" t="str">
        <f t="shared" si="12"/>
        <v>Harris</v>
      </c>
      <c r="D407">
        <f t="shared" si="13"/>
        <v>1</v>
      </c>
      <c r="E407" t="s">
        <v>154</v>
      </c>
      <c r="F407" t="s">
        <v>34</v>
      </c>
      <c r="G407" t="s">
        <v>321</v>
      </c>
      <c r="AH407" t="s">
        <v>322</v>
      </c>
    </row>
    <row r="408" spans="1:37" x14ac:dyDescent="0.25">
      <c r="A408">
        <f>IF(IFERROR(MATCH(TX_UCR!$C408,NN_M!A:A,0),0)&gt;0,1,0)</f>
        <v>0</v>
      </c>
      <c r="B408">
        <f>IF(IFERROR(MATCH(TX_UCR!C408,NN_PSM!A:A,0),0)&gt;0,1,0)</f>
        <v>0</v>
      </c>
      <c r="C408" t="str">
        <f t="shared" si="12"/>
        <v>Harrison</v>
      </c>
      <c r="D408">
        <f t="shared" si="13"/>
        <v>1</v>
      </c>
      <c r="E408" t="s">
        <v>155</v>
      </c>
      <c r="F408" t="s">
        <v>34</v>
      </c>
      <c r="G408" t="s">
        <v>321</v>
      </c>
    </row>
    <row r="409" spans="1:37" x14ac:dyDescent="0.25">
      <c r="A409">
        <f>IF(IFERROR(MATCH(TX_UCR!$C409,NN_M!A:A,0),0)&gt;0,1,0)</f>
        <v>0</v>
      </c>
      <c r="B409">
        <f>IF(IFERROR(MATCH(TX_UCR!C409,NN_PSM!A:A,0),0)&gt;0,1,0)</f>
        <v>0</v>
      </c>
      <c r="C409" t="str">
        <f t="shared" si="12"/>
        <v>Hays</v>
      </c>
      <c r="D409">
        <f t="shared" si="13"/>
        <v>1</v>
      </c>
      <c r="E409" t="s">
        <v>156</v>
      </c>
      <c r="F409" t="s">
        <v>34</v>
      </c>
      <c r="G409" t="s">
        <v>321</v>
      </c>
    </row>
    <row r="410" spans="1:37" x14ac:dyDescent="0.25">
      <c r="A410">
        <f>IF(IFERROR(MATCH(TX_UCR!$C410,NN_M!A:A,0),0)&gt;0,1,0)</f>
        <v>0</v>
      </c>
      <c r="B410">
        <f>IF(IFERROR(MATCH(TX_UCR!C410,NN_PSM!A:A,0),0)&gt;0,1,0)</f>
        <v>0</v>
      </c>
      <c r="C410" t="str">
        <f t="shared" si="12"/>
        <v>Henderson</v>
      </c>
      <c r="D410">
        <f t="shared" si="13"/>
        <v>1</v>
      </c>
      <c r="E410" t="s">
        <v>157</v>
      </c>
      <c r="F410" t="s">
        <v>34</v>
      </c>
      <c r="G410" t="s">
        <v>321</v>
      </c>
    </row>
    <row r="411" spans="1:37" x14ac:dyDescent="0.25">
      <c r="A411">
        <f>IF(IFERROR(MATCH(TX_UCR!$C411,NN_M!A:A,0),0)&gt;0,1,0)</f>
        <v>0</v>
      </c>
      <c r="B411">
        <f>IF(IFERROR(MATCH(TX_UCR!C411,NN_PSM!A:A,0),0)&gt;0,1,0)</f>
        <v>0</v>
      </c>
      <c r="C411" t="str">
        <f t="shared" si="12"/>
        <v>Henderson</v>
      </c>
      <c r="D411">
        <f t="shared" si="13"/>
        <v>0</v>
      </c>
      <c r="E411" t="s">
        <v>158</v>
      </c>
      <c r="F411" t="s">
        <v>34</v>
      </c>
      <c r="G411" t="s">
        <v>321</v>
      </c>
      <c r="H411">
        <v>394.5</v>
      </c>
      <c r="I411">
        <v>360.3</v>
      </c>
      <c r="J411">
        <v>523.4</v>
      </c>
      <c r="K411">
        <v>548.79999999999995</v>
      </c>
      <c r="L411">
        <v>919.5</v>
      </c>
      <c r="M411" s="2">
        <v>1176</v>
      </c>
      <c r="N411" s="2">
        <v>1749.3</v>
      </c>
      <c r="O411" s="2">
        <v>2479.1</v>
      </c>
      <c r="P411" s="2">
        <v>2529.8000000000002</v>
      </c>
      <c r="Q411" s="2">
        <v>2084</v>
      </c>
      <c r="R411" s="2">
        <v>1085.4000000000001</v>
      </c>
      <c r="S411" s="2">
        <v>1961.6</v>
      </c>
      <c r="T411" s="2">
        <v>1890.1</v>
      </c>
      <c r="U411" s="2">
        <v>1908.3</v>
      </c>
      <c r="V411" s="2">
        <v>1826.6</v>
      </c>
      <c r="W411" s="2">
        <v>1312.9</v>
      </c>
      <c r="X411" s="2">
        <v>1335.8</v>
      </c>
      <c r="Y411" s="2">
        <v>1588.1</v>
      </c>
      <c r="Z411" s="2">
        <v>1669.2</v>
      </c>
      <c r="AA411" s="2">
        <v>1448.2</v>
      </c>
      <c r="AB411" s="2">
        <v>1232.2</v>
      </c>
      <c r="AC411" s="2">
        <v>1057.4000000000001</v>
      </c>
      <c r="AD411">
        <v>816.6</v>
      </c>
      <c r="AE411">
        <v>841.6</v>
      </c>
      <c r="AF411">
        <v>736.6</v>
      </c>
      <c r="AG411">
        <v>619.9</v>
      </c>
      <c r="AH411">
        <v>571.4</v>
      </c>
      <c r="AI411" t="s">
        <v>322</v>
      </c>
      <c r="AJ411">
        <v>693.8</v>
      </c>
      <c r="AK411">
        <v>452.8</v>
      </c>
    </row>
    <row r="412" spans="1:37" x14ac:dyDescent="0.25">
      <c r="A412">
        <f>IF(IFERROR(MATCH(TX_UCR!$C412,NN_M!A:A,0),0)&gt;0,1,0)</f>
        <v>0</v>
      </c>
      <c r="B412">
        <f>IF(IFERROR(MATCH(TX_UCR!C412,NN_PSM!A:A,0),0)&gt;0,1,0)</f>
        <v>0</v>
      </c>
      <c r="C412" t="str">
        <f t="shared" si="12"/>
        <v>Hereford</v>
      </c>
      <c r="D412">
        <f t="shared" si="13"/>
        <v>0</v>
      </c>
      <c r="E412" t="s">
        <v>159</v>
      </c>
      <c r="F412" t="s">
        <v>34</v>
      </c>
      <c r="G412" t="s">
        <v>321</v>
      </c>
      <c r="H412">
        <v>297.2</v>
      </c>
      <c r="I412">
        <v>555.20000000000005</v>
      </c>
      <c r="J412" s="2">
        <v>1621.4</v>
      </c>
      <c r="K412">
        <v>766.8</v>
      </c>
      <c r="L412">
        <v>771</v>
      </c>
      <c r="M412">
        <v>529</v>
      </c>
      <c r="N412">
        <v>458.2</v>
      </c>
      <c r="O412">
        <v>437.2</v>
      </c>
      <c r="P412">
        <v>466.8</v>
      </c>
      <c r="Q412">
        <v>517.70000000000005</v>
      </c>
      <c r="R412">
        <v>621.20000000000005</v>
      </c>
      <c r="S412">
        <v>433.4</v>
      </c>
      <c r="T412">
        <v>547.5</v>
      </c>
      <c r="U412">
        <v>735.9</v>
      </c>
      <c r="V412">
        <v>719.2</v>
      </c>
      <c r="W412">
        <v>760.4</v>
      </c>
      <c r="X412">
        <v>770.4</v>
      </c>
      <c r="Y412">
        <v>498.5</v>
      </c>
      <c r="Z412">
        <v>471.1</v>
      </c>
      <c r="AA412">
        <v>443.1</v>
      </c>
      <c r="AB412">
        <v>442.3</v>
      </c>
      <c r="AC412">
        <v>403.2</v>
      </c>
      <c r="AD412">
        <v>426.8</v>
      </c>
      <c r="AE412">
        <v>533.1</v>
      </c>
      <c r="AF412">
        <v>496.7</v>
      </c>
      <c r="AG412">
        <v>403.4</v>
      </c>
      <c r="AH412">
        <v>344.1</v>
      </c>
      <c r="AI412">
        <v>202.8</v>
      </c>
      <c r="AJ412">
        <v>358.8</v>
      </c>
      <c r="AK412">
        <v>310.10000000000002</v>
      </c>
    </row>
    <row r="413" spans="1:37" x14ac:dyDescent="0.25">
      <c r="A413">
        <f>IF(IFERROR(MATCH(TX_UCR!$C413,NN_M!A:A,0),0)&gt;0,1,0)</f>
        <v>0</v>
      </c>
      <c r="B413">
        <f>IF(IFERROR(MATCH(TX_UCR!C413,NN_PSM!A:A,0),0)&gt;0,1,0)</f>
        <v>0</v>
      </c>
      <c r="C413" t="str">
        <f t="shared" si="12"/>
        <v>Hewitt</v>
      </c>
      <c r="D413">
        <f t="shared" si="13"/>
        <v>0</v>
      </c>
      <c r="E413" t="s">
        <v>160</v>
      </c>
      <c r="F413" t="s">
        <v>34</v>
      </c>
      <c r="G413" t="s">
        <v>321</v>
      </c>
      <c r="H413">
        <v>181.4</v>
      </c>
      <c r="I413">
        <v>269.3</v>
      </c>
      <c r="J413">
        <v>136.30000000000001</v>
      </c>
      <c r="K413">
        <v>113.2</v>
      </c>
      <c r="L413">
        <v>153.9</v>
      </c>
      <c r="M413">
        <v>122.5</v>
      </c>
      <c r="N413">
        <v>283.39999999999998</v>
      </c>
      <c r="O413">
        <v>621.29999999999995</v>
      </c>
      <c r="P413">
        <v>424</v>
      </c>
      <c r="Q413">
        <v>148.6</v>
      </c>
      <c r="R413">
        <v>103.4</v>
      </c>
      <c r="S413">
        <v>119.7</v>
      </c>
      <c r="T413">
        <v>90.6</v>
      </c>
      <c r="U413">
        <v>101.7</v>
      </c>
      <c r="V413">
        <v>96.8</v>
      </c>
      <c r="W413">
        <v>153.4</v>
      </c>
      <c r="X413">
        <v>158.80000000000001</v>
      </c>
      <c r="Y413">
        <v>95</v>
      </c>
      <c r="Z413">
        <v>115.4</v>
      </c>
      <c r="AA413">
        <v>112.3</v>
      </c>
      <c r="AB413">
        <v>85.4</v>
      </c>
      <c r="AC413">
        <v>127.3</v>
      </c>
      <c r="AD413">
        <v>207.1</v>
      </c>
      <c r="AE413">
        <v>181.3</v>
      </c>
      <c r="AF413">
        <v>101.1</v>
      </c>
      <c r="AG413">
        <v>250.9</v>
      </c>
      <c r="AH413">
        <v>151.80000000000001</v>
      </c>
      <c r="AI413">
        <v>78.7</v>
      </c>
      <c r="AJ413">
        <v>100.4</v>
      </c>
      <c r="AK413">
        <v>112.9</v>
      </c>
    </row>
    <row r="414" spans="1:37" x14ac:dyDescent="0.25">
      <c r="A414">
        <f>IF(IFERROR(MATCH(TX_UCR!$C414,NN_M!A:A,0),0)&gt;0,1,0)</f>
        <v>0</v>
      </c>
      <c r="B414">
        <f>IF(IFERROR(MATCH(TX_UCR!C414,NN_PSM!A:A,0),0)&gt;0,1,0)</f>
        <v>0</v>
      </c>
      <c r="C414" t="str">
        <f t="shared" si="12"/>
        <v>Hidalgo</v>
      </c>
      <c r="D414">
        <f t="shared" si="13"/>
        <v>1</v>
      </c>
      <c r="E414" t="s">
        <v>161</v>
      </c>
      <c r="F414" t="s">
        <v>34</v>
      </c>
      <c r="G414" t="s">
        <v>321</v>
      </c>
    </row>
    <row r="415" spans="1:37" x14ac:dyDescent="0.25">
      <c r="A415">
        <f>IF(IFERROR(MATCH(TX_UCR!$C415,NN_M!A:A,0),0)&gt;0,1,0)</f>
        <v>0</v>
      </c>
      <c r="B415">
        <f>IF(IFERROR(MATCH(TX_UCR!C415,NN_PSM!A:A,0),0)&gt;0,1,0)</f>
        <v>0</v>
      </c>
      <c r="C415" t="str">
        <f t="shared" si="12"/>
        <v>Hidalgo</v>
      </c>
      <c r="D415">
        <f t="shared" si="13"/>
        <v>0</v>
      </c>
      <c r="E415" t="s">
        <v>162</v>
      </c>
      <c r="F415" t="s">
        <v>34</v>
      </c>
      <c r="G415" t="s">
        <v>321</v>
      </c>
      <c r="H415">
        <v>491.7</v>
      </c>
      <c r="I415">
        <v>597.29999999999995</v>
      </c>
      <c r="J415">
        <v>402.4</v>
      </c>
      <c r="K415">
        <v>421.6</v>
      </c>
      <c r="L415">
        <v>209</v>
      </c>
      <c r="M415">
        <v>334.1</v>
      </c>
      <c r="N415" s="2">
        <v>1011.3</v>
      </c>
      <c r="O415">
        <v>789.2</v>
      </c>
      <c r="P415">
        <v>697.6</v>
      </c>
      <c r="Q415">
        <v>868.9</v>
      </c>
      <c r="R415">
        <v>366.7</v>
      </c>
      <c r="S415">
        <v>837.7</v>
      </c>
      <c r="T415" s="2">
        <v>1083.5999999999999</v>
      </c>
      <c r="U415">
        <v>351.4</v>
      </c>
      <c r="V415">
        <v>719.1</v>
      </c>
      <c r="W415">
        <v>491.7</v>
      </c>
      <c r="X415">
        <v>467.4</v>
      </c>
      <c r="Y415">
        <v>444.6</v>
      </c>
      <c r="Z415">
        <v>503.8</v>
      </c>
      <c r="AA415">
        <v>464.2</v>
      </c>
      <c r="AB415">
        <v>322.3</v>
      </c>
      <c r="AC415">
        <v>241.1</v>
      </c>
      <c r="AD415">
        <v>133.19999999999999</v>
      </c>
      <c r="AE415">
        <v>114.4</v>
      </c>
      <c r="AF415">
        <v>87.4</v>
      </c>
      <c r="AG415">
        <v>142.9</v>
      </c>
      <c r="AH415">
        <v>113.7</v>
      </c>
      <c r="AI415">
        <v>102.5</v>
      </c>
      <c r="AJ415" t="s">
        <v>322</v>
      </c>
      <c r="AK415">
        <v>364.4</v>
      </c>
    </row>
    <row r="416" spans="1:37" x14ac:dyDescent="0.25">
      <c r="A416">
        <f>IF(IFERROR(MATCH(TX_UCR!$C416,NN_M!A:A,0),0)&gt;0,1,0)</f>
        <v>0</v>
      </c>
      <c r="B416">
        <f>IF(IFERROR(MATCH(TX_UCR!C416,NN_PSM!A:A,0),0)&gt;0,1,0)</f>
        <v>0</v>
      </c>
      <c r="C416" t="str">
        <f t="shared" si="12"/>
        <v>Highland</v>
      </c>
      <c r="D416">
        <f t="shared" si="13"/>
        <v>0</v>
      </c>
      <c r="E416" t="s">
        <v>163</v>
      </c>
      <c r="F416" t="s">
        <v>34</v>
      </c>
      <c r="G416" t="s">
        <v>321</v>
      </c>
      <c r="H416">
        <v>83.5</v>
      </c>
      <c r="I416">
        <v>141.69999999999999</v>
      </c>
      <c r="J416">
        <v>92.9</v>
      </c>
      <c r="K416">
        <v>63.7</v>
      </c>
      <c r="L416">
        <v>103.9</v>
      </c>
      <c r="M416">
        <v>71.2</v>
      </c>
      <c r="N416">
        <v>27.9</v>
      </c>
      <c r="O416">
        <v>13.7</v>
      </c>
      <c r="P416">
        <v>47.5</v>
      </c>
      <c r="Q416">
        <v>46.6</v>
      </c>
      <c r="R416">
        <v>90.4</v>
      </c>
      <c r="S416">
        <v>19.7</v>
      </c>
      <c r="T416">
        <v>58.1</v>
      </c>
      <c r="U416">
        <v>16.600000000000001</v>
      </c>
      <c r="V416">
        <v>48.3</v>
      </c>
      <c r="W416">
        <v>24.6</v>
      </c>
      <c r="X416">
        <v>24.1</v>
      </c>
      <c r="Y416">
        <v>94.4</v>
      </c>
      <c r="Z416">
        <v>43.7</v>
      </c>
      <c r="AA416">
        <v>83.8</v>
      </c>
      <c r="AB416">
        <v>40.5</v>
      </c>
      <c r="AC416">
        <v>83.7</v>
      </c>
      <c r="AD416">
        <v>98.2</v>
      </c>
      <c r="AE416">
        <v>76.5</v>
      </c>
      <c r="AF416">
        <v>34.6</v>
      </c>
      <c r="AG416">
        <v>19.899999999999999</v>
      </c>
      <c r="AH416">
        <v>45.5</v>
      </c>
      <c r="AI416">
        <v>37.9</v>
      </c>
      <c r="AJ416">
        <v>50.8</v>
      </c>
      <c r="AK416">
        <v>44</v>
      </c>
    </row>
    <row r="417" spans="1:37" x14ac:dyDescent="0.25">
      <c r="A417">
        <f>IF(IFERROR(MATCH(TX_UCR!$C417,NN_M!A:A,0),0)&gt;0,1,0)</f>
        <v>0</v>
      </c>
      <c r="B417">
        <f>IF(IFERROR(MATCH(TX_UCR!C417,NN_PSM!A:A,0),0)&gt;0,1,0)</f>
        <v>0</v>
      </c>
      <c r="C417" t="str">
        <f t="shared" si="12"/>
        <v>Hood</v>
      </c>
      <c r="D417">
        <f t="shared" si="13"/>
        <v>1</v>
      </c>
      <c r="E417" t="s">
        <v>164</v>
      </c>
      <c r="F417" t="s">
        <v>34</v>
      </c>
      <c r="G417" t="s">
        <v>321</v>
      </c>
    </row>
    <row r="418" spans="1:37" x14ac:dyDescent="0.25">
      <c r="A418">
        <f>IF(IFERROR(MATCH(TX_UCR!$C418,NN_M!A:A,0),0)&gt;0,1,0)</f>
        <v>0</v>
      </c>
      <c r="B418">
        <f>IF(IFERROR(MATCH(TX_UCR!C418,NN_PSM!A:A,0),0)&gt;0,1,0)</f>
        <v>0</v>
      </c>
      <c r="C418" t="str">
        <f t="shared" si="12"/>
        <v>Horizon</v>
      </c>
      <c r="D418">
        <f t="shared" si="13"/>
        <v>0</v>
      </c>
      <c r="E418" t="s">
        <v>165</v>
      </c>
      <c r="F418" t="s">
        <v>34</v>
      </c>
      <c r="G418" t="s">
        <v>321</v>
      </c>
      <c r="H418" t="s">
        <v>322</v>
      </c>
      <c r="I418" t="s">
        <v>322</v>
      </c>
      <c r="J418" t="s">
        <v>322</v>
      </c>
      <c r="K418" t="s">
        <v>322</v>
      </c>
      <c r="L418" t="s">
        <v>322</v>
      </c>
      <c r="M418" t="s">
        <v>322</v>
      </c>
      <c r="N418" t="s">
        <v>322</v>
      </c>
      <c r="O418">
        <v>291.89999999999998</v>
      </c>
      <c r="P418">
        <v>299.7</v>
      </c>
      <c r="Q418">
        <v>514.70000000000005</v>
      </c>
      <c r="R418">
        <v>288.5</v>
      </c>
      <c r="S418">
        <v>395.5</v>
      </c>
      <c r="T418">
        <v>333.7</v>
      </c>
      <c r="U418">
        <v>209.6</v>
      </c>
      <c r="V418">
        <v>187.7</v>
      </c>
      <c r="W418">
        <v>76.400000000000006</v>
      </c>
      <c r="X418">
        <v>261.60000000000002</v>
      </c>
      <c r="Y418">
        <v>73.2</v>
      </c>
      <c r="Z418">
        <v>73.400000000000006</v>
      </c>
      <c r="AA418">
        <v>66.2</v>
      </c>
      <c r="AB418">
        <v>63.1</v>
      </c>
      <c r="AC418">
        <v>223.7</v>
      </c>
      <c r="AD418">
        <v>109.7</v>
      </c>
      <c r="AE418">
        <v>140.9</v>
      </c>
      <c r="AF418">
        <v>111</v>
      </c>
      <c r="AG418">
        <v>107.6</v>
      </c>
      <c r="AH418">
        <v>99.5</v>
      </c>
      <c r="AI418">
        <v>160.80000000000001</v>
      </c>
      <c r="AJ418">
        <v>66.900000000000006</v>
      </c>
      <c r="AK418">
        <v>46</v>
      </c>
    </row>
    <row r="419" spans="1:37" x14ac:dyDescent="0.25">
      <c r="A419">
        <f>IF(IFERROR(MATCH(TX_UCR!$C419,NN_M!A:A,0),0)&gt;0,1,0)</f>
        <v>1</v>
      </c>
      <c r="B419">
        <f>IF(IFERROR(MATCH(TX_UCR!C419,NN_PSM!A:A,0),0)&gt;0,1,0)</f>
        <v>1</v>
      </c>
      <c r="C419" t="str">
        <f t="shared" si="12"/>
        <v>Houston</v>
      </c>
      <c r="D419">
        <f t="shared" si="13"/>
        <v>0</v>
      </c>
      <c r="E419" t="s">
        <v>166</v>
      </c>
      <c r="F419" t="s">
        <v>34</v>
      </c>
      <c r="G419" t="s">
        <v>321</v>
      </c>
      <c r="H419">
        <v>942.6</v>
      </c>
      <c r="I419" s="2">
        <v>1156.2</v>
      </c>
      <c r="J419" s="2">
        <v>1090.3</v>
      </c>
      <c r="K419" s="2">
        <v>1148.5</v>
      </c>
      <c r="L419" s="2">
        <v>1139.7</v>
      </c>
      <c r="M419" s="2">
        <v>1388.3</v>
      </c>
      <c r="N419" s="2">
        <v>1599.9</v>
      </c>
      <c r="O419" s="2">
        <v>1465.1</v>
      </c>
      <c r="P419" s="2">
        <v>1453.8</v>
      </c>
      <c r="Q419" s="2">
        <v>1307.5</v>
      </c>
      <c r="R419" s="2">
        <v>1283.5</v>
      </c>
      <c r="S419" s="2">
        <v>1267.2</v>
      </c>
      <c r="T419" s="2">
        <v>1174.5</v>
      </c>
      <c r="U419" s="2">
        <v>1123.0999999999999</v>
      </c>
      <c r="V419" s="2">
        <v>1187.3</v>
      </c>
      <c r="W419" s="2">
        <v>1100.0999999999999</v>
      </c>
      <c r="X419" s="2">
        <v>1172.0999999999999</v>
      </c>
      <c r="Y419" s="2">
        <v>1223.0999999999999</v>
      </c>
      <c r="Z419" s="2">
        <v>1175.3</v>
      </c>
      <c r="AA419" s="2">
        <v>1146.4000000000001</v>
      </c>
      <c r="AB419" s="2">
        <v>1172.5</v>
      </c>
      <c r="AC419" s="2">
        <v>1169.4000000000001</v>
      </c>
      <c r="AD419" s="2">
        <v>1132.2</v>
      </c>
      <c r="AE419" s="2">
        <v>1106.8</v>
      </c>
      <c r="AF419" s="2">
        <v>1125.5999999999999</v>
      </c>
      <c r="AG419" s="2">
        <v>1071.3</v>
      </c>
      <c r="AH419">
        <v>974.6</v>
      </c>
      <c r="AI419">
        <v>992.5</v>
      </c>
      <c r="AJ419">
        <v>962.7</v>
      </c>
      <c r="AK419">
        <v>991.4</v>
      </c>
    </row>
    <row r="420" spans="1:37" x14ac:dyDescent="0.25">
      <c r="A420">
        <f>IF(IFERROR(MATCH(TX_UCR!$C420,NN_M!A:A,0),0)&gt;0,1,0)</f>
        <v>0</v>
      </c>
      <c r="B420">
        <f>IF(IFERROR(MATCH(TX_UCR!C420,NN_PSM!A:A,0),0)&gt;0,1,0)</f>
        <v>0</v>
      </c>
      <c r="C420" t="str">
        <f t="shared" si="12"/>
        <v>Humble</v>
      </c>
      <c r="D420">
        <f t="shared" si="13"/>
        <v>0</v>
      </c>
      <c r="E420" t="s">
        <v>167</v>
      </c>
      <c r="F420" t="s">
        <v>34</v>
      </c>
      <c r="G420" t="s">
        <v>321</v>
      </c>
      <c r="H420">
        <v>879.1</v>
      </c>
      <c r="I420">
        <v>737.6</v>
      </c>
      <c r="J420">
        <v>658.6</v>
      </c>
      <c r="K420">
        <v>803.6</v>
      </c>
      <c r="L420">
        <v>736.1</v>
      </c>
      <c r="M420">
        <v>563.79999999999995</v>
      </c>
      <c r="N420">
        <v>811.9</v>
      </c>
      <c r="O420">
        <v>893.5</v>
      </c>
      <c r="P420">
        <v>793.9</v>
      </c>
      <c r="Q420">
        <v>786.5</v>
      </c>
      <c r="R420">
        <v>809.4</v>
      </c>
      <c r="S420">
        <v>645.6</v>
      </c>
      <c r="T420">
        <v>960.2</v>
      </c>
      <c r="U420">
        <v>700.8</v>
      </c>
      <c r="V420">
        <v>775.9</v>
      </c>
      <c r="W420">
        <v>452.7</v>
      </c>
      <c r="X420">
        <v>590.20000000000005</v>
      </c>
      <c r="Y420">
        <v>774.9</v>
      </c>
      <c r="Z420">
        <v>815.8</v>
      </c>
      <c r="AA420">
        <v>673.3</v>
      </c>
      <c r="AB420">
        <v>846.7</v>
      </c>
      <c r="AC420">
        <v>696.4</v>
      </c>
      <c r="AD420">
        <v>834.6</v>
      </c>
      <c r="AE420">
        <v>772</v>
      </c>
      <c r="AF420" s="2">
        <v>1145</v>
      </c>
      <c r="AG420" s="2">
        <v>1011</v>
      </c>
      <c r="AH420">
        <v>737.8</v>
      </c>
      <c r="AI420">
        <v>675.8</v>
      </c>
      <c r="AJ420">
        <v>614</v>
      </c>
      <c r="AK420">
        <v>680</v>
      </c>
    </row>
    <row r="421" spans="1:37" x14ac:dyDescent="0.25">
      <c r="A421">
        <f>IF(IFERROR(MATCH(TX_UCR!$C421,NN_M!A:A,0),0)&gt;0,1,0)</f>
        <v>0</v>
      </c>
      <c r="B421">
        <f>IF(IFERROR(MATCH(TX_UCR!C421,NN_PSM!A:A,0),0)&gt;0,1,0)</f>
        <v>0</v>
      </c>
      <c r="C421" t="str">
        <f t="shared" si="12"/>
        <v>Hunt</v>
      </c>
      <c r="D421">
        <f t="shared" si="13"/>
        <v>1</v>
      </c>
      <c r="E421" t="s">
        <v>168</v>
      </c>
      <c r="F421" t="s">
        <v>34</v>
      </c>
      <c r="G421" t="s">
        <v>321</v>
      </c>
    </row>
    <row r="422" spans="1:37" x14ac:dyDescent="0.25">
      <c r="A422">
        <f>IF(IFERROR(MATCH(TX_UCR!$C422,NN_M!A:A,0),0)&gt;0,1,0)</f>
        <v>0</v>
      </c>
      <c r="B422">
        <f>IF(IFERROR(MATCH(TX_UCR!C422,NN_PSM!A:A,0),0)&gt;0,1,0)</f>
        <v>0</v>
      </c>
      <c r="C422" t="str">
        <f t="shared" si="12"/>
        <v>Huntsville</v>
      </c>
      <c r="D422">
        <f t="shared" si="13"/>
        <v>0</v>
      </c>
      <c r="E422" t="s">
        <v>169</v>
      </c>
      <c r="F422" t="s">
        <v>34</v>
      </c>
      <c r="G422" t="s">
        <v>321</v>
      </c>
      <c r="H422">
        <v>260.2</v>
      </c>
      <c r="I422">
        <v>403.7</v>
      </c>
      <c r="J422">
        <v>517.20000000000005</v>
      </c>
      <c r="K422">
        <v>377.3</v>
      </c>
      <c r="L422">
        <v>379.4</v>
      </c>
      <c r="M422">
        <v>562.20000000000005</v>
      </c>
      <c r="N422">
        <v>508.4</v>
      </c>
      <c r="O422">
        <v>661.5</v>
      </c>
      <c r="P422">
        <v>756.4</v>
      </c>
      <c r="Q422">
        <v>546.5</v>
      </c>
      <c r="R422">
        <v>511.2</v>
      </c>
      <c r="S422">
        <v>676</v>
      </c>
      <c r="T422">
        <v>587</v>
      </c>
      <c r="U422">
        <v>583.20000000000005</v>
      </c>
      <c r="V422">
        <v>513</v>
      </c>
      <c r="W422">
        <v>439</v>
      </c>
      <c r="X422">
        <v>340.1</v>
      </c>
      <c r="Y422">
        <v>458.5</v>
      </c>
      <c r="Z422">
        <v>435.4</v>
      </c>
      <c r="AA422">
        <v>365</v>
      </c>
      <c r="AB422">
        <v>370.6</v>
      </c>
      <c r="AC422">
        <v>376.3</v>
      </c>
      <c r="AD422">
        <v>443.2</v>
      </c>
      <c r="AE422">
        <v>462</v>
      </c>
      <c r="AF422">
        <v>483.6</v>
      </c>
      <c r="AG422">
        <v>412.5</v>
      </c>
      <c r="AH422">
        <v>477.7</v>
      </c>
      <c r="AI422">
        <v>514.70000000000005</v>
      </c>
      <c r="AJ422">
        <v>532.6</v>
      </c>
      <c r="AK422">
        <v>526.70000000000005</v>
      </c>
    </row>
    <row r="423" spans="1:37" x14ac:dyDescent="0.25">
      <c r="A423">
        <f>IF(IFERROR(MATCH(TX_UCR!$C423,NN_M!A:A,0),0)&gt;0,1,0)</f>
        <v>0</v>
      </c>
      <c r="B423">
        <f>IF(IFERROR(MATCH(TX_UCR!C423,NN_PSM!A:A,0),0)&gt;0,1,0)</f>
        <v>0</v>
      </c>
      <c r="C423" t="str">
        <f t="shared" si="12"/>
        <v>Hurst</v>
      </c>
      <c r="D423">
        <f t="shared" si="13"/>
        <v>0</v>
      </c>
      <c r="E423" t="s">
        <v>170</v>
      </c>
      <c r="F423" t="s">
        <v>34</v>
      </c>
      <c r="G423" t="s">
        <v>321</v>
      </c>
      <c r="H423">
        <v>481.4</v>
      </c>
      <c r="I423">
        <v>490.3</v>
      </c>
      <c r="J423">
        <v>438.2</v>
      </c>
      <c r="K423">
        <v>598.5</v>
      </c>
      <c r="L423">
        <v>609.5</v>
      </c>
      <c r="M423">
        <v>562.9</v>
      </c>
      <c r="N423">
        <v>764.1</v>
      </c>
      <c r="O423">
        <v>768</v>
      </c>
      <c r="P423">
        <v>880.5</v>
      </c>
      <c r="Q423">
        <v>869.5</v>
      </c>
      <c r="R423">
        <v>726.6</v>
      </c>
      <c r="S423">
        <v>585.9</v>
      </c>
      <c r="T423">
        <v>622.20000000000005</v>
      </c>
      <c r="U423">
        <v>271.89999999999998</v>
      </c>
      <c r="V423">
        <v>314.8</v>
      </c>
      <c r="W423">
        <v>369.4</v>
      </c>
      <c r="X423">
        <v>374.7</v>
      </c>
      <c r="Y423">
        <v>395.9</v>
      </c>
      <c r="Z423">
        <v>462.8</v>
      </c>
      <c r="AA423">
        <v>500.5</v>
      </c>
      <c r="AB423">
        <v>438.8</v>
      </c>
      <c r="AC423">
        <v>519.9</v>
      </c>
      <c r="AD423">
        <v>530.5</v>
      </c>
      <c r="AE423">
        <v>496.1</v>
      </c>
      <c r="AF423">
        <v>492.3</v>
      </c>
      <c r="AG423">
        <v>447.3</v>
      </c>
      <c r="AH423">
        <v>464.3</v>
      </c>
      <c r="AI423">
        <v>559.9</v>
      </c>
      <c r="AJ423">
        <v>533.1</v>
      </c>
      <c r="AK423">
        <v>369.4</v>
      </c>
    </row>
    <row r="424" spans="1:37" x14ac:dyDescent="0.25">
      <c r="A424">
        <f>IF(IFERROR(MATCH(TX_UCR!$C424,NN_M!A:A,0),0)&gt;0,1,0)</f>
        <v>0</v>
      </c>
      <c r="B424">
        <f>IF(IFERROR(MATCH(TX_UCR!C424,NN_PSM!A:A,0),0)&gt;0,1,0)</f>
        <v>0</v>
      </c>
      <c r="C424" t="str">
        <f t="shared" si="12"/>
        <v>Hutto</v>
      </c>
      <c r="D424">
        <f t="shared" si="13"/>
        <v>0</v>
      </c>
      <c r="E424" t="s">
        <v>171</v>
      </c>
      <c r="F424" t="s">
        <v>34</v>
      </c>
      <c r="G424" t="s">
        <v>321</v>
      </c>
      <c r="H424" t="s">
        <v>322</v>
      </c>
      <c r="I424" t="s">
        <v>322</v>
      </c>
      <c r="J424" t="s">
        <v>322</v>
      </c>
      <c r="K424" t="s">
        <v>322</v>
      </c>
      <c r="L424">
        <v>347.8</v>
      </c>
      <c r="M424">
        <v>634.9</v>
      </c>
      <c r="N424">
        <v>466.6</v>
      </c>
      <c r="O424">
        <v>305.8</v>
      </c>
      <c r="P424">
        <v>133.69999999999999</v>
      </c>
      <c r="Q424" t="s">
        <v>322</v>
      </c>
      <c r="R424">
        <v>245.4</v>
      </c>
      <c r="S424">
        <v>601</v>
      </c>
      <c r="T424">
        <v>118.3</v>
      </c>
      <c r="U424">
        <v>336.3</v>
      </c>
      <c r="V424">
        <v>166.3</v>
      </c>
      <c r="W424">
        <v>560</v>
      </c>
      <c r="X424">
        <v>704.2</v>
      </c>
      <c r="Y424">
        <v>918.8</v>
      </c>
      <c r="Z424">
        <v>132.6</v>
      </c>
      <c r="AA424">
        <v>316.8</v>
      </c>
      <c r="AB424">
        <v>176.1</v>
      </c>
      <c r="AC424">
        <v>78.8</v>
      </c>
      <c r="AD424">
        <v>174.1</v>
      </c>
      <c r="AE424">
        <v>77.5</v>
      </c>
      <c r="AF424">
        <v>165.9</v>
      </c>
      <c r="AG424">
        <v>190.5</v>
      </c>
      <c r="AH424">
        <v>93.3</v>
      </c>
      <c r="AI424">
        <v>134.30000000000001</v>
      </c>
      <c r="AJ424">
        <v>41</v>
      </c>
      <c r="AK424">
        <v>63.2</v>
      </c>
    </row>
    <row r="425" spans="1:37" x14ac:dyDescent="0.25">
      <c r="A425">
        <f>IF(IFERROR(MATCH(TX_UCR!$C425,NN_M!A:A,0),0)&gt;0,1,0)</f>
        <v>0</v>
      </c>
      <c r="B425">
        <f>IF(IFERROR(MATCH(TX_UCR!C425,NN_PSM!A:A,0),0)&gt;0,1,0)</f>
        <v>1</v>
      </c>
      <c r="C425" t="str">
        <f t="shared" si="12"/>
        <v>Irving</v>
      </c>
      <c r="D425">
        <f t="shared" si="13"/>
        <v>0</v>
      </c>
      <c r="E425" t="s">
        <v>172</v>
      </c>
      <c r="F425" t="s">
        <v>34</v>
      </c>
      <c r="G425" t="s">
        <v>321</v>
      </c>
      <c r="H425">
        <v>687.4</v>
      </c>
      <c r="I425">
        <v>680.2</v>
      </c>
      <c r="J425">
        <v>569</v>
      </c>
      <c r="K425">
        <v>520.1</v>
      </c>
      <c r="L425">
        <v>488.8</v>
      </c>
      <c r="M425">
        <v>442.5</v>
      </c>
      <c r="N425">
        <v>487.5</v>
      </c>
      <c r="O425">
        <v>516.9</v>
      </c>
      <c r="P425">
        <v>410.5</v>
      </c>
      <c r="Q425">
        <v>414.7</v>
      </c>
      <c r="R425">
        <v>494.6</v>
      </c>
      <c r="S425">
        <v>470.3</v>
      </c>
      <c r="T425">
        <v>421.9</v>
      </c>
      <c r="U425">
        <v>430.6</v>
      </c>
      <c r="V425">
        <v>407.6</v>
      </c>
      <c r="W425">
        <v>409.2</v>
      </c>
      <c r="X425">
        <v>416.4</v>
      </c>
      <c r="Y425">
        <v>401.2</v>
      </c>
      <c r="Z425">
        <v>438.3</v>
      </c>
      <c r="AA425">
        <v>412.2</v>
      </c>
      <c r="AB425">
        <v>460.2</v>
      </c>
      <c r="AC425">
        <v>426.8</v>
      </c>
      <c r="AD425">
        <v>370.7</v>
      </c>
      <c r="AE425">
        <v>360.2</v>
      </c>
      <c r="AF425">
        <v>298.3</v>
      </c>
      <c r="AG425">
        <v>244.6</v>
      </c>
      <c r="AH425">
        <v>232.7</v>
      </c>
      <c r="AI425">
        <v>226.3</v>
      </c>
      <c r="AJ425">
        <v>232.1</v>
      </c>
      <c r="AK425">
        <v>221</v>
      </c>
    </row>
    <row r="426" spans="1:37" x14ac:dyDescent="0.25">
      <c r="A426">
        <f>IF(IFERROR(MATCH(TX_UCR!$C426,NN_M!A:A,0),0)&gt;0,1,0)</f>
        <v>1</v>
      </c>
      <c r="B426">
        <f>IF(IFERROR(MATCH(TX_UCR!C426,NN_PSM!A:A,0),0)&gt;0,1,0)</f>
        <v>1</v>
      </c>
      <c r="C426" t="str">
        <f t="shared" si="12"/>
        <v>Jacinto</v>
      </c>
      <c r="D426">
        <f t="shared" si="13"/>
        <v>0</v>
      </c>
      <c r="E426" t="s">
        <v>173</v>
      </c>
      <c r="F426" t="s">
        <v>34</v>
      </c>
      <c r="G426" t="s">
        <v>321</v>
      </c>
      <c r="H426">
        <v>476.6</v>
      </c>
      <c r="I426">
        <v>626.6</v>
      </c>
      <c r="J426">
        <v>196.4</v>
      </c>
      <c r="K426">
        <v>234.1</v>
      </c>
      <c r="L426">
        <v>244.1</v>
      </c>
      <c r="M426">
        <v>267.60000000000002</v>
      </c>
      <c r="N426">
        <v>419.2</v>
      </c>
      <c r="O426">
        <v>360.5</v>
      </c>
      <c r="P426">
        <v>349.4</v>
      </c>
      <c r="Q426">
        <v>391.8</v>
      </c>
      <c r="R426">
        <v>350.4</v>
      </c>
      <c r="S426">
        <v>276.3</v>
      </c>
      <c r="T426">
        <v>281.3</v>
      </c>
      <c r="U426">
        <v>387.7</v>
      </c>
      <c r="V426">
        <v>292.7</v>
      </c>
      <c r="W426">
        <v>233</v>
      </c>
      <c r="X426">
        <v>132.9</v>
      </c>
      <c r="Y426">
        <v>390.3</v>
      </c>
      <c r="Z426">
        <v>180.2</v>
      </c>
      <c r="AA426">
        <v>661.6</v>
      </c>
      <c r="AB426">
        <v>323.10000000000002</v>
      </c>
      <c r="AC426">
        <v>772.5</v>
      </c>
      <c r="AD426">
        <v>899.9</v>
      </c>
      <c r="AE426">
        <v>381.9</v>
      </c>
      <c r="AF426">
        <v>354.1</v>
      </c>
      <c r="AG426">
        <v>236.9</v>
      </c>
      <c r="AH426">
        <v>167.1</v>
      </c>
      <c r="AI426">
        <v>265.10000000000002</v>
      </c>
      <c r="AJ426" t="s">
        <v>322</v>
      </c>
      <c r="AK426">
        <v>92.6</v>
      </c>
    </row>
    <row r="427" spans="1:37" x14ac:dyDescent="0.25">
      <c r="A427">
        <f>IF(IFERROR(MATCH(TX_UCR!$C427,NN_M!A:A,0),0)&gt;0,1,0)</f>
        <v>0</v>
      </c>
      <c r="B427">
        <f>IF(IFERROR(MATCH(TX_UCR!C427,NN_PSM!A:A,0),0)&gt;0,1,0)</f>
        <v>0</v>
      </c>
      <c r="C427" t="str">
        <f t="shared" si="12"/>
        <v>Jacksonville</v>
      </c>
      <c r="D427">
        <f t="shared" si="13"/>
        <v>0</v>
      </c>
      <c r="E427" t="s">
        <v>174</v>
      </c>
      <c r="F427" t="s">
        <v>34</v>
      </c>
      <c r="G427" t="s">
        <v>321</v>
      </c>
      <c r="H427">
        <v>201.4</v>
      </c>
      <c r="I427">
        <v>388.6</v>
      </c>
      <c r="J427">
        <v>362.3</v>
      </c>
      <c r="K427">
        <v>639.5</v>
      </c>
      <c r="L427" s="2">
        <v>1163.7</v>
      </c>
      <c r="M427">
        <v>642.4</v>
      </c>
      <c r="N427">
        <v>544.6</v>
      </c>
      <c r="O427">
        <v>595.5</v>
      </c>
      <c r="P427">
        <v>592.6</v>
      </c>
      <c r="Q427">
        <v>451.4</v>
      </c>
      <c r="R427">
        <v>625.6</v>
      </c>
      <c r="S427">
        <v>635.4</v>
      </c>
      <c r="T427">
        <v>519.79999999999995</v>
      </c>
      <c r="U427">
        <v>724.5</v>
      </c>
      <c r="V427">
        <v>947</v>
      </c>
      <c r="W427">
        <v>649</v>
      </c>
      <c r="X427">
        <v>712.1</v>
      </c>
      <c r="Y427">
        <v>566.1</v>
      </c>
      <c r="Z427">
        <v>673.6</v>
      </c>
      <c r="AA427">
        <v>661.6</v>
      </c>
      <c r="AB427">
        <v>542.79999999999995</v>
      </c>
      <c r="AC427">
        <v>574.20000000000005</v>
      </c>
      <c r="AD427">
        <v>732</v>
      </c>
      <c r="AE427">
        <v>825.1</v>
      </c>
      <c r="AF427">
        <v>831.9</v>
      </c>
      <c r="AG427">
        <v>653.20000000000005</v>
      </c>
      <c r="AH427" s="2">
        <v>1178.5</v>
      </c>
      <c r="AI427" s="2">
        <v>1070.3</v>
      </c>
      <c r="AJ427">
        <v>749.2</v>
      </c>
      <c r="AK427">
        <v>711.6</v>
      </c>
    </row>
    <row r="428" spans="1:37" x14ac:dyDescent="0.25">
      <c r="A428">
        <f>IF(IFERROR(MATCH(TX_UCR!$C428,NN_M!A:A,0),0)&gt;0,1,0)</f>
        <v>0</v>
      </c>
      <c r="B428">
        <f>IF(IFERROR(MATCH(TX_UCR!C428,NN_PSM!A:A,0),0)&gt;0,1,0)</f>
        <v>0</v>
      </c>
      <c r="C428" t="str">
        <f t="shared" si="12"/>
        <v>Jasper</v>
      </c>
      <c r="D428">
        <f t="shared" si="13"/>
        <v>1</v>
      </c>
      <c r="E428" t="s">
        <v>175</v>
      </c>
      <c r="F428" t="s">
        <v>34</v>
      </c>
      <c r="G428" t="s">
        <v>321</v>
      </c>
    </row>
    <row r="429" spans="1:37" x14ac:dyDescent="0.25">
      <c r="A429">
        <f>IF(IFERROR(MATCH(TX_UCR!$C429,NN_M!A:A,0),0)&gt;0,1,0)</f>
        <v>0</v>
      </c>
      <c r="B429">
        <f>IF(IFERROR(MATCH(TX_UCR!C429,NN_PSM!A:A,0),0)&gt;0,1,0)</f>
        <v>0</v>
      </c>
      <c r="C429" t="str">
        <f t="shared" si="12"/>
        <v>Jefferson</v>
      </c>
      <c r="D429">
        <f t="shared" si="13"/>
        <v>1</v>
      </c>
      <c r="E429" t="s">
        <v>176</v>
      </c>
      <c r="F429" t="s">
        <v>34</v>
      </c>
      <c r="G429" t="s">
        <v>321</v>
      </c>
    </row>
    <row r="430" spans="1:37" x14ac:dyDescent="0.25">
      <c r="A430">
        <f>IF(IFERROR(MATCH(TX_UCR!$C430,NN_M!A:A,0),0)&gt;0,1,0)</f>
        <v>0</v>
      </c>
      <c r="B430">
        <f>IF(IFERROR(MATCH(TX_UCR!C430,NN_PSM!A:A,0),0)&gt;0,1,0)</f>
        <v>0</v>
      </c>
      <c r="C430" t="str">
        <f t="shared" si="12"/>
        <v>Johnson</v>
      </c>
      <c r="D430">
        <f t="shared" si="13"/>
        <v>1</v>
      </c>
      <c r="E430" t="s">
        <v>177</v>
      </c>
      <c r="F430" t="s">
        <v>34</v>
      </c>
      <c r="G430" t="s">
        <v>321</v>
      </c>
    </row>
    <row r="431" spans="1:37" x14ac:dyDescent="0.25">
      <c r="A431">
        <f>IF(IFERROR(MATCH(TX_UCR!$C431,NN_M!A:A,0),0)&gt;0,1,0)</f>
        <v>1</v>
      </c>
      <c r="B431">
        <f>IF(IFERROR(MATCH(TX_UCR!C431,NN_PSM!A:A,0),0)&gt;0,1,0)</f>
        <v>1</v>
      </c>
      <c r="C431" t="str">
        <f t="shared" si="12"/>
        <v>Katy</v>
      </c>
      <c r="D431">
        <f t="shared" si="13"/>
        <v>0</v>
      </c>
      <c r="E431" t="s">
        <v>178</v>
      </c>
      <c r="F431" t="s">
        <v>34</v>
      </c>
      <c r="G431" t="s">
        <v>321</v>
      </c>
      <c r="H431">
        <v>148.69999999999999</v>
      </c>
      <c r="I431">
        <v>164.8</v>
      </c>
      <c r="J431">
        <v>121.6</v>
      </c>
      <c r="K431">
        <v>113.8</v>
      </c>
      <c r="L431">
        <v>95.2</v>
      </c>
      <c r="M431">
        <v>312.3</v>
      </c>
      <c r="N431">
        <v>281.39999999999998</v>
      </c>
      <c r="O431">
        <v>240.5</v>
      </c>
      <c r="P431">
        <v>350.5</v>
      </c>
      <c r="Q431">
        <v>378.3</v>
      </c>
      <c r="R431">
        <v>396.8</v>
      </c>
      <c r="S431">
        <v>366.3</v>
      </c>
      <c r="T431">
        <v>284.10000000000002</v>
      </c>
      <c r="U431">
        <v>194.3</v>
      </c>
      <c r="V431">
        <v>429.3</v>
      </c>
      <c r="W431">
        <v>492.6</v>
      </c>
      <c r="X431">
        <v>780.6</v>
      </c>
      <c r="Y431">
        <v>585.4</v>
      </c>
      <c r="Z431">
        <v>705.1</v>
      </c>
      <c r="AA431">
        <v>904.2</v>
      </c>
      <c r="AB431">
        <v>748.5</v>
      </c>
      <c r="AC431">
        <v>961</v>
      </c>
      <c r="AD431">
        <v>426.6</v>
      </c>
      <c r="AE431">
        <v>297.7</v>
      </c>
      <c r="AF431">
        <v>345.9</v>
      </c>
      <c r="AG431">
        <v>255.3</v>
      </c>
      <c r="AH431">
        <v>229.2</v>
      </c>
      <c r="AI431">
        <v>204.9</v>
      </c>
      <c r="AJ431">
        <v>256.10000000000002</v>
      </c>
      <c r="AK431">
        <v>288.8</v>
      </c>
    </row>
    <row r="432" spans="1:37" x14ac:dyDescent="0.25">
      <c r="A432">
        <f>IF(IFERROR(MATCH(TX_UCR!$C432,NN_M!A:A,0),0)&gt;0,1,0)</f>
        <v>0</v>
      </c>
      <c r="B432">
        <f>IF(IFERROR(MATCH(TX_UCR!C432,NN_PSM!A:A,0),0)&gt;0,1,0)</f>
        <v>0</v>
      </c>
      <c r="C432" t="str">
        <f t="shared" si="12"/>
        <v>Kaufman</v>
      </c>
      <c r="D432">
        <f t="shared" si="13"/>
        <v>1</v>
      </c>
      <c r="E432" t="s">
        <v>179</v>
      </c>
      <c r="F432" t="s">
        <v>34</v>
      </c>
      <c r="G432" t="s">
        <v>321</v>
      </c>
    </row>
    <row r="433" spans="1:37" x14ac:dyDescent="0.25">
      <c r="A433">
        <f>IF(IFERROR(MATCH(TX_UCR!$C433,NN_M!A:A,0),0)&gt;0,1,0)</f>
        <v>0</v>
      </c>
      <c r="B433">
        <f>IF(IFERROR(MATCH(TX_UCR!C433,NN_PSM!A:A,0),0)&gt;0,1,0)</f>
        <v>0</v>
      </c>
      <c r="C433" t="str">
        <f t="shared" si="12"/>
        <v>Keller</v>
      </c>
      <c r="D433">
        <f t="shared" si="13"/>
        <v>0</v>
      </c>
      <c r="E433" t="s">
        <v>180</v>
      </c>
      <c r="F433" t="s">
        <v>34</v>
      </c>
      <c r="G433" t="s">
        <v>321</v>
      </c>
      <c r="H433">
        <v>264.8</v>
      </c>
      <c r="I433">
        <v>245.8</v>
      </c>
      <c r="J433">
        <v>224.9</v>
      </c>
      <c r="K433">
        <v>343.6</v>
      </c>
      <c r="L433">
        <v>275</v>
      </c>
      <c r="M433">
        <v>504.3</v>
      </c>
      <c r="N433">
        <v>493.8</v>
      </c>
      <c r="O433">
        <v>281.3</v>
      </c>
      <c r="P433">
        <v>386.8</v>
      </c>
      <c r="Q433">
        <v>202</v>
      </c>
      <c r="R433">
        <v>67.8</v>
      </c>
      <c r="S433">
        <v>40.799999999999997</v>
      </c>
      <c r="T433">
        <v>85.4</v>
      </c>
      <c r="U433">
        <v>114.3</v>
      </c>
      <c r="V433">
        <v>181.5</v>
      </c>
      <c r="W433">
        <v>292.60000000000002</v>
      </c>
      <c r="X433">
        <v>289.60000000000002</v>
      </c>
      <c r="Y433">
        <v>297.60000000000002</v>
      </c>
      <c r="Z433">
        <v>80.8</v>
      </c>
      <c r="AA433">
        <v>52.1</v>
      </c>
      <c r="AB433">
        <v>101.4</v>
      </c>
      <c r="AC433">
        <v>68.099999999999994</v>
      </c>
      <c r="AD433">
        <v>49.4</v>
      </c>
      <c r="AE433">
        <v>42.9</v>
      </c>
      <c r="AF433">
        <v>66.8</v>
      </c>
      <c r="AG433">
        <v>45.4</v>
      </c>
      <c r="AH433">
        <v>59.3</v>
      </c>
      <c r="AI433">
        <v>36.5</v>
      </c>
      <c r="AJ433">
        <v>63.3</v>
      </c>
      <c r="AK433">
        <v>54.9</v>
      </c>
    </row>
    <row r="434" spans="1:37" x14ac:dyDescent="0.25">
      <c r="A434">
        <f>IF(IFERROR(MATCH(TX_UCR!$C434,NN_M!A:A,0),0)&gt;0,1,0)</f>
        <v>0</v>
      </c>
      <c r="B434">
        <f>IF(IFERROR(MATCH(TX_UCR!C434,NN_PSM!A:A,0),0)&gt;0,1,0)</f>
        <v>0</v>
      </c>
      <c r="C434" t="str">
        <f t="shared" si="12"/>
        <v>Kerr</v>
      </c>
      <c r="D434">
        <f t="shared" si="13"/>
        <v>1</v>
      </c>
      <c r="E434" t="s">
        <v>181</v>
      </c>
      <c r="F434" t="s">
        <v>34</v>
      </c>
      <c r="G434" t="s">
        <v>321</v>
      </c>
    </row>
    <row r="435" spans="1:37" x14ac:dyDescent="0.25">
      <c r="A435">
        <f>IF(IFERROR(MATCH(TX_UCR!$C435,NN_M!A:A,0),0)&gt;0,1,0)</f>
        <v>0</v>
      </c>
      <c r="B435">
        <f>IF(IFERROR(MATCH(TX_UCR!C435,NN_PSM!A:A,0),0)&gt;0,1,0)</f>
        <v>0</v>
      </c>
      <c r="C435" t="str">
        <f t="shared" si="12"/>
        <v>Kerrville</v>
      </c>
      <c r="D435">
        <f t="shared" si="13"/>
        <v>0</v>
      </c>
      <c r="E435" t="s">
        <v>182</v>
      </c>
      <c r="F435" t="s">
        <v>34</v>
      </c>
      <c r="G435" t="s">
        <v>321</v>
      </c>
      <c r="H435">
        <v>335</v>
      </c>
      <c r="I435">
        <v>507.4</v>
      </c>
      <c r="J435">
        <v>494.6</v>
      </c>
      <c r="K435">
        <v>491</v>
      </c>
      <c r="L435">
        <v>360.1</v>
      </c>
      <c r="M435">
        <v>270.39999999999998</v>
      </c>
      <c r="N435">
        <v>388.6</v>
      </c>
      <c r="O435">
        <v>243.5</v>
      </c>
      <c r="P435">
        <v>256.5</v>
      </c>
      <c r="Q435">
        <v>669.4</v>
      </c>
      <c r="R435">
        <v>335.9</v>
      </c>
      <c r="S435">
        <v>374.4</v>
      </c>
      <c r="T435">
        <v>293.7</v>
      </c>
      <c r="U435">
        <v>179.4</v>
      </c>
      <c r="V435">
        <v>276.60000000000002</v>
      </c>
      <c r="W435">
        <v>259.5</v>
      </c>
      <c r="X435">
        <v>287.2</v>
      </c>
      <c r="Y435">
        <v>121.9</v>
      </c>
      <c r="Z435">
        <v>186.8</v>
      </c>
      <c r="AA435">
        <v>179.7</v>
      </c>
      <c r="AB435">
        <v>302.3</v>
      </c>
      <c r="AC435">
        <v>194.4</v>
      </c>
      <c r="AD435">
        <v>322.5</v>
      </c>
      <c r="AE435">
        <v>318.2</v>
      </c>
      <c r="AF435">
        <v>225.2</v>
      </c>
      <c r="AG435">
        <v>196.9</v>
      </c>
      <c r="AH435">
        <v>197.2</v>
      </c>
      <c r="AI435">
        <v>171.4</v>
      </c>
      <c r="AJ435">
        <v>213.5</v>
      </c>
      <c r="AK435">
        <v>312.39999999999998</v>
      </c>
    </row>
    <row r="436" spans="1:37" x14ac:dyDescent="0.25">
      <c r="A436">
        <f>IF(IFERROR(MATCH(TX_UCR!$C436,NN_M!A:A,0),0)&gt;0,1,0)</f>
        <v>0</v>
      </c>
      <c r="B436">
        <f>IF(IFERROR(MATCH(TX_UCR!C436,NN_PSM!A:A,0),0)&gt;0,1,0)</f>
        <v>0</v>
      </c>
      <c r="C436" t="str">
        <f t="shared" si="12"/>
        <v>Kilgore</v>
      </c>
      <c r="D436">
        <f t="shared" si="13"/>
        <v>0</v>
      </c>
      <c r="E436" t="s">
        <v>183</v>
      </c>
      <c r="F436" t="s">
        <v>34</v>
      </c>
      <c r="G436" t="s">
        <v>321</v>
      </c>
      <c r="H436">
        <v>346.6</v>
      </c>
      <c r="I436">
        <v>458</v>
      </c>
      <c r="J436" s="2">
        <v>1009</v>
      </c>
      <c r="K436">
        <v>907</v>
      </c>
      <c r="L436">
        <v>498.1</v>
      </c>
      <c r="M436">
        <v>497</v>
      </c>
      <c r="N436" s="2">
        <v>1185.7</v>
      </c>
      <c r="O436">
        <v>956.5</v>
      </c>
      <c r="P436" s="2">
        <v>1065</v>
      </c>
      <c r="Q436" s="2">
        <v>1062.4000000000001</v>
      </c>
      <c r="R436">
        <v>751.7</v>
      </c>
      <c r="S436">
        <v>702</v>
      </c>
      <c r="T436">
        <v>657.6</v>
      </c>
      <c r="U436">
        <v>850.6</v>
      </c>
      <c r="V436">
        <v>511.8</v>
      </c>
      <c r="W436">
        <v>778.7</v>
      </c>
      <c r="X436">
        <v>597</v>
      </c>
      <c r="Y436">
        <v>542.20000000000005</v>
      </c>
      <c r="Z436">
        <v>506.2</v>
      </c>
      <c r="AA436">
        <v>505.8</v>
      </c>
      <c r="AB436">
        <v>440.3</v>
      </c>
      <c r="AC436">
        <v>336.2</v>
      </c>
      <c r="AD436">
        <v>493.7</v>
      </c>
      <c r="AE436">
        <v>412.5</v>
      </c>
      <c r="AF436">
        <v>355.5</v>
      </c>
      <c r="AG436">
        <v>393.1</v>
      </c>
      <c r="AH436">
        <v>309.5</v>
      </c>
      <c r="AI436">
        <v>473.5</v>
      </c>
      <c r="AJ436">
        <v>380.3</v>
      </c>
      <c r="AK436">
        <v>344.9</v>
      </c>
    </row>
    <row r="437" spans="1:37" x14ac:dyDescent="0.25">
      <c r="A437">
        <f>IF(IFERROR(MATCH(TX_UCR!$C437,NN_M!A:A,0),0)&gt;0,1,0)</f>
        <v>0</v>
      </c>
      <c r="B437">
        <f>IF(IFERROR(MATCH(TX_UCR!C437,NN_PSM!A:A,0),0)&gt;0,1,0)</f>
        <v>0</v>
      </c>
      <c r="C437" t="str">
        <f t="shared" si="12"/>
        <v>Killeen</v>
      </c>
      <c r="D437">
        <f t="shared" si="13"/>
        <v>0</v>
      </c>
      <c r="E437" t="s">
        <v>184</v>
      </c>
      <c r="F437" t="s">
        <v>34</v>
      </c>
      <c r="G437" t="s">
        <v>321</v>
      </c>
      <c r="H437">
        <v>511.4</v>
      </c>
      <c r="I437">
        <v>583.70000000000005</v>
      </c>
      <c r="J437">
        <v>503.8</v>
      </c>
      <c r="K437">
        <v>451.3</v>
      </c>
      <c r="L437">
        <v>407.5</v>
      </c>
      <c r="M437">
        <v>442.3</v>
      </c>
      <c r="N437">
        <v>636.5</v>
      </c>
      <c r="O437">
        <v>634.5</v>
      </c>
      <c r="P437">
        <v>799.9</v>
      </c>
      <c r="Q437">
        <v>608.5</v>
      </c>
      <c r="R437">
        <v>529.5</v>
      </c>
      <c r="S437">
        <v>555.4</v>
      </c>
      <c r="T437">
        <v>613.9</v>
      </c>
      <c r="U437">
        <v>719.4</v>
      </c>
      <c r="V437">
        <v>646.1</v>
      </c>
      <c r="W437">
        <v>661.6</v>
      </c>
      <c r="X437">
        <v>625.5</v>
      </c>
      <c r="Y437">
        <v>783.2</v>
      </c>
      <c r="Z437">
        <v>837</v>
      </c>
      <c r="AA437">
        <v>788.6</v>
      </c>
      <c r="AB437">
        <v>818</v>
      </c>
      <c r="AC437">
        <v>763.5</v>
      </c>
      <c r="AD437">
        <v>782.2</v>
      </c>
      <c r="AE437">
        <v>763.5</v>
      </c>
      <c r="AF437">
        <v>621.5</v>
      </c>
      <c r="AG437">
        <v>776.3</v>
      </c>
      <c r="AH437">
        <v>624</v>
      </c>
      <c r="AI437">
        <v>644.9</v>
      </c>
      <c r="AJ437">
        <v>551.5</v>
      </c>
      <c r="AK437">
        <v>607.70000000000005</v>
      </c>
    </row>
    <row r="438" spans="1:37" x14ac:dyDescent="0.25">
      <c r="A438">
        <f>IF(IFERROR(MATCH(TX_UCR!$C438,NN_M!A:A,0),0)&gt;0,1,0)</f>
        <v>0</v>
      </c>
      <c r="B438">
        <f>IF(IFERROR(MATCH(TX_UCR!C438,NN_PSM!A:A,0),0)&gt;0,1,0)</f>
        <v>0</v>
      </c>
      <c r="C438" t="str">
        <f t="shared" si="12"/>
        <v>Kingsville</v>
      </c>
      <c r="D438">
        <f t="shared" si="13"/>
        <v>0</v>
      </c>
      <c r="E438" t="s">
        <v>185</v>
      </c>
      <c r="F438" t="s">
        <v>34</v>
      </c>
      <c r="G438" t="s">
        <v>321</v>
      </c>
      <c r="H438">
        <v>262.5</v>
      </c>
      <c r="I438">
        <v>534.4</v>
      </c>
      <c r="J438">
        <v>357.9</v>
      </c>
      <c r="K438">
        <v>607.20000000000005</v>
      </c>
      <c r="L438">
        <v>765.1</v>
      </c>
      <c r="M438">
        <v>791.3</v>
      </c>
      <c r="N438">
        <v>751.5</v>
      </c>
      <c r="O438">
        <v>548.1</v>
      </c>
      <c r="P438">
        <v>840.7</v>
      </c>
      <c r="Q438">
        <v>586.5</v>
      </c>
      <c r="R438">
        <v>477.2</v>
      </c>
      <c r="S438">
        <v>474.6</v>
      </c>
      <c r="T438">
        <v>709.8</v>
      </c>
      <c r="U438">
        <v>556.29999999999995</v>
      </c>
      <c r="V438">
        <v>539.6</v>
      </c>
      <c r="W438">
        <v>449.7</v>
      </c>
      <c r="X438">
        <v>466.5</v>
      </c>
      <c r="Y438">
        <v>887.2</v>
      </c>
      <c r="Z438">
        <v>610.20000000000005</v>
      </c>
      <c r="AA438">
        <v>529.29999999999995</v>
      </c>
      <c r="AB438">
        <v>708.9</v>
      </c>
      <c r="AC438">
        <v>963</v>
      </c>
      <c r="AD438" s="2">
        <v>1002.7</v>
      </c>
      <c r="AE438">
        <v>857.6</v>
      </c>
      <c r="AF438">
        <v>869.5</v>
      </c>
      <c r="AG438" s="2">
        <v>1014.8</v>
      </c>
      <c r="AH438">
        <v>866.8</v>
      </c>
      <c r="AI438">
        <v>531.5</v>
      </c>
      <c r="AJ438">
        <v>393.2</v>
      </c>
      <c r="AK438">
        <v>725.4</v>
      </c>
    </row>
    <row r="439" spans="1:37" x14ac:dyDescent="0.25">
      <c r="A439">
        <f>IF(IFERROR(MATCH(TX_UCR!$C439,NN_M!A:A,0),0)&gt;0,1,0)</f>
        <v>0</v>
      </c>
      <c r="B439">
        <f>IF(IFERROR(MATCH(TX_UCR!C439,NN_PSM!A:A,0),0)&gt;0,1,0)</f>
        <v>0</v>
      </c>
      <c r="C439" t="str">
        <f t="shared" si="12"/>
        <v>Kyle</v>
      </c>
      <c r="D439">
        <f t="shared" si="13"/>
        <v>0</v>
      </c>
      <c r="E439" t="s">
        <v>186</v>
      </c>
      <c r="F439" t="s">
        <v>34</v>
      </c>
      <c r="G439" t="s">
        <v>321</v>
      </c>
      <c r="H439">
        <v>460.5</v>
      </c>
      <c r="I439">
        <v>663.5</v>
      </c>
      <c r="J439">
        <v>471.9</v>
      </c>
      <c r="K439">
        <v>309.7</v>
      </c>
      <c r="L439">
        <v>318.2</v>
      </c>
      <c r="M439">
        <v>359.6</v>
      </c>
      <c r="N439">
        <v>440.1</v>
      </c>
      <c r="O439">
        <v>432.5</v>
      </c>
      <c r="P439">
        <v>462.6</v>
      </c>
      <c r="Q439">
        <v>577.79999999999995</v>
      </c>
      <c r="R439">
        <v>495.4</v>
      </c>
      <c r="S439">
        <v>634.29999999999995</v>
      </c>
      <c r="T439">
        <v>404</v>
      </c>
      <c r="U439">
        <v>256.39999999999998</v>
      </c>
      <c r="V439">
        <v>297.5</v>
      </c>
      <c r="W439">
        <v>94.1</v>
      </c>
      <c r="X439" t="s">
        <v>322</v>
      </c>
      <c r="Y439">
        <v>378.4</v>
      </c>
      <c r="Z439">
        <v>219.1</v>
      </c>
      <c r="AA439">
        <v>157.4</v>
      </c>
      <c r="AB439">
        <v>98</v>
      </c>
      <c r="AC439">
        <v>21.9</v>
      </c>
      <c r="AD439">
        <v>76.7</v>
      </c>
      <c r="AE439">
        <v>115.6</v>
      </c>
      <c r="AF439">
        <v>55.1</v>
      </c>
      <c r="AG439">
        <v>182</v>
      </c>
      <c r="AH439">
        <v>283.2</v>
      </c>
      <c r="AI439">
        <v>359.9</v>
      </c>
      <c r="AJ439">
        <v>283.60000000000002</v>
      </c>
      <c r="AK439">
        <v>205.2</v>
      </c>
    </row>
    <row r="440" spans="1:37" x14ac:dyDescent="0.25">
      <c r="A440">
        <f>IF(IFERROR(MATCH(TX_UCR!$C440,NN_M!A:A,0),0)&gt;0,1,0)</f>
        <v>0</v>
      </c>
      <c r="B440">
        <f>IF(IFERROR(MATCH(TX_UCR!C440,NN_PSM!A:A,0),0)&gt;0,1,0)</f>
        <v>0</v>
      </c>
      <c r="C440" t="str">
        <f t="shared" si="12"/>
        <v>La</v>
      </c>
      <c r="D440">
        <f t="shared" si="13"/>
        <v>0</v>
      </c>
      <c r="E440" t="s">
        <v>187</v>
      </c>
      <c r="F440" t="s">
        <v>34</v>
      </c>
      <c r="G440" t="s">
        <v>321</v>
      </c>
      <c r="H440">
        <v>284.5</v>
      </c>
      <c r="I440">
        <v>225.9</v>
      </c>
      <c r="J440">
        <v>261.10000000000002</v>
      </c>
      <c r="K440">
        <v>410.5</v>
      </c>
      <c r="L440">
        <v>293.8</v>
      </c>
      <c r="M440">
        <v>297.5</v>
      </c>
      <c r="N440">
        <v>367.5</v>
      </c>
      <c r="O440">
        <v>299.8</v>
      </c>
      <c r="P440">
        <v>331.9</v>
      </c>
      <c r="Q440">
        <v>408.6</v>
      </c>
      <c r="R440">
        <v>312.10000000000002</v>
      </c>
      <c r="S440">
        <v>260</v>
      </c>
      <c r="T440">
        <v>217.4</v>
      </c>
      <c r="U440">
        <v>312.39999999999998</v>
      </c>
      <c r="V440">
        <v>328.1</v>
      </c>
      <c r="W440">
        <v>212</v>
      </c>
      <c r="X440">
        <v>407.4</v>
      </c>
      <c r="Y440">
        <v>517.79999999999995</v>
      </c>
      <c r="Z440">
        <v>638.4</v>
      </c>
      <c r="AA440">
        <v>463.6</v>
      </c>
      <c r="AB440">
        <v>723.5</v>
      </c>
      <c r="AC440">
        <v>645.5</v>
      </c>
      <c r="AD440">
        <v>859.3</v>
      </c>
      <c r="AE440" s="2">
        <v>1030.4000000000001</v>
      </c>
      <c r="AF440" s="2">
        <v>1056.2</v>
      </c>
      <c r="AG440">
        <v>951.1</v>
      </c>
      <c r="AH440">
        <v>405</v>
      </c>
      <c r="AI440">
        <v>501.6</v>
      </c>
      <c r="AJ440">
        <v>467.4</v>
      </c>
      <c r="AK440">
        <v>490.1</v>
      </c>
    </row>
    <row r="441" spans="1:37" x14ac:dyDescent="0.25">
      <c r="A441">
        <f>IF(IFERROR(MATCH(TX_UCR!$C441,NN_M!A:A,0),0)&gt;0,1,0)</f>
        <v>0</v>
      </c>
      <c r="B441">
        <f>IF(IFERROR(MATCH(TX_UCR!C441,NN_PSM!A:A,0),0)&gt;0,1,0)</f>
        <v>0</v>
      </c>
      <c r="C441" t="str">
        <f t="shared" si="12"/>
        <v>La</v>
      </c>
      <c r="D441">
        <f t="shared" si="13"/>
        <v>0</v>
      </c>
      <c r="E441" t="s">
        <v>188</v>
      </c>
      <c r="F441" t="s">
        <v>34</v>
      </c>
      <c r="G441" t="s">
        <v>321</v>
      </c>
      <c r="H441">
        <v>353.7</v>
      </c>
      <c r="I441">
        <v>196.9</v>
      </c>
      <c r="J441">
        <v>250.1</v>
      </c>
      <c r="K441">
        <v>416.3</v>
      </c>
      <c r="L441">
        <v>302.5</v>
      </c>
      <c r="M441">
        <v>311.7</v>
      </c>
      <c r="N441">
        <v>378.9</v>
      </c>
      <c r="O441">
        <v>427.5</v>
      </c>
      <c r="P441">
        <v>403.5</v>
      </c>
      <c r="Q441">
        <v>314.10000000000002</v>
      </c>
      <c r="R441">
        <v>301.5</v>
      </c>
      <c r="S441">
        <v>307.60000000000002</v>
      </c>
      <c r="T441">
        <v>391.4</v>
      </c>
      <c r="U441">
        <v>246</v>
      </c>
      <c r="V441">
        <v>158.30000000000001</v>
      </c>
      <c r="W441">
        <v>238.4</v>
      </c>
      <c r="X441">
        <v>346.6</v>
      </c>
      <c r="Y441">
        <v>237.2</v>
      </c>
      <c r="Z441">
        <v>207.5</v>
      </c>
      <c r="AA441">
        <v>215.8</v>
      </c>
      <c r="AB441">
        <v>94.6</v>
      </c>
      <c r="AC441">
        <v>264.10000000000002</v>
      </c>
      <c r="AD441">
        <v>269.3</v>
      </c>
      <c r="AE441">
        <v>480.4</v>
      </c>
      <c r="AF441">
        <v>196.9</v>
      </c>
      <c r="AG441">
        <v>139.1</v>
      </c>
      <c r="AH441">
        <v>133.30000000000001</v>
      </c>
      <c r="AI441">
        <v>174</v>
      </c>
      <c r="AJ441">
        <v>115.4</v>
      </c>
      <c r="AK441">
        <v>200.8</v>
      </c>
    </row>
    <row r="442" spans="1:37" x14ac:dyDescent="0.25">
      <c r="A442">
        <f>IF(IFERROR(MATCH(TX_UCR!$C442,NN_M!A:A,0),0)&gt;0,1,0)</f>
        <v>0</v>
      </c>
      <c r="B442">
        <f>IF(IFERROR(MATCH(TX_UCR!C442,NN_PSM!A:A,0),0)&gt;0,1,0)</f>
        <v>0</v>
      </c>
      <c r="C442" t="str">
        <f t="shared" si="12"/>
        <v>Lake</v>
      </c>
      <c r="D442">
        <f t="shared" si="13"/>
        <v>0</v>
      </c>
      <c r="E442" t="s">
        <v>189</v>
      </c>
      <c r="F442" t="s">
        <v>34</v>
      </c>
      <c r="G442" t="s">
        <v>321</v>
      </c>
      <c r="H442">
        <v>94.1</v>
      </c>
      <c r="I442">
        <v>99.6</v>
      </c>
      <c r="J442">
        <v>71.900000000000006</v>
      </c>
      <c r="K442">
        <v>58.5</v>
      </c>
      <c r="L442">
        <v>95</v>
      </c>
      <c r="M442">
        <v>61.5</v>
      </c>
      <c r="N442">
        <v>236.4</v>
      </c>
      <c r="O442">
        <v>202.8</v>
      </c>
      <c r="P442">
        <v>68.5</v>
      </c>
      <c r="Q442">
        <v>59.3</v>
      </c>
      <c r="R442">
        <v>86.1</v>
      </c>
      <c r="S442">
        <v>42.1</v>
      </c>
      <c r="T442">
        <v>79.2</v>
      </c>
      <c r="U442">
        <v>78.400000000000006</v>
      </c>
      <c r="V442">
        <v>97.1</v>
      </c>
      <c r="W442">
        <v>98.5</v>
      </c>
      <c r="X442">
        <v>114.9</v>
      </c>
      <c r="Y442">
        <v>137.9</v>
      </c>
      <c r="Z442">
        <v>116.9</v>
      </c>
      <c r="AA442">
        <v>142.30000000000001</v>
      </c>
      <c r="AB442">
        <v>123.8</v>
      </c>
      <c r="AC442">
        <v>117.2</v>
      </c>
      <c r="AD442">
        <v>201.5</v>
      </c>
      <c r="AE442">
        <v>170.3</v>
      </c>
      <c r="AF442">
        <v>145.30000000000001</v>
      </c>
      <c r="AG442">
        <v>182.5</v>
      </c>
      <c r="AH442">
        <v>145.9</v>
      </c>
      <c r="AI442">
        <v>86.1</v>
      </c>
      <c r="AJ442">
        <v>146.69999999999999</v>
      </c>
      <c r="AK442">
        <v>127.1</v>
      </c>
    </row>
    <row r="443" spans="1:37" x14ac:dyDescent="0.25">
      <c r="A443">
        <f>IF(IFERROR(MATCH(TX_UCR!$C443,NN_M!A:A,0),0)&gt;0,1,0)</f>
        <v>0</v>
      </c>
      <c r="B443">
        <f>IF(IFERROR(MATCH(TX_UCR!C443,NN_PSM!A:A,0),0)&gt;0,1,0)</f>
        <v>0</v>
      </c>
      <c r="C443" t="str">
        <f t="shared" si="12"/>
        <v>Lakeway</v>
      </c>
      <c r="D443">
        <f t="shared" si="13"/>
        <v>0</v>
      </c>
      <c r="E443" t="s">
        <v>190</v>
      </c>
      <c r="F443" t="s">
        <v>34</v>
      </c>
      <c r="G443" t="s">
        <v>321</v>
      </c>
      <c r="H443">
        <v>104.8</v>
      </c>
      <c r="I443">
        <v>0</v>
      </c>
      <c r="J443">
        <v>205.6</v>
      </c>
      <c r="K443">
        <v>275.5</v>
      </c>
      <c r="L443">
        <v>188.2</v>
      </c>
      <c r="M443">
        <v>0</v>
      </c>
      <c r="N443">
        <v>48.4</v>
      </c>
      <c r="O443">
        <v>23.8</v>
      </c>
      <c r="P443">
        <v>0</v>
      </c>
      <c r="Q443">
        <v>23</v>
      </c>
      <c r="R443">
        <v>271.89999999999998</v>
      </c>
      <c r="S443">
        <v>221.8</v>
      </c>
      <c r="T443">
        <v>152.80000000000001</v>
      </c>
      <c r="U443">
        <v>90.3</v>
      </c>
      <c r="V443">
        <v>53.5</v>
      </c>
      <c r="W443">
        <v>150</v>
      </c>
      <c r="X443">
        <v>12.2</v>
      </c>
      <c r="Y443">
        <v>23.9</v>
      </c>
      <c r="Z443">
        <v>59.8</v>
      </c>
      <c r="AA443">
        <v>180.1</v>
      </c>
      <c r="AB443">
        <v>58.5</v>
      </c>
      <c r="AC443">
        <v>76.900000000000006</v>
      </c>
      <c r="AD443">
        <v>133</v>
      </c>
      <c r="AE443">
        <v>164</v>
      </c>
      <c r="AF443">
        <v>120.8</v>
      </c>
      <c r="AG443">
        <v>175.6</v>
      </c>
      <c r="AH443">
        <v>94.6</v>
      </c>
      <c r="AI443">
        <v>191.6</v>
      </c>
      <c r="AJ443">
        <v>124.9</v>
      </c>
      <c r="AK443">
        <v>132.80000000000001</v>
      </c>
    </row>
    <row r="444" spans="1:37" x14ac:dyDescent="0.25">
      <c r="A444">
        <f>IF(IFERROR(MATCH(TX_UCR!$C444,NN_M!A:A,0),0)&gt;0,1,0)</f>
        <v>0</v>
      </c>
      <c r="B444">
        <f>IF(IFERROR(MATCH(TX_UCR!C444,NN_PSM!A:A,0),0)&gt;0,1,0)</f>
        <v>0</v>
      </c>
      <c r="C444" t="str">
        <f t="shared" si="12"/>
        <v>Lancaster</v>
      </c>
      <c r="D444">
        <f t="shared" si="13"/>
        <v>0</v>
      </c>
      <c r="E444" t="s">
        <v>191</v>
      </c>
      <c r="F444" t="s">
        <v>34</v>
      </c>
      <c r="G444" t="s">
        <v>321</v>
      </c>
      <c r="H444">
        <v>229</v>
      </c>
      <c r="I444">
        <v>340.2</v>
      </c>
      <c r="J444">
        <v>248</v>
      </c>
      <c r="K444">
        <v>231.7</v>
      </c>
      <c r="L444">
        <v>152</v>
      </c>
      <c r="M444">
        <v>189.9</v>
      </c>
      <c r="N444">
        <v>274.5</v>
      </c>
      <c r="O444">
        <v>382.8</v>
      </c>
      <c r="P444">
        <v>487.1</v>
      </c>
      <c r="Q444">
        <v>673.2</v>
      </c>
      <c r="R444">
        <v>568.29999999999995</v>
      </c>
      <c r="S444">
        <v>492.8</v>
      </c>
      <c r="T444">
        <v>521.29999999999995</v>
      </c>
      <c r="U444">
        <v>523.20000000000005</v>
      </c>
      <c r="V444">
        <v>529.20000000000005</v>
      </c>
      <c r="W444">
        <v>760.8</v>
      </c>
      <c r="X444">
        <v>811.9</v>
      </c>
      <c r="Y444">
        <v>839.3</v>
      </c>
      <c r="Z444">
        <v>479.9</v>
      </c>
      <c r="AA444">
        <v>477.4</v>
      </c>
      <c r="AB444">
        <v>506.5</v>
      </c>
      <c r="AC444">
        <v>531</v>
      </c>
      <c r="AD444">
        <v>581.4</v>
      </c>
      <c r="AE444">
        <v>358.1</v>
      </c>
      <c r="AF444" t="s">
        <v>322</v>
      </c>
      <c r="AG444" t="s">
        <v>322</v>
      </c>
      <c r="AH444">
        <v>296.3</v>
      </c>
      <c r="AI444">
        <v>281.5</v>
      </c>
      <c r="AJ444">
        <v>468.5</v>
      </c>
      <c r="AK444">
        <v>276</v>
      </c>
    </row>
    <row r="445" spans="1:37" x14ac:dyDescent="0.25">
      <c r="A445">
        <f>IF(IFERROR(MATCH(TX_UCR!$C445,NN_M!A:A,0),0)&gt;0,1,0)</f>
        <v>0</v>
      </c>
      <c r="B445">
        <f>IF(IFERROR(MATCH(TX_UCR!C445,NN_PSM!A:A,0),0)&gt;0,1,0)</f>
        <v>0</v>
      </c>
      <c r="C445" t="e">
        <f t="shared" si="12"/>
        <v>#VALUE!</v>
      </c>
      <c r="D445">
        <f t="shared" si="13"/>
        <v>0</v>
      </c>
      <c r="E445" t="s">
        <v>192</v>
      </c>
      <c r="F445" t="s">
        <v>34</v>
      </c>
      <c r="G445" t="s">
        <v>321</v>
      </c>
      <c r="H445">
        <v>539.20000000000005</v>
      </c>
      <c r="I445">
        <v>529.1</v>
      </c>
      <c r="J445">
        <v>471.1</v>
      </c>
      <c r="K445">
        <v>635.70000000000005</v>
      </c>
      <c r="L445">
        <v>904.2</v>
      </c>
      <c r="M445">
        <v>610.29999999999995</v>
      </c>
      <c r="N445">
        <v>700.3</v>
      </c>
      <c r="O445">
        <v>707.7</v>
      </c>
      <c r="P445">
        <v>756.5</v>
      </c>
      <c r="Q445">
        <v>700.6</v>
      </c>
      <c r="R445">
        <v>724.8</v>
      </c>
      <c r="S445">
        <v>666.5</v>
      </c>
      <c r="T445">
        <v>512.70000000000005</v>
      </c>
      <c r="U445">
        <v>481.9</v>
      </c>
      <c r="V445">
        <v>464.9</v>
      </c>
      <c r="W445">
        <v>550.5</v>
      </c>
      <c r="X445">
        <v>620.79999999999995</v>
      </c>
      <c r="Y445">
        <v>600.20000000000005</v>
      </c>
      <c r="Z445">
        <v>677.1</v>
      </c>
      <c r="AA445">
        <v>541.79999999999995</v>
      </c>
      <c r="AB445">
        <v>510.3</v>
      </c>
      <c r="AC445">
        <v>558.1</v>
      </c>
      <c r="AD445">
        <v>579</v>
      </c>
      <c r="AE445">
        <v>608.9</v>
      </c>
      <c r="AF445">
        <v>570.20000000000005</v>
      </c>
      <c r="AG445">
        <v>483.7</v>
      </c>
      <c r="AH445">
        <v>464.6</v>
      </c>
      <c r="AI445">
        <v>421.9</v>
      </c>
      <c r="AJ445">
        <v>415.2</v>
      </c>
      <c r="AK445">
        <v>388.9</v>
      </c>
    </row>
    <row r="446" spans="1:37" x14ac:dyDescent="0.25">
      <c r="A446">
        <f>IF(IFERROR(MATCH(TX_UCR!$C446,NN_M!A:A,0),0)&gt;0,1,0)</f>
        <v>0</v>
      </c>
      <c r="B446">
        <f>IF(IFERROR(MATCH(TX_UCR!C446,NN_PSM!A:A,0),0)&gt;0,1,0)</f>
        <v>0</v>
      </c>
      <c r="C446" t="str">
        <f t="shared" si="12"/>
        <v>League</v>
      </c>
      <c r="D446">
        <f t="shared" si="13"/>
        <v>0</v>
      </c>
      <c r="E446" t="s">
        <v>193</v>
      </c>
      <c r="F446" t="s">
        <v>34</v>
      </c>
      <c r="G446" t="s">
        <v>321</v>
      </c>
      <c r="H446">
        <v>169.3</v>
      </c>
      <c r="I446">
        <v>171.3</v>
      </c>
      <c r="J446">
        <v>106.9</v>
      </c>
      <c r="K446">
        <v>121.5</v>
      </c>
      <c r="L446">
        <v>104.7</v>
      </c>
      <c r="M446">
        <v>116.1</v>
      </c>
      <c r="N446">
        <v>149.30000000000001</v>
      </c>
      <c r="O446">
        <v>156.30000000000001</v>
      </c>
      <c r="P446">
        <v>142.9</v>
      </c>
      <c r="Q446">
        <v>183.1</v>
      </c>
      <c r="R446">
        <v>145.5</v>
      </c>
      <c r="S446">
        <v>88.1</v>
      </c>
      <c r="T446">
        <v>145.30000000000001</v>
      </c>
      <c r="U446">
        <v>117.3</v>
      </c>
      <c r="V446">
        <v>108.4</v>
      </c>
      <c r="W446">
        <v>107.8</v>
      </c>
      <c r="X446">
        <v>137.69999999999999</v>
      </c>
      <c r="Y446">
        <v>69.5</v>
      </c>
      <c r="Z446">
        <v>105.4</v>
      </c>
      <c r="AA446">
        <v>73.599999999999994</v>
      </c>
      <c r="AB446">
        <v>71.3</v>
      </c>
      <c r="AC446">
        <v>131.30000000000001</v>
      </c>
      <c r="AD446">
        <v>126.6</v>
      </c>
      <c r="AE446">
        <v>134</v>
      </c>
      <c r="AF446">
        <v>163.1</v>
      </c>
      <c r="AG446">
        <v>82.6</v>
      </c>
      <c r="AH446">
        <v>110.2</v>
      </c>
      <c r="AI446">
        <v>91.7</v>
      </c>
      <c r="AJ446">
        <v>107.1</v>
      </c>
      <c r="AK446">
        <v>105.6</v>
      </c>
    </row>
    <row r="447" spans="1:37" x14ac:dyDescent="0.25">
      <c r="A447">
        <f>IF(IFERROR(MATCH(TX_UCR!$C447,NN_M!A:A,0),0)&gt;0,1,0)</f>
        <v>0</v>
      </c>
      <c r="B447">
        <f>IF(IFERROR(MATCH(TX_UCR!C447,NN_PSM!A:A,0),0)&gt;0,1,0)</f>
        <v>0</v>
      </c>
      <c r="C447" t="str">
        <f t="shared" si="12"/>
        <v>Leander</v>
      </c>
      <c r="D447">
        <f t="shared" si="13"/>
        <v>0</v>
      </c>
      <c r="E447" t="s">
        <v>194</v>
      </c>
      <c r="F447" t="s">
        <v>34</v>
      </c>
      <c r="G447" t="s">
        <v>321</v>
      </c>
      <c r="H447">
        <v>217.3</v>
      </c>
      <c r="I447">
        <v>129.4</v>
      </c>
      <c r="J447">
        <v>145.1</v>
      </c>
      <c r="K447">
        <v>273.89999999999998</v>
      </c>
      <c r="L447">
        <v>195.5</v>
      </c>
      <c r="M447">
        <v>353.1</v>
      </c>
      <c r="N447">
        <v>461.1</v>
      </c>
      <c r="O447">
        <v>396.5</v>
      </c>
      <c r="P447">
        <v>560.1</v>
      </c>
      <c r="Q447">
        <v>824.4</v>
      </c>
      <c r="R447">
        <v>334.2</v>
      </c>
      <c r="S447">
        <v>286.2</v>
      </c>
      <c r="T447">
        <v>362.2</v>
      </c>
      <c r="U447">
        <v>301.7</v>
      </c>
      <c r="V447">
        <v>345.9</v>
      </c>
      <c r="W447">
        <v>144.80000000000001</v>
      </c>
      <c r="X447">
        <v>424.8</v>
      </c>
      <c r="Y447">
        <v>352.9</v>
      </c>
      <c r="Z447">
        <v>177.3</v>
      </c>
      <c r="AA447">
        <v>284.10000000000002</v>
      </c>
      <c r="AB447">
        <v>185.9</v>
      </c>
      <c r="AC447">
        <v>103.5</v>
      </c>
      <c r="AD447">
        <v>172.6</v>
      </c>
      <c r="AE447">
        <v>119.9</v>
      </c>
      <c r="AF447">
        <v>90.8</v>
      </c>
      <c r="AG447">
        <v>109.3</v>
      </c>
      <c r="AH447">
        <v>73.900000000000006</v>
      </c>
      <c r="AI447">
        <v>145.19999999999999</v>
      </c>
      <c r="AJ447">
        <v>84.8</v>
      </c>
      <c r="AK447">
        <v>114.8</v>
      </c>
    </row>
    <row r="448" spans="1:37" x14ac:dyDescent="0.25">
      <c r="A448">
        <f>IF(IFERROR(MATCH(TX_UCR!$C448,NN_M!A:A,0),0)&gt;0,1,0)</f>
        <v>0</v>
      </c>
      <c r="B448">
        <f>IF(IFERROR(MATCH(TX_UCR!C448,NN_PSM!A:A,0),0)&gt;0,1,0)</f>
        <v>0</v>
      </c>
      <c r="C448" t="str">
        <f t="shared" si="12"/>
        <v>Leon</v>
      </c>
      <c r="D448">
        <f t="shared" si="13"/>
        <v>0</v>
      </c>
      <c r="E448" t="s">
        <v>195</v>
      </c>
      <c r="F448" t="s">
        <v>34</v>
      </c>
      <c r="G448" t="s">
        <v>321</v>
      </c>
      <c r="H448">
        <v>197.8</v>
      </c>
      <c r="I448">
        <v>353.8</v>
      </c>
      <c r="J448">
        <v>141.80000000000001</v>
      </c>
      <c r="K448">
        <v>279</v>
      </c>
      <c r="L448">
        <v>122.4</v>
      </c>
      <c r="M448">
        <v>427.9</v>
      </c>
      <c r="N448">
        <v>500.8</v>
      </c>
      <c r="O448">
        <v>441.9</v>
      </c>
      <c r="P448">
        <v>387.2</v>
      </c>
      <c r="Q448">
        <v>332.4</v>
      </c>
      <c r="R448">
        <v>378.9</v>
      </c>
      <c r="S448">
        <v>241.1</v>
      </c>
      <c r="T448" t="s">
        <v>322</v>
      </c>
      <c r="U448">
        <v>320.3</v>
      </c>
      <c r="V448">
        <v>333.4</v>
      </c>
      <c r="W448">
        <v>313.89999999999998</v>
      </c>
      <c r="X448">
        <v>328.1</v>
      </c>
      <c r="Y448">
        <v>331.6</v>
      </c>
      <c r="Z448">
        <v>495.6</v>
      </c>
      <c r="AA448">
        <v>578</v>
      </c>
      <c r="AB448">
        <v>398.7</v>
      </c>
      <c r="AC448">
        <v>332.6</v>
      </c>
      <c r="AD448">
        <v>415.1</v>
      </c>
      <c r="AE448">
        <v>315.2</v>
      </c>
      <c r="AF448">
        <v>394.6</v>
      </c>
      <c r="AG448">
        <v>374.3</v>
      </c>
      <c r="AH448">
        <v>241.2</v>
      </c>
      <c r="AI448">
        <v>265.2</v>
      </c>
      <c r="AJ448">
        <v>240</v>
      </c>
      <c r="AK448">
        <v>374.1</v>
      </c>
    </row>
    <row r="449" spans="1:37" x14ac:dyDescent="0.25">
      <c r="A449">
        <f>IF(IFERROR(MATCH(TX_UCR!$C449,NN_M!A:A,0),0)&gt;0,1,0)</f>
        <v>0</v>
      </c>
      <c r="B449">
        <f>IF(IFERROR(MATCH(TX_UCR!C449,NN_PSM!A:A,0),0)&gt;0,1,0)</f>
        <v>0</v>
      </c>
      <c r="C449" t="str">
        <f t="shared" si="12"/>
        <v>Levelland</v>
      </c>
      <c r="D449">
        <f t="shared" si="13"/>
        <v>0</v>
      </c>
      <c r="E449" t="s">
        <v>196</v>
      </c>
      <c r="F449" t="s">
        <v>34</v>
      </c>
      <c r="G449" t="s">
        <v>321</v>
      </c>
      <c r="H449">
        <v>443.8</v>
      </c>
      <c r="I449">
        <v>216.3</v>
      </c>
      <c r="J449">
        <v>215.3</v>
      </c>
      <c r="K449">
        <v>248.8</v>
      </c>
      <c r="L449">
        <v>388.3</v>
      </c>
      <c r="M449">
        <v>243.1</v>
      </c>
      <c r="N449">
        <v>266</v>
      </c>
      <c r="O449">
        <v>178.9</v>
      </c>
      <c r="P449">
        <v>244</v>
      </c>
      <c r="Q449">
        <v>199.5</v>
      </c>
      <c r="R449">
        <v>202.9</v>
      </c>
      <c r="S449">
        <v>92.7</v>
      </c>
      <c r="T449">
        <v>436.5</v>
      </c>
      <c r="U449">
        <v>904.5</v>
      </c>
      <c r="V449">
        <v>768.6</v>
      </c>
      <c r="W449">
        <v>528.5</v>
      </c>
      <c r="X449">
        <v>266</v>
      </c>
      <c r="Y449">
        <v>334.9</v>
      </c>
      <c r="Z449">
        <v>609.20000000000005</v>
      </c>
      <c r="AA449">
        <v>442</v>
      </c>
      <c r="AB449">
        <v>408.3</v>
      </c>
      <c r="AC449">
        <v>487.1</v>
      </c>
      <c r="AD449">
        <v>640.20000000000005</v>
      </c>
      <c r="AE449">
        <v>774.3</v>
      </c>
      <c r="AF449">
        <v>564.1</v>
      </c>
      <c r="AG449">
        <v>679.4</v>
      </c>
      <c r="AH449">
        <v>506.3</v>
      </c>
      <c r="AI449">
        <v>626.9</v>
      </c>
      <c r="AJ449">
        <v>489.7</v>
      </c>
      <c r="AK449">
        <v>434.4</v>
      </c>
    </row>
    <row r="450" spans="1:37" x14ac:dyDescent="0.25">
      <c r="A450">
        <f>IF(IFERROR(MATCH(TX_UCR!$C450,NN_M!A:A,0),0)&gt;0,1,0)</f>
        <v>0</v>
      </c>
      <c r="B450">
        <f>IF(IFERROR(MATCH(TX_UCR!C450,NN_PSM!A:A,0),0)&gt;0,1,0)</f>
        <v>0</v>
      </c>
      <c r="C450" t="str">
        <f t="shared" si="12"/>
        <v>Lewisville</v>
      </c>
      <c r="D450">
        <f t="shared" si="13"/>
        <v>0</v>
      </c>
      <c r="E450" t="s">
        <v>197</v>
      </c>
      <c r="F450" t="s">
        <v>34</v>
      </c>
      <c r="G450" t="s">
        <v>321</v>
      </c>
      <c r="H450">
        <v>419.7</v>
      </c>
      <c r="I450">
        <v>374.3</v>
      </c>
      <c r="J450">
        <v>330.9</v>
      </c>
      <c r="K450">
        <v>437.4</v>
      </c>
      <c r="L450">
        <v>355.6</v>
      </c>
      <c r="M450">
        <v>365.4</v>
      </c>
      <c r="N450">
        <v>357.8</v>
      </c>
      <c r="O450">
        <v>314.39999999999998</v>
      </c>
      <c r="P450">
        <v>301</v>
      </c>
      <c r="Q450">
        <v>206.5</v>
      </c>
      <c r="R450">
        <v>316.7</v>
      </c>
      <c r="S450">
        <v>261.10000000000002</v>
      </c>
      <c r="T450">
        <v>269.89999999999998</v>
      </c>
      <c r="U450">
        <v>236.9</v>
      </c>
      <c r="V450" t="s">
        <v>322</v>
      </c>
      <c r="W450">
        <v>216.1</v>
      </c>
      <c r="X450">
        <v>237.7</v>
      </c>
      <c r="Y450">
        <v>259.89999999999998</v>
      </c>
      <c r="Z450">
        <v>198.2</v>
      </c>
      <c r="AA450">
        <v>206.6</v>
      </c>
      <c r="AB450">
        <v>219.6</v>
      </c>
      <c r="AC450">
        <v>231.4</v>
      </c>
      <c r="AD450">
        <v>190.4</v>
      </c>
      <c r="AE450">
        <v>232.8</v>
      </c>
      <c r="AF450">
        <v>188.3</v>
      </c>
      <c r="AG450">
        <v>251.9</v>
      </c>
      <c r="AH450">
        <v>188.1</v>
      </c>
      <c r="AI450">
        <v>167.6</v>
      </c>
      <c r="AJ450">
        <v>243.3</v>
      </c>
      <c r="AK450">
        <v>196.2</v>
      </c>
    </row>
    <row r="451" spans="1:37" x14ac:dyDescent="0.25">
      <c r="A451">
        <f>IF(IFERROR(MATCH(TX_UCR!$C451,NN_M!A:A,0),0)&gt;0,1,0)</f>
        <v>0</v>
      </c>
      <c r="B451">
        <f>IF(IFERROR(MATCH(TX_UCR!C451,NN_PSM!A:A,0),0)&gt;0,1,0)</f>
        <v>0</v>
      </c>
      <c r="C451" t="str">
        <f t="shared" ref="C451:C514" si="14">LEFT(E451,FIND(" ",E451,1)-1)</f>
        <v>Liberty</v>
      </c>
      <c r="D451">
        <f t="shared" ref="D451:D514" si="15">IF(IFERROR(FIND("County",E451),0)&gt;0,1,0)</f>
        <v>1</v>
      </c>
      <c r="E451" t="s">
        <v>198</v>
      </c>
      <c r="F451" t="s">
        <v>34</v>
      </c>
      <c r="G451" t="s">
        <v>321</v>
      </c>
    </row>
    <row r="452" spans="1:37" x14ac:dyDescent="0.25">
      <c r="A452">
        <f>IF(IFERROR(MATCH(TX_UCR!$C452,NN_M!A:A,0),0)&gt;0,1,0)</f>
        <v>0</v>
      </c>
      <c r="B452">
        <f>IF(IFERROR(MATCH(TX_UCR!C452,NN_PSM!A:A,0),0)&gt;0,1,0)</f>
        <v>0</v>
      </c>
      <c r="C452" t="str">
        <f t="shared" si="14"/>
        <v>Little</v>
      </c>
      <c r="D452">
        <f t="shared" si="15"/>
        <v>0</v>
      </c>
      <c r="E452" t="s">
        <v>199</v>
      </c>
      <c r="F452" t="s">
        <v>34</v>
      </c>
      <c r="G452" t="s">
        <v>321</v>
      </c>
      <c r="H452" t="s">
        <v>322</v>
      </c>
      <c r="I452" t="s">
        <v>322</v>
      </c>
      <c r="J452" t="s">
        <v>322</v>
      </c>
      <c r="K452" t="s">
        <v>322</v>
      </c>
      <c r="L452" t="s">
        <v>322</v>
      </c>
      <c r="M452" t="s">
        <v>322</v>
      </c>
      <c r="N452" t="s">
        <v>322</v>
      </c>
      <c r="O452" t="s">
        <v>322</v>
      </c>
      <c r="P452" t="s">
        <v>322</v>
      </c>
      <c r="Q452" t="s">
        <v>322</v>
      </c>
      <c r="R452" t="s">
        <v>322</v>
      </c>
      <c r="S452" t="s">
        <v>322</v>
      </c>
      <c r="T452" t="s">
        <v>322</v>
      </c>
      <c r="U452" t="s">
        <v>322</v>
      </c>
      <c r="V452" t="s">
        <v>322</v>
      </c>
      <c r="W452" t="s">
        <v>322</v>
      </c>
      <c r="X452" t="s">
        <v>322</v>
      </c>
      <c r="Y452" t="s">
        <v>322</v>
      </c>
      <c r="Z452" t="s">
        <v>322</v>
      </c>
      <c r="AA452" t="s">
        <v>322</v>
      </c>
      <c r="AB452">
        <v>132.19999999999999</v>
      </c>
      <c r="AC452">
        <v>108</v>
      </c>
      <c r="AD452">
        <v>104.4</v>
      </c>
      <c r="AE452">
        <v>70.900000000000006</v>
      </c>
      <c r="AF452">
        <v>72.400000000000006</v>
      </c>
      <c r="AG452">
        <v>42.5</v>
      </c>
      <c r="AH452">
        <v>52.9</v>
      </c>
      <c r="AI452">
        <v>91.8</v>
      </c>
      <c r="AJ452">
        <v>160.19999999999999</v>
      </c>
      <c r="AK452">
        <v>118.5</v>
      </c>
    </row>
    <row r="453" spans="1:37" x14ac:dyDescent="0.25">
      <c r="A453">
        <f>IF(IFERROR(MATCH(TX_UCR!$C453,NN_M!A:A,0),0)&gt;0,1,0)</f>
        <v>0</v>
      </c>
      <c r="B453">
        <f>IF(IFERROR(MATCH(TX_UCR!C453,NN_PSM!A:A,0),0)&gt;0,1,0)</f>
        <v>0</v>
      </c>
      <c r="C453" t="str">
        <f t="shared" si="14"/>
        <v>Live</v>
      </c>
      <c r="D453">
        <f t="shared" si="15"/>
        <v>0</v>
      </c>
      <c r="E453" t="s">
        <v>200</v>
      </c>
      <c r="F453" t="s">
        <v>34</v>
      </c>
      <c r="G453" t="s">
        <v>321</v>
      </c>
      <c r="H453">
        <v>239.4</v>
      </c>
      <c r="I453">
        <v>296.3</v>
      </c>
      <c r="J453">
        <v>225.8</v>
      </c>
      <c r="K453">
        <v>343.2</v>
      </c>
      <c r="L453">
        <v>223.7</v>
      </c>
      <c r="M453">
        <v>309.3</v>
      </c>
      <c r="N453">
        <v>420.1</v>
      </c>
      <c r="O453">
        <v>758.4</v>
      </c>
      <c r="P453">
        <v>263.8</v>
      </c>
      <c r="Q453">
        <v>392.7</v>
      </c>
      <c r="R453">
        <v>385.2</v>
      </c>
      <c r="S453">
        <v>324.5</v>
      </c>
      <c r="T453">
        <v>172.6</v>
      </c>
      <c r="U453">
        <v>303.60000000000002</v>
      </c>
      <c r="V453">
        <v>328.4</v>
      </c>
      <c r="W453">
        <v>305.8</v>
      </c>
      <c r="X453">
        <v>320.39999999999998</v>
      </c>
      <c r="Y453">
        <v>282.3</v>
      </c>
      <c r="Z453">
        <v>205.8</v>
      </c>
      <c r="AA453">
        <v>251.3</v>
      </c>
      <c r="AB453">
        <v>314.10000000000002</v>
      </c>
      <c r="AC453">
        <v>240</v>
      </c>
      <c r="AD453">
        <v>189.8</v>
      </c>
      <c r="AE453">
        <v>177.5</v>
      </c>
      <c r="AF453">
        <v>226.7</v>
      </c>
      <c r="AG453">
        <v>159.9</v>
      </c>
      <c r="AH453">
        <v>216.3</v>
      </c>
      <c r="AI453">
        <v>197.7</v>
      </c>
      <c r="AJ453">
        <v>309.5</v>
      </c>
      <c r="AK453">
        <v>217.7</v>
      </c>
    </row>
    <row r="454" spans="1:37" x14ac:dyDescent="0.25">
      <c r="A454">
        <f>IF(IFERROR(MATCH(TX_UCR!$C454,NN_M!A:A,0),0)&gt;0,1,0)</f>
        <v>0</v>
      </c>
      <c r="B454">
        <f>IF(IFERROR(MATCH(TX_UCR!C454,NN_PSM!A:A,0),0)&gt;0,1,0)</f>
        <v>0</v>
      </c>
      <c r="C454" t="str">
        <f t="shared" si="14"/>
        <v>Lockhart</v>
      </c>
      <c r="D454">
        <f t="shared" si="15"/>
        <v>0</v>
      </c>
      <c r="E454" t="s">
        <v>201</v>
      </c>
      <c r="F454" t="s">
        <v>34</v>
      </c>
      <c r="G454" t="s">
        <v>321</v>
      </c>
      <c r="H454">
        <v>323</v>
      </c>
      <c r="I454">
        <v>254.3</v>
      </c>
      <c r="J454">
        <v>206.6</v>
      </c>
      <c r="K454">
        <v>621.79999999999995</v>
      </c>
      <c r="L454">
        <v>517.79999999999995</v>
      </c>
      <c r="M454">
        <v>858.2</v>
      </c>
      <c r="N454" s="2">
        <v>1319</v>
      </c>
      <c r="O454">
        <v>846.7</v>
      </c>
      <c r="P454" s="2">
        <v>1237</v>
      </c>
      <c r="Q454" s="2">
        <v>1101.5</v>
      </c>
      <c r="R454">
        <v>868.8</v>
      </c>
      <c r="S454" s="2">
        <v>1208.0999999999999</v>
      </c>
      <c r="T454">
        <v>732.3</v>
      </c>
      <c r="U454">
        <v>628.6</v>
      </c>
      <c r="V454">
        <v>611.79999999999995</v>
      </c>
      <c r="W454">
        <v>499.4</v>
      </c>
      <c r="X454">
        <v>437.7</v>
      </c>
      <c r="Y454">
        <v>486.3</v>
      </c>
      <c r="Z454">
        <v>532.1</v>
      </c>
      <c r="AA454">
        <v>489.3</v>
      </c>
      <c r="AB454">
        <v>422</v>
      </c>
      <c r="AC454">
        <v>551.9</v>
      </c>
      <c r="AD454">
        <v>595.20000000000005</v>
      </c>
      <c r="AE454">
        <v>555.20000000000005</v>
      </c>
      <c r="AF454">
        <v>554.29999999999995</v>
      </c>
      <c r="AG454">
        <v>606.4</v>
      </c>
      <c r="AH454">
        <v>408.8</v>
      </c>
      <c r="AI454">
        <v>468.8</v>
      </c>
      <c r="AJ454">
        <v>346.9</v>
      </c>
      <c r="AK454">
        <v>189.6</v>
      </c>
    </row>
    <row r="455" spans="1:37" x14ac:dyDescent="0.25">
      <c r="A455">
        <f>IF(IFERROR(MATCH(TX_UCR!$C455,NN_M!A:A,0),0)&gt;0,1,0)</f>
        <v>0</v>
      </c>
      <c r="B455">
        <f>IF(IFERROR(MATCH(TX_UCR!C455,NN_PSM!A:A,0),0)&gt;0,1,0)</f>
        <v>0</v>
      </c>
      <c r="C455" t="str">
        <f t="shared" si="14"/>
        <v>Longview</v>
      </c>
      <c r="D455">
        <f t="shared" si="15"/>
        <v>0</v>
      </c>
      <c r="E455" t="s">
        <v>202</v>
      </c>
      <c r="F455" t="s">
        <v>34</v>
      </c>
      <c r="G455" t="s">
        <v>321</v>
      </c>
      <c r="H455">
        <v>358.3</v>
      </c>
      <c r="I455">
        <v>391.2</v>
      </c>
      <c r="J455">
        <v>332.2</v>
      </c>
      <c r="K455">
        <v>532.4</v>
      </c>
      <c r="L455">
        <v>634.79999999999995</v>
      </c>
      <c r="M455" s="2">
        <v>1563.1</v>
      </c>
      <c r="N455" s="2">
        <v>1072.3</v>
      </c>
      <c r="O455">
        <v>944.1</v>
      </c>
      <c r="P455">
        <v>839.1</v>
      </c>
      <c r="Q455">
        <v>890.8</v>
      </c>
      <c r="R455">
        <v>684.6</v>
      </c>
      <c r="S455">
        <v>683.2</v>
      </c>
      <c r="T455">
        <v>557.5</v>
      </c>
      <c r="U455">
        <v>652.1</v>
      </c>
      <c r="V455">
        <v>512.6</v>
      </c>
      <c r="W455">
        <v>646.29999999999995</v>
      </c>
      <c r="X455">
        <v>734.6</v>
      </c>
      <c r="Y455">
        <v>750.6</v>
      </c>
      <c r="Z455">
        <v>662.4</v>
      </c>
      <c r="AA455" s="2">
        <v>1062.2</v>
      </c>
      <c r="AB455" s="2">
        <v>1105.2</v>
      </c>
      <c r="AC455">
        <v>924.7</v>
      </c>
      <c r="AD455">
        <v>961</v>
      </c>
      <c r="AE455" s="2">
        <v>1045.7</v>
      </c>
      <c r="AF455">
        <v>918.1</v>
      </c>
      <c r="AG455">
        <v>723.4</v>
      </c>
      <c r="AH455">
        <v>501.5</v>
      </c>
      <c r="AI455">
        <v>560.79999999999995</v>
      </c>
      <c r="AJ455">
        <v>554.9</v>
      </c>
      <c r="AK455">
        <v>460.5</v>
      </c>
    </row>
    <row r="456" spans="1:37" x14ac:dyDescent="0.25">
      <c r="A456">
        <f>IF(IFERROR(MATCH(TX_UCR!$C456,NN_M!A:A,0),0)&gt;0,1,0)</f>
        <v>0</v>
      </c>
      <c r="B456">
        <f>IF(IFERROR(MATCH(TX_UCR!C456,NN_PSM!A:A,0),0)&gt;0,1,0)</f>
        <v>0</v>
      </c>
      <c r="C456" t="str">
        <f t="shared" si="14"/>
        <v>Lubbock</v>
      </c>
      <c r="D456">
        <f t="shared" si="15"/>
        <v>1</v>
      </c>
      <c r="E456" t="s">
        <v>203</v>
      </c>
      <c r="F456" t="s">
        <v>34</v>
      </c>
      <c r="G456" t="s">
        <v>321</v>
      </c>
    </row>
    <row r="457" spans="1:37" x14ac:dyDescent="0.25">
      <c r="A457">
        <f>IF(IFERROR(MATCH(TX_UCR!$C457,NN_M!A:A,0),0)&gt;0,1,0)</f>
        <v>0</v>
      </c>
      <c r="B457">
        <f>IF(IFERROR(MATCH(TX_UCR!C457,NN_PSM!A:A,0),0)&gt;0,1,0)</f>
        <v>0</v>
      </c>
      <c r="C457" t="str">
        <f t="shared" si="14"/>
        <v>Lubbock</v>
      </c>
      <c r="D457">
        <f t="shared" si="15"/>
        <v>0</v>
      </c>
      <c r="E457" t="s">
        <v>204</v>
      </c>
      <c r="F457" t="s">
        <v>34</v>
      </c>
      <c r="G457" t="s">
        <v>321</v>
      </c>
      <c r="H457">
        <v>832.7</v>
      </c>
      <c r="I457">
        <v>934.7</v>
      </c>
      <c r="J457">
        <v>590.1</v>
      </c>
      <c r="K457">
        <v>528.20000000000005</v>
      </c>
      <c r="L457">
        <v>515.29999999999995</v>
      </c>
      <c r="M457">
        <v>599.29999999999995</v>
      </c>
      <c r="N457">
        <v>560</v>
      </c>
      <c r="O457">
        <v>631.9</v>
      </c>
      <c r="P457">
        <v>665.3</v>
      </c>
      <c r="Q457">
        <v>690.6</v>
      </c>
      <c r="R457">
        <v>961.5</v>
      </c>
      <c r="S457" s="2">
        <v>1020.7</v>
      </c>
      <c r="T457">
        <v>892.6</v>
      </c>
      <c r="U457" s="2">
        <v>1021.2</v>
      </c>
      <c r="V457" s="2">
        <v>1235.8</v>
      </c>
      <c r="W457" s="2">
        <v>1256.7</v>
      </c>
      <c r="X457" s="2">
        <v>1209.7</v>
      </c>
      <c r="Y457" s="2">
        <v>1206.0999999999999</v>
      </c>
      <c r="Z457" s="2">
        <v>1157.7</v>
      </c>
      <c r="AA457" s="2">
        <v>1047.9000000000001</v>
      </c>
      <c r="AB457" s="2">
        <v>1051.7</v>
      </c>
      <c r="AC457" s="2">
        <v>1005.7</v>
      </c>
      <c r="AD457">
        <v>912.7</v>
      </c>
      <c r="AE457">
        <v>955.4</v>
      </c>
      <c r="AF457">
        <v>932.8</v>
      </c>
      <c r="AG457">
        <v>871.6</v>
      </c>
      <c r="AH457">
        <v>767.9</v>
      </c>
      <c r="AI457">
        <v>827</v>
      </c>
      <c r="AJ457">
        <v>768.9</v>
      </c>
      <c r="AK457">
        <v>861.8</v>
      </c>
    </row>
    <row r="458" spans="1:37" x14ac:dyDescent="0.25">
      <c r="A458">
        <f>IF(IFERROR(MATCH(TX_UCR!$C458,NN_M!A:A,0),0)&gt;0,1,0)</f>
        <v>0</v>
      </c>
      <c r="B458">
        <f>IF(IFERROR(MATCH(TX_UCR!C458,NN_PSM!A:A,0),0)&gt;0,1,0)</f>
        <v>0</v>
      </c>
      <c r="C458" t="str">
        <f t="shared" si="14"/>
        <v>Lufkin</v>
      </c>
      <c r="D458">
        <f t="shared" si="15"/>
        <v>0</v>
      </c>
      <c r="E458" t="s">
        <v>205</v>
      </c>
      <c r="F458" t="s">
        <v>34</v>
      </c>
      <c r="G458" t="s">
        <v>321</v>
      </c>
      <c r="H458">
        <v>396.6</v>
      </c>
      <c r="I458">
        <v>860.9</v>
      </c>
      <c r="J458">
        <v>737.2</v>
      </c>
      <c r="K458">
        <v>551.9</v>
      </c>
      <c r="L458">
        <v>469.4</v>
      </c>
      <c r="M458">
        <v>569.4</v>
      </c>
      <c r="N458">
        <v>486.2</v>
      </c>
      <c r="O458">
        <v>684.8</v>
      </c>
      <c r="P458">
        <v>805.4</v>
      </c>
      <c r="Q458">
        <v>854.8</v>
      </c>
      <c r="R458">
        <v>651</v>
      </c>
      <c r="S458">
        <v>770.8</v>
      </c>
      <c r="T458">
        <v>686.8</v>
      </c>
      <c r="U458">
        <v>643.29999999999995</v>
      </c>
      <c r="V458">
        <v>670</v>
      </c>
      <c r="W458">
        <v>639</v>
      </c>
      <c r="X458">
        <v>645.70000000000005</v>
      </c>
      <c r="Y458">
        <v>503.5</v>
      </c>
      <c r="Z458">
        <v>601.4</v>
      </c>
      <c r="AA458">
        <v>694</v>
      </c>
      <c r="AB458">
        <v>552.1</v>
      </c>
      <c r="AC458">
        <v>641.1</v>
      </c>
      <c r="AD458">
        <v>582.4</v>
      </c>
      <c r="AE458">
        <v>514.4</v>
      </c>
      <c r="AF458">
        <v>481.7</v>
      </c>
      <c r="AG458">
        <v>521.9</v>
      </c>
      <c r="AH458">
        <v>539</v>
      </c>
      <c r="AI458">
        <v>614.6</v>
      </c>
      <c r="AJ458">
        <v>349.7</v>
      </c>
      <c r="AK458">
        <v>432.2</v>
      </c>
    </row>
    <row r="459" spans="1:37" x14ac:dyDescent="0.25">
      <c r="A459">
        <f>IF(IFERROR(MATCH(TX_UCR!$C459,NN_M!A:A,0),0)&gt;0,1,0)</f>
        <v>0</v>
      </c>
      <c r="B459">
        <f>IF(IFERROR(MATCH(TX_UCR!C459,NN_PSM!A:A,0),0)&gt;0,1,0)</f>
        <v>0</v>
      </c>
      <c r="C459" t="e">
        <f t="shared" si="14"/>
        <v>#VALUE!</v>
      </c>
      <c r="D459">
        <f t="shared" si="15"/>
        <v>0</v>
      </c>
      <c r="E459" t="s">
        <v>206</v>
      </c>
      <c r="F459" t="s">
        <v>34</v>
      </c>
      <c r="G459" t="s">
        <v>321</v>
      </c>
      <c r="H459" t="s">
        <v>322</v>
      </c>
      <c r="I459" t="s">
        <v>322</v>
      </c>
      <c r="J459" t="s">
        <v>322</v>
      </c>
      <c r="K459" t="s">
        <v>322</v>
      </c>
      <c r="L459" t="s">
        <v>322</v>
      </c>
      <c r="M459">
        <v>150.6</v>
      </c>
      <c r="N459">
        <v>44.2</v>
      </c>
      <c r="O459">
        <v>58</v>
      </c>
      <c r="P459">
        <v>53.6</v>
      </c>
      <c r="Q459">
        <v>144.5</v>
      </c>
      <c r="R459">
        <v>124.6</v>
      </c>
      <c r="S459">
        <v>94.9</v>
      </c>
      <c r="T459">
        <v>120</v>
      </c>
      <c r="U459">
        <v>48.8</v>
      </c>
      <c r="V459">
        <v>84.7</v>
      </c>
      <c r="W459">
        <v>137.4</v>
      </c>
      <c r="X459">
        <v>100.8</v>
      </c>
      <c r="Y459">
        <v>65.8</v>
      </c>
      <c r="Z459">
        <v>110.6</v>
      </c>
      <c r="AA459">
        <v>107.8</v>
      </c>
      <c r="AB459">
        <v>94.4</v>
      </c>
      <c r="AC459">
        <v>191.7</v>
      </c>
      <c r="AD459">
        <v>111.6</v>
      </c>
      <c r="AE459">
        <v>87.9</v>
      </c>
      <c r="AF459">
        <v>114</v>
      </c>
      <c r="AG459">
        <v>92.1</v>
      </c>
      <c r="AH459">
        <v>114.8</v>
      </c>
      <c r="AI459">
        <v>114.2</v>
      </c>
      <c r="AJ459">
        <v>198.7</v>
      </c>
      <c r="AK459">
        <v>212.6</v>
      </c>
    </row>
    <row r="460" spans="1:37" x14ac:dyDescent="0.25">
      <c r="A460">
        <f>IF(IFERROR(MATCH(TX_UCR!$C460,NN_M!A:A,0),0)&gt;0,1,0)</f>
        <v>0</v>
      </c>
      <c r="B460">
        <f>IF(IFERROR(MATCH(TX_UCR!C460,NN_PSM!A:A,0),0)&gt;0,1,0)</f>
        <v>0</v>
      </c>
      <c r="C460" t="str">
        <f t="shared" si="14"/>
        <v>Mansfield</v>
      </c>
      <c r="D460">
        <f t="shared" si="15"/>
        <v>0</v>
      </c>
      <c r="E460" t="s">
        <v>207</v>
      </c>
      <c r="F460" t="s">
        <v>34</v>
      </c>
      <c r="G460" t="s">
        <v>321</v>
      </c>
      <c r="H460">
        <v>328</v>
      </c>
      <c r="I460">
        <v>410.8</v>
      </c>
      <c r="J460">
        <v>424.2</v>
      </c>
      <c r="K460">
        <v>455</v>
      </c>
      <c r="L460">
        <v>365</v>
      </c>
      <c r="M460">
        <v>378</v>
      </c>
      <c r="N460">
        <v>476.8</v>
      </c>
      <c r="O460">
        <v>715.1</v>
      </c>
      <c r="P460">
        <v>733.1</v>
      </c>
      <c r="Q460">
        <v>697</v>
      </c>
      <c r="R460">
        <v>414.3</v>
      </c>
      <c r="S460">
        <v>435.6</v>
      </c>
      <c r="T460">
        <v>458.2</v>
      </c>
      <c r="U460">
        <v>509.5</v>
      </c>
      <c r="V460">
        <v>209.2</v>
      </c>
      <c r="W460">
        <v>199.8</v>
      </c>
      <c r="X460">
        <v>219.8</v>
      </c>
      <c r="Y460">
        <v>201.5</v>
      </c>
      <c r="Z460">
        <v>230.4</v>
      </c>
      <c r="AA460">
        <v>190</v>
      </c>
      <c r="AB460">
        <v>305.89999999999998</v>
      </c>
      <c r="AC460">
        <v>233</v>
      </c>
      <c r="AD460">
        <v>186.8</v>
      </c>
      <c r="AE460">
        <v>169.7</v>
      </c>
      <c r="AF460">
        <v>232</v>
      </c>
      <c r="AG460">
        <v>140.19999999999999</v>
      </c>
      <c r="AH460">
        <v>107.7</v>
      </c>
      <c r="AI460">
        <v>126.5</v>
      </c>
      <c r="AJ460">
        <v>132.9</v>
      </c>
      <c r="AK460">
        <v>95.3</v>
      </c>
    </row>
    <row r="461" spans="1:37" x14ac:dyDescent="0.25">
      <c r="A461">
        <f>IF(IFERROR(MATCH(TX_UCR!$C461,NN_M!A:A,0),0)&gt;0,1,0)</f>
        <v>0</v>
      </c>
      <c r="B461">
        <f>IF(IFERROR(MATCH(TX_UCR!C461,NN_PSM!A:A,0),0)&gt;0,1,0)</f>
        <v>0</v>
      </c>
      <c r="C461" t="str">
        <f t="shared" si="14"/>
        <v>Marshall</v>
      </c>
      <c r="D461">
        <f t="shared" si="15"/>
        <v>0</v>
      </c>
      <c r="E461" t="s">
        <v>208</v>
      </c>
      <c r="F461" t="s">
        <v>34</v>
      </c>
      <c r="G461" t="s">
        <v>321</v>
      </c>
      <c r="H461">
        <v>254.9</v>
      </c>
      <c r="I461">
        <v>514.70000000000005</v>
      </c>
      <c r="J461">
        <v>578.70000000000005</v>
      </c>
      <c r="K461">
        <v>736.8</v>
      </c>
      <c r="L461">
        <v>773.2</v>
      </c>
      <c r="M461" s="2">
        <v>1072.5</v>
      </c>
      <c r="N461" s="2">
        <v>1050.2</v>
      </c>
      <c r="O461" s="2">
        <v>1084.7</v>
      </c>
      <c r="P461">
        <v>928.4</v>
      </c>
      <c r="Q461">
        <v>816.5</v>
      </c>
      <c r="R461">
        <v>854.3</v>
      </c>
      <c r="S461">
        <v>976.3</v>
      </c>
      <c r="T461">
        <v>717.5</v>
      </c>
      <c r="U461">
        <v>539.1</v>
      </c>
      <c r="V461">
        <v>510.7</v>
      </c>
      <c r="W461">
        <v>434.5</v>
      </c>
      <c r="X461">
        <v>571.9</v>
      </c>
      <c r="Y461">
        <v>436</v>
      </c>
      <c r="Z461">
        <v>525.70000000000005</v>
      </c>
      <c r="AA461">
        <v>571.1</v>
      </c>
      <c r="AB461">
        <v>527.79999999999995</v>
      </c>
      <c r="AC461">
        <v>571.20000000000005</v>
      </c>
      <c r="AD461">
        <v>796.6</v>
      </c>
      <c r="AE461">
        <v>657.6</v>
      </c>
      <c r="AF461">
        <v>731.4</v>
      </c>
      <c r="AG461">
        <v>637.70000000000005</v>
      </c>
      <c r="AH461">
        <v>807.7</v>
      </c>
      <c r="AI461">
        <v>605.6</v>
      </c>
      <c r="AJ461">
        <v>560.20000000000005</v>
      </c>
      <c r="AK461">
        <v>618.20000000000005</v>
      </c>
    </row>
    <row r="462" spans="1:37" x14ac:dyDescent="0.25">
      <c r="A462">
        <f>IF(IFERROR(MATCH(TX_UCR!$C462,NN_M!A:A,0),0)&gt;0,1,0)</f>
        <v>0</v>
      </c>
      <c r="B462">
        <f>IF(IFERROR(MATCH(TX_UCR!C462,NN_PSM!A:A,0),0)&gt;0,1,0)</f>
        <v>0</v>
      </c>
      <c r="C462" t="str">
        <f t="shared" si="14"/>
        <v>Maverick</v>
      </c>
      <c r="D462">
        <f t="shared" si="15"/>
        <v>1</v>
      </c>
      <c r="E462" t="s">
        <v>209</v>
      </c>
      <c r="F462" t="s">
        <v>34</v>
      </c>
      <c r="G462" t="s">
        <v>321</v>
      </c>
    </row>
    <row r="463" spans="1:37" x14ac:dyDescent="0.25">
      <c r="A463">
        <f>IF(IFERROR(MATCH(TX_UCR!$C463,NN_M!A:A,0),0)&gt;0,1,0)</f>
        <v>0</v>
      </c>
      <c r="B463">
        <f>IF(IFERROR(MATCH(TX_UCR!C463,NN_PSM!A:A,0),0)&gt;0,1,0)</f>
        <v>0</v>
      </c>
      <c r="C463" t="str">
        <f t="shared" si="14"/>
        <v>Mcallen</v>
      </c>
      <c r="D463">
        <f t="shared" si="15"/>
        <v>0</v>
      </c>
      <c r="E463" t="s">
        <v>210</v>
      </c>
      <c r="F463" t="s">
        <v>34</v>
      </c>
      <c r="G463" t="s">
        <v>321</v>
      </c>
      <c r="H463">
        <v>332.9</v>
      </c>
      <c r="I463">
        <v>532.29999999999995</v>
      </c>
      <c r="J463">
        <v>483.1</v>
      </c>
      <c r="K463">
        <v>467.7</v>
      </c>
      <c r="L463">
        <v>514.4</v>
      </c>
      <c r="M463">
        <v>551.1</v>
      </c>
      <c r="N463">
        <v>701.5</v>
      </c>
      <c r="O463">
        <v>732.8</v>
      </c>
      <c r="P463">
        <v>780.2</v>
      </c>
      <c r="Q463">
        <v>780.4</v>
      </c>
      <c r="R463">
        <v>703.4</v>
      </c>
      <c r="S463">
        <v>550.5</v>
      </c>
      <c r="T463">
        <v>413.7</v>
      </c>
      <c r="U463">
        <v>297.8</v>
      </c>
      <c r="V463">
        <v>347</v>
      </c>
      <c r="W463">
        <v>365.6</v>
      </c>
      <c r="X463">
        <v>435.5</v>
      </c>
      <c r="Y463">
        <v>479.5</v>
      </c>
      <c r="Z463">
        <v>442.7</v>
      </c>
      <c r="AA463">
        <v>455.9</v>
      </c>
      <c r="AB463">
        <v>343</v>
      </c>
      <c r="AC463">
        <v>301.3</v>
      </c>
      <c r="AD463">
        <v>287.39999999999998</v>
      </c>
      <c r="AE463">
        <v>285.3</v>
      </c>
      <c r="AF463">
        <v>262.39999999999998</v>
      </c>
      <c r="AG463">
        <v>230.2</v>
      </c>
      <c r="AH463">
        <v>185.5</v>
      </c>
      <c r="AI463">
        <v>122.3</v>
      </c>
      <c r="AJ463">
        <v>125.6</v>
      </c>
      <c r="AK463">
        <v>131</v>
      </c>
    </row>
    <row r="464" spans="1:37" x14ac:dyDescent="0.25">
      <c r="A464">
        <f>IF(IFERROR(MATCH(TX_UCR!$C464,NN_M!A:A,0),0)&gt;0,1,0)</f>
        <v>0</v>
      </c>
      <c r="B464">
        <f>IF(IFERROR(MATCH(TX_UCR!C464,NN_PSM!A:A,0),0)&gt;0,1,0)</f>
        <v>0</v>
      </c>
      <c r="C464" t="str">
        <f t="shared" si="14"/>
        <v>Mckinney</v>
      </c>
      <c r="D464">
        <f t="shared" si="15"/>
        <v>0</v>
      </c>
      <c r="E464" t="s">
        <v>211</v>
      </c>
      <c r="F464" t="s">
        <v>34</v>
      </c>
      <c r="G464" t="s">
        <v>321</v>
      </c>
      <c r="H464">
        <v>685.3</v>
      </c>
      <c r="I464">
        <v>494.2</v>
      </c>
      <c r="J464">
        <v>545.79999999999995</v>
      </c>
      <c r="K464" s="2">
        <v>1021.3</v>
      </c>
      <c r="L464" s="2">
        <v>1308.3</v>
      </c>
      <c r="M464" s="2">
        <v>1644.5</v>
      </c>
      <c r="N464" s="2">
        <v>1633.2</v>
      </c>
      <c r="O464" s="2">
        <v>1433</v>
      </c>
      <c r="P464" s="2">
        <v>1369.7</v>
      </c>
      <c r="Q464" s="2">
        <v>1157.8</v>
      </c>
      <c r="R464">
        <v>655</v>
      </c>
      <c r="S464">
        <v>691.9</v>
      </c>
      <c r="T464">
        <v>634.5</v>
      </c>
      <c r="U464">
        <v>363.7</v>
      </c>
      <c r="V464">
        <v>351.3</v>
      </c>
      <c r="W464">
        <v>290.60000000000002</v>
      </c>
      <c r="X464">
        <v>314.7</v>
      </c>
      <c r="Y464">
        <v>341.6</v>
      </c>
      <c r="Z464">
        <v>227.7</v>
      </c>
      <c r="AA464">
        <v>228.8</v>
      </c>
      <c r="AB464">
        <v>251.5</v>
      </c>
      <c r="AC464">
        <v>275.89999999999998</v>
      </c>
      <c r="AD464">
        <v>215.9</v>
      </c>
      <c r="AE464">
        <v>214.7</v>
      </c>
      <c r="AF464">
        <v>186.9</v>
      </c>
      <c r="AG464">
        <v>170.8</v>
      </c>
      <c r="AH464">
        <v>180</v>
      </c>
      <c r="AI464">
        <v>165.8</v>
      </c>
      <c r="AJ464">
        <v>140.9</v>
      </c>
      <c r="AK464">
        <v>146.6</v>
      </c>
    </row>
    <row r="465" spans="1:37" x14ac:dyDescent="0.25">
      <c r="A465">
        <f>IF(IFERROR(MATCH(TX_UCR!$C465,NN_M!A:A,0),0)&gt;0,1,0)</f>
        <v>0</v>
      </c>
      <c r="B465">
        <f>IF(IFERROR(MATCH(TX_UCR!C465,NN_PSM!A:A,0),0)&gt;0,1,0)</f>
        <v>0</v>
      </c>
      <c r="C465" t="str">
        <f t="shared" si="14"/>
        <v>Mclennan</v>
      </c>
      <c r="D465">
        <f t="shared" si="15"/>
        <v>1</v>
      </c>
      <c r="E465" t="s">
        <v>212</v>
      </c>
      <c r="F465" t="s">
        <v>34</v>
      </c>
      <c r="G465" t="s">
        <v>321</v>
      </c>
    </row>
    <row r="466" spans="1:37" x14ac:dyDescent="0.25">
      <c r="A466">
        <f>IF(IFERROR(MATCH(TX_UCR!$C466,NN_M!A:A,0),0)&gt;0,1,0)</f>
        <v>0</v>
      </c>
      <c r="B466">
        <f>IF(IFERROR(MATCH(TX_UCR!C466,NN_PSM!A:A,0),0)&gt;0,1,0)</f>
        <v>0</v>
      </c>
      <c r="C466" t="str">
        <f t="shared" si="14"/>
        <v>Medina</v>
      </c>
      <c r="D466">
        <f t="shared" si="15"/>
        <v>1</v>
      </c>
      <c r="E466" t="s">
        <v>213</v>
      </c>
      <c r="F466" t="s">
        <v>34</v>
      </c>
      <c r="G466" t="s">
        <v>321</v>
      </c>
    </row>
    <row r="467" spans="1:37" x14ac:dyDescent="0.25">
      <c r="A467">
        <f>IF(IFERROR(MATCH(TX_UCR!$C467,NN_M!A:A,0),0)&gt;0,1,0)</f>
        <v>0</v>
      </c>
      <c r="B467">
        <f>IF(IFERROR(MATCH(TX_UCR!C467,NN_PSM!A:A,0),0)&gt;0,1,0)</f>
        <v>0</v>
      </c>
      <c r="C467" t="str">
        <f t="shared" si="14"/>
        <v>Mercedes</v>
      </c>
      <c r="D467">
        <f t="shared" si="15"/>
        <v>0</v>
      </c>
      <c r="E467" t="s">
        <v>214</v>
      </c>
      <c r="F467" t="s">
        <v>34</v>
      </c>
      <c r="G467" t="s">
        <v>321</v>
      </c>
      <c r="H467">
        <v>419.7</v>
      </c>
      <c r="I467">
        <v>469.6</v>
      </c>
      <c r="J467">
        <v>478.6</v>
      </c>
      <c r="K467">
        <v>444.8</v>
      </c>
      <c r="L467">
        <v>550.5</v>
      </c>
      <c r="M467">
        <v>937.5</v>
      </c>
      <c r="N467" s="2">
        <v>1110.8</v>
      </c>
      <c r="O467" s="2">
        <v>1356.8</v>
      </c>
      <c r="P467" s="2">
        <v>1335</v>
      </c>
      <c r="Q467" s="2">
        <v>1076.2</v>
      </c>
      <c r="R467" s="2">
        <v>1047.0999999999999</v>
      </c>
      <c r="S467">
        <v>723.5</v>
      </c>
      <c r="T467">
        <v>619.70000000000005</v>
      </c>
      <c r="U467">
        <v>642.20000000000005</v>
      </c>
      <c r="V467">
        <v>766.6</v>
      </c>
      <c r="W467" s="2">
        <v>1018.4</v>
      </c>
      <c r="X467">
        <v>694.9</v>
      </c>
      <c r="Y467">
        <v>175.4</v>
      </c>
      <c r="Z467">
        <v>668.1</v>
      </c>
      <c r="AA467">
        <v>536</v>
      </c>
      <c r="AB467">
        <v>361.2</v>
      </c>
      <c r="AC467">
        <v>473</v>
      </c>
      <c r="AD467">
        <v>631.79999999999995</v>
      </c>
      <c r="AE467">
        <v>736.8</v>
      </c>
      <c r="AF467">
        <v>550.4</v>
      </c>
      <c r="AG467">
        <v>565.20000000000005</v>
      </c>
      <c r="AH467">
        <v>635.29999999999995</v>
      </c>
      <c r="AI467">
        <v>657.9</v>
      </c>
      <c r="AJ467">
        <v>643.20000000000005</v>
      </c>
      <c r="AK467">
        <v>618.6</v>
      </c>
    </row>
    <row r="468" spans="1:37" x14ac:dyDescent="0.25">
      <c r="A468">
        <f>IF(IFERROR(MATCH(TX_UCR!$C468,NN_M!A:A,0),0)&gt;0,1,0)</f>
        <v>0</v>
      </c>
      <c r="B468">
        <f>IF(IFERROR(MATCH(TX_UCR!C468,NN_PSM!A:A,0),0)&gt;0,1,0)</f>
        <v>0</v>
      </c>
      <c r="C468" t="str">
        <f t="shared" si="14"/>
        <v>Mesquite</v>
      </c>
      <c r="D468">
        <f t="shared" si="15"/>
        <v>0</v>
      </c>
      <c r="E468" t="s">
        <v>215</v>
      </c>
      <c r="F468" t="s">
        <v>34</v>
      </c>
      <c r="G468" t="s">
        <v>321</v>
      </c>
      <c r="H468">
        <v>588.79999999999995</v>
      </c>
      <c r="I468">
        <v>715.8</v>
      </c>
      <c r="J468">
        <v>658.7</v>
      </c>
      <c r="K468">
        <v>682.5</v>
      </c>
      <c r="L468">
        <v>599.20000000000005</v>
      </c>
      <c r="M468">
        <v>571.5</v>
      </c>
      <c r="N468">
        <v>579.79999999999995</v>
      </c>
      <c r="O468">
        <v>635.20000000000005</v>
      </c>
      <c r="P468">
        <v>593.9</v>
      </c>
      <c r="Q468">
        <v>509.9</v>
      </c>
      <c r="R468">
        <v>519.1</v>
      </c>
      <c r="S468">
        <v>371.8</v>
      </c>
      <c r="T468">
        <v>368.4</v>
      </c>
      <c r="U468">
        <v>343</v>
      </c>
      <c r="V468">
        <v>379.2</v>
      </c>
      <c r="W468">
        <v>342.9</v>
      </c>
      <c r="X468">
        <v>365.9</v>
      </c>
      <c r="Y468">
        <v>343.7</v>
      </c>
      <c r="Z468">
        <v>354</v>
      </c>
      <c r="AA468">
        <v>354.5</v>
      </c>
      <c r="AB468">
        <v>402</v>
      </c>
      <c r="AC468">
        <v>371.3</v>
      </c>
      <c r="AD468">
        <v>435.8</v>
      </c>
      <c r="AE468">
        <v>371</v>
      </c>
      <c r="AF468">
        <v>401.7</v>
      </c>
      <c r="AG468">
        <v>344.7</v>
      </c>
      <c r="AH468">
        <v>278.10000000000002</v>
      </c>
      <c r="AI468">
        <v>305.2</v>
      </c>
      <c r="AJ468">
        <v>278.60000000000002</v>
      </c>
      <c r="AK468">
        <v>299.2</v>
      </c>
    </row>
    <row r="469" spans="1:37" x14ac:dyDescent="0.25">
      <c r="A469">
        <f>IF(IFERROR(MATCH(TX_UCR!$C469,NN_M!A:A,0),0)&gt;0,1,0)</f>
        <v>0</v>
      </c>
      <c r="B469">
        <f>IF(IFERROR(MATCH(TX_UCR!C469,NN_PSM!A:A,0),0)&gt;0,1,0)</f>
        <v>0</v>
      </c>
      <c r="C469" t="str">
        <f t="shared" si="14"/>
        <v>Midland</v>
      </c>
      <c r="D469">
        <f t="shared" si="15"/>
        <v>1</v>
      </c>
      <c r="E469" t="s">
        <v>216</v>
      </c>
      <c r="F469" t="s">
        <v>34</v>
      </c>
      <c r="G469" t="s">
        <v>321</v>
      </c>
    </row>
    <row r="470" spans="1:37" x14ac:dyDescent="0.25">
      <c r="A470">
        <f>IF(IFERROR(MATCH(TX_UCR!$C470,NN_M!A:A,0),0)&gt;0,1,0)</f>
        <v>0</v>
      </c>
      <c r="B470">
        <f>IF(IFERROR(MATCH(TX_UCR!C470,NN_PSM!A:A,0),0)&gt;0,1,0)</f>
        <v>0</v>
      </c>
      <c r="C470" t="str">
        <f t="shared" si="14"/>
        <v>Midland</v>
      </c>
      <c r="D470">
        <f t="shared" si="15"/>
        <v>0</v>
      </c>
      <c r="E470" t="s">
        <v>217</v>
      </c>
      <c r="F470" t="s">
        <v>34</v>
      </c>
      <c r="G470" t="s">
        <v>321</v>
      </c>
      <c r="H470">
        <v>509</v>
      </c>
      <c r="I470">
        <v>419.3</v>
      </c>
      <c r="J470">
        <v>454</v>
      </c>
      <c r="K470">
        <v>505</v>
      </c>
      <c r="L470">
        <v>454.8</v>
      </c>
      <c r="M470">
        <v>553.4</v>
      </c>
      <c r="N470" s="2">
        <v>1091.4000000000001</v>
      </c>
      <c r="O470">
        <v>485.1</v>
      </c>
      <c r="P470">
        <v>461.7</v>
      </c>
      <c r="Q470">
        <v>487.3</v>
      </c>
      <c r="R470">
        <v>482.8</v>
      </c>
      <c r="S470">
        <v>376.7</v>
      </c>
      <c r="T470">
        <v>401.1</v>
      </c>
      <c r="U470">
        <v>351.8</v>
      </c>
      <c r="V470">
        <v>355.3</v>
      </c>
      <c r="W470">
        <v>415.8</v>
      </c>
      <c r="X470">
        <v>418.9</v>
      </c>
      <c r="Y470">
        <v>565.4</v>
      </c>
      <c r="Z470">
        <v>524</v>
      </c>
      <c r="AA470" t="s">
        <v>322</v>
      </c>
      <c r="AB470">
        <v>409.2</v>
      </c>
      <c r="AC470">
        <v>365.5</v>
      </c>
      <c r="AD470">
        <v>332.6</v>
      </c>
      <c r="AE470">
        <v>399.8</v>
      </c>
      <c r="AF470">
        <v>394.7</v>
      </c>
      <c r="AG470">
        <v>366.2</v>
      </c>
      <c r="AH470">
        <v>294.3</v>
      </c>
      <c r="AI470">
        <v>344.2</v>
      </c>
      <c r="AJ470">
        <v>286.3</v>
      </c>
      <c r="AK470">
        <v>319.60000000000002</v>
      </c>
    </row>
    <row r="471" spans="1:37" x14ac:dyDescent="0.25">
      <c r="A471">
        <f>IF(IFERROR(MATCH(TX_UCR!$C471,NN_M!A:A,0),0)&gt;0,1,0)</f>
        <v>0</v>
      </c>
      <c r="B471">
        <f>IF(IFERROR(MATCH(TX_UCR!C471,NN_PSM!A:A,0),0)&gt;0,1,0)</f>
        <v>0</v>
      </c>
      <c r="C471" t="str">
        <f t="shared" si="14"/>
        <v>Midlothian</v>
      </c>
      <c r="D471">
        <f t="shared" si="15"/>
        <v>0</v>
      </c>
      <c r="E471" t="s">
        <v>218</v>
      </c>
      <c r="F471" t="s">
        <v>34</v>
      </c>
      <c r="G471" t="s">
        <v>321</v>
      </c>
      <c r="H471">
        <v>671.5</v>
      </c>
      <c r="I471">
        <v>665.2</v>
      </c>
      <c r="J471">
        <v>355.5</v>
      </c>
      <c r="K471">
        <v>132.1</v>
      </c>
      <c r="L471">
        <v>320.7</v>
      </c>
      <c r="M471">
        <v>427.9</v>
      </c>
      <c r="N471">
        <v>457.1</v>
      </c>
      <c r="O471">
        <v>430.6</v>
      </c>
      <c r="P471">
        <v>519.79999999999995</v>
      </c>
      <c r="Q471">
        <v>351.7</v>
      </c>
      <c r="R471">
        <v>465.3</v>
      </c>
      <c r="S471">
        <v>315.3</v>
      </c>
      <c r="T471">
        <v>448.3</v>
      </c>
      <c r="U471">
        <v>399.1</v>
      </c>
      <c r="V471">
        <v>124</v>
      </c>
      <c r="W471">
        <v>173.8</v>
      </c>
      <c r="X471">
        <v>222.2</v>
      </c>
      <c r="Y471">
        <v>179.2</v>
      </c>
      <c r="Z471">
        <v>140.4</v>
      </c>
      <c r="AA471">
        <v>170.8</v>
      </c>
      <c r="AB471">
        <v>127.2</v>
      </c>
      <c r="AC471">
        <v>132.69999999999999</v>
      </c>
      <c r="AD471">
        <v>109</v>
      </c>
      <c r="AE471">
        <v>249.3</v>
      </c>
      <c r="AF471">
        <v>270.89999999999998</v>
      </c>
      <c r="AG471">
        <v>194</v>
      </c>
      <c r="AH471">
        <v>130.30000000000001</v>
      </c>
      <c r="AI471">
        <v>90.9</v>
      </c>
      <c r="AJ471">
        <v>128.69999999999999</v>
      </c>
      <c r="AK471">
        <v>137.6</v>
      </c>
    </row>
    <row r="472" spans="1:37" x14ac:dyDescent="0.25">
      <c r="A472">
        <f>IF(IFERROR(MATCH(TX_UCR!$C472,NN_M!A:A,0),0)&gt;0,1,0)</f>
        <v>0</v>
      </c>
      <c r="B472">
        <f>IF(IFERROR(MATCH(TX_UCR!C472,NN_PSM!A:A,0),0)&gt;0,1,0)</f>
        <v>0</v>
      </c>
      <c r="C472" t="str">
        <f t="shared" si="14"/>
        <v>Mineral</v>
      </c>
      <c r="D472">
        <f t="shared" si="15"/>
        <v>0</v>
      </c>
      <c r="E472" t="s">
        <v>219</v>
      </c>
      <c r="F472" t="s">
        <v>34</v>
      </c>
      <c r="G472" t="s">
        <v>321</v>
      </c>
      <c r="H472">
        <v>340</v>
      </c>
      <c r="I472">
        <v>366.7</v>
      </c>
      <c r="J472">
        <v>198.6</v>
      </c>
      <c r="K472">
        <v>344.2</v>
      </c>
      <c r="L472">
        <v>574.9</v>
      </c>
      <c r="M472">
        <v>840.6</v>
      </c>
      <c r="N472">
        <v>684.8</v>
      </c>
      <c r="O472">
        <v>569.5</v>
      </c>
      <c r="P472">
        <v>686.3</v>
      </c>
      <c r="Q472">
        <v>937.4</v>
      </c>
      <c r="R472">
        <v>663.4</v>
      </c>
      <c r="S472">
        <v>596.9</v>
      </c>
      <c r="T472">
        <v>626.1</v>
      </c>
      <c r="U472">
        <v>499.6</v>
      </c>
      <c r="V472">
        <v>525.29999999999995</v>
      </c>
      <c r="W472">
        <v>395.4</v>
      </c>
      <c r="X472">
        <v>323.10000000000002</v>
      </c>
      <c r="Y472">
        <v>220.3</v>
      </c>
      <c r="Z472">
        <v>226.3</v>
      </c>
      <c r="AA472">
        <v>365.1</v>
      </c>
      <c r="AB472">
        <v>385.3</v>
      </c>
      <c r="AC472">
        <v>316.10000000000002</v>
      </c>
      <c r="AD472">
        <v>351.2</v>
      </c>
      <c r="AE472">
        <v>547.5</v>
      </c>
      <c r="AF472">
        <v>491.9</v>
      </c>
      <c r="AG472">
        <v>559.9</v>
      </c>
      <c r="AH472">
        <v>472.6</v>
      </c>
      <c r="AI472">
        <v>352</v>
      </c>
      <c r="AJ472">
        <v>329</v>
      </c>
      <c r="AK472">
        <v>262.39999999999998</v>
      </c>
    </row>
    <row r="473" spans="1:37" x14ac:dyDescent="0.25">
      <c r="A473">
        <f>IF(IFERROR(MATCH(TX_UCR!$C473,NN_M!A:A,0),0)&gt;0,1,0)</f>
        <v>0</v>
      </c>
      <c r="B473">
        <f>IF(IFERROR(MATCH(TX_UCR!C473,NN_PSM!A:A,0),0)&gt;0,1,0)</f>
        <v>0</v>
      </c>
      <c r="C473" t="str">
        <f t="shared" si="14"/>
        <v>Mission</v>
      </c>
      <c r="D473">
        <f t="shared" si="15"/>
        <v>0</v>
      </c>
      <c r="E473" t="s">
        <v>220</v>
      </c>
      <c r="F473" t="s">
        <v>34</v>
      </c>
      <c r="G473" t="s">
        <v>321</v>
      </c>
      <c r="H473">
        <v>355.8</v>
      </c>
      <c r="I473">
        <v>288</v>
      </c>
      <c r="J473">
        <v>273.60000000000002</v>
      </c>
      <c r="K473">
        <v>244.6</v>
      </c>
      <c r="L473">
        <v>382.3</v>
      </c>
      <c r="M473">
        <v>307.10000000000002</v>
      </c>
      <c r="N473">
        <v>348.6</v>
      </c>
      <c r="O473">
        <v>275.3</v>
      </c>
      <c r="P473">
        <v>209.6</v>
      </c>
      <c r="Q473">
        <v>220.4</v>
      </c>
      <c r="R473">
        <v>181.3</v>
      </c>
      <c r="S473">
        <v>162.5</v>
      </c>
      <c r="T473">
        <v>233.7</v>
      </c>
      <c r="U473">
        <v>201.8</v>
      </c>
      <c r="V473">
        <v>125.4</v>
      </c>
      <c r="W473">
        <v>121.1</v>
      </c>
      <c r="X473">
        <v>183</v>
      </c>
      <c r="Y473">
        <v>168.7</v>
      </c>
      <c r="Z473">
        <v>111</v>
      </c>
      <c r="AA473">
        <v>165.7</v>
      </c>
      <c r="AB473">
        <v>122.5</v>
      </c>
      <c r="AC473">
        <v>103.5</v>
      </c>
      <c r="AD473">
        <v>142</v>
      </c>
      <c r="AE473">
        <v>172.9</v>
      </c>
      <c r="AF473">
        <v>177.2</v>
      </c>
      <c r="AG473">
        <v>119.4</v>
      </c>
      <c r="AH473">
        <v>127.1</v>
      </c>
      <c r="AI473">
        <v>129.1</v>
      </c>
      <c r="AJ473">
        <v>88.5</v>
      </c>
      <c r="AK473">
        <v>116</v>
      </c>
    </row>
    <row r="474" spans="1:37" x14ac:dyDescent="0.25">
      <c r="A474">
        <f>IF(IFERROR(MATCH(TX_UCR!$C474,NN_M!A:A,0),0)&gt;0,1,0)</f>
        <v>0</v>
      </c>
      <c r="B474">
        <f>IF(IFERROR(MATCH(TX_UCR!C474,NN_PSM!A:A,0),0)&gt;0,1,0)</f>
        <v>0</v>
      </c>
      <c r="C474" t="str">
        <f t="shared" si="14"/>
        <v>Missouri</v>
      </c>
      <c r="D474">
        <f t="shared" si="15"/>
        <v>0</v>
      </c>
      <c r="E474" t="s">
        <v>221</v>
      </c>
      <c r="F474" t="s">
        <v>34</v>
      </c>
      <c r="G474" t="s">
        <v>321</v>
      </c>
      <c r="H474">
        <v>263</v>
      </c>
      <c r="I474">
        <v>268.5</v>
      </c>
      <c r="J474">
        <v>282.39999999999998</v>
      </c>
      <c r="K474">
        <v>395.9</v>
      </c>
      <c r="L474">
        <v>300</v>
      </c>
      <c r="M474">
        <v>295.8</v>
      </c>
      <c r="N474">
        <v>300.39999999999998</v>
      </c>
      <c r="O474">
        <v>266</v>
      </c>
      <c r="P474">
        <v>308.39999999999998</v>
      </c>
      <c r="Q474">
        <v>431.9</v>
      </c>
      <c r="R474">
        <v>236.1</v>
      </c>
      <c r="S474">
        <v>279.8</v>
      </c>
      <c r="T474">
        <v>237.8</v>
      </c>
      <c r="U474">
        <v>167</v>
      </c>
      <c r="V474">
        <v>154.9</v>
      </c>
      <c r="W474">
        <v>183.3</v>
      </c>
      <c r="X474">
        <v>258.7</v>
      </c>
      <c r="Y474">
        <v>275</v>
      </c>
      <c r="Z474">
        <v>242.9</v>
      </c>
      <c r="AA474">
        <v>210.6</v>
      </c>
      <c r="AB474">
        <v>248.2</v>
      </c>
      <c r="AC474">
        <v>201.6</v>
      </c>
      <c r="AD474">
        <v>211.2</v>
      </c>
      <c r="AE474">
        <v>219.3</v>
      </c>
      <c r="AF474">
        <v>158.6</v>
      </c>
      <c r="AG474">
        <v>276.10000000000002</v>
      </c>
      <c r="AH474">
        <v>130.9</v>
      </c>
      <c r="AI474">
        <v>121.4</v>
      </c>
      <c r="AJ474">
        <v>103.6</v>
      </c>
      <c r="AK474">
        <v>177.8</v>
      </c>
    </row>
    <row r="475" spans="1:37" x14ac:dyDescent="0.25">
      <c r="A475">
        <f>IF(IFERROR(MATCH(TX_UCR!$C475,NN_M!A:A,0),0)&gt;0,1,0)</f>
        <v>0</v>
      </c>
      <c r="B475">
        <f>IF(IFERROR(MATCH(TX_UCR!C475,NN_PSM!A:A,0),0)&gt;0,1,0)</f>
        <v>0</v>
      </c>
      <c r="C475" t="str">
        <f t="shared" si="14"/>
        <v>Montgomery</v>
      </c>
      <c r="D475">
        <f t="shared" si="15"/>
        <v>1</v>
      </c>
      <c r="E475" t="s">
        <v>222</v>
      </c>
      <c r="F475" t="s">
        <v>34</v>
      </c>
      <c r="G475" t="s">
        <v>321</v>
      </c>
    </row>
    <row r="476" spans="1:37" x14ac:dyDescent="0.25">
      <c r="A476">
        <f>IF(IFERROR(MATCH(TX_UCR!$C476,NN_M!A:A,0),0)&gt;0,1,0)</f>
        <v>0</v>
      </c>
      <c r="B476">
        <f>IF(IFERROR(MATCH(TX_UCR!C476,NN_PSM!A:A,0),0)&gt;0,1,0)</f>
        <v>0</v>
      </c>
      <c r="C476" t="str">
        <f t="shared" si="14"/>
        <v>Mount</v>
      </c>
      <c r="D476">
        <f t="shared" si="15"/>
        <v>0</v>
      </c>
      <c r="E476" t="s">
        <v>223</v>
      </c>
      <c r="F476" t="s">
        <v>34</v>
      </c>
      <c r="G476" t="s">
        <v>321</v>
      </c>
      <c r="H476">
        <v>169.4</v>
      </c>
      <c r="I476">
        <v>344.6</v>
      </c>
      <c r="J476">
        <v>386.7</v>
      </c>
      <c r="K476">
        <v>374</v>
      </c>
      <c r="L476">
        <v>396.8</v>
      </c>
      <c r="M476">
        <v>455.6</v>
      </c>
      <c r="N476">
        <v>478</v>
      </c>
      <c r="O476">
        <v>540.1</v>
      </c>
      <c r="P476">
        <v>366.1</v>
      </c>
      <c r="Q476">
        <v>435.6</v>
      </c>
      <c r="R476">
        <v>738.9</v>
      </c>
      <c r="S476" s="2">
        <v>1357.1</v>
      </c>
      <c r="T476" s="2">
        <v>1078.5999999999999</v>
      </c>
      <c r="U476" s="2">
        <v>1087</v>
      </c>
      <c r="V476">
        <v>665.4</v>
      </c>
      <c r="W476">
        <v>566.9</v>
      </c>
      <c r="X476">
        <v>407</v>
      </c>
      <c r="Y476">
        <v>419.1</v>
      </c>
      <c r="Z476">
        <v>507.2</v>
      </c>
      <c r="AA476">
        <v>530.79999999999995</v>
      </c>
      <c r="AB476">
        <v>343.4</v>
      </c>
      <c r="AC476">
        <v>270.10000000000002</v>
      </c>
      <c r="AD476">
        <v>436.2</v>
      </c>
      <c r="AE476">
        <v>471.3</v>
      </c>
      <c r="AF476">
        <v>423.5</v>
      </c>
      <c r="AG476">
        <v>321.3</v>
      </c>
      <c r="AH476">
        <v>232.8</v>
      </c>
      <c r="AI476">
        <v>200.7</v>
      </c>
      <c r="AJ476">
        <v>254.6</v>
      </c>
      <c r="AK476">
        <v>483.4</v>
      </c>
    </row>
    <row r="477" spans="1:37" x14ac:dyDescent="0.25">
      <c r="A477">
        <f>IF(IFERROR(MATCH(TX_UCR!$C477,NN_M!A:A,0),0)&gt;0,1,0)</f>
        <v>1</v>
      </c>
      <c r="B477">
        <f>IF(IFERROR(MATCH(TX_UCR!C477,NN_PSM!A:A,0),0)&gt;0,1,0)</f>
        <v>1</v>
      </c>
      <c r="C477" t="str">
        <f t="shared" si="14"/>
        <v>Murphy</v>
      </c>
      <c r="D477">
        <f t="shared" si="15"/>
        <v>0</v>
      </c>
      <c r="E477" t="s">
        <v>224</v>
      </c>
      <c r="F477" t="s">
        <v>34</v>
      </c>
      <c r="G477" t="s">
        <v>321</v>
      </c>
      <c r="H477" t="s">
        <v>322</v>
      </c>
      <c r="I477" t="s">
        <v>322</v>
      </c>
      <c r="J477" t="s">
        <v>322</v>
      </c>
      <c r="K477" t="s">
        <v>322</v>
      </c>
      <c r="L477" t="s">
        <v>322</v>
      </c>
      <c r="M477" t="s">
        <v>322</v>
      </c>
      <c r="N477" t="s">
        <v>322</v>
      </c>
      <c r="O477" t="s">
        <v>322</v>
      </c>
      <c r="P477" t="s">
        <v>322</v>
      </c>
      <c r="Q477" t="s">
        <v>322</v>
      </c>
      <c r="R477" t="s">
        <v>322</v>
      </c>
      <c r="S477" t="s">
        <v>322</v>
      </c>
      <c r="T477" t="s">
        <v>322</v>
      </c>
      <c r="U477" t="s">
        <v>322</v>
      </c>
      <c r="V477" t="s">
        <v>322</v>
      </c>
      <c r="W477" t="s">
        <v>322</v>
      </c>
      <c r="X477" t="s">
        <v>322</v>
      </c>
      <c r="Y477" t="s">
        <v>322</v>
      </c>
      <c r="Z477" t="s">
        <v>322</v>
      </c>
      <c r="AA477" t="s">
        <v>322</v>
      </c>
      <c r="AB477" t="s">
        <v>322</v>
      </c>
      <c r="AC477" t="s">
        <v>322</v>
      </c>
      <c r="AD477">
        <v>45.2</v>
      </c>
      <c r="AE477">
        <v>54.2</v>
      </c>
      <c r="AF477">
        <v>57.3</v>
      </c>
      <c r="AG477">
        <v>45.2</v>
      </c>
      <c r="AH477">
        <v>60.8</v>
      </c>
      <c r="AI477">
        <v>26.8</v>
      </c>
      <c r="AJ477">
        <v>20.7</v>
      </c>
      <c r="AK477">
        <v>65.3</v>
      </c>
    </row>
    <row r="478" spans="1:37" x14ac:dyDescent="0.25">
      <c r="A478">
        <f>IF(IFERROR(MATCH(TX_UCR!$C478,NN_M!A:A,0),0)&gt;0,1,0)</f>
        <v>0</v>
      </c>
      <c r="B478">
        <f>IF(IFERROR(MATCH(TX_UCR!C478,NN_PSM!A:A,0),0)&gt;0,1,0)</f>
        <v>0</v>
      </c>
      <c r="C478" t="str">
        <f t="shared" si="14"/>
        <v>Nacogdoches</v>
      </c>
      <c r="D478">
        <f t="shared" si="15"/>
        <v>1</v>
      </c>
      <c r="E478" t="s">
        <v>225</v>
      </c>
      <c r="F478" t="s">
        <v>34</v>
      </c>
      <c r="G478" t="s">
        <v>321</v>
      </c>
    </row>
    <row r="479" spans="1:37" x14ac:dyDescent="0.25">
      <c r="A479">
        <f>IF(IFERROR(MATCH(TX_UCR!$C479,NN_M!A:A,0),0)&gt;0,1,0)</f>
        <v>0</v>
      </c>
      <c r="B479">
        <f>IF(IFERROR(MATCH(TX_UCR!C479,NN_PSM!A:A,0),0)&gt;0,1,0)</f>
        <v>0</v>
      </c>
      <c r="C479" t="str">
        <f t="shared" si="14"/>
        <v>Nacogdoches</v>
      </c>
      <c r="D479">
        <f t="shared" si="15"/>
        <v>0</v>
      </c>
      <c r="E479" t="s">
        <v>226</v>
      </c>
      <c r="F479" t="s">
        <v>34</v>
      </c>
      <c r="G479" t="s">
        <v>321</v>
      </c>
      <c r="H479">
        <v>428.9</v>
      </c>
      <c r="I479">
        <v>770.2</v>
      </c>
      <c r="J479">
        <v>701</v>
      </c>
      <c r="K479">
        <v>661.3</v>
      </c>
      <c r="L479">
        <v>600.29999999999995</v>
      </c>
      <c r="M479">
        <v>745</v>
      </c>
      <c r="N479">
        <v>713.6</v>
      </c>
      <c r="O479">
        <v>810.3</v>
      </c>
      <c r="P479">
        <v>712.9</v>
      </c>
      <c r="Q479">
        <v>787.3</v>
      </c>
      <c r="R479">
        <v>837.6</v>
      </c>
      <c r="S479">
        <v>877.4</v>
      </c>
      <c r="T479">
        <v>705.6</v>
      </c>
      <c r="U479">
        <v>374.8</v>
      </c>
      <c r="V479">
        <v>410.3</v>
      </c>
      <c r="W479">
        <v>745.5</v>
      </c>
      <c r="X479">
        <v>474</v>
      </c>
      <c r="Y479">
        <v>688.1</v>
      </c>
      <c r="Z479">
        <v>386.9</v>
      </c>
      <c r="AA479">
        <v>319.89999999999998</v>
      </c>
      <c r="AB479">
        <v>356.3</v>
      </c>
      <c r="AC479">
        <v>290.39999999999998</v>
      </c>
      <c r="AD479">
        <v>341.9</v>
      </c>
      <c r="AE479">
        <v>300.60000000000002</v>
      </c>
      <c r="AF479">
        <v>569.9</v>
      </c>
      <c r="AG479">
        <v>997.1</v>
      </c>
      <c r="AH479">
        <v>632.20000000000005</v>
      </c>
      <c r="AI479">
        <v>392.3</v>
      </c>
      <c r="AJ479">
        <v>281.89999999999998</v>
      </c>
      <c r="AK479">
        <v>322.60000000000002</v>
      </c>
    </row>
    <row r="480" spans="1:37" x14ac:dyDescent="0.25">
      <c r="A480">
        <f>IF(IFERROR(MATCH(TX_UCR!$C480,NN_M!A:A,0),0)&gt;0,1,0)</f>
        <v>0</v>
      </c>
      <c r="B480">
        <f>IF(IFERROR(MATCH(TX_UCR!C480,NN_PSM!A:A,0),0)&gt;0,1,0)</f>
        <v>0</v>
      </c>
      <c r="C480" t="str">
        <f t="shared" si="14"/>
        <v>Nederland</v>
      </c>
      <c r="D480">
        <f t="shared" si="15"/>
        <v>0</v>
      </c>
      <c r="E480" t="s">
        <v>227</v>
      </c>
      <c r="F480" t="s">
        <v>34</v>
      </c>
      <c r="G480" t="s">
        <v>321</v>
      </c>
      <c r="H480">
        <v>262.39999999999998</v>
      </c>
      <c r="I480">
        <v>219.8</v>
      </c>
      <c r="J480">
        <v>178.2</v>
      </c>
      <c r="K480">
        <v>116.3</v>
      </c>
      <c r="L480">
        <v>79.099999999999994</v>
      </c>
      <c r="M480">
        <v>129.69999999999999</v>
      </c>
      <c r="N480">
        <v>145.1</v>
      </c>
      <c r="O480">
        <v>172.3</v>
      </c>
      <c r="P480">
        <v>134.9</v>
      </c>
      <c r="Q480">
        <v>264.7</v>
      </c>
      <c r="R480">
        <v>139.19999999999999</v>
      </c>
      <c r="S480">
        <v>141.9</v>
      </c>
      <c r="T480">
        <v>117.3</v>
      </c>
      <c r="U480">
        <v>134.6</v>
      </c>
      <c r="V480">
        <v>123.4</v>
      </c>
      <c r="W480">
        <v>137.80000000000001</v>
      </c>
      <c r="X480">
        <v>134.69999999999999</v>
      </c>
      <c r="Y480">
        <v>181.3</v>
      </c>
      <c r="Z480">
        <v>185</v>
      </c>
      <c r="AA480">
        <v>284.7</v>
      </c>
      <c r="AB480">
        <v>227.9</v>
      </c>
      <c r="AC480">
        <v>383.1</v>
      </c>
      <c r="AD480">
        <v>318.5</v>
      </c>
      <c r="AE480">
        <v>174.6</v>
      </c>
      <c r="AF480">
        <v>319.60000000000002</v>
      </c>
      <c r="AG480">
        <v>359</v>
      </c>
      <c r="AH480">
        <v>362.8</v>
      </c>
      <c r="AI480">
        <v>341.7</v>
      </c>
      <c r="AJ480">
        <v>332.1</v>
      </c>
      <c r="AK480">
        <v>358.5</v>
      </c>
    </row>
    <row r="481" spans="1:37" x14ac:dyDescent="0.25">
      <c r="A481">
        <f>IF(IFERROR(MATCH(TX_UCR!$C481,NN_M!A:A,0),0)&gt;0,1,0)</f>
        <v>0</v>
      </c>
      <c r="B481">
        <f>IF(IFERROR(MATCH(TX_UCR!C481,NN_PSM!A:A,0),0)&gt;0,1,0)</f>
        <v>0</v>
      </c>
      <c r="C481" t="str">
        <f t="shared" si="14"/>
        <v>New</v>
      </c>
      <c r="D481">
        <f t="shared" si="15"/>
        <v>0</v>
      </c>
      <c r="E481" t="s">
        <v>228</v>
      </c>
      <c r="F481" t="s">
        <v>34</v>
      </c>
      <c r="G481" t="s">
        <v>321</v>
      </c>
      <c r="H481">
        <v>642.1</v>
      </c>
      <c r="I481">
        <v>749</v>
      </c>
      <c r="J481">
        <v>747.4</v>
      </c>
      <c r="K481">
        <v>801.6</v>
      </c>
      <c r="L481">
        <v>857.6</v>
      </c>
      <c r="M481">
        <v>713.4</v>
      </c>
      <c r="N481" s="2">
        <v>1375.5</v>
      </c>
      <c r="O481" s="2">
        <v>1443.1</v>
      </c>
      <c r="P481" s="2">
        <v>1850.7</v>
      </c>
      <c r="Q481">
        <v>636.20000000000005</v>
      </c>
      <c r="R481">
        <v>690</v>
      </c>
      <c r="S481">
        <v>336.2</v>
      </c>
      <c r="T481">
        <v>367.2</v>
      </c>
      <c r="U481">
        <v>247.5</v>
      </c>
      <c r="V481">
        <v>194.3</v>
      </c>
      <c r="W481">
        <v>531.6</v>
      </c>
      <c r="X481">
        <v>945.8</v>
      </c>
      <c r="Y481">
        <v>766</v>
      </c>
      <c r="Z481">
        <v>372.5</v>
      </c>
      <c r="AA481">
        <v>317.89999999999998</v>
      </c>
      <c r="AB481">
        <v>267.10000000000002</v>
      </c>
      <c r="AC481">
        <v>272.10000000000002</v>
      </c>
      <c r="AD481">
        <v>304.7</v>
      </c>
      <c r="AE481">
        <v>249.1</v>
      </c>
      <c r="AF481">
        <v>255.5</v>
      </c>
      <c r="AG481">
        <v>209.6</v>
      </c>
      <c r="AH481">
        <v>201.8</v>
      </c>
      <c r="AI481">
        <v>190.1</v>
      </c>
      <c r="AJ481">
        <v>238.4</v>
      </c>
      <c r="AK481">
        <v>281.60000000000002</v>
      </c>
    </row>
    <row r="482" spans="1:37" x14ac:dyDescent="0.25">
      <c r="A482">
        <f>IF(IFERROR(MATCH(TX_UCR!$C482,NN_M!A:A,0),0)&gt;0,1,0)</f>
        <v>0</v>
      </c>
      <c r="B482">
        <f>IF(IFERROR(MATCH(TX_UCR!C482,NN_PSM!A:A,0),0)&gt;0,1,0)</f>
        <v>0</v>
      </c>
      <c r="C482" t="str">
        <f t="shared" si="14"/>
        <v>North</v>
      </c>
      <c r="D482">
        <f t="shared" si="15"/>
        <v>0</v>
      </c>
      <c r="E482" t="s">
        <v>229</v>
      </c>
      <c r="F482" t="s">
        <v>34</v>
      </c>
      <c r="G482" t="s">
        <v>321</v>
      </c>
      <c r="H482">
        <v>316.8</v>
      </c>
      <c r="I482">
        <v>378.6</v>
      </c>
      <c r="J482">
        <v>354.9</v>
      </c>
      <c r="K482">
        <v>291.2</v>
      </c>
      <c r="L482">
        <v>294.10000000000002</v>
      </c>
      <c r="M482">
        <v>394.4</v>
      </c>
      <c r="N482">
        <v>403.2</v>
      </c>
      <c r="O482">
        <v>343.8</v>
      </c>
      <c r="P482">
        <v>292.10000000000002</v>
      </c>
      <c r="Q482">
        <v>319.10000000000002</v>
      </c>
      <c r="R482">
        <v>279.60000000000002</v>
      </c>
      <c r="S482">
        <v>223.4</v>
      </c>
      <c r="T482">
        <v>247.1</v>
      </c>
      <c r="U482">
        <v>237.2</v>
      </c>
      <c r="V482">
        <v>207.5</v>
      </c>
      <c r="W482">
        <v>337.9</v>
      </c>
      <c r="X482">
        <v>216.2</v>
      </c>
      <c r="Y482">
        <v>271.89999999999998</v>
      </c>
      <c r="Z482">
        <v>327.8</v>
      </c>
      <c r="AA482">
        <v>231.8</v>
      </c>
      <c r="AB482">
        <v>257</v>
      </c>
      <c r="AC482">
        <v>299.10000000000002</v>
      </c>
      <c r="AD482">
        <v>420.4</v>
      </c>
      <c r="AE482">
        <v>414.9</v>
      </c>
      <c r="AF482">
        <v>269</v>
      </c>
      <c r="AG482">
        <v>356.8</v>
      </c>
      <c r="AH482">
        <v>286</v>
      </c>
      <c r="AI482">
        <v>258.60000000000002</v>
      </c>
      <c r="AJ482">
        <v>238.2</v>
      </c>
      <c r="AK482">
        <v>175.7</v>
      </c>
    </row>
    <row r="483" spans="1:37" x14ac:dyDescent="0.25">
      <c r="A483">
        <f>IF(IFERROR(MATCH(TX_UCR!$C483,NN_M!A:A,0),0)&gt;0,1,0)</f>
        <v>0</v>
      </c>
      <c r="B483">
        <f>IF(IFERROR(MATCH(TX_UCR!C483,NN_PSM!A:A,0),0)&gt;0,1,0)</f>
        <v>0</v>
      </c>
      <c r="C483" t="str">
        <f t="shared" si="14"/>
        <v>Odessa</v>
      </c>
      <c r="D483">
        <f t="shared" si="15"/>
        <v>0</v>
      </c>
      <c r="E483" t="s">
        <v>230</v>
      </c>
      <c r="F483" t="s">
        <v>34</v>
      </c>
      <c r="G483" t="s">
        <v>321</v>
      </c>
      <c r="H483">
        <v>329.8</v>
      </c>
      <c r="I483">
        <v>550.20000000000005</v>
      </c>
      <c r="J483">
        <v>527.20000000000005</v>
      </c>
      <c r="K483">
        <v>443.3</v>
      </c>
      <c r="L483">
        <v>477.7</v>
      </c>
      <c r="M483">
        <v>725.8</v>
      </c>
      <c r="N483">
        <v>925.6</v>
      </c>
      <c r="O483">
        <v>936.4</v>
      </c>
      <c r="P483">
        <v>806.4</v>
      </c>
      <c r="Q483">
        <v>623.9</v>
      </c>
      <c r="R483" s="2">
        <v>1165.2</v>
      </c>
      <c r="S483" s="2">
        <v>1120.3</v>
      </c>
      <c r="T483">
        <v>817.1</v>
      </c>
      <c r="U483">
        <v>890.3</v>
      </c>
      <c r="V483">
        <v>602.9</v>
      </c>
      <c r="W483">
        <v>549.79999999999995</v>
      </c>
      <c r="X483">
        <v>550.5</v>
      </c>
      <c r="Y483">
        <v>567.4</v>
      </c>
      <c r="Z483">
        <v>636.5</v>
      </c>
      <c r="AA483">
        <v>605.6</v>
      </c>
      <c r="AB483">
        <v>625.20000000000005</v>
      </c>
      <c r="AC483">
        <v>638.29999999999995</v>
      </c>
      <c r="AD483">
        <v>552</v>
      </c>
      <c r="AE483">
        <v>691.3</v>
      </c>
      <c r="AF483">
        <v>788.8</v>
      </c>
      <c r="AG483">
        <v>726.4</v>
      </c>
      <c r="AH483">
        <v>733</v>
      </c>
      <c r="AI483" s="2">
        <v>1064.3</v>
      </c>
      <c r="AJ483">
        <v>997.6</v>
      </c>
      <c r="AK483">
        <v>940</v>
      </c>
    </row>
    <row r="484" spans="1:37" x14ac:dyDescent="0.25">
      <c r="A484">
        <f>IF(IFERROR(MATCH(TX_UCR!$C484,NN_M!A:A,0),0)&gt;0,1,0)</f>
        <v>0</v>
      </c>
      <c r="B484">
        <f>IF(IFERROR(MATCH(TX_UCR!C484,NN_PSM!A:A,0),0)&gt;0,1,0)</f>
        <v>0</v>
      </c>
      <c r="C484" t="str">
        <f t="shared" si="14"/>
        <v>Orange</v>
      </c>
      <c r="D484">
        <f t="shared" si="15"/>
        <v>1</v>
      </c>
      <c r="E484" t="s">
        <v>231</v>
      </c>
      <c r="F484" t="s">
        <v>34</v>
      </c>
      <c r="G484" t="s">
        <v>321</v>
      </c>
    </row>
    <row r="485" spans="1:37" x14ac:dyDescent="0.25">
      <c r="A485">
        <f>IF(IFERROR(MATCH(TX_UCR!$C485,NN_M!A:A,0),0)&gt;0,1,0)</f>
        <v>0</v>
      </c>
      <c r="B485">
        <f>IF(IFERROR(MATCH(TX_UCR!C485,NN_PSM!A:A,0),0)&gt;0,1,0)</f>
        <v>0</v>
      </c>
      <c r="C485" t="str">
        <f t="shared" si="14"/>
        <v>Orange</v>
      </c>
      <c r="D485">
        <f t="shared" si="15"/>
        <v>0</v>
      </c>
      <c r="E485" t="s">
        <v>232</v>
      </c>
      <c r="F485" t="s">
        <v>34</v>
      </c>
      <c r="G485" t="s">
        <v>321</v>
      </c>
      <c r="H485">
        <v>811.2</v>
      </c>
      <c r="I485">
        <v>848.7</v>
      </c>
      <c r="J485">
        <v>927.9</v>
      </c>
      <c r="K485">
        <v>928.8</v>
      </c>
      <c r="L485" s="2">
        <v>1425.1</v>
      </c>
      <c r="M485" s="2">
        <v>1785.3</v>
      </c>
      <c r="N485" s="2">
        <v>1515.6</v>
      </c>
      <c r="O485" s="2">
        <v>1484.3</v>
      </c>
      <c r="P485" s="2">
        <v>1254.3</v>
      </c>
      <c r="Q485" s="2">
        <v>1240.4000000000001</v>
      </c>
      <c r="R485" s="2">
        <v>1164</v>
      </c>
      <c r="S485" s="2">
        <v>1125</v>
      </c>
      <c r="T485" s="2">
        <v>1225.8</v>
      </c>
      <c r="U485" s="2">
        <v>1394.5</v>
      </c>
      <c r="V485" s="2">
        <v>1117.5999999999999</v>
      </c>
      <c r="W485">
        <v>938.7</v>
      </c>
      <c r="X485">
        <v>938.8</v>
      </c>
      <c r="Y485">
        <v>898.7</v>
      </c>
      <c r="Z485" s="2">
        <v>1033.5</v>
      </c>
      <c r="AA485" s="2">
        <v>1082.9000000000001</v>
      </c>
      <c r="AB485" s="2">
        <v>1117.3</v>
      </c>
      <c r="AC485" s="2">
        <v>1050.4000000000001</v>
      </c>
      <c r="AD485" s="2">
        <v>1169</v>
      </c>
      <c r="AE485" s="2">
        <v>1226.4000000000001</v>
      </c>
      <c r="AF485">
        <v>831.4</v>
      </c>
      <c r="AG485">
        <v>785.2</v>
      </c>
      <c r="AH485">
        <v>805.9</v>
      </c>
      <c r="AI485">
        <v>588.70000000000005</v>
      </c>
      <c r="AJ485">
        <v>582.5</v>
      </c>
      <c r="AK485">
        <v>379</v>
      </c>
    </row>
    <row r="486" spans="1:37" x14ac:dyDescent="0.25">
      <c r="A486">
        <f>IF(IFERROR(MATCH(TX_UCR!$C486,NN_M!A:A,0),0)&gt;0,1,0)</f>
        <v>0</v>
      </c>
      <c r="B486">
        <f>IF(IFERROR(MATCH(TX_UCR!C486,NN_PSM!A:A,0),0)&gt;0,1,0)</f>
        <v>0</v>
      </c>
      <c r="C486" t="str">
        <f t="shared" si="14"/>
        <v>Palestine</v>
      </c>
      <c r="D486">
        <f t="shared" si="15"/>
        <v>0</v>
      </c>
      <c r="E486" t="s">
        <v>233</v>
      </c>
      <c r="F486" t="s">
        <v>34</v>
      </c>
      <c r="G486" t="s">
        <v>321</v>
      </c>
      <c r="H486">
        <v>574.70000000000005</v>
      </c>
      <c r="I486" s="2">
        <v>1024.3</v>
      </c>
      <c r="J486">
        <v>874</v>
      </c>
      <c r="K486" s="2">
        <v>1027</v>
      </c>
      <c r="L486" s="2">
        <v>1104.5</v>
      </c>
      <c r="M486" s="2">
        <v>1069.7</v>
      </c>
      <c r="N486" s="2">
        <v>1237.3</v>
      </c>
      <c r="O486" s="2">
        <v>1135.8</v>
      </c>
      <c r="P486" s="2">
        <v>1176.2</v>
      </c>
      <c r="Q486" s="2">
        <v>1095.5999999999999</v>
      </c>
      <c r="R486" s="2">
        <v>1067.4000000000001</v>
      </c>
      <c r="S486" s="2">
        <v>1491.1</v>
      </c>
      <c r="T486" s="2">
        <v>1358.8</v>
      </c>
      <c r="U486" s="2">
        <v>1219.5999999999999</v>
      </c>
      <c r="V486">
        <v>911.3</v>
      </c>
      <c r="W486" s="2">
        <v>1051.3</v>
      </c>
      <c r="X486">
        <v>722.3</v>
      </c>
      <c r="Y486">
        <v>380.8</v>
      </c>
      <c r="Z486">
        <v>411</v>
      </c>
      <c r="AA486">
        <v>359</v>
      </c>
      <c r="AB486">
        <v>440.5</v>
      </c>
      <c r="AC486">
        <v>624.29999999999995</v>
      </c>
      <c r="AD486">
        <v>663</v>
      </c>
      <c r="AE486">
        <v>769.4</v>
      </c>
      <c r="AF486">
        <v>903.8</v>
      </c>
      <c r="AG486">
        <v>384.8</v>
      </c>
      <c r="AH486">
        <v>528.6</v>
      </c>
      <c r="AI486">
        <v>855.5</v>
      </c>
      <c r="AJ486">
        <v>612.20000000000005</v>
      </c>
      <c r="AK486">
        <v>586.70000000000005</v>
      </c>
    </row>
    <row r="487" spans="1:37" x14ac:dyDescent="0.25">
      <c r="A487">
        <f>IF(IFERROR(MATCH(TX_UCR!$C487,NN_M!A:A,0),0)&gt;0,1,0)</f>
        <v>0</v>
      </c>
      <c r="B487">
        <f>IF(IFERROR(MATCH(TX_UCR!C487,NN_PSM!A:A,0),0)&gt;0,1,0)</f>
        <v>0</v>
      </c>
      <c r="C487" t="str">
        <f t="shared" si="14"/>
        <v>Pampa</v>
      </c>
      <c r="D487">
        <f t="shared" si="15"/>
        <v>0</v>
      </c>
      <c r="E487" t="s">
        <v>234</v>
      </c>
      <c r="F487" t="s">
        <v>34</v>
      </c>
      <c r="G487" t="s">
        <v>321</v>
      </c>
      <c r="H487">
        <v>760.7</v>
      </c>
      <c r="I487">
        <v>563.70000000000005</v>
      </c>
      <c r="J487">
        <v>825</v>
      </c>
      <c r="K487">
        <v>352.8</v>
      </c>
      <c r="L487">
        <v>370.2</v>
      </c>
      <c r="M487" s="2">
        <v>1322.7</v>
      </c>
      <c r="N487" s="2">
        <v>1888.7</v>
      </c>
      <c r="O487" s="2">
        <v>2193.4</v>
      </c>
      <c r="P487">
        <v>474.9</v>
      </c>
      <c r="Q487">
        <v>426.7</v>
      </c>
      <c r="R487">
        <v>331.3</v>
      </c>
      <c r="S487">
        <v>378.4</v>
      </c>
      <c r="T487">
        <v>309.5</v>
      </c>
      <c r="U487">
        <v>904.8</v>
      </c>
      <c r="V487">
        <v>569.20000000000005</v>
      </c>
      <c r="W487">
        <v>525.5</v>
      </c>
      <c r="X487">
        <v>513.9</v>
      </c>
      <c r="Y487">
        <v>567.4</v>
      </c>
      <c r="Z487">
        <v>796.3</v>
      </c>
      <c r="AA487">
        <v>442.3</v>
      </c>
      <c r="AB487">
        <v>477.1</v>
      </c>
      <c r="AC487">
        <v>958.3</v>
      </c>
      <c r="AD487">
        <v>670.7</v>
      </c>
      <c r="AE487">
        <v>822.6</v>
      </c>
      <c r="AF487">
        <v>686.1</v>
      </c>
      <c r="AG487">
        <v>616.9</v>
      </c>
      <c r="AH487">
        <v>642.20000000000005</v>
      </c>
      <c r="AI487">
        <v>596.1</v>
      </c>
      <c r="AJ487" s="2">
        <v>1007</v>
      </c>
      <c r="AK487">
        <v>567</v>
      </c>
    </row>
    <row r="488" spans="1:37" x14ac:dyDescent="0.25">
      <c r="A488">
        <f>IF(IFERROR(MATCH(TX_UCR!$C488,NN_M!A:A,0),0)&gt;0,1,0)</f>
        <v>0</v>
      </c>
      <c r="B488">
        <f>IF(IFERROR(MATCH(TX_UCR!C488,NN_PSM!A:A,0),0)&gt;0,1,0)</f>
        <v>0</v>
      </c>
      <c r="C488" t="str">
        <f t="shared" si="14"/>
        <v>Paris</v>
      </c>
      <c r="D488">
        <f t="shared" si="15"/>
        <v>0</v>
      </c>
      <c r="E488" t="s">
        <v>235</v>
      </c>
      <c r="F488" t="s">
        <v>34</v>
      </c>
      <c r="G488" t="s">
        <v>321</v>
      </c>
      <c r="H488" s="2">
        <v>1432.1</v>
      </c>
      <c r="I488" s="2">
        <v>1395</v>
      </c>
      <c r="J488" s="2">
        <v>1539.2</v>
      </c>
      <c r="K488" s="2">
        <v>1706.1</v>
      </c>
      <c r="L488" s="2">
        <v>1428.3</v>
      </c>
      <c r="M488" s="2">
        <v>1850.3</v>
      </c>
      <c r="N488" s="2">
        <v>2140.6</v>
      </c>
      <c r="O488" s="2">
        <v>1772.4</v>
      </c>
      <c r="P488" s="2">
        <v>1767.2</v>
      </c>
      <c r="Q488" s="2">
        <v>2402.5</v>
      </c>
      <c r="R488" s="2">
        <v>2111</v>
      </c>
      <c r="S488" s="2">
        <v>1960.8</v>
      </c>
      <c r="T488" s="2">
        <v>1363.3</v>
      </c>
      <c r="U488" s="2">
        <v>1500.1</v>
      </c>
      <c r="V488" s="2">
        <v>1394.9</v>
      </c>
      <c r="W488" s="2">
        <v>2023.3</v>
      </c>
      <c r="X488" s="2">
        <v>1321.5</v>
      </c>
      <c r="Y488" s="2">
        <v>1545.2</v>
      </c>
      <c r="Z488" s="2">
        <v>1288.5</v>
      </c>
      <c r="AA488" s="2">
        <v>1379.4</v>
      </c>
      <c r="AB488">
        <v>925.4</v>
      </c>
      <c r="AC488">
        <v>806.1</v>
      </c>
      <c r="AD488">
        <v>526.70000000000005</v>
      </c>
      <c r="AE488">
        <v>612.5</v>
      </c>
      <c r="AF488">
        <v>648</v>
      </c>
      <c r="AG488">
        <v>580</v>
      </c>
      <c r="AH488">
        <v>645.9</v>
      </c>
      <c r="AI488">
        <v>603.29999999999995</v>
      </c>
      <c r="AJ488">
        <v>678.7</v>
      </c>
      <c r="AK488">
        <v>559.5</v>
      </c>
    </row>
    <row r="489" spans="1:37" x14ac:dyDescent="0.25">
      <c r="A489">
        <f>IF(IFERROR(MATCH(TX_UCR!$C489,NN_M!A:A,0),0)&gt;0,1,0)</f>
        <v>1</v>
      </c>
      <c r="B489">
        <f>IF(IFERROR(MATCH(TX_UCR!C489,NN_PSM!A:A,0),0)&gt;0,1,0)</f>
        <v>1</v>
      </c>
      <c r="C489" t="str">
        <f t="shared" si="14"/>
        <v>Parker</v>
      </c>
      <c r="D489">
        <f t="shared" si="15"/>
        <v>1</v>
      </c>
      <c r="E489" t="s">
        <v>236</v>
      </c>
      <c r="F489" t="s">
        <v>34</v>
      </c>
      <c r="G489" t="s">
        <v>321</v>
      </c>
    </row>
    <row r="490" spans="1:37" x14ac:dyDescent="0.25">
      <c r="A490">
        <f>IF(IFERROR(MATCH(TX_UCR!$C490,NN_M!A:A,0),0)&gt;0,1,0)</f>
        <v>1</v>
      </c>
      <c r="B490">
        <f>IF(IFERROR(MATCH(TX_UCR!C490,NN_PSM!A:A,0),0)&gt;0,1,0)</f>
        <v>1</v>
      </c>
      <c r="C490" t="str">
        <f t="shared" si="14"/>
        <v>Pasadena</v>
      </c>
      <c r="D490">
        <f t="shared" si="15"/>
        <v>0</v>
      </c>
      <c r="E490" t="s">
        <v>237</v>
      </c>
      <c r="F490" t="s">
        <v>34</v>
      </c>
      <c r="G490" t="s">
        <v>321</v>
      </c>
      <c r="H490">
        <v>578</v>
      </c>
      <c r="I490">
        <v>520.6</v>
      </c>
      <c r="J490">
        <v>627.9</v>
      </c>
      <c r="K490">
        <v>593.29999999999995</v>
      </c>
      <c r="L490">
        <v>738.5</v>
      </c>
      <c r="M490" s="2">
        <v>1007.9</v>
      </c>
      <c r="N490" s="2">
        <v>1155.8</v>
      </c>
      <c r="O490" s="2">
        <v>1107.5</v>
      </c>
      <c r="P490" s="2">
        <v>1285.5</v>
      </c>
      <c r="Q490">
        <v>995</v>
      </c>
      <c r="R490">
        <v>800.9</v>
      </c>
      <c r="S490">
        <v>671</v>
      </c>
      <c r="T490">
        <v>693.9</v>
      </c>
      <c r="U490">
        <v>780.7</v>
      </c>
      <c r="V490">
        <v>492.3</v>
      </c>
      <c r="W490">
        <v>383.3</v>
      </c>
      <c r="X490">
        <v>526.6</v>
      </c>
      <c r="Y490">
        <v>418.3</v>
      </c>
      <c r="Z490">
        <v>392.4</v>
      </c>
      <c r="AA490">
        <v>395</v>
      </c>
      <c r="AB490">
        <v>431.3</v>
      </c>
      <c r="AC490">
        <v>419.1</v>
      </c>
      <c r="AD490">
        <v>437.2</v>
      </c>
      <c r="AE490">
        <v>438.4</v>
      </c>
      <c r="AF490">
        <v>480.4</v>
      </c>
      <c r="AG490">
        <v>409.9</v>
      </c>
      <c r="AH490">
        <v>371.9</v>
      </c>
      <c r="AI490">
        <v>402.4</v>
      </c>
      <c r="AJ490">
        <v>386.4</v>
      </c>
      <c r="AK490">
        <v>384.9</v>
      </c>
    </row>
    <row r="491" spans="1:37" x14ac:dyDescent="0.25">
      <c r="A491">
        <f>IF(IFERROR(MATCH(TX_UCR!$C491,NN_M!A:A,0),0)&gt;0,1,0)</f>
        <v>0</v>
      </c>
      <c r="B491">
        <f>IF(IFERROR(MATCH(TX_UCR!C491,NN_PSM!A:A,0),0)&gt;0,1,0)</f>
        <v>0</v>
      </c>
      <c r="C491" t="str">
        <f t="shared" si="14"/>
        <v>Pearland</v>
      </c>
      <c r="D491">
        <f t="shared" si="15"/>
        <v>0</v>
      </c>
      <c r="E491" t="s">
        <v>238</v>
      </c>
      <c r="F491" t="s">
        <v>34</v>
      </c>
      <c r="G491" t="s">
        <v>321</v>
      </c>
      <c r="H491">
        <v>395.1</v>
      </c>
      <c r="I491">
        <v>391</v>
      </c>
      <c r="J491">
        <v>245.2</v>
      </c>
      <c r="K491">
        <v>451.2</v>
      </c>
      <c r="L491">
        <v>419.3</v>
      </c>
      <c r="M491">
        <v>454.6</v>
      </c>
      <c r="N491">
        <v>911.2</v>
      </c>
      <c r="O491">
        <v>216.1</v>
      </c>
      <c r="P491">
        <v>237.5</v>
      </c>
      <c r="Q491">
        <v>327.10000000000002</v>
      </c>
      <c r="R491">
        <v>232.2</v>
      </c>
      <c r="S491">
        <v>250.5</v>
      </c>
      <c r="T491">
        <v>201</v>
      </c>
      <c r="U491">
        <v>207.8</v>
      </c>
      <c r="V491">
        <v>202.8</v>
      </c>
      <c r="W491">
        <v>175.3</v>
      </c>
      <c r="X491">
        <v>181.8</v>
      </c>
      <c r="Y491">
        <v>246.7</v>
      </c>
      <c r="Z491">
        <v>148.1</v>
      </c>
      <c r="AA491">
        <v>215.6</v>
      </c>
      <c r="AB491">
        <v>161.5</v>
      </c>
      <c r="AC491">
        <v>195.2</v>
      </c>
      <c r="AD491">
        <v>170.8</v>
      </c>
      <c r="AE491">
        <v>134.6</v>
      </c>
      <c r="AF491">
        <v>149.1</v>
      </c>
      <c r="AG491">
        <v>140.30000000000001</v>
      </c>
      <c r="AH491">
        <v>134.19999999999999</v>
      </c>
      <c r="AI491">
        <v>129.9</v>
      </c>
      <c r="AJ491">
        <v>155.80000000000001</v>
      </c>
      <c r="AK491">
        <v>156.1</v>
      </c>
    </row>
    <row r="492" spans="1:37" x14ac:dyDescent="0.25">
      <c r="A492">
        <f>IF(IFERROR(MATCH(TX_UCR!$C492,NN_M!A:A,0),0)&gt;0,1,0)</f>
        <v>1</v>
      </c>
      <c r="B492">
        <f>IF(IFERROR(MATCH(TX_UCR!C492,NN_PSM!A:A,0),0)&gt;0,1,0)</f>
        <v>1</v>
      </c>
      <c r="C492" t="str">
        <f t="shared" si="14"/>
        <v>Pflugerville</v>
      </c>
      <c r="D492">
        <f t="shared" si="15"/>
        <v>0</v>
      </c>
      <c r="E492" t="s">
        <v>239</v>
      </c>
      <c r="F492" t="s">
        <v>34</v>
      </c>
      <c r="G492" t="s">
        <v>321</v>
      </c>
      <c r="H492">
        <v>431</v>
      </c>
      <c r="I492" s="2">
        <v>1251.2</v>
      </c>
      <c r="J492" s="2">
        <v>1168.5999999999999</v>
      </c>
      <c r="K492">
        <v>419.1</v>
      </c>
      <c r="L492">
        <v>198.2</v>
      </c>
      <c r="M492">
        <v>157.5</v>
      </c>
      <c r="N492">
        <v>506.8</v>
      </c>
      <c r="O492">
        <v>259.89999999999998</v>
      </c>
      <c r="P492">
        <v>241.2</v>
      </c>
      <c r="Q492">
        <v>728.2</v>
      </c>
      <c r="R492">
        <v>681.5</v>
      </c>
      <c r="S492">
        <v>487.6</v>
      </c>
      <c r="T492">
        <v>328.3</v>
      </c>
      <c r="U492">
        <v>236.8</v>
      </c>
      <c r="V492">
        <v>126.7</v>
      </c>
      <c r="W492">
        <v>116.3</v>
      </c>
      <c r="X492">
        <v>137.69999999999999</v>
      </c>
      <c r="Y492">
        <v>93.8</v>
      </c>
      <c r="Z492">
        <v>111</v>
      </c>
      <c r="AA492">
        <v>135.6</v>
      </c>
      <c r="AB492">
        <v>102.5</v>
      </c>
      <c r="AC492">
        <v>148.4</v>
      </c>
      <c r="AD492">
        <v>164.8</v>
      </c>
      <c r="AE492">
        <v>101.5</v>
      </c>
      <c r="AF492">
        <v>162.80000000000001</v>
      </c>
      <c r="AG492">
        <v>144.9</v>
      </c>
      <c r="AH492">
        <v>131.5</v>
      </c>
      <c r="AI492">
        <v>123.3</v>
      </c>
      <c r="AJ492">
        <v>111.3</v>
      </c>
      <c r="AK492">
        <v>110.7</v>
      </c>
    </row>
    <row r="493" spans="1:37" x14ac:dyDescent="0.25">
      <c r="A493">
        <f>IF(IFERROR(MATCH(TX_UCR!$C493,NN_M!A:A,0),0)&gt;0,1,0)</f>
        <v>0</v>
      </c>
      <c r="B493">
        <f>IF(IFERROR(MATCH(TX_UCR!C493,NN_PSM!A:A,0),0)&gt;0,1,0)</f>
        <v>0</v>
      </c>
      <c r="C493" t="str">
        <f t="shared" si="14"/>
        <v>Pharr</v>
      </c>
      <c r="D493">
        <f t="shared" si="15"/>
        <v>0</v>
      </c>
      <c r="E493" t="s">
        <v>240</v>
      </c>
      <c r="F493" t="s">
        <v>34</v>
      </c>
      <c r="G493" t="s">
        <v>321</v>
      </c>
      <c r="H493">
        <v>196.8</v>
      </c>
      <c r="I493">
        <v>519.9</v>
      </c>
      <c r="J493">
        <v>586.5</v>
      </c>
      <c r="K493">
        <v>447.6</v>
      </c>
      <c r="L493">
        <v>370.1</v>
      </c>
      <c r="M493">
        <v>595.4</v>
      </c>
      <c r="N493">
        <v>550.20000000000005</v>
      </c>
      <c r="O493">
        <v>844.6</v>
      </c>
      <c r="P493">
        <v>898.6</v>
      </c>
      <c r="Q493">
        <v>672</v>
      </c>
      <c r="R493">
        <v>641.4</v>
      </c>
      <c r="S493" s="2">
        <v>1027.0999999999999</v>
      </c>
      <c r="T493">
        <v>816.8</v>
      </c>
      <c r="U493">
        <v>740.1</v>
      </c>
      <c r="V493">
        <v>673.2</v>
      </c>
      <c r="W493">
        <v>570.1</v>
      </c>
      <c r="X493">
        <v>511.3</v>
      </c>
      <c r="Y493">
        <v>623.79999999999995</v>
      </c>
      <c r="Z493">
        <v>637.5</v>
      </c>
      <c r="AA493">
        <v>446.1</v>
      </c>
      <c r="AB493">
        <v>342.7</v>
      </c>
      <c r="AC493">
        <v>313.2</v>
      </c>
      <c r="AD493">
        <v>391.1</v>
      </c>
      <c r="AE493">
        <v>393.4</v>
      </c>
      <c r="AF493">
        <v>446.6</v>
      </c>
      <c r="AG493">
        <v>356.5</v>
      </c>
      <c r="AH493">
        <v>356.1</v>
      </c>
      <c r="AI493">
        <v>366.9</v>
      </c>
      <c r="AJ493">
        <v>311.10000000000002</v>
      </c>
      <c r="AK493">
        <v>390.3</v>
      </c>
    </row>
    <row r="494" spans="1:37" x14ac:dyDescent="0.25">
      <c r="A494">
        <f>IF(IFERROR(MATCH(TX_UCR!$C494,NN_M!A:A,0),0)&gt;0,1,0)</f>
        <v>0</v>
      </c>
      <c r="B494">
        <f>IF(IFERROR(MATCH(TX_UCR!C494,NN_PSM!A:A,0),0)&gt;0,1,0)</f>
        <v>0</v>
      </c>
      <c r="C494" t="str">
        <f t="shared" si="14"/>
        <v>Plainview</v>
      </c>
      <c r="D494">
        <f t="shared" si="15"/>
        <v>0</v>
      </c>
      <c r="E494" t="s">
        <v>241</v>
      </c>
      <c r="F494" t="s">
        <v>34</v>
      </c>
      <c r="G494" t="s">
        <v>321</v>
      </c>
      <c r="H494">
        <v>460.7</v>
      </c>
      <c r="I494">
        <v>671.3</v>
      </c>
      <c r="J494">
        <v>577.5</v>
      </c>
      <c r="K494">
        <v>461</v>
      </c>
      <c r="L494">
        <v>674.3</v>
      </c>
      <c r="M494">
        <v>640.6</v>
      </c>
      <c r="N494">
        <v>812.2</v>
      </c>
      <c r="O494">
        <v>660.6</v>
      </c>
      <c r="P494">
        <v>577.6</v>
      </c>
      <c r="Q494">
        <v>575.5</v>
      </c>
      <c r="R494">
        <v>593.5</v>
      </c>
      <c r="S494">
        <v>482</v>
      </c>
      <c r="T494">
        <v>423.5</v>
      </c>
      <c r="U494">
        <v>342.3</v>
      </c>
      <c r="V494">
        <v>312.7</v>
      </c>
      <c r="W494">
        <v>371.6</v>
      </c>
      <c r="X494">
        <v>302.10000000000002</v>
      </c>
      <c r="Y494">
        <v>437.2</v>
      </c>
      <c r="Z494">
        <v>431.3</v>
      </c>
      <c r="AA494">
        <v>337</v>
      </c>
      <c r="AB494">
        <v>322</v>
      </c>
      <c r="AC494">
        <v>464.3</v>
      </c>
      <c r="AD494">
        <v>394.5</v>
      </c>
      <c r="AE494">
        <v>380.1</v>
      </c>
      <c r="AF494">
        <v>391</v>
      </c>
      <c r="AG494">
        <v>324.39999999999998</v>
      </c>
      <c r="AH494">
        <v>291.2</v>
      </c>
      <c r="AI494">
        <v>269</v>
      </c>
      <c r="AJ494">
        <v>256.5</v>
      </c>
      <c r="AK494">
        <v>243.5</v>
      </c>
    </row>
    <row r="495" spans="1:37" x14ac:dyDescent="0.25">
      <c r="A495">
        <f>IF(IFERROR(MATCH(TX_UCR!$C495,NN_M!A:A,0),0)&gt;0,1,0)</f>
        <v>1</v>
      </c>
      <c r="B495">
        <f>IF(IFERROR(MATCH(TX_UCR!C495,NN_PSM!A:A,0),0)&gt;0,1,0)</f>
        <v>1</v>
      </c>
      <c r="C495" t="str">
        <f t="shared" si="14"/>
        <v>Plano</v>
      </c>
      <c r="D495">
        <f t="shared" si="15"/>
        <v>0</v>
      </c>
      <c r="E495" t="s">
        <v>242</v>
      </c>
      <c r="F495" t="s">
        <v>34</v>
      </c>
      <c r="G495" t="s">
        <v>321</v>
      </c>
      <c r="H495">
        <v>167.4</v>
      </c>
      <c r="I495">
        <v>140.80000000000001</v>
      </c>
      <c r="J495">
        <v>134.19999999999999</v>
      </c>
      <c r="K495">
        <v>166.6</v>
      </c>
      <c r="L495">
        <v>256.10000000000002</v>
      </c>
      <c r="M495">
        <v>344.2</v>
      </c>
      <c r="N495">
        <v>324.8</v>
      </c>
      <c r="O495">
        <v>370</v>
      </c>
      <c r="P495">
        <v>336.1</v>
      </c>
      <c r="Q495">
        <v>388</v>
      </c>
      <c r="R495">
        <v>403.5</v>
      </c>
      <c r="S495">
        <v>347.3</v>
      </c>
      <c r="T495">
        <v>365.8</v>
      </c>
      <c r="U495">
        <v>392.2</v>
      </c>
      <c r="V495">
        <v>356.6</v>
      </c>
      <c r="W495">
        <v>280.60000000000002</v>
      </c>
      <c r="X495">
        <v>259</v>
      </c>
      <c r="Y495">
        <v>288.5</v>
      </c>
      <c r="Z495">
        <v>293.2</v>
      </c>
      <c r="AA495">
        <v>263.8</v>
      </c>
      <c r="AB495">
        <v>292.60000000000002</v>
      </c>
      <c r="AC495">
        <v>287</v>
      </c>
      <c r="AD495">
        <v>257.89999999999998</v>
      </c>
      <c r="AE495">
        <v>227.7</v>
      </c>
      <c r="AF495">
        <v>172.7</v>
      </c>
      <c r="AG495">
        <v>186.3</v>
      </c>
      <c r="AH495">
        <v>161.69999999999999</v>
      </c>
      <c r="AI495">
        <v>130.69999999999999</v>
      </c>
      <c r="AJ495">
        <v>147.6</v>
      </c>
      <c r="AK495">
        <v>165.2</v>
      </c>
    </row>
    <row r="496" spans="1:37" x14ac:dyDescent="0.25">
      <c r="A496">
        <f>IF(IFERROR(MATCH(TX_UCR!$C496,NN_M!A:A,0),0)&gt;0,1,0)</f>
        <v>0</v>
      </c>
      <c r="B496">
        <f>IF(IFERROR(MATCH(TX_UCR!C496,NN_PSM!A:A,0),0)&gt;0,1,0)</f>
        <v>0</v>
      </c>
      <c r="C496" t="str">
        <f t="shared" si="14"/>
        <v>Polk</v>
      </c>
      <c r="D496">
        <f t="shared" si="15"/>
        <v>1</v>
      </c>
      <c r="E496" t="s">
        <v>243</v>
      </c>
      <c r="F496" t="s">
        <v>34</v>
      </c>
      <c r="G496" t="s">
        <v>321</v>
      </c>
    </row>
    <row r="497" spans="1:37" x14ac:dyDescent="0.25">
      <c r="A497">
        <f>IF(IFERROR(MATCH(TX_UCR!$C497,NN_M!A:A,0),0)&gt;0,1,0)</f>
        <v>0</v>
      </c>
      <c r="B497">
        <f>IF(IFERROR(MATCH(TX_UCR!C497,NN_PSM!A:A,0),0)&gt;0,1,0)</f>
        <v>0</v>
      </c>
      <c r="C497" t="str">
        <f t="shared" si="14"/>
        <v>Portland</v>
      </c>
      <c r="D497">
        <f t="shared" si="15"/>
        <v>0</v>
      </c>
      <c r="E497" t="s">
        <v>244</v>
      </c>
      <c r="F497" t="s">
        <v>34</v>
      </c>
      <c r="G497" t="s">
        <v>321</v>
      </c>
      <c r="H497">
        <v>66</v>
      </c>
      <c r="I497">
        <v>128.1</v>
      </c>
      <c r="J497">
        <v>143.69999999999999</v>
      </c>
      <c r="K497">
        <v>130.5</v>
      </c>
      <c r="L497">
        <v>140.30000000000001</v>
      </c>
      <c r="M497">
        <v>57.3</v>
      </c>
      <c r="N497">
        <v>88.1</v>
      </c>
      <c r="O497">
        <v>94.5</v>
      </c>
      <c r="P497">
        <v>91.5</v>
      </c>
      <c r="Q497">
        <v>82.3</v>
      </c>
      <c r="R497">
        <v>86.3</v>
      </c>
      <c r="S497">
        <v>63.4</v>
      </c>
      <c r="T497">
        <v>242.6</v>
      </c>
      <c r="U497">
        <v>332.5</v>
      </c>
      <c r="V497">
        <v>154.4</v>
      </c>
      <c r="W497">
        <v>182.1</v>
      </c>
      <c r="X497">
        <v>217.6</v>
      </c>
      <c r="Y497">
        <v>206.6</v>
      </c>
      <c r="Z497">
        <v>197.9</v>
      </c>
      <c r="AA497">
        <v>203.2</v>
      </c>
      <c r="AB497">
        <v>94.7</v>
      </c>
      <c r="AC497">
        <v>119.9</v>
      </c>
      <c r="AD497">
        <v>120.2</v>
      </c>
      <c r="AE497">
        <v>102.4</v>
      </c>
      <c r="AF497">
        <v>107.9</v>
      </c>
      <c r="AG497">
        <v>119.2</v>
      </c>
      <c r="AH497">
        <v>136.19999999999999</v>
      </c>
      <c r="AI497">
        <v>98</v>
      </c>
      <c r="AJ497">
        <v>141.30000000000001</v>
      </c>
      <c r="AK497">
        <v>138.5</v>
      </c>
    </row>
    <row r="498" spans="1:37" x14ac:dyDescent="0.25">
      <c r="A498">
        <f>IF(IFERROR(MATCH(TX_UCR!$C498,NN_M!A:A,0),0)&gt;0,1,0)</f>
        <v>0</v>
      </c>
      <c r="B498">
        <f>IF(IFERROR(MATCH(TX_UCR!C498,NN_PSM!A:A,0),0)&gt;0,1,0)</f>
        <v>0</v>
      </c>
      <c r="C498" t="str">
        <f t="shared" si="14"/>
        <v>Raymondville</v>
      </c>
      <c r="D498">
        <f t="shared" si="15"/>
        <v>0</v>
      </c>
      <c r="E498" t="s">
        <v>245</v>
      </c>
      <c r="F498" t="s">
        <v>34</v>
      </c>
      <c r="G498" t="s">
        <v>321</v>
      </c>
      <c r="H498">
        <v>452.9</v>
      </c>
      <c r="I498">
        <v>541.9</v>
      </c>
      <c r="J498">
        <v>294.3</v>
      </c>
      <c r="K498">
        <v>661.6</v>
      </c>
      <c r="L498" s="2">
        <v>1024.9000000000001</v>
      </c>
      <c r="M498" s="2">
        <v>1396.4</v>
      </c>
      <c r="N498">
        <v>606.5</v>
      </c>
      <c r="O498">
        <v>942.7</v>
      </c>
      <c r="P498" s="2">
        <v>1750.4</v>
      </c>
      <c r="Q498">
        <v>731.5</v>
      </c>
      <c r="R498">
        <v>430.6</v>
      </c>
      <c r="S498">
        <v>544.9</v>
      </c>
      <c r="T498">
        <v>688</v>
      </c>
      <c r="U498">
        <v>604.70000000000005</v>
      </c>
      <c r="V498">
        <v>636.9</v>
      </c>
      <c r="W498">
        <v>637</v>
      </c>
      <c r="X498">
        <v>582.70000000000005</v>
      </c>
      <c r="Y498">
        <v>609.9</v>
      </c>
      <c r="Z498">
        <v>552.1</v>
      </c>
      <c r="AA498">
        <v>723.7</v>
      </c>
      <c r="AB498" s="2">
        <v>1362.9</v>
      </c>
      <c r="AC498" s="2">
        <v>1743.2</v>
      </c>
      <c r="AD498" s="2">
        <v>2501.6</v>
      </c>
      <c r="AE498" s="2">
        <v>2733.5</v>
      </c>
      <c r="AF498" s="2">
        <v>2557.4</v>
      </c>
      <c r="AG498" s="2">
        <v>1692.7</v>
      </c>
      <c r="AH498" s="2">
        <v>1284.5999999999999</v>
      </c>
      <c r="AI498">
        <v>682.5</v>
      </c>
      <c r="AJ498" s="2">
        <v>1594.4</v>
      </c>
      <c r="AK498" s="2">
        <v>1106.8</v>
      </c>
    </row>
    <row r="499" spans="1:37" x14ac:dyDescent="0.25">
      <c r="A499">
        <f>IF(IFERROR(MATCH(TX_UCR!$C499,NN_M!A:A,0),0)&gt;0,1,0)</f>
        <v>0</v>
      </c>
      <c r="B499">
        <f>IF(IFERROR(MATCH(TX_UCR!C499,NN_PSM!A:A,0),0)&gt;0,1,0)</f>
        <v>0</v>
      </c>
      <c r="C499" t="str">
        <f t="shared" si="14"/>
        <v>Red</v>
      </c>
      <c r="D499">
        <f t="shared" si="15"/>
        <v>0</v>
      </c>
      <c r="E499" t="s">
        <v>246</v>
      </c>
      <c r="F499" t="s">
        <v>34</v>
      </c>
      <c r="G499" t="s">
        <v>321</v>
      </c>
      <c r="H499">
        <v>265.5</v>
      </c>
      <c r="I499">
        <v>395.3</v>
      </c>
      <c r="J499">
        <v>136.1</v>
      </c>
      <c r="K499">
        <v>398.3</v>
      </c>
      <c r="L499">
        <v>572.29999999999995</v>
      </c>
      <c r="M499" s="2">
        <v>1248.4000000000001</v>
      </c>
      <c r="N499" s="2">
        <v>1253.9000000000001</v>
      </c>
      <c r="O499" s="2">
        <v>1694.4</v>
      </c>
      <c r="P499">
        <v>961.5</v>
      </c>
      <c r="Q499">
        <v>324.3</v>
      </c>
      <c r="R499">
        <v>427.2</v>
      </c>
      <c r="S499">
        <v>195.2</v>
      </c>
      <c r="T499">
        <v>164.7</v>
      </c>
      <c r="U499">
        <v>534.20000000000005</v>
      </c>
      <c r="V499">
        <v>217.4</v>
      </c>
      <c r="W499">
        <v>209.3</v>
      </c>
      <c r="X499">
        <v>90.9</v>
      </c>
      <c r="Y499">
        <v>400.7</v>
      </c>
      <c r="Z499">
        <v>378.9</v>
      </c>
      <c r="AA499">
        <v>385.3</v>
      </c>
      <c r="AB499">
        <v>320.60000000000002</v>
      </c>
      <c r="AC499">
        <v>149.19999999999999</v>
      </c>
      <c r="AD499">
        <v>199.1</v>
      </c>
      <c r="AE499">
        <v>214.5</v>
      </c>
      <c r="AF499">
        <v>81.2</v>
      </c>
      <c r="AG499">
        <v>130</v>
      </c>
      <c r="AH499">
        <v>181.9</v>
      </c>
      <c r="AI499">
        <v>98.6</v>
      </c>
      <c r="AJ499">
        <v>98.5</v>
      </c>
      <c r="AK499">
        <v>105.7</v>
      </c>
    </row>
    <row r="500" spans="1:37" x14ac:dyDescent="0.25">
      <c r="A500">
        <f>IF(IFERROR(MATCH(TX_UCR!$C500,NN_M!A:A,0),0)&gt;0,1,0)</f>
        <v>1</v>
      </c>
      <c r="B500">
        <f>IF(IFERROR(MATCH(TX_UCR!C500,NN_PSM!A:A,0),0)&gt;0,1,0)</f>
        <v>1</v>
      </c>
      <c r="C500" t="str">
        <f t="shared" si="14"/>
        <v>Richardson</v>
      </c>
      <c r="D500">
        <f t="shared" si="15"/>
        <v>0</v>
      </c>
      <c r="E500" t="s">
        <v>247</v>
      </c>
      <c r="F500" t="s">
        <v>34</v>
      </c>
      <c r="G500" t="s">
        <v>321</v>
      </c>
      <c r="H500">
        <v>146</v>
      </c>
      <c r="I500">
        <v>204.2</v>
      </c>
      <c r="J500">
        <v>202.4</v>
      </c>
      <c r="K500">
        <v>252.2</v>
      </c>
      <c r="L500">
        <v>272.60000000000002</v>
      </c>
      <c r="M500">
        <v>343.4</v>
      </c>
      <c r="N500">
        <v>403</v>
      </c>
      <c r="O500">
        <v>404.9</v>
      </c>
      <c r="P500">
        <v>281.3</v>
      </c>
      <c r="Q500">
        <v>303.7</v>
      </c>
      <c r="R500">
        <v>288.3</v>
      </c>
      <c r="S500">
        <v>308.89999999999998</v>
      </c>
      <c r="T500">
        <v>251.1</v>
      </c>
      <c r="U500">
        <v>277.2</v>
      </c>
      <c r="V500">
        <v>306</v>
      </c>
      <c r="W500">
        <v>305</v>
      </c>
      <c r="X500">
        <v>273.7</v>
      </c>
      <c r="Y500">
        <v>294.10000000000002</v>
      </c>
      <c r="Z500">
        <v>247.8</v>
      </c>
      <c r="AA500">
        <v>252</v>
      </c>
      <c r="AB500">
        <v>257.7</v>
      </c>
      <c r="AC500">
        <v>232.4</v>
      </c>
      <c r="AD500">
        <v>286.3</v>
      </c>
      <c r="AE500">
        <v>268.39999999999998</v>
      </c>
      <c r="AF500">
        <v>225</v>
      </c>
      <c r="AG500">
        <v>195.5</v>
      </c>
      <c r="AH500">
        <v>170.8</v>
      </c>
      <c r="AI500">
        <v>165.6</v>
      </c>
      <c r="AJ500">
        <v>122.4</v>
      </c>
      <c r="AK500">
        <v>169.3</v>
      </c>
    </row>
    <row r="501" spans="1:37" x14ac:dyDescent="0.25">
      <c r="A501">
        <f>IF(IFERROR(MATCH(TX_UCR!$C501,NN_M!A:A,0),0)&gt;0,1,0)</f>
        <v>0</v>
      </c>
      <c r="B501">
        <f>IF(IFERROR(MATCH(TX_UCR!C501,NN_PSM!A:A,0),0)&gt;0,1,0)</f>
        <v>0</v>
      </c>
      <c r="C501" t="str">
        <f t="shared" si="14"/>
        <v>Richmond</v>
      </c>
      <c r="D501">
        <f t="shared" si="15"/>
        <v>0</v>
      </c>
      <c r="E501" t="s">
        <v>248</v>
      </c>
      <c r="F501" t="s">
        <v>34</v>
      </c>
      <c r="G501" t="s">
        <v>321</v>
      </c>
      <c r="H501">
        <v>413.3</v>
      </c>
      <c r="I501">
        <v>264.8</v>
      </c>
      <c r="J501">
        <v>349.6</v>
      </c>
      <c r="K501">
        <v>605.4</v>
      </c>
      <c r="L501">
        <v>619</v>
      </c>
      <c r="M501" s="2">
        <v>2020.2</v>
      </c>
      <c r="N501" s="2">
        <v>1638.4</v>
      </c>
      <c r="O501" s="2">
        <v>1678.6</v>
      </c>
      <c r="P501" s="2">
        <v>1492.7</v>
      </c>
      <c r="Q501">
        <v>875.3</v>
      </c>
      <c r="R501">
        <v>980.7</v>
      </c>
      <c r="S501">
        <v>487.6</v>
      </c>
      <c r="T501">
        <v>734.7</v>
      </c>
      <c r="U501">
        <v>405</v>
      </c>
      <c r="V501">
        <v>475.4</v>
      </c>
      <c r="W501">
        <v>442.2</v>
      </c>
      <c r="X501">
        <v>458.9</v>
      </c>
      <c r="Y501">
        <v>492.5</v>
      </c>
      <c r="Z501">
        <v>448.2</v>
      </c>
      <c r="AA501">
        <v>493.6</v>
      </c>
      <c r="AB501">
        <v>514.6</v>
      </c>
      <c r="AC501">
        <v>439.9</v>
      </c>
      <c r="AD501">
        <v>500.8</v>
      </c>
      <c r="AE501">
        <v>396</v>
      </c>
      <c r="AF501">
        <v>437.8</v>
      </c>
      <c r="AG501">
        <v>462.4</v>
      </c>
      <c r="AH501">
        <v>444.4</v>
      </c>
      <c r="AI501">
        <v>367.4</v>
      </c>
      <c r="AJ501">
        <v>447.6</v>
      </c>
      <c r="AK501">
        <v>402.7</v>
      </c>
    </row>
    <row r="502" spans="1:37" x14ac:dyDescent="0.25">
      <c r="A502">
        <f>IF(IFERROR(MATCH(TX_UCR!$C502,NN_M!A:A,0),0)&gt;0,1,0)</f>
        <v>0</v>
      </c>
      <c r="B502">
        <f>IF(IFERROR(MATCH(TX_UCR!C502,NN_PSM!A:A,0),0)&gt;0,1,0)</f>
        <v>0</v>
      </c>
      <c r="C502" t="str">
        <f t="shared" si="14"/>
        <v>Rio</v>
      </c>
      <c r="D502">
        <f t="shared" si="15"/>
        <v>0</v>
      </c>
      <c r="E502" t="s">
        <v>249</v>
      </c>
      <c r="F502" t="s">
        <v>34</v>
      </c>
      <c r="G502" t="s">
        <v>321</v>
      </c>
      <c r="H502" t="s">
        <v>322</v>
      </c>
      <c r="I502" t="s">
        <v>322</v>
      </c>
      <c r="J502" t="s">
        <v>322</v>
      </c>
      <c r="K502" t="s">
        <v>322</v>
      </c>
      <c r="L502" t="s">
        <v>322</v>
      </c>
      <c r="M502" t="s">
        <v>322</v>
      </c>
      <c r="N502" t="s">
        <v>322</v>
      </c>
      <c r="O502" t="s">
        <v>322</v>
      </c>
      <c r="P502" t="s">
        <v>322</v>
      </c>
      <c r="Q502" t="s">
        <v>322</v>
      </c>
      <c r="R502" t="s">
        <v>322</v>
      </c>
      <c r="S502">
        <v>620.9</v>
      </c>
      <c r="T502">
        <v>711.3</v>
      </c>
      <c r="U502">
        <v>395.6</v>
      </c>
      <c r="V502">
        <v>351</v>
      </c>
      <c r="W502">
        <v>570.29999999999995</v>
      </c>
      <c r="X502">
        <v>451</v>
      </c>
      <c r="Y502">
        <v>586.20000000000005</v>
      </c>
      <c r="Z502">
        <v>453.2</v>
      </c>
      <c r="AA502">
        <v>454.4</v>
      </c>
      <c r="AB502">
        <v>367</v>
      </c>
      <c r="AC502">
        <v>178.1</v>
      </c>
      <c r="AD502">
        <v>383</v>
      </c>
      <c r="AE502">
        <v>404.8</v>
      </c>
      <c r="AF502">
        <v>317.60000000000002</v>
      </c>
      <c r="AG502">
        <v>281.89999999999998</v>
      </c>
      <c r="AH502">
        <v>290.3</v>
      </c>
      <c r="AI502">
        <v>169.3</v>
      </c>
      <c r="AJ502">
        <v>314.89999999999998</v>
      </c>
      <c r="AK502">
        <v>241.7</v>
      </c>
    </row>
    <row r="503" spans="1:37" x14ac:dyDescent="0.25">
      <c r="A503">
        <f>IF(IFERROR(MATCH(TX_UCR!$C503,NN_M!A:A,0),0)&gt;0,1,0)</f>
        <v>0</v>
      </c>
      <c r="B503">
        <f>IF(IFERROR(MATCH(TX_UCR!C503,NN_PSM!A:A,0),0)&gt;0,1,0)</f>
        <v>0</v>
      </c>
      <c r="C503" t="str">
        <f t="shared" si="14"/>
        <v>Robinson</v>
      </c>
      <c r="D503">
        <f t="shared" si="15"/>
        <v>0</v>
      </c>
      <c r="E503" t="s">
        <v>250</v>
      </c>
      <c r="F503" t="s">
        <v>34</v>
      </c>
      <c r="G503" t="s">
        <v>321</v>
      </c>
      <c r="H503">
        <v>107.5</v>
      </c>
      <c r="I503">
        <v>14.8</v>
      </c>
      <c r="J503">
        <v>107.2</v>
      </c>
      <c r="K503">
        <v>305.3</v>
      </c>
      <c r="L503">
        <v>464.5</v>
      </c>
      <c r="M503">
        <v>295.3</v>
      </c>
      <c r="N503">
        <v>247.9</v>
      </c>
      <c r="O503">
        <v>527.70000000000005</v>
      </c>
      <c r="P503">
        <v>372.9</v>
      </c>
      <c r="Q503">
        <v>325.2</v>
      </c>
      <c r="R503">
        <v>134.4</v>
      </c>
      <c r="S503">
        <v>144.69999999999999</v>
      </c>
      <c r="T503">
        <v>142.4</v>
      </c>
      <c r="U503">
        <v>98.9</v>
      </c>
      <c r="V503">
        <v>120.8</v>
      </c>
      <c r="W503">
        <v>140.19999999999999</v>
      </c>
      <c r="X503">
        <v>224.4</v>
      </c>
      <c r="Y503">
        <v>183.1</v>
      </c>
      <c r="Z503">
        <v>179.7</v>
      </c>
      <c r="AA503">
        <v>210.9</v>
      </c>
      <c r="AB503">
        <v>225.9</v>
      </c>
      <c r="AC503">
        <v>128.80000000000001</v>
      </c>
      <c r="AD503">
        <v>139.80000000000001</v>
      </c>
      <c r="AE503">
        <v>270.3</v>
      </c>
      <c r="AF503">
        <v>141</v>
      </c>
      <c r="AG503">
        <v>76.099999999999994</v>
      </c>
      <c r="AH503">
        <v>83.9</v>
      </c>
      <c r="AI503">
        <v>83</v>
      </c>
      <c r="AJ503">
        <v>169.1</v>
      </c>
      <c r="AK503">
        <v>252.4</v>
      </c>
    </row>
    <row r="504" spans="1:37" x14ac:dyDescent="0.25">
      <c r="A504">
        <f>IF(IFERROR(MATCH(TX_UCR!$C504,NN_M!A:A,0),0)&gt;0,1,0)</f>
        <v>0</v>
      </c>
      <c r="B504">
        <f>IF(IFERROR(MATCH(TX_UCR!C504,NN_PSM!A:A,0),0)&gt;0,1,0)</f>
        <v>0</v>
      </c>
      <c r="C504" t="str">
        <f t="shared" si="14"/>
        <v>Robstown</v>
      </c>
      <c r="D504">
        <f t="shared" si="15"/>
        <v>0</v>
      </c>
      <c r="E504" t="s">
        <v>251</v>
      </c>
      <c r="F504" t="s">
        <v>34</v>
      </c>
      <c r="G504" t="s">
        <v>321</v>
      </c>
      <c r="H504">
        <v>216.2</v>
      </c>
      <c r="I504">
        <v>330.9</v>
      </c>
      <c r="J504">
        <v>345.7</v>
      </c>
      <c r="K504">
        <v>365.7</v>
      </c>
      <c r="L504">
        <v>461.6</v>
      </c>
      <c r="M504">
        <v>404.7</v>
      </c>
      <c r="N504">
        <v>335.3</v>
      </c>
      <c r="O504">
        <v>584.1</v>
      </c>
      <c r="P504">
        <v>425.8</v>
      </c>
      <c r="Q504">
        <v>586.4</v>
      </c>
      <c r="R504">
        <v>494.8</v>
      </c>
      <c r="S504">
        <v>506</v>
      </c>
      <c r="T504" t="s">
        <v>322</v>
      </c>
      <c r="U504" t="s">
        <v>322</v>
      </c>
      <c r="V504">
        <v>360.8</v>
      </c>
      <c r="W504">
        <v>369.3</v>
      </c>
      <c r="X504">
        <v>560.79999999999995</v>
      </c>
      <c r="Y504">
        <v>797.4</v>
      </c>
      <c r="Z504">
        <v>328</v>
      </c>
      <c r="AA504">
        <v>420.3</v>
      </c>
      <c r="AB504">
        <v>647.4</v>
      </c>
      <c r="AC504">
        <v>296</v>
      </c>
      <c r="AD504">
        <v>631</v>
      </c>
      <c r="AE504">
        <v>181.3</v>
      </c>
      <c r="AF504">
        <v>181.7</v>
      </c>
      <c r="AG504">
        <v>574.6</v>
      </c>
      <c r="AH504">
        <v>179</v>
      </c>
      <c r="AI504">
        <v>178.5</v>
      </c>
      <c r="AJ504">
        <v>128.6</v>
      </c>
      <c r="AK504" s="2">
        <v>1132.7</v>
      </c>
    </row>
    <row r="505" spans="1:37" x14ac:dyDescent="0.25">
      <c r="A505">
        <f>IF(IFERROR(MATCH(TX_UCR!$C505,NN_M!A:A,0),0)&gt;0,1,0)</f>
        <v>0</v>
      </c>
      <c r="B505">
        <f>IF(IFERROR(MATCH(TX_UCR!C505,NN_PSM!A:A,0),0)&gt;0,1,0)</f>
        <v>0</v>
      </c>
      <c r="C505" t="str">
        <f t="shared" si="14"/>
        <v>Rockport</v>
      </c>
      <c r="D505">
        <f t="shared" si="15"/>
        <v>0</v>
      </c>
      <c r="E505" t="s">
        <v>252</v>
      </c>
      <c r="F505" t="s">
        <v>34</v>
      </c>
      <c r="G505" t="s">
        <v>321</v>
      </c>
      <c r="H505">
        <v>474.4</v>
      </c>
      <c r="I505" s="2">
        <v>1037</v>
      </c>
      <c r="J505">
        <v>718</v>
      </c>
      <c r="K505" s="2">
        <v>1212</v>
      </c>
      <c r="L505">
        <v>543.1</v>
      </c>
      <c r="M505" s="2">
        <v>1136.0999999999999</v>
      </c>
      <c r="N505" s="2">
        <v>2348.6</v>
      </c>
      <c r="O505" s="2">
        <v>3361</v>
      </c>
      <c r="P505" s="2">
        <v>3135</v>
      </c>
      <c r="Q505">
        <v>741.3</v>
      </c>
      <c r="R505">
        <v>472.1</v>
      </c>
      <c r="S505">
        <v>462.2</v>
      </c>
      <c r="T505">
        <v>303.2</v>
      </c>
      <c r="U505">
        <v>279.8</v>
      </c>
      <c r="V505">
        <v>329</v>
      </c>
      <c r="W505">
        <v>162.5</v>
      </c>
      <c r="X505">
        <v>304.5</v>
      </c>
      <c r="Y505">
        <v>337</v>
      </c>
      <c r="Z505">
        <v>204.4</v>
      </c>
      <c r="AA505">
        <v>278.7</v>
      </c>
      <c r="AB505">
        <v>328.2</v>
      </c>
      <c r="AC505">
        <v>333.4</v>
      </c>
      <c r="AD505">
        <v>137.4</v>
      </c>
      <c r="AE505">
        <v>197.5</v>
      </c>
      <c r="AF505">
        <v>179.5</v>
      </c>
      <c r="AG505">
        <v>159.69999999999999</v>
      </c>
      <c r="AH505">
        <v>189.9</v>
      </c>
      <c r="AI505">
        <v>367.6</v>
      </c>
      <c r="AJ505">
        <v>345.7</v>
      </c>
      <c r="AK505">
        <v>303.7</v>
      </c>
    </row>
    <row r="506" spans="1:37" x14ac:dyDescent="0.25">
      <c r="A506">
        <f>IF(IFERROR(MATCH(TX_UCR!$C506,NN_M!A:A,0),0)&gt;0,1,0)</f>
        <v>0</v>
      </c>
      <c r="B506">
        <f>IF(IFERROR(MATCH(TX_UCR!C506,NN_PSM!A:A,0),0)&gt;0,1,0)</f>
        <v>0</v>
      </c>
      <c r="C506" t="str">
        <f t="shared" si="14"/>
        <v>Rockwall</v>
      </c>
      <c r="D506">
        <f t="shared" si="15"/>
        <v>0</v>
      </c>
      <c r="E506" t="s">
        <v>253</v>
      </c>
      <c r="F506" t="s">
        <v>34</v>
      </c>
      <c r="G506" t="s">
        <v>321</v>
      </c>
      <c r="H506">
        <v>267.8</v>
      </c>
      <c r="I506">
        <v>356.6</v>
      </c>
      <c r="J506">
        <v>299.10000000000002</v>
      </c>
      <c r="K506">
        <v>257</v>
      </c>
      <c r="L506">
        <v>128.4</v>
      </c>
      <c r="M506">
        <v>152.6</v>
      </c>
      <c r="N506">
        <v>270.8</v>
      </c>
      <c r="O506">
        <v>321.2</v>
      </c>
      <c r="P506">
        <v>438.9</v>
      </c>
      <c r="Q506">
        <v>180.1</v>
      </c>
      <c r="R506">
        <v>193.5</v>
      </c>
      <c r="S506">
        <v>224.5</v>
      </c>
      <c r="T506">
        <v>138.1</v>
      </c>
      <c r="U506">
        <v>184.1</v>
      </c>
      <c r="V506">
        <v>201.3</v>
      </c>
      <c r="W506">
        <v>166.9</v>
      </c>
      <c r="X506">
        <v>233.9</v>
      </c>
      <c r="Y506">
        <v>207.7</v>
      </c>
      <c r="Z506">
        <v>132.30000000000001</v>
      </c>
      <c r="AA506">
        <v>163.80000000000001</v>
      </c>
      <c r="AB506">
        <v>191.6</v>
      </c>
      <c r="AC506">
        <v>212</v>
      </c>
      <c r="AD506">
        <v>103.2</v>
      </c>
      <c r="AE506">
        <v>139.9</v>
      </c>
      <c r="AF506">
        <v>121.5</v>
      </c>
      <c r="AG506">
        <v>69.400000000000006</v>
      </c>
      <c r="AH506">
        <v>122.8</v>
      </c>
      <c r="AI506">
        <v>106</v>
      </c>
      <c r="AJ506">
        <v>61.5</v>
      </c>
      <c r="AK506">
        <v>98.3</v>
      </c>
    </row>
    <row r="507" spans="1:37" x14ac:dyDescent="0.25">
      <c r="A507">
        <f>IF(IFERROR(MATCH(TX_UCR!$C507,NN_M!A:A,0),0)&gt;0,1,0)</f>
        <v>0</v>
      </c>
      <c r="B507">
        <f>IF(IFERROR(MATCH(TX_UCR!C507,NN_PSM!A:A,0),0)&gt;0,1,0)</f>
        <v>0</v>
      </c>
      <c r="C507" t="str">
        <f t="shared" si="14"/>
        <v>Rosenberg</v>
      </c>
      <c r="D507">
        <f t="shared" si="15"/>
        <v>0</v>
      </c>
      <c r="E507" t="s">
        <v>254</v>
      </c>
      <c r="F507" t="s">
        <v>34</v>
      </c>
      <c r="G507" t="s">
        <v>321</v>
      </c>
      <c r="H507">
        <v>843.5</v>
      </c>
      <c r="I507">
        <v>878.6</v>
      </c>
      <c r="J507" s="2">
        <v>1065.4000000000001</v>
      </c>
      <c r="K507" s="2">
        <v>1041.0999999999999</v>
      </c>
      <c r="L507">
        <v>999.6</v>
      </c>
      <c r="M507" s="2">
        <v>1194.0999999999999</v>
      </c>
      <c r="N507" s="2">
        <v>1154.5999999999999</v>
      </c>
      <c r="O507" s="2">
        <v>1239.5</v>
      </c>
      <c r="P507" s="2">
        <v>1217.8</v>
      </c>
      <c r="Q507" s="2">
        <v>1108.5</v>
      </c>
      <c r="R507">
        <v>893.7</v>
      </c>
      <c r="S507">
        <v>973</v>
      </c>
      <c r="T507">
        <v>918</v>
      </c>
      <c r="U507">
        <v>615</v>
      </c>
      <c r="V507">
        <v>552.5</v>
      </c>
      <c r="W507">
        <v>594.79999999999995</v>
      </c>
      <c r="X507">
        <v>504.3</v>
      </c>
      <c r="Y507">
        <v>493.8</v>
      </c>
      <c r="Z507">
        <v>522.5</v>
      </c>
      <c r="AA507">
        <v>778.1</v>
      </c>
      <c r="AB507">
        <v>410.6</v>
      </c>
      <c r="AC507">
        <v>250.2</v>
      </c>
      <c r="AD507">
        <v>289.8</v>
      </c>
      <c r="AE507">
        <v>253.8</v>
      </c>
      <c r="AF507">
        <v>186.6</v>
      </c>
      <c r="AG507">
        <v>297.2</v>
      </c>
      <c r="AH507">
        <v>217.5</v>
      </c>
      <c r="AI507">
        <v>251.3</v>
      </c>
      <c r="AJ507">
        <v>293.2</v>
      </c>
      <c r="AK507">
        <v>273.8</v>
      </c>
    </row>
    <row r="508" spans="1:37" x14ac:dyDescent="0.25">
      <c r="A508">
        <f>IF(IFERROR(MATCH(TX_UCR!$C508,NN_M!A:A,0),0)&gt;0,1,0)</f>
        <v>0</v>
      </c>
      <c r="B508">
        <f>IF(IFERROR(MATCH(TX_UCR!C508,NN_PSM!A:A,0),0)&gt;0,1,0)</f>
        <v>0</v>
      </c>
      <c r="C508" t="str">
        <f t="shared" si="14"/>
        <v>Round</v>
      </c>
      <c r="D508">
        <f t="shared" si="15"/>
        <v>0</v>
      </c>
      <c r="E508" t="s">
        <v>255</v>
      </c>
      <c r="F508" t="s">
        <v>34</v>
      </c>
      <c r="G508" t="s">
        <v>321</v>
      </c>
      <c r="H508">
        <v>410.4</v>
      </c>
      <c r="I508">
        <v>663.8</v>
      </c>
      <c r="J508">
        <v>471</v>
      </c>
      <c r="K508">
        <v>534.5</v>
      </c>
      <c r="L508">
        <v>491.9</v>
      </c>
      <c r="M508">
        <v>381.6</v>
      </c>
      <c r="N508">
        <v>392.6</v>
      </c>
      <c r="O508">
        <v>958.3</v>
      </c>
      <c r="P508">
        <v>218.5</v>
      </c>
      <c r="Q508">
        <v>255.6</v>
      </c>
      <c r="R508">
        <v>194.2</v>
      </c>
      <c r="S508">
        <v>213.3</v>
      </c>
      <c r="T508">
        <v>216.8</v>
      </c>
      <c r="U508">
        <v>197.9</v>
      </c>
      <c r="V508">
        <v>147.80000000000001</v>
      </c>
      <c r="W508">
        <v>189.7</v>
      </c>
      <c r="X508">
        <v>172.7</v>
      </c>
      <c r="Y508">
        <v>181.7</v>
      </c>
      <c r="Z508" t="s">
        <v>322</v>
      </c>
      <c r="AA508">
        <v>118.6</v>
      </c>
      <c r="AB508">
        <v>145.1</v>
      </c>
      <c r="AC508">
        <v>117.2</v>
      </c>
      <c r="AD508">
        <v>114.6</v>
      </c>
      <c r="AE508">
        <v>125</v>
      </c>
      <c r="AF508">
        <v>115.8</v>
      </c>
      <c r="AG508">
        <v>116.1</v>
      </c>
      <c r="AH508">
        <v>112.8</v>
      </c>
      <c r="AI508">
        <v>132.69999999999999</v>
      </c>
      <c r="AJ508">
        <v>137.19999999999999</v>
      </c>
      <c r="AK508">
        <v>124.8</v>
      </c>
    </row>
    <row r="509" spans="1:37" x14ac:dyDescent="0.25">
      <c r="A509">
        <f>IF(IFERROR(MATCH(TX_UCR!$C509,NN_M!A:A,0),0)&gt;0,1,0)</f>
        <v>0</v>
      </c>
      <c r="B509">
        <f>IF(IFERROR(MATCH(TX_UCR!C509,NN_PSM!A:A,0),0)&gt;0,1,0)</f>
        <v>0</v>
      </c>
      <c r="C509" t="str">
        <f t="shared" si="14"/>
        <v>Rowlett</v>
      </c>
      <c r="D509">
        <f t="shared" si="15"/>
        <v>0</v>
      </c>
      <c r="E509" t="s">
        <v>256</v>
      </c>
      <c r="F509" t="s">
        <v>34</v>
      </c>
      <c r="G509" t="s">
        <v>321</v>
      </c>
      <c r="H509">
        <v>203</v>
      </c>
      <c r="I509">
        <v>589.20000000000005</v>
      </c>
      <c r="J509">
        <v>180.7</v>
      </c>
      <c r="K509">
        <v>264.7</v>
      </c>
      <c r="L509">
        <v>200.6</v>
      </c>
      <c r="M509">
        <v>232.2</v>
      </c>
      <c r="N509">
        <v>252.6</v>
      </c>
      <c r="O509">
        <v>393</v>
      </c>
      <c r="P509">
        <v>425.9</v>
      </c>
      <c r="Q509">
        <v>229.7</v>
      </c>
      <c r="R509">
        <v>255.3</v>
      </c>
      <c r="S509">
        <v>188.8</v>
      </c>
      <c r="T509">
        <v>228.4</v>
      </c>
      <c r="U509">
        <v>183.2</v>
      </c>
      <c r="V509">
        <v>164.2</v>
      </c>
      <c r="W509">
        <v>143.80000000000001</v>
      </c>
      <c r="X509">
        <v>164.8</v>
      </c>
      <c r="Y509">
        <v>103.3</v>
      </c>
      <c r="Z509">
        <v>108.5</v>
      </c>
      <c r="AA509">
        <v>136.6</v>
      </c>
      <c r="AB509">
        <v>128.6</v>
      </c>
      <c r="AC509">
        <v>117.8</v>
      </c>
      <c r="AD509">
        <v>129.4</v>
      </c>
      <c r="AE509">
        <v>133.30000000000001</v>
      </c>
      <c r="AF509">
        <v>106.8</v>
      </c>
      <c r="AG509">
        <v>135.19999999999999</v>
      </c>
      <c r="AH509">
        <v>113.3</v>
      </c>
      <c r="AI509">
        <v>121.7</v>
      </c>
      <c r="AJ509">
        <v>144.4</v>
      </c>
      <c r="AK509">
        <v>126.6</v>
      </c>
    </row>
    <row r="510" spans="1:37" x14ac:dyDescent="0.25">
      <c r="A510">
        <f>IF(IFERROR(MATCH(TX_UCR!$C510,NN_M!A:A,0),0)&gt;0,1,0)</f>
        <v>0</v>
      </c>
      <c r="B510">
        <f>IF(IFERROR(MATCH(TX_UCR!C510,NN_PSM!A:A,0),0)&gt;0,1,0)</f>
        <v>0</v>
      </c>
      <c r="C510" t="str">
        <f t="shared" si="14"/>
        <v>Royse</v>
      </c>
      <c r="D510">
        <f t="shared" si="15"/>
        <v>0</v>
      </c>
      <c r="E510" t="s">
        <v>257</v>
      </c>
      <c r="F510" t="s">
        <v>34</v>
      </c>
      <c r="G510" t="s">
        <v>321</v>
      </c>
      <c r="H510">
        <v>241.4</v>
      </c>
      <c r="I510">
        <v>479.2</v>
      </c>
      <c r="J510">
        <v>247.3</v>
      </c>
      <c r="K510">
        <v>385</v>
      </c>
      <c r="L510">
        <v>178.3</v>
      </c>
      <c r="M510">
        <v>408</v>
      </c>
      <c r="N510">
        <v>444</v>
      </c>
      <c r="O510" s="2">
        <v>1222.2</v>
      </c>
      <c r="P510">
        <v>800.6</v>
      </c>
      <c r="Q510">
        <v>589.4</v>
      </c>
      <c r="R510">
        <v>280.8</v>
      </c>
      <c r="S510">
        <v>618.79999999999995</v>
      </c>
      <c r="T510">
        <v>338.3</v>
      </c>
      <c r="U510">
        <v>205.5</v>
      </c>
      <c r="V510">
        <v>103.6</v>
      </c>
      <c r="W510">
        <v>101.5</v>
      </c>
      <c r="X510">
        <v>363.8</v>
      </c>
      <c r="Y510">
        <v>129.5</v>
      </c>
      <c r="Z510">
        <v>220.1</v>
      </c>
      <c r="AA510">
        <v>95.3</v>
      </c>
      <c r="AB510">
        <v>80.8</v>
      </c>
      <c r="AC510">
        <v>139.19999999999999</v>
      </c>
      <c r="AD510">
        <v>581.29999999999995</v>
      </c>
      <c r="AE510">
        <v>396</v>
      </c>
      <c r="AF510">
        <v>223.8</v>
      </c>
      <c r="AG510">
        <v>320.89999999999998</v>
      </c>
      <c r="AH510">
        <v>251.4</v>
      </c>
      <c r="AI510">
        <v>61</v>
      </c>
      <c r="AJ510">
        <v>79</v>
      </c>
      <c r="AK510">
        <v>104.9</v>
      </c>
    </row>
    <row r="511" spans="1:37" x14ac:dyDescent="0.25">
      <c r="A511">
        <f>IF(IFERROR(MATCH(TX_UCR!$C511,NN_M!A:A,0),0)&gt;0,1,0)</f>
        <v>0</v>
      </c>
      <c r="B511">
        <f>IF(IFERROR(MATCH(TX_UCR!C511,NN_PSM!A:A,0),0)&gt;0,1,0)</f>
        <v>0</v>
      </c>
      <c r="C511" t="str">
        <f t="shared" si="14"/>
        <v>Rusk</v>
      </c>
      <c r="D511">
        <f t="shared" si="15"/>
        <v>1</v>
      </c>
      <c r="E511" t="s">
        <v>258</v>
      </c>
      <c r="F511" t="s">
        <v>34</v>
      </c>
      <c r="G511" t="s">
        <v>321</v>
      </c>
    </row>
    <row r="512" spans="1:37" x14ac:dyDescent="0.25">
      <c r="A512">
        <f>IF(IFERROR(MATCH(TX_UCR!$C512,NN_M!A:A,0),0)&gt;0,1,0)</f>
        <v>0</v>
      </c>
      <c r="B512">
        <f>IF(IFERROR(MATCH(TX_UCR!C512,NN_PSM!A:A,0),0)&gt;0,1,0)</f>
        <v>0</v>
      </c>
      <c r="C512" t="str">
        <f t="shared" si="14"/>
        <v>Sachse</v>
      </c>
      <c r="D512">
        <f t="shared" si="15"/>
        <v>0</v>
      </c>
      <c r="E512" t="s">
        <v>259</v>
      </c>
      <c r="F512" t="s">
        <v>34</v>
      </c>
      <c r="G512" t="s">
        <v>321</v>
      </c>
      <c r="H512">
        <v>48.6</v>
      </c>
      <c r="I512">
        <v>290.3</v>
      </c>
      <c r="J512">
        <v>999.4</v>
      </c>
      <c r="K512">
        <v>793</v>
      </c>
      <c r="L512">
        <v>334.7</v>
      </c>
      <c r="M512">
        <v>149.6</v>
      </c>
      <c r="N512">
        <v>256.5</v>
      </c>
      <c r="O512">
        <v>270</v>
      </c>
      <c r="P512">
        <v>78.2</v>
      </c>
      <c r="Q512">
        <v>107.5</v>
      </c>
      <c r="R512">
        <v>231</v>
      </c>
      <c r="S512">
        <v>151.30000000000001</v>
      </c>
      <c r="T512">
        <v>74.5</v>
      </c>
      <c r="U512">
        <v>191.7</v>
      </c>
      <c r="V512">
        <v>133.4</v>
      </c>
      <c r="W512">
        <v>71.8</v>
      </c>
      <c r="X512">
        <v>160.4</v>
      </c>
      <c r="Y512">
        <v>216</v>
      </c>
      <c r="Z512">
        <v>136.19999999999999</v>
      </c>
      <c r="AA512">
        <v>101.4</v>
      </c>
      <c r="AB512">
        <v>128.5</v>
      </c>
      <c r="AC512">
        <v>62.9</v>
      </c>
      <c r="AD512">
        <v>110.4</v>
      </c>
      <c r="AE512">
        <v>106.9</v>
      </c>
      <c r="AF512">
        <v>65</v>
      </c>
      <c r="AG512">
        <v>59</v>
      </c>
      <c r="AH512">
        <v>67.400000000000006</v>
      </c>
      <c r="AI512">
        <v>108.6</v>
      </c>
      <c r="AJ512">
        <v>63.7</v>
      </c>
      <c r="AK512">
        <v>80.2</v>
      </c>
    </row>
    <row r="513" spans="1:37" x14ac:dyDescent="0.25">
      <c r="A513">
        <f>IF(IFERROR(MATCH(TX_UCR!$C513,NN_M!A:A,0),0)&gt;0,1,0)</f>
        <v>0</v>
      </c>
      <c r="B513">
        <f>IF(IFERROR(MATCH(TX_UCR!C513,NN_PSM!A:A,0),0)&gt;0,1,0)</f>
        <v>0</v>
      </c>
      <c r="C513" t="str">
        <f t="shared" si="14"/>
        <v>Saginaw</v>
      </c>
      <c r="D513">
        <f t="shared" si="15"/>
        <v>0</v>
      </c>
      <c r="E513" t="s">
        <v>260</v>
      </c>
      <c r="F513" t="s">
        <v>34</v>
      </c>
      <c r="G513" t="s">
        <v>321</v>
      </c>
      <c r="H513">
        <v>87.1</v>
      </c>
      <c r="I513">
        <v>66.7</v>
      </c>
      <c r="J513">
        <v>235</v>
      </c>
      <c r="K513">
        <v>130.4</v>
      </c>
      <c r="L513">
        <v>63.5</v>
      </c>
      <c r="M513">
        <v>140.30000000000001</v>
      </c>
      <c r="N513">
        <v>91.6</v>
      </c>
      <c r="O513">
        <v>146.30000000000001</v>
      </c>
      <c r="P513">
        <v>253.9</v>
      </c>
      <c r="Q513">
        <v>281.60000000000002</v>
      </c>
      <c r="R513">
        <v>406.8</v>
      </c>
      <c r="S513">
        <v>282.89999999999998</v>
      </c>
      <c r="T513">
        <v>226.9</v>
      </c>
      <c r="U513">
        <v>252.1</v>
      </c>
      <c r="V513">
        <v>228.1</v>
      </c>
      <c r="W513">
        <v>290.89999999999998</v>
      </c>
      <c r="X513">
        <v>237.1</v>
      </c>
      <c r="Y513">
        <v>123.8</v>
      </c>
      <c r="Z513">
        <v>185.6</v>
      </c>
      <c r="AA513">
        <v>250</v>
      </c>
      <c r="AB513">
        <v>215.7</v>
      </c>
      <c r="AC513">
        <v>175.8</v>
      </c>
      <c r="AD513">
        <v>186.7</v>
      </c>
      <c r="AE513">
        <v>255.2</v>
      </c>
      <c r="AF513">
        <v>238.5</v>
      </c>
      <c r="AG513">
        <v>227.2</v>
      </c>
      <c r="AH513">
        <v>207.7</v>
      </c>
      <c r="AI513">
        <v>170.2</v>
      </c>
      <c r="AJ513">
        <v>249.9</v>
      </c>
      <c r="AK513">
        <v>226.8</v>
      </c>
    </row>
    <row r="514" spans="1:37" x14ac:dyDescent="0.25">
      <c r="A514">
        <f>IF(IFERROR(MATCH(TX_UCR!$C514,NN_M!A:A,0),0)&gt;0,1,0)</f>
        <v>0</v>
      </c>
      <c r="B514">
        <f>IF(IFERROR(MATCH(TX_UCR!C514,NN_PSM!A:A,0),0)&gt;0,1,0)</f>
        <v>0</v>
      </c>
      <c r="C514" t="str">
        <f t="shared" si="14"/>
        <v>San</v>
      </c>
      <c r="D514">
        <f t="shared" si="15"/>
        <v>0</v>
      </c>
      <c r="E514" t="s">
        <v>261</v>
      </c>
      <c r="F514" t="s">
        <v>34</v>
      </c>
      <c r="G514" t="s">
        <v>321</v>
      </c>
      <c r="H514">
        <v>476</v>
      </c>
      <c r="I514">
        <v>467</v>
      </c>
      <c r="J514">
        <v>397.4</v>
      </c>
      <c r="K514">
        <v>463.8</v>
      </c>
      <c r="L514">
        <v>576.4</v>
      </c>
      <c r="M514">
        <v>610.79999999999995</v>
      </c>
      <c r="N514">
        <v>573.70000000000005</v>
      </c>
      <c r="O514">
        <v>644.6</v>
      </c>
      <c r="P514">
        <v>527.4</v>
      </c>
      <c r="Q514">
        <v>552.1</v>
      </c>
      <c r="R514">
        <v>443.6</v>
      </c>
      <c r="S514">
        <v>490.5</v>
      </c>
      <c r="T514">
        <v>429.4</v>
      </c>
      <c r="U514">
        <v>366.3</v>
      </c>
      <c r="V514">
        <v>403.3</v>
      </c>
      <c r="W514">
        <v>385.6</v>
      </c>
      <c r="X514">
        <v>516.29999999999995</v>
      </c>
      <c r="Y514">
        <v>426.5</v>
      </c>
      <c r="Z514">
        <v>465.2</v>
      </c>
      <c r="AA514">
        <v>441.8</v>
      </c>
      <c r="AB514">
        <v>418.7</v>
      </c>
      <c r="AC514">
        <v>438.6</v>
      </c>
      <c r="AD514">
        <v>412.3</v>
      </c>
      <c r="AE514">
        <v>408.9</v>
      </c>
      <c r="AF514">
        <v>395.6</v>
      </c>
      <c r="AG514">
        <v>299.39999999999998</v>
      </c>
      <c r="AH514">
        <v>262.7</v>
      </c>
      <c r="AI514">
        <v>280.3</v>
      </c>
      <c r="AJ514">
        <v>279.3</v>
      </c>
      <c r="AK514">
        <v>332.1</v>
      </c>
    </row>
    <row r="515" spans="1:37" x14ac:dyDescent="0.25">
      <c r="A515">
        <f>IF(IFERROR(MATCH(TX_UCR!$C515,NN_M!A:A,0),0)&gt;0,1,0)</f>
        <v>0</v>
      </c>
      <c r="B515">
        <f>IF(IFERROR(MATCH(TX_UCR!C515,NN_PSM!A:A,0),0)&gt;0,1,0)</f>
        <v>0</v>
      </c>
      <c r="C515" t="str">
        <f t="shared" ref="C515:C573" si="16">LEFT(E515,FIND(" ",E515,1)-1)</f>
        <v>San</v>
      </c>
      <c r="D515">
        <f t="shared" ref="D515:D573" si="17">IF(IFERROR(FIND("County",E515),0)&gt;0,1,0)</f>
        <v>0</v>
      </c>
      <c r="E515" t="s">
        <v>262</v>
      </c>
      <c r="F515" t="s">
        <v>34</v>
      </c>
      <c r="G515" t="s">
        <v>321</v>
      </c>
      <c r="H515">
        <v>625</v>
      </c>
      <c r="I515">
        <v>709.3</v>
      </c>
      <c r="J515">
        <v>662</v>
      </c>
      <c r="K515">
        <v>563.5</v>
      </c>
      <c r="L515">
        <v>553.1</v>
      </c>
      <c r="M515">
        <v>612.20000000000005</v>
      </c>
      <c r="N515">
        <v>792.2</v>
      </c>
      <c r="O515">
        <v>733</v>
      </c>
      <c r="P515">
        <v>682.4</v>
      </c>
      <c r="Q515">
        <v>647.20000000000005</v>
      </c>
      <c r="R515">
        <v>517.9</v>
      </c>
      <c r="S515">
        <v>464.1</v>
      </c>
      <c r="T515">
        <v>401.7</v>
      </c>
      <c r="U515">
        <v>451.4</v>
      </c>
      <c r="V515">
        <v>561</v>
      </c>
      <c r="W515">
        <v>690.9</v>
      </c>
      <c r="X515">
        <v>815.5</v>
      </c>
      <c r="Y515">
        <v>817.1</v>
      </c>
      <c r="Z515">
        <v>598</v>
      </c>
      <c r="AA515">
        <v>635.20000000000005</v>
      </c>
      <c r="AB515">
        <v>637.20000000000005</v>
      </c>
      <c r="AC515">
        <v>617.4</v>
      </c>
      <c r="AD515">
        <v>556.4</v>
      </c>
      <c r="AE515">
        <v>717.8</v>
      </c>
      <c r="AF515">
        <v>570.9</v>
      </c>
      <c r="AG515">
        <v>635.4</v>
      </c>
      <c r="AH515">
        <v>519.29999999999995</v>
      </c>
      <c r="AI515">
        <v>503.1</v>
      </c>
      <c r="AJ515">
        <v>630.70000000000005</v>
      </c>
      <c r="AK515">
        <v>539.29999999999995</v>
      </c>
    </row>
    <row r="516" spans="1:37" x14ac:dyDescent="0.25">
      <c r="A516">
        <f>IF(IFERROR(MATCH(TX_UCR!$C516,NN_M!A:A,0),0)&gt;0,1,0)</f>
        <v>0</v>
      </c>
      <c r="B516">
        <f>IF(IFERROR(MATCH(TX_UCR!C516,NN_PSM!A:A,0),0)&gt;0,1,0)</f>
        <v>0</v>
      </c>
      <c r="C516" t="str">
        <f t="shared" si="16"/>
        <v>San</v>
      </c>
      <c r="D516">
        <f t="shared" si="17"/>
        <v>0</v>
      </c>
      <c r="E516" t="s">
        <v>263</v>
      </c>
      <c r="F516" t="s">
        <v>34</v>
      </c>
      <c r="G516" t="s">
        <v>321</v>
      </c>
      <c r="H516">
        <v>222.8</v>
      </c>
      <c r="I516">
        <v>463.1</v>
      </c>
      <c r="J516">
        <v>357.7</v>
      </c>
      <c r="K516">
        <v>279.39999999999998</v>
      </c>
      <c r="L516">
        <v>442.9</v>
      </c>
      <c r="M516">
        <v>382.6</v>
      </c>
      <c r="N516">
        <v>398.9</v>
      </c>
      <c r="O516">
        <v>435.1</v>
      </c>
      <c r="P516">
        <v>576.5</v>
      </c>
      <c r="Q516">
        <v>432</v>
      </c>
      <c r="R516">
        <v>509.3</v>
      </c>
      <c r="S516">
        <v>486.2</v>
      </c>
      <c r="T516">
        <v>336.6</v>
      </c>
      <c r="U516">
        <v>325.7</v>
      </c>
      <c r="V516">
        <v>295.89999999999998</v>
      </c>
      <c r="W516">
        <v>196.2</v>
      </c>
      <c r="X516">
        <v>296.10000000000002</v>
      </c>
      <c r="Y516">
        <v>175.6</v>
      </c>
      <c r="Z516">
        <v>245.5</v>
      </c>
      <c r="AA516">
        <v>361.6</v>
      </c>
      <c r="AB516">
        <v>375.2</v>
      </c>
      <c r="AC516">
        <v>299.2</v>
      </c>
      <c r="AD516">
        <v>254.5</v>
      </c>
      <c r="AE516">
        <v>350.7</v>
      </c>
      <c r="AF516">
        <v>254.2</v>
      </c>
      <c r="AG516">
        <v>321.60000000000002</v>
      </c>
      <c r="AH516">
        <v>359.5</v>
      </c>
      <c r="AI516">
        <v>282.89999999999998</v>
      </c>
      <c r="AJ516" t="s">
        <v>322</v>
      </c>
      <c r="AK516">
        <v>278.8</v>
      </c>
    </row>
    <row r="517" spans="1:37" x14ac:dyDescent="0.25">
      <c r="A517">
        <f>IF(IFERROR(MATCH(TX_UCR!$C517,NN_M!A:A,0),0)&gt;0,1,0)</f>
        <v>0</v>
      </c>
      <c r="B517">
        <f>IF(IFERROR(MATCH(TX_UCR!C517,NN_PSM!A:A,0),0)&gt;0,1,0)</f>
        <v>0</v>
      </c>
      <c r="C517" t="str">
        <f t="shared" si="16"/>
        <v>San</v>
      </c>
      <c r="D517">
        <f t="shared" si="17"/>
        <v>1</v>
      </c>
      <c r="E517" t="s">
        <v>264</v>
      </c>
      <c r="F517" t="s">
        <v>34</v>
      </c>
      <c r="G517" t="s">
        <v>321</v>
      </c>
      <c r="V517" t="s">
        <v>322</v>
      </c>
    </row>
    <row r="518" spans="1:37" x14ac:dyDescent="0.25">
      <c r="A518">
        <f>IF(IFERROR(MATCH(TX_UCR!$C518,NN_M!A:A,0),0)&gt;0,1,0)</f>
        <v>0</v>
      </c>
      <c r="B518">
        <f>IF(IFERROR(MATCH(TX_UCR!C518,NN_PSM!A:A,0),0)&gt;0,1,0)</f>
        <v>0</v>
      </c>
      <c r="C518" t="str">
        <f t="shared" si="16"/>
        <v>San</v>
      </c>
      <c r="D518">
        <f t="shared" si="17"/>
        <v>0</v>
      </c>
      <c r="E518" t="s">
        <v>265</v>
      </c>
      <c r="F518" t="s">
        <v>34</v>
      </c>
      <c r="G518" t="s">
        <v>321</v>
      </c>
      <c r="H518">
        <v>266.7</v>
      </c>
      <c r="I518">
        <v>144</v>
      </c>
      <c r="J518">
        <v>143.19999999999999</v>
      </c>
      <c r="K518">
        <v>348.4</v>
      </c>
      <c r="L518">
        <v>670.6</v>
      </c>
      <c r="M518">
        <v>896.9</v>
      </c>
      <c r="N518">
        <v>335</v>
      </c>
      <c r="O518">
        <v>409.3</v>
      </c>
      <c r="P518">
        <v>344.8</v>
      </c>
      <c r="Q518">
        <v>503.3</v>
      </c>
      <c r="R518">
        <v>412.4</v>
      </c>
      <c r="S518">
        <v>425.7</v>
      </c>
      <c r="T518">
        <v>585</v>
      </c>
      <c r="U518">
        <v>370.6</v>
      </c>
      <c r="V518" t="s">
        <v>322</v>
      </c>
      <c r="W518" t="s">
        <v>322</v>
      </c>
      <c r="X518">
        <v>320.60000000000002</v>
      </c>
      <c r="Y518">
        <v>288.39999999999998</v>
      </c>
      <c r="Z518" t="s">
        <v>322</v>
      </c>
      <c r="AA518">
        <v>616.1</v>
      </c>
      <c r="AB518">
        <v>492.9</v>
      </c>
      <c r="AC518">
        <v>328.6</v>
      </c>
      <c r="AD518">
        <v>304.10000000000002</v>
      </c>
      <c r="AE518">
        <v>375.3</v>
      </c>
      <c r="AF518">
        <v>518.70000000000005</v>
      </c>
      <c r="AG518">
        <v>658.7</v>
      </c>
      <c r="AH518">
        <v>734.8</v>
      </c>
      <c r="AI518">
        <v>567.9</v>
      </c>
      <c r="AJ518">
        <v>536.70000000000005</v>
      </c>
      <c r="AK518">
        <v>541.9</v>
      </c>
    </row>
    <row r="519" spans="1:37" x14ac:dyDescent="0.25">
      <c r="A519">
        <f>IF(IFERROR(MATCH(TX_UCR!$C519,NN_M!A:A,0),0)&gt;0,1,0)</f>
        <v>0</v>
      </c>
      <c r="B519">
        <f>IF(IFERROR(MATCH(TX_UCR!C519,NN_PSM!A:A,0),0)&gt;0,1,0)</f>
        <v>0</v>
      </c>
      <c r="C519" t="str">
        <f t="shared" si="16"/>
        <v>San</v>
      </c>
      <c r="D519">
        <f t="shared" si="17"/>
        <v>0</v>
      </c>
      <c r="E519" t="s">
        <v>266</v>
      </c>
      <c r="F519" t="s">
        <v>34</v>
      </c>
      <c r="G519" t="s">
        <v>321</v>
      </c>
      <c r="H519">
        <v>601.29999999999995</v>
      </c>
      <c r="I519">
        <v>758</v>
      </c>
      <c r="J519">
        <v>689.2</v>
      </c>
      <c r="K519">
        <v>544.9</v>
      </c>
      <c r="L519">
        <v>504.1</v>
      </c>
      <c r="M519">
        <v>643.6</v>
      </c>
      <c r="N519">
        <v>568.9</v>
      </c>
      <c r="O519">
        <v>615.9</v>
      </c>
      <c r="P519">
        <v>485.5</v>
      </c>
      <c r="Q519">
        <v>564.4</v>
      </c>
      <c r="R519">
        <v>408.2</v>
      </c>
      <c r="S519">
        <v>486.3</v>
      </c>
      <c r="T519">
        <v>478.5</v>
      </c>
      <c r="U519">
        <v>452.8</v>
      </c>
      <c r="V519">
        <v>347</v>
      </c>
      <c r="W519">
        <v>521.1</v>
      </c>
      <c r="X519">
        <v>351.9</v>
      </c>
      <c r="Y519">
        <v>405.2</v>
      </c>
      <c r="Z519">
        <v>305.3</v>
      </c>
      <c r="AA519">
        <v>297.3</v>
      </c>
      <c r="AB519">
        <v>343.9</v>
      </c>
      <c r="AC519">
        <v>354.3</v>
      </c>
      <c r="AD519">
        <v>343</v>
      </c>
      <c r="AE519">
        <v>306.8</v>
      </c>
      <c r="AF519">
        <v>329.8</v>
      </c>
      <c r="AG519">
        <v>338.6</v>
      </c>
      <c r="AH519">
        <v>346.9</v>
      </c>
      <c r="AI519">
        <v>346.1</v>
      </c>
      <c r="AJ519">
        <v>424.8</v>
      </c>
      <c r="AK519">
        <v>317.89999999999998</v>
      </c>
    </row>
    <row r="520" spans="1:37" x14ac:dyDescent="0.25">
      <c r="A520">
        <f>IF(IFERROR(MATCH(TX_UCR!$C520,NN_M!A:A,0),0)&gt;0,1,0)</f>
        <v>0</v>
      </c>
      <c r="B520">
        <f>IF(IFERROR(MATCH(TX_UCR!C520,NN_PSM!A:A,0),0)&gt;0,1,0)</f>
        <v>0</v>
      </c>
      <c r="C520" t="str">
        <f t="shared" si="16"/>
        <v>Santa</v>
      </c>
      <c r="D520">
        <f t="shared" si="17"/>
        <v>0</v>
      </c>
      <c r="E520" t="s">
        <v>267</v>
      </c>
      <c r="F520" t="s">
        <v>34</v>
      </c>
      <c r="G520" t="s">
        <v>321</v>
      </c>
      <c r="H520">
        <v>218.4</v>
      </c>
      <c r="I520">
        <v>609.4</v>
      </c>
      <c r="J520">
        <v>591.1</v>
      </c>
      <c r="K520">
        <v>475.1</v>
      </c>
      <c r="L520">
        <v>664.8</v>
      </c>
      <c r="M520">
        <v>557.6</v>
      </c>
      <c r="N520">
        <v>801.6</v>
      </c>
      <c r="O520">
        <v>388.1</v>
      </c>
      <c r="P520" s="2">
        <v>1012.4</v>
      </c>
      <c r="Q520">
        <v>491.3</v>
      </c>
      <c r="R520">
        <v>349.9</v>
      </c>
      <c r="S520">
        <v>241.8</v>
      </c>
      <c r="T520">
        <v>307.3</v>
      </c>
      <c r="U520">
        <v>174.3</v>
      </c>
      <c r="V520">
        <v>190.5</v>
      </c>
      <c r="W520">
        <v>167.6</v>
      </c>
      <c r="X520">
        <v>215.1</v>
      </c>
      <c r="Y520">
        <v>290.8</v>
      </c>
      <c r="Z520">
        <v>285</v>
      </c>
      <c r="AA520">
        <v>47.9</v>
      </c>
      <c r="AB520">
        <v>66.400000000000006</v>
      </c>
      <c r="AC520">
        <v>240.9</v>
      </c>
      <c r="AD520">
        <v>372.6</v>
      </c>
      <c r="AE520">
        <v>216.9</v>
      </c>
      <c r="AF520">
        <v>293.10000000000002</v>
      </c>
      <c r="AG520">
        <v>171.8</v>
      </c>
      <c r="AH520">
        <v>88.1</v>
      </c>
      <c r="AI520">
        <v>174.6</v>
      </c>
      <c r="AJ520">
        <v>95.5</v>
      </c>
      <c r="AK520">
        <v>173.2</v>
      </c>
    </row>
    <row r="521" spans="1:37" x14ac:dyDescent="0.25">
      <c r="A521">
        <f>IF(IFERROR(MATCH(TX_UCR!$C521,NN_M!A:A,0),0)&gt;0,1,0)</f>
        <v>0</v>
      </c>
      <c r="B521">
        <f>IF(IFERROR(MATCH(TX_UCR!C521,NN_PSM!A:A,0),0)&gt;0,1,0)</f>
        <v>0</v>
      </c>
      <c r="C521" t="str">
        <f t="shared" si="16"/>
        <v>Schertz</v>
      </c>
      <c r="D521">
        <f t="shared" si="17"/>
        <v>0</v>
      </c>
      <c r="E521" t="s">
        <v>268</v>
      </c>
      <c r="F521" t="s">
        <v>34</v>
      </c>
      <c r="G521" t="s">
        <v>321</v>
      </c>
      <c r="H521">
        <v>279</v>
      </c>
      <c r="I521">
        <v>177.1</v>
      </c>
      <c r="J521">
        <v>183.3</v>
      </c>
      <c r="K521">
        <v>238.2</v>
      </c>
      <c r="L521">
        <v>416.6</v>
      </c>
      <c r="M521">
        <v>397.9</v>
      </c>
      <c r="N521">
        <v>380.3</v>
      </c>
      <c r="O521">
        <v>337.3</v>
      </c>
      <c r="P521">
        <v>314.7</v>
      </c>
      <c r="Q521">
        <v>154.4</v>
      </c>
      <c r="R521">
        <v>293.8</v>
      </c>
      <c r="S521">
        <v>227.1</v>
      </c>
      <c r="T521">
        <v>245.8</v>
      </c>
      <c r="U521">
        <v>159.4</v>
      </c>
      <c r="V521">
        <v>179</v>
      </c>
      <c r="W521">
        <v>208.6</v>
      </c>
      <c r="X521">
        <v>172.6</v>
      </c>
      <c r="Y521">
        <v>194.6</v>
      </c>
      <c r="Z521">
        <v>132.80000000000001</v>
      </c>
      <c r="AA521">
        <v>178.5</v>
      </c>
      <c r="AB521">
        <v>141.80000000000001</v>
      </c>
      <c r="AC521">
        <v>273.5</v>
      </c>
      <c r="AD521">
        <v>203.3</v>
      </c>
      <c r="AE521">
        <v>264.60000000000002</v>
      </c>
      <c r="AF521">
        <v>268.89999999999998</v>
      </c>
      <c r="AG521">
        <v>225.6</v>
      </c>
      <c r="AH521">
        <v>261.5</v>
      </c>
      <c r="AI521">
        <v>194.2</v>
      </c>
      <c r="AJ521">
        <v>189.5</v>
      </c>
      <c r="AK521">
        <v>175.9</v>
      </c>
    </row>
    <row r="522" spans="1:37" x14ac:dyDescent="0.25">
      <c r="A522">
        <f>IF(IFERROR(MATCH(TX_UCR!$C522,NN_M!A:A,0),0)&gt;0,1,0)</f>
        <v>1</v>
      </c>
      <c r="B522">
        <f>IF(IFERROR(MATCH(TX_UCR!C522,NN_PSM!A:A,0),0)&gt;0,1,0)</f>
        <v>1</v>
      </c>
      <c r="C522" t="str">
        <f t="shared" si="16"/>
        <v>Seabrook</v>
      </c>
      <c r="D522">
        <f t="shared" si="17"/>
        <v>0</v>
      </c>
      <c r="E522" t="s">
        <v>269</v>
      </c>
      <c r="F522" t="s">
        <v>34</v>
      </c>
      <c r="G522" t="s">
        <v>321</v>
      </c>
      <c r="H522">
        <v>474.1</v>
      </c>
      <c r="I522">
        <v>960.8</v>
      </c>
      <c r="J522">
        <v>274.3</v>
      </c>
      <c r="K522">
        <v>691.7</v>
      </c>
      <c r="L522">
        <v>327.7</v>
      </c>
      <c r="M522">
        <v>209.4</v>
      </c>
      <c r="N522">
        <v>322.2</v>
      </c>
      <c r="O522">
        <v>475</v>
      </c>
      <c r="P522">
        <v>391.4</v>
      </c>
      <c r="Q522">
        <v>503.2</v>
      </c>
      <c r="R522">
        <v>247.6</v>
      </c>
      <c r="S522">
        <v>267.89999999999998</v>
      </c>
      <c r="T522">
        <v>276.2</v>
      </c>
      <c r="U522">
        <v>258.10000000000002</v>
      </c>
      <c r="V522">
        <v>161</v>
      </c>
      <c r="W522">
        <v>148.30000000000001</v>
      </c>
      <c r="X522">
        <v>352.1</v>
      </c>
      <c r="Y522">
        <v>263.60000000000002</v>
      </c>
      <c r="Z522">
        <v>174.2</v>
      </c>
      <c r="AA522">
        <v>263.5</v>
      </c>
      <c r="AB522">
        <v>226.6</v>
      </c>
      <c r="AC522">
        <v>294.2</v>
      </c>
      <c r="AD522">
        <v>331.9</v>
      </c>
      <c r="AE522">
        <v>170.1</v>
      </c>
      <c r="AF522">
        <v>118.9</v>
      </c>
      <c r="AG522">
        <v>167.3</v>
      </c>
      <c r="AH522">
        <v>57.4</v>
      </c>
      <c r="AI522">
        <v>64.5</v>
      </c>
      <c r="AJ522">
        <v>135.1</v>
      </c>
      <c r="AK522">
        <v>70.2</v>
      </c>
    </row>
    <row r="523" spans="1:37" x14ac:dyDescent="0.25">
      <c r="A523">
        <f>IF(IFERROR(MATCH(TX_UCR!$C523,NN_M!A:A,0),0)&gt;0,1,0)</f>
        <v>0</v>
      </c>
      <c r="B523">
        <f>IF(IFERROR(MATCH(TX_UCR!C523,NN_PSM!A:A,0),0)&gt;0,1,0)</f>
        <v>0</v>
      </c>
      <c r="C523" t="str">
        <f t="shared" si="16"/>
        <v>Seagoville</v>
      </c>
      <c r="D523">
        <f t="shared" si="17"/>
        <v>0</v>
      </c>
      <c r="E523" t="s">
        <v>270</v>
      </c>
      <c r="F523" t="s">
        <v>34</v>
      </c>
      <c r="G523" t="s">
        <v>321</v>
      </c>
      <c r="H523">
        <v>460.2</v>
      </c>
      <c r="I523">
        <v>632.9</v>
      </c>
      <c r="J523">
        <v>594</v>
      </c>
      <c r="K523">
        <v>289.39999999999998</v>
      </c>
      <c r="L523">
        <v>481.9</v>
      </c>
      <c r="M523">
        <v>457.1</v>
      </c>
      <c r="N523">
        <v>742.4</v>
      </c>
      <c r="O523">
        <v>729.5</v>
      </c>
      <c r="P523">
        <v>822.1</v>
      </c>
      <c r="Q523">
        <v>757.4</v>
      </c>
      <c r="R523">
        <v>995.5</v>
      </c>
      <c r="S523">
        <v>613.9</v>
      </c>
      <c r="T523">
        <v>377.6</v>
      </c>
      <c r="U523">
        <v>570.20000000000005</v>
      </c>
      <c r="V523">
        <v>453.6</v>
      </c>
      <c r="W523">
        <v>397.3</v>
      </c>
      <c r="X523">
        <v>316.2</v>
      </c>
      <c r="Y523">
        <v>451.2</v>
      </c>
      <c r="Z523">
        <v>497.1</v>
      </c>
      <c r="AA523">
        <v>482</v>
      </c>
      <c r="AB523">
        <v>497.6</v>
      </c>
      <c r="AC523">
        <v>332.5</v>
      </c>
      <c r="AD523">
        <v>392.9</v>
      </c>
      <c r="AE523">
        <v>244.4</v>
      </c>
      <c r="AF523">
        <v>272</v>
      </c>
      <c r="AG523">
        <v>87.6</v>
      </c>
      <c r="AH523">
        <v>99</v>
      </c>
      <c r="AI523">
        <v>97.9</v>
      </c>
      <c r="AJ523">
        <v>51.1</v>
      </c>
      <c r="AK523">
        <v>140.5</v>
      </c>
    </row>
    <row r="524" spans="1:37" x14ac:dyDescent="0.25">
      <c r="A524">
        <f>IF(IFERROR(MATCH(TX_UCR!$C524,NN_M!A:A,0),0)&gt;0,1,0)</f>
        <v>0</v>
      </c>
      <c r="B524">
        <f>IF(IFERROR(MATCH(TX_UCR!C524,NN_PSM!A:A,0),0)&gt;0,1,0)</f>
        <v>0</v>
      </c>
      <c r="C524" t="str">
        <f t="shared" si="16"/>
        <v>Seguin</v>
      </c>
      <c r="D524">
        <f t="shared" si="17"/>
        <v>0</v>
      </c>
      <c r="E524" t="s">
        <v>271</v>
      </c>
      <c r="F524" t="s">
        <v>34</v>
      </c>
      <c r="G524" t="s">
        <v>321</v>
      </c>
      <c r="H524">
        <v>821</v>
      </c>
      <c r="I524" s="2">
        <v>1404.4</v>
      </c>
      <c r="J524">
        <v>825.6</v>
      </c>
      <c r="K524" s="2">
        <v>1263.4000000000001</v>
      </c>
      <c r="L524">
        <v>822.7</v>
      </c>
      <c r="M524" s="2">
        <v>1023.7</v>
      </c>
      <c r="N524" s="2">
        <v>1012.7</v>
      </c>
      <c r="O524">
        <v>643</v>
      </c>
      <c r="P524">
        <v>795.1</v>
      </c>
      <c r="Q524">
        <v>669.4</v>
      </c>
      <c r="R524">
        <v>528.70000000000005</v>
      </c>
      <c r="S524">
        <v>411.1</v>
      </c>
      <c r="T524">
        <v>357</v>
      </c>
      <c r="U524">
        <v>332.1</v>
      </c>
      <c r="V524">
        <v>335.9</v>
      </c>
      <c r="W524">
        <v>436.1</v>
      </c>
      <c r="X524">
        <v>502</v>
      </c>
      <c r="Y524">
        <v>443.7</v>
      </c>
      <c r="Z524">
        <v>437.3</v>
      </c>
      <c r="AA524">
        <v>449.6</v>
      </c>
      <c r="AB524">
        <v>304.8</v>
      </c>
      <c r="AC524">
        <v>236.8</v>
      </c>
      <c r="AD524">
        <v>250</v>
      </c>
      <c r="AE524">
        <v>482</v>
      </c>
      <c r="AF524">
        <v>434.4</v>
      </c>
      <c r="AG524">
        <v>436.9</v>
      </c>
      <c r="AH524">
        <v>334.6</v>
      </c>
      <c r="AI524">
        <v>227.9</v>
      </c>
      <c r="AJ524">
        <v>229</v>
      </c>
      <c r="AK524">
        <v>351.4</v>
      </c>
    </row>
    <row r="525" spans="1:37" x14ac:dyDescent="0.25">
      <c r="A525">
        <f>IF(IFERROR(MATCH(TX_UCR!$C525,NN_M!A:A,0),0)&gt;0,1,0)</f>
        <v>0</v>
      </c>
      <c r="B525">
        <f>IF(IFERROR(MATCH(TX_UCR!C525,NN_PSM!A:A,0),0)&gt;0,1,0)</f>
        <v>0</v>
      </c>
      <c r="C525" t="str">
        <f t="shared" si="16"/>
        <v>Sherman</v>
      </c>
      <c r="D525">
        <f t="shared" si="17"/>
        <v>0</v>
      </c>
      <c r="E525" t="s">
        <v>272</v>
      </c>
      <c r="F525" t="s">
        <v>34</v>
      </c>
      <c r="G525" t="s">
        <v>321</v>
      </c>
      <c r="H525">
        <v>396.1</v>
      </c>
      <c r="I525">
        <v>512.70000000000005</v>
      </c>
      <c r="J525">
        <v>608.20000000000005</v>
      </c>
      <c r="K525">
        <v>760.9</v>
      </c>
      <c r="L525">
        <v>492</v>
      </c>
      <c r="M525">
        <v>702.5</v>
      </c>
      <c r="N525">
        <v>703.3</v>
      </c>
      <c r="O525">
        <v>587.6</v>
      </c>
      <c r="P525">
        <v>730.3</v>
      </c>
      <c r="Q525">
        <v>694.9</v>
      </c>
      <c r="R525">
        <v>883.9</v>
      </c>
      <c r="S525">
        <v>789</v>
      </c>
      <c r="T525">
        <v>632.5</v>
      </c>
      <c r="U525">
        <v>512.9</v>
      </c>
      <c r="V525">
        <v>527</v>
      </c>
      <c r="W525">
        <v>564.4</v>
      </c>
      <c r="X525">
        <v>694</v>
      </c>
      <c r="Y525">
        <v>491.2</v>
      </c>
      <c r="Z525">
        <v>462.2</v>
      </c>
      <c r="AA525">
        <v>393.3</v>
      </c>
      <c r="AB525">
        <v>427.6</v>
      </c>
      <c r="AC525">
        <v>404.4</v>
      </c>
      <c r="AD525">
        <v>384.4</v>
      </c>
      <c r="AE525">
        <v>402.2</v>
      </c>
      <c r="AF525">
        <v>486.8</v>
      </c>
      <c r="AG525">
        <v>467.3</v>
      </c>
      <c r="AH525">
        <v>401.7</v>
      </c>
      <c r="AI525">
        <v>354</v>
      </c>
      <c r="AJ525">
        <v>304.7</v>
      </c>
      <c r="AK525">
        <v>359.3</v>
      </c>
    </row>
    <row r="526" spans="1:37" x14ac:dyDescent="0.25">
      <c r="A526">
        <f>IF(IFERROR(MATCH(TX_UCR!$C526,NN_M!A:A,0),0)&gt;0,1,0)</f>
        <v>0</v>
      </c>
      <c r="B526">
        <f>IF(IFERROR(MATCH(TX_UCR!C526,NN_PSM!A:A,0),0)&gt;0,1,0)</f>
        <v>0</v>
      </c>
      <c r="C526" t="str">
        <f t="shared" si="16"/>
        <v>Smith</v>
      </c>
      <c r="D526">
        <f t="shared" si="17"/>
        <v>1</v>
      </c>
      <c r="E526" t="s">
        <v>273</v>
      </c>
      <c r="F526" t="s">
        <v>34</v>
      </c>
      <c r="G526" t="s">
        <v>321</v>
      </c>
    </row>
    <row r="527" spans="1:37" x14ac:dyDescent="0.25">
      <c r="A527">
        <f>IF(IFERROR(MATCH(TX_UCR!$C527,NN_M!A:A,0),0)&gt;0,1,0)</f>
        <v>0</v>
      </c>
      <c r="B527">
        <f>IF(IFERROR(MATCH(TX_UCR!C527,NN_PSM!A:A,0),0)&gt;0,1,0)</f>
        <v>0</v>
      </c>
      <c r="C527" t="str">
        <f t="shared" si="16"/>
        <v>Snyder</v>
      </c>
      <c r="D527">
        <f t="shared" si="17"/>
        <v>0</v>
      </c>
      <c r="E527" t="s">
        <v>274</v>
      </c>
      <c r="F527" t="s">
        <v>34</v>
      </c>
      <c r="G527" t="s">
        <v>321</v>
      </c>
      <c r="H527">
        <v>182.7</v>
      </c>
      <c r="I527">
        <v>284.2</v>
      </c>
      <c r="J527">
        <v>164.5</v>
      </c>
      <c r="K527">
        <v>231.2</v>
      </c>
      <c r="L527">
        <v>222.3</v>
      </c>
      <c r="M527">
        <v>393.6</v>
      </c>
      <c r="N527">
        <v>305.10000000000002</v>
      </c>
      <c r="O527">
        <v>331.4</v>
      </c>
      <c r="P527">
        <v>732.9</v>
      </c>
      <c r="Q527">
        <v>340.2</v>
      </c>
      <c r="R527">
        <v>274.5</v>
      </c>
      <c r="S527">
        <v>300.3</v>
      </c>
      <c r="T527">
        <v>202.2</v>
      </c>
      <c r="U527">
        <v>237.7</v>
      </c>
      <c r="V527">
        <v>325.7</v>
      </c>
      <c r="W527">
        <v>287.5</v>
      </c>
      <c r="X527">
        <v>126.9</v>
      </c>
      <c r="Y527">
        <v>124.3</v>
      </c>
      <c r="Z527">
        <v>397.1</v>
      </c>
      <c r="AA527">
        <v>382.7</v>
      </c>
      <c r="AB527">
        <v>532</v>
      </c>
      <c r="AC527">
        <v>726.1</v>
      </c>
      <c r="AD527">
        <v>910</v>
      </c>
      <c r="AE527" s="2">
        <v>1209.4000000000001</v>
      </c>
      <c r="AF527" s="2">
        <v>1233.5999999999999</v>
      </c>
      <c r="AG527" s="2">
        <v>1178.4000000000001</v>
      </c>
      <c r="AH527">
        <v>594.5</v>
      </c>
      <c r="AI527">
        <v>448.6</v>
      </c>
      <c r="AJ527">
        <v>654.5</v>
      </c>
      <c r="AK527">
        <v>646</v>
      </c>
    </row>
    <row r="528" spans="1:37" x14ac:dyDescent="0.25">
      <c r="A528">
        <f>IF(IFERROR(MATCH(TX_UCR!$C528,NN_M!A:A,0),0)&gt;0,1,0)</f>
        <v>0</v>
      </c>
      <c r="B528">
        <f>IF(IFERROR(MATCH(TX_UCR!C528,NN_PSM!A:A,0),0)&gt;0,1,0)</f>
        <v>0</v>
      </c>
      <c r="C528" t="str">
        <f t="shared" si="16"/>
        <v>Socorro</v>
      </c>
      <c r="D528">
        <f t="shared" si="17"/>
        <v>0</v>
      </c>
      <c r="E528" t="s">
        <v>275</v>
      </c>
      <c r="F528" t="s">
        <v>34</v>
      </c>
      <c r="G528" t="s">
        <v>321</v>
      </c>
      <c r="H528" t="s">
        <v>322</v>
      </c>
      <c r="I528" t="s">
        <v>322</v>
      </c>
      <c r="J528" t="s">
        <v>322</v>
      </c>
      <c r="K528" t="s">
        <v>322</v>
      </c>
      <c r="L528" t="s">
        <v>322</v>
      </c>
      <c r="M528" t="s">
        <v>322</v>
      </c>
      <c r="N528" t="s">
        <v>322</v>
      </c>
      <c r="O528" t="s">
        <v>322</v>
      </c>
      <c r="P528" t="s">
        <v>322</v>
      </c>
      <c r="Q528" t="s">
        <v>322</v>
      </c>
      <c r="R528">
        <v>251.3</v>
      </c>
      <c r="S528">
        <v>307.5</v>
      </c>
      <c r="T528">
        <v>348.9</v>
      </c>
      <c r="U528">
        <v>181.5</v>
      </c>
      <c r="V528">
        <v>149.19999999999999</v>
      </c>
      <c r="W528">
        <v>140</v>
      </c>
      <c r="X528">
        <v>435.8</v>
      </c>
      <c r="Y528">
        <v>172.8</v>
      </c>
      <c r="Z528">
        <v>232.4</v>
      </c>
      <c r="AA528">
        <v>251.6</v>
      </c>
      <c r="AB528">
        <v>287.8</v>
      </c>
      <c r="AC528">
        <v>350.5</v>
      </c>
      <c r="AD528">
        <v>345.1</v>
      </c>
      <c r="AE528">
        <v>249.7</v>
      </c>
      <c r="AF528">
        <v>319.8</v>
      </c>
      <c r="AG528">
        <v>284.3</v>
      </c>
      <c r="AH528">
        <v>174.4</v>
      </c>
      <c r="AI528">
        <v>165</v>
      </c>
      <c r="AJ528">
        <v>176.3</v>
      </c>
      <c r="AK528">
        <v>128.69999999999999</v>
      </c>
    </row>
    <row r="529" spans="1:37" x14ac:dyDescent="0.25">
      <c r="A529">
        <f>IF(IFERROR(MATCH(TX_UCR!$C529,NN_M!A:A,0),0)&gt;0,1,0)</f>
        <v>0</v>
      </c>
      <c r="B529">
        <f>IF(IFERROR(MATCH(TX_UCR!C529,NN_PSM!A:A,0),0)&gt;0,1,0)</f>
        <v>0</v>
      </c>
      <c r="C529" t="str">
        <f t="shared" si="16"/>
        <v>South</v>
      </c>
      <c r="D529">
        <f t="shared" si="17"/>
        <v>0</v>
      </c>
      <c r="E529" t="s">
        <v>276</v>
      </c>
      <c r="F529" t="s">
        <v>34</v>
      </c>
      <c r="G529" t="s">
        <v>321</v>
      </c>
      <c r="H529">
        <v>377.3</v>
      </c>
      <c r="I529">
        <v>376.1</v>
      </c>
      <c r="J529">
        <v>309.39999999999998</v>
      </c>
      <c r="K529">
        <v>436.9</v>
      </c>
      <c r="L529">
        <v>472.5</v>
      </c>
      <c r="M529">
        <v>640.5</v>
      </c>
      <c r="N529">
        <v>606.5</v>
      </c>
      <c r="O529">
        <v>433.4</v>
      </c>
      <c r="P529">
        <v>304.3</v>
      </c>
      <c r="Q529">
        <v>525.70000000000005</v>
      </c>
      <c r="R529">
        <v>566.4</v>
      </c>
      <c r="S529">
        <v>541.5</v>
      </c>
      <c r="T529">
        <v>507.1</v>
      </c>
      <c r="U529">
        <v>483.1</v>
      </c>
      <c r="V529">
        <v>511</v>
      </c>
      <c r="W529">
        <v>486.3</v>
      </c>
      <c r="X529">
        <v>444.7</v>
      </c>
      <c r="Y529">
        <v>695.4</v>
      </c>
      <c r="Z529">
        <v>768.6</v>
      </c>
      <c r="AA529">
        <v>600.20000000000005</v>
      </c>
      <c r="AB529">
        <v>667.9</v>
      </c>
      <c r="AC529">
        <v>743.4</v>
      </c>
      <c r="AD529">
        <v>648.4</v>
      </c>
      <c r="AE529">
        <v>763.8</v>
      </c>
      <c r="AF529">
        <v>639.9</v>
      </c>
      <c r="AG529">
        <v>665.4</v>
      </c>
      <c r="AH529">
        <v>680.5</v>
      </c>
      <c r="AI529">
        <v>511</v>
      </c>
      <c r="AJ529">
        <v>527.4</v>
      </c>
      <c r="AK529">
        <v>463</v>
      </c>
    </row>
    <row r="530" spans="1:37" x14ac:dyDescent="0.25">
      <c r="A530">
        <f>IF(IFERROR(MATCH(TX_UCR!$C530,NN_M!A:A,0),0)&gt;0,1,0)</f>
        <v>0</v>
      </c>
      <c r="B530">
        <f>IF(IFERROR(MATCH(TX_UCR!C530,NN_PSM!A:A,0),0)&gt;0,1,0)</f>
        <v>0</v>
      </c>
      <c r="C530" t="str">
        <f t="shared" si="16"/>
        <v>Southlake</v>
      </c>
      <c r="D530">
        <f t="shared" si="17"/>
        <v>0</v>
      </c>
      <c r="E530" t="s">
        <v>277</v>
      </c>
      <c r="F530" t="s">
        <v>34</v>
      </c>
      <c r="G530" t="s">
        <v>321</v>
      </c>
      <c r="H530">
        <v>166</v>
      </c>
      <c r="I530">
        <v>504.2</v>
      </c>
      <c r="J530">
        <v>196.5</v>
      </c>
      <c r="K530">
        <v>196.3</v>
      </c>
      <c r="L530">
        <v>248.2</v>
      </c>
      <c r="M530">
        <v>424.6</v>
      </c>
      <c r="N530">
        <v>332.6</v>
      </c>
      <c r="O530">
        <v>326.89999999999998</v>
      </c>
      <c r="P530">
        <v>186.6</v>
      </c>
      <c r="Q530">
        <v>274.60000000000002</v>
      </c>
      <c r="R530">
        <v>222.6</v>
      </c>
      <c r="S530">
        <v>210.1</v>
      </c>
      <c r="T530">
        <v>291.10000000000002</v>
      </c>
      <c r="U530">
        <v>412.8</v>
      </c>
      <c r="V530">
        <v>238.2</v>
      </c>
      <c r="W530">
        <v>97.6</v>
      </c>
      <c r="X530">
        <v>54.5</v>
      </c>
      <c r="Y530">
        <v>80.099999999999994</v>
      </c>
      <c r="Z530">
        <v>41.4</v>
      </c>
      <c r="AA530">
        <v>61</v>
      </c>
      <c r="AB530">
        <v>40.200000000000003</v>
      </c>
      <c r="AC530">
        <v>50.8</v>
      </c>
      <c r="AD530">
        <v>45.5</v>
      </c>
      <c r="AE530">
        <v>48.4</v>
      </c>
      <c r="AF530">
        <v>47.8</v>
      </c>
      <c r="AG530">
        <v>60.2</v>
      </c>
      <c r="AH530">
        <v>29.5</v>
      </c>
      <c r="AI530">
        <v>36.200000000000003</v>
      </c>
      <c r="AJ530">
        <v>49.9</v>
      </c>
      <c r="AK530">
        <v>24.4</v>
      </c>
    </row>
    <row r="531" spans="1:37" x14ac:dyDescent="0.25">
      <c r="A531">
        <f>IF(IFERROR(MATCH(TX_UCR!$C531,NN_M!A:A,0),0)&gt;0,1,0)</f>
        <v>0</v>
      </c>
      <c r="B531">
        <f>IF(IFERROR(MATCH(TX_UCR!C531,NN_PSM!A:A,0),0)&gt;0,1,0)</f>
        <v>0</v>
      </c>
      <c r="C531" t="str">
        <f t="shared" si="16"/>
        <v>Stafford</v>
      </c>
      <c r="D531">
        <f t="shared" si="17"/>
        <v>0</v>
      </c>
      <c r="E531" t="s">
        <v>278</v>
      </c>
      <c r="F531" t="s">
        <v>34</v>
      </c>
      <c r="G531" t="s">
        <v>321</v>
      </c>
      <c r="H531">
        <v>433.8</v>
      </c>
      <c r="I531">
        <v>720.1</v>
      </c>
      <c r="J531">
        <v>318.39999999999998</v>
      </c>
      <c r="K531">
        <v>436</v>
      </c>
      <c r="L531">
        <v>549.6</v>
      </c>
      <c r="M531">
        <v>666.9</v>
      </c>
      <c r="N531">
        <v>606.4</v>
      </c>
      <c r="O531">
        <v>687.6</v>
      </c>
      <c r="P531">
        <v>589</v>
      </c>
      <c r="Q531">
        <v>708.8</v>
      </c>
      <c r="R531">
        <v>475.3</v>
      </c>
      <c r="S531">
        <v>602.20000000000005</v>
      </c>
      <c r="T531">
        <v>467</v>
      </c>
      <c r="U531">
        <v>330.3</v>
      </c>
      <c r="V531">
        <v>329.1</v>
      </c>
      <c r="W531">
        <v>312.5</v>
      </c>
      <c r="X531">
        <v>442.7</v>
      </c>
      <c r="Y531">
        <v>348</v>
      </c>
      <c r="Z531">
        <v>422.8</v>
      </c>
      <c r="AA531">
        <v>505.3</v>
      </c>
      <c r="AB531">
        <v>539.20000000000005</v>
      </c>
      <c r="AC531">
        <v>424.8</v>
      </c>
      <c r="AD531">
        <v>479</v>
      </c>
      <c r="AE531">
        <v>324.2</v>
      </c>
      <c r="AF531">
        <v>390.2</v>
      </c>
      <c r="AG531">
        <v>463.5</v>
      </c>
      <c r="AH531">
        <v>409.6</v>
      </c>
      <c r="AI531">
        <v>418.8</v>
      </c>
      <c r="AJ531">
        <v>521.20000000000005</v>
      </c>
      <c r="AK531">
        <v>428</v>
      </c>
    </row>
    <row r="532" spans="1:37" x14ac:dyDescent="0.25">
      <c r="A532">
        <f>IF(IFERROR(MATCH(TX_UCR!$C532,NN_M!A:A,0),0)&gt;0,1,0)</f>
        <v>0</v>
      </c>
      <c r="B532">
        <f>IF(IFERROR(MATCH(TX_UCR!C532,NN_PSM!A:A,0),0)&gt;0,1,0)</f>
        <v>0</v>
      </c>
      <c r="C532" t="str">
        <f t="shared" si="16"/>
        <v>Starr</v>
      </c>
      <c r="D532">
        <f t="shared" si="17"/>
        <v>1</v>
      </c>
      <c r="E532" t="s">
        <v>279</v>
      </c>
      <c r="F532" t="s">
        <v>34</v>
      </c>
      <c r="G532" t="s">
        <v>321</v>
      </c>
    </row>
    <row r="533" spans="1:37" x14ac:dyDescent="0.25">
      <c r="A533">
        <f>IF(IFERROR(MATCH(TX_UCR!$C533,NN_M!A:A,0),0)&gt;0,1,0)</f>
        <v>0</v>
      </c>
      <c r="B533">
        <f>IF(IFERROR(MATCH(TX_UCR!C533,NN_PSM!A:A,0),0)&gt;0,1,0)</f>
        <v>0</v>
      </c>
      <c r="C533" t="str">
        <f t="shared" si="16"/>
        <v>Stephenville</v>
      </c>
      <c r="D533">
        <f t="shared" si="17"/>
        <v>0</v>
      </c>
      <c r="E533" t="s">
        <v>280</v>
      </c>
      <c r="F533" t="s">
        <v>34</v>
      </c>
      <c r="G533" t="s">
        <v>321</v>
      </c>
      <c r="H533">
        <v>68.3</v>
      </c>
      <c r="I533">
        <v>181.3</v>
      </c>
      <c r="J533">
        <v>139.80000000000001</v>
      </c>
      <c r="K533">
        <v>168.7</v>
      </c>
      <c r="L533">
        <v>171.5</v>
      </c>
      <c r="M533">
        <v>192.6</v>
      </c>
      <c r="N533">
        <v>282.8</v>
      </c>
      <c r="O533">
        <v>299.3</v>
      </c>
      <c r="P533">
        <v>65.2</v>
      </c>
      <c r="Q533">
        <v>92.4</v>
      </c>
      <c r="R533">
        <v>227.9</v>
      </c>
      <c r="S533">
        <v>182.6</v>
      </c>
      <c r="T533">
        <v>239.5</v>
      </c>
      <c r="U533">
        <v>162.80000000000001</v>
      </c>
      <c r="V533">
        <v>122.7</v>
      </c>
      <c r="W533">
        <v>154.1</v>
      </c>
      <c r="X533">
        <v>118</v>
      </c>
      <c r="Y533">
        <v>160.4</v>
      </c>
      <c r="Z533">
        <v>158.69999999999999</v>
      </c>
      <c r="AA533">
        <v>239.1</v>
      </c>
      <c r="AB533">
        <v>319.10000000000002</v>
      </c>
      <c r="AC533">
        <v>213.4</v>
      </c>
      <c r="AD533">
        <v>314.39999999999998</v>
      </c>
      <c r="AE533">
        <v>271.5</v>
      </c>
      <c r="AF533">
        <v>309</v>
      </c>
      <c r="AG533">
        <v>257</v>
      </c>
      <c r="AH533">
        <v>143</v>
      </c>
      <c r="AI533">
        <v>188.5</v>
      </c>
      <c r="AJ533">
        <v>145.19999999999999</v>
      </c>
      <c r="AK533">
        <v>190</v>
      </c>
    </row>
    <row r="534" spans="1:37" x14ac:dyDescent="0.25">
      <c r="A534">
        <f>IF(IFERROR(MATCH(TX_UCR!$C534,NN_M!A:A,0),0)&gt;0,1,0)</f>
        <v>0</v>
      </c>
      <c r="B534">
        <f>IF(IFERROR(MATCH(TX_UCR!C534,NN_PSM!A:A,0),0)&gt;0,1,0)</f>
        <v>0</v>
      </c>
      <c r="C534" t="str">
        <f t="shared" si="16"/>
        <v>Sugar</v>
      </c>
      <c r="D534">
        <f t="shared" si="17"/>
        <v>0</v>
      </c>
      <c r="E534" t="s">
        <v>281</v>
      </c>
      <c r="F534" t="s">
        <v>34</v>
      </c>
      <c r="G534" t="s">
        <v>321</v>
      </c>
      <c r="H534">
        <v>88</v>
      </c>
      <c r="I534">
        <v>122.2</v>
      </c>
      <c r="J534">
        <v>54.6</v>
      </c>
      <c r="K534">
        <v>52.2</v>
      </c>
      <c r="L534">
        <v>80</v>
      </c>
      <c r="M534">
        <v>195.7</v>
      </c>
      <c r="N534">
        <v>211.6</v>
      </c>
      <c r="O534">
        <v>192.2</v>
      </c>
      <c r="P534">
        <v>229</v>
      </c>
      <c r="Q534">
        <v>422.9</v>
      </c>
      <c r="R534">
        <v>343.4</v>
      </c>
      <c r="S534">
        <v>407.7</v>
      </c>
      <c r="T534">
        <v>382.8</v>
      </c>
      <c r="U534">
        <v>188.8</v>
      </c>
      <c r="V534">
        <v>211.5</v>
      </c>
      <c r="W534">
        <v>150</v>
      </c>
      <c r="X534">
        <v>213.1</v>
      </c>
      <c r="Y534">
        <v>273.60000000000002</v>
      </c>
      <c r="Z534">
        <v>221.1</v>
      </c>
      <c r="AA534">
        <v>215.3</v>
      </c>
      <c r="AB534">
        <v>156.1</v>
      </c>
      <c r="AC534">
        <v>129.69999999999999</v>
      </c>
      <c r="AD534">
        <v>121.4</v>
      </c>
      <c r="AE534">
        <v>168.8</v>
      </c>
      <c r="AF534">
        <v>136.6</v>
      </c>
      <c r="AG534">
        <v>180.2</v>
      </c>
      <c r="AH534">
        <v>119.3</v>
      </c>
      <c r="AI534">
        <v>131.4</v>
      </c>
      <c r="AJ534">
        <v>129.4</v>
      </c>
      <c r="AK534">
        <v>116.4</v>
      </c>
    </row>
    <row r="535" spans="1:37" x14ac:dyDescent="0.25">
      <c r="A535">
        <f>IF(IFERROR(MATCH(TX_UCR!$C535,NN_M!A:A,0),0)&gt;0,1,0)</f>
        <v>0</v>
      </c>
      <c r="B535">
        <f>IF(IFERROR(MATCH(TX_UCR!C535,NN_PSM!A:A,0),0)&gt;0,1,0)</f>
        <v>0</v>
      </c>
      <c r="C535" t="str">
        <f t="shared" si="16"/>
        <v>Sulphur</v>
      </c>
      <c r="D535">
        <f t="shared" si="17"/>
        <v>0</v>
      </c>
      <c r="E535" t="s">
        <v>282</v>
      </c>
      <c r="F535" t="s">
        <v>34</v>
      </c>
      <c r="G535" t="s">
        <v>321</v>
      </c>
      <c r="H535">
        <v>195.3</v>
      </c>
      <c r="I535">
        <v>270.5</v>
      </c>
      <c r="J535">
        <v>386.4</v>
      </c>
      <c r="K535">
        <v>433.2</v>
      </c>
      <c r="L535">
        <v>630.4</v>
      </c>
      <c r="M535">
        <v>668.5</v>
      </c>
      <c r="N535">
        <v>940</v>
      </c>
      <c r="O535">
        <v>875.8</v>
      </c>
      <c r="P535" s="2">
        <v>1255.8</v>
      </c>
      <c r="Q535" s="2">
        <v>1204.7</v>
      </c>
      <c r="R535">
        <v>979.1</v>
      </c>
      <c r="S535">
        <v>687.5</v>
      </c>
      <c r="T535">
        <v>474.9</v>
      </c>
      <c r="U535">
        <v>376.3</v>
      </c>
      <c r="V535">
        <v>465.4</v>
      </c>
      <c r="W535">
        <v>378</v>
      </c>
      <c r="X535">
        <v>329.3</v>
      </c>
      <c r="Y535">
        <v>236.9</v>
      </c>
      <c r="Z535">
        <v>262.8</v>
      </c>
      <c r="AA535">
        <v>272.7</v>
      </c>
      <c r="AB535">
        <v>260.89999999999998</v>
      </c>
      <c r="AC535">
        <v>185.2</v>
      </c>
      <c r="AD535">
        <v>194.9</v>
      </c>
      <c r="AE535">
        <v>342.1</v>
      </c>
      <c r="AF535">
        <v>250.6</v>
      </c>
      <c r="AG535">
        <v>278.3</v>
      </c>
      <c r="AH535">
        <v>202.9</v>
      </c>
      <c r="AI535">
        <v>247.2</v>
      </c>
      <c r="AJ535">
        <v>160.1</v>
      </c>
      <c r="AK535">
        <v>225.5</v>
      </c>
    </row>
    <row r="536" spans="1:37" x14ac:dyDescent="0.25">
      <c r="A536">
        <f>IF(IFERROR(MATCH(TX_UCR!$C536,NN_M!A:A,0),0)&gt;0,1,0)</f>
        <v>0</v>
      </c>
      <c r="B536">
        <f>IF(IFERROR(MATCH(TX_UCR!C536,NN_PSM!A:A,0),0)&gt;0,1,0)</f>
        <v>0</v>
      </c>
      <c r="C536" t="str">
        <f t="shared" si="16"/>
        <v>Sweetwater</v>
      </c>
      <c r="D536">
        <f t="shared" si="17"/>
        <v>0</v>
      </c>
      <c r="E536" t="s">
        <v>283</v>
      </c>
      <c r="F536" t="s">
        <v>34</v>
      </c>
      <c r="G536" t="s">
        <v>321</v>
      </c>
      <c r="H536">
        <v>270.10000000000002</v>
      </c>
      <c r="I536">
        <v>602</v>
      </c>
      <c r="J536">
        <v>764.9</v>
      </c>
      <c r="K536">
        <v>525.29999999999995</v>
      </c>
      <c r="L536">
        <v>330.9</v>
      </c>
      <c r="M536">
        <v>417.8</v>
      </c>
      <c r="N536">
        <v>589.1</v>
      </c>
      <c r="O536">
        <v>562.79999999999995</v>
      </c>
      <c r="P536">
        <v>956.5</v>
      </c>
      <c r="Q536">
        <v>699.7</v>
      </c>
      <c r="R536">
        <v>704.7</v>
      </c>
      <c r="S536">
        <v>545.4</v>
      </c>
      <c r="T536">
        <v>426.2</v>
      </c>
      <c r="U536">
        <v>424.8</v>
      </c>
      <c r="V536" t="s">
        <v>322</v>
      </c>
      <c r="W536" t="s">
        <v>322</v>
      </c>
      <c r="X536" t="s">
        <v>322</v>
      </c>
      <c r="Y536">
        <v>360.6</v>
      </c>
      <c r="Z536">
        <v>333.1</v>
      </c>
      <c r="AA536">
        <v>252.8</v>
      </c>
      <c r="AB536">
        <v>370.7</v>
      </c>
      <c r="AC536">
        <v>327.39999999999998</v>
      </c>
      <c r="AD536">
        <v>979.2</v>
      </c>
      <c r="AE536" s="2">
        <v>1350.7</v>
      </c>
      <c r="AF536" s="2">
        <v>1663.4</v>
      </c>
      <c r="AG536" s="2">
        <v>1292.9000000000001</v>
      </c>
      <c r="AH536">
        <v>889.1</v>
      </c>
      <c r="AI536" s="2">
        <v>1089.4000000000001</v>
      </c>
      <c r="AJ536">
        <v>782.7</v>
      </c>
      <c r="AK536" t="s">
        <v>322</v>
      </c>
    </row>
    <row r="537" spans="1:37" x14ac:dyDescent="0.25">
      <c r="A537">
        <f>IF(IFERROR(MATCH(TX_UCR!$C537,NN_M!A:A,0),0)&gt;0,1,0)</f>
        <v>0</v>
      </c>
      <c r="B537">
        <f>IF(IFERROR(MATCH(TX_UCR!C537,NN_PSM!A:A,0),0)&gt;0,1,0)</f>
        <v>0</v>
      </c>
      <c r="C537" t="str">
        <f t="shared" si="16"/>
        <v>Tarrant</v>
      </c>
      <c r="D537">
        <f t="shared" si="17"/>
        <v>1</v>
      </c>
      <c r="E537" t="s">
        <v>284</v>
      </c>
      <c r="F537" t="s">
        <v>34</v>
      </c>
      <c r="G537" t="s">
        <v>321</v>
      </c>
    </row>
    <row r="538" spans="1:37" x14ac:dyDescent="0.25">
      <c r="A538">
        <f>IF(IFERROR(MATCH(TX_UCR!$C538,NN_M!A:A,0),0)&gt;0,1,0)</f>
        <v>0</v>
      </c>
      <c r="B538">
        <f>IF(IFERROR(MATCH(TX_UCR!C538,NN_PSM!A:A,0),0)&gt;0,1,0)</f>
        <v>0</v>
      </c>
      <c r="C538" t="str">
        <f t="shared" si="16"/>
        <v>Taylor</v>
      </c>
      <c r="D538">
        <f t="shared" si="17"/>
        <v>0</v>
      </c>
      <c r="E538" t="s">
        <v>285</v>
      </c>
      <c r="F538" t="s">
        <v>34</v>
      </c>
      <c r="G538" t="s">
        <v>321</v>
      </c>
      <c r="H538">
        <v>372.5</v>
      </c>
      <c r="I538">
        <v>451.2</v>
      </c>
      <c r="J538">
        <v>426.8</v>
      </c>
      <c r="K538">
        <v>491.6</v>
      </c>
      <c r="L538">
        <v>543.1</v>
      </c>
      <c r="M538">
        <v>540.4</v>
      </c>
      <c r="N538">
        <v>708.4</v>
      </c>
      <c r="O538">
        <v>536.79999999999995</v>
      </c>
      <c r="P538">
        <v>751.3</v>
      </c>
      <c r="Q538">
        <v>923.4</v>
      </c>
      <c r="R538">
        <v>801.7</v>
      </c>
      <c r="S538">
        <v>689.7</v>
      </c>
      <c r="T538">
        <v>444.7</v>
      </c>
      <c r="U538">
        <v>207</v>
      </c>
      <c r="V538">
        <v>201.3</v>
      </c>
      <c r="W538">
        <v>405.2</v>
      </c>
      <c r="X538">
        <v>374.6</v>
      </c>
      <c r="Y538">
        <v>310.3</v>
      </c>
      <c r="Z538">
        <v>203.1</v>
      </c>
      <c r="AA538">
        <v>207.7</v>
      </c>
      <c r="AB538">
        <v>127.7</v>
      </c>
      <c r="AC538">
        <v>213.7</v>
      </c>
      <c r="AD538">
        <v>83.3</v>
      </c>
      <c r="AE538">
        <v>68.5</v>
      </c>
      <c r="AF538">
        <v>61</v>
      </c>
      <c r="AG538">
        <v>111.9</v>
      </c>
      <c r="AH538">
        <v>116</v>
      </c>
      <c r="AI538">
        <v>141.6</v>
      </c>
      <c r="AJ538">
        <v>183.9</v>
      </c>
      <c r="AK538">
        <v>370.8</v>
      </c>
    </row>
    <row r="539" spans="1:37" x14ac:dyDescent="0.25">
      <c r="A539">
        <f>IF(IFERROR(MATCH(TX_UCR!$C539,NN_M!A:A,0),0)&gt;0,1,0)</f>
        <v>0</v>
      </c>
      <c r="B539">
        <f>IF(IFERROR(MATCH(TX_UCR!C539,NN_PSM!A:A,0),0)&gt;0,1,0)</f>
        <v>0</v>
      </c>
      <c r="C539" t="str">
        <f t="shared" si="16"/>
        <v>Temple</v>
      </c>
      <c r="D539">
        <f t="shared" si="17"/>
        <v>0</v>
      </c>
      <c r="E539" t="s">
        <v>286</v>
      </c>
      <c r="F539" t="s">
        <v>34</v>
      </c>
      <c r="G539" t="s">
        <v>321</v>
      </c>
      <c r="H539">
        <v>310.7</v>
      </c>
      <c r="I539">
        <v>366</v>
      </c>
      <c r="J539">
        <v>454.4</v>
      </c>
      <c r="K539">
        <v>476.9</v>
      </c>
      <c r="L539">
        <v>563.4</v>
      </c>
      <c r="M539">
        <v>902.2</v>
      </c>
      <c r="N539" s="2">
        <v>1153.0999999999999</v>
      </c>
      <c r="O539" s="2">
        <v>1325</v>
      </c>
      <c r="P539" s="2">
        <v>1343.8</v>
      </c>
      <c r="Q539" s="2">
        <v>1213.9000000000001</v>
      </c>
      <c r="R539">
        <v>510.7</v>
      </c>
      <c r="S539">
        <v>540.5</v>
      </c>
      <c r="T539">
        <v>401.1</v>
      </c>
      <c r="U539">
        <v>425</v>
      </c>
      <c r="V539">
        <v>390.9</v>
      </c>
      <c r="W539">
        <v>324.7</v>
      </c>
      <c r="X539">
        <v>398.2</v>
      </c>
      <c r="Y539">
        <v>407.4</v>
      </c>
      <c r="Z539">
        <v>311.10000000000002</v>
      </c>
      <c r="AA539">
        <v>286.2</v>
      </c>
      <c r="AB539">
        <v>315.89999999999998</v>
      </c>
      <c r="AC539">
        <v>335</v>
      </c>
      <c r="AD539">
        <v>372.3</v>
      </c>
      <c r="AE539">
        <v>413.2</v>
      </c>
      <c r="AF539">
        <v>298.8</v>
      </c>
      <c r="AG539">
        <v>319.2</v>
      </c>
      <c r="AH539">
        <v>274.10000000000002</v>
      </c>
      <c r="AI539">
        <v>296.2</v>
      </c>
      <c r="AJ539">
        <v>241.6</v>
      </c>
      <c r="AK539">
        <v>250.5</v>
      </c>
    </row>
    <row r="540" spans="1:37" x14ac:dyDescent="0.25">
      <c r="A540">
        <f>IF(IFERROR(MATCH(TX_UCR!$C540,NN_M!A:A,0),0)&gt;0,1,0)</f>
        <v>0</v>
      </c>
      <c r="B540">
        <f>IF(IFERROR(MATCH(TX_UCR!C540,NN_PSM!A:A,0),0)&gt;0,1,0)</f>
        <v>0</v>
      </c>
      <c r="C540" t="str">
        <f t="shared" si="16"/>
        <v>Terrell</v>
      </c>
      <c r="D540">
        <f t="shared" si="17"/>
        <v>0</v>
      </c>
      <c r="E540" t="s">
        <v>287</v>
      </c>
      <c r="F540" t="s">
        <v>34</v>
      </c>
      <c r="G540" t="s">
        <v>321</v>
      </c>
      <c r="H540">
        <v>470.4</v>
      </c>
      <c r="I540">
        <v>549.5</v>
      </c>
      <c r="J540">
        <v>679.8</v>
      </c>
      <c r="K540">
        <v>780.4</v>
      </c>
      <c r="L540" s="2">
        <v>1047.9000000000001</v>
      </c>
      <c r="M540" s="2">
        <v>1369.1</v>
      </c>
      <c r="N540" s="2">
        <v>1364.1</v>
      </c>
      <c r="O540" s="2">
        <v>1355.8</v>
      </c>
      <c r="P540">
        <v>864.5</v>
      </c>
      <c r="Q540">
        <v>863.2</v>
      </c>
      <c r="R540">
        <v>753.3</v>
      </c>
      <c r="S540">
        <v>582.6</v>
      </c>
      <c r="T540">
        <v>486.2</v>
      </c>
      <c r="U540">
        <v>826.6</v>
      </c>
      <c r="V540" s="2">
        <v>1264.7</v>
      </c>
      <c r="W540" s="2">
        <v>1594.9</v>
      </c>
      <c r="X540" s="2">
        <v>1408.6</v>
      </c>
      <c r="Y540" s="2">
        <v>1618.4</v>
      </c>
      <c r="Z540" s="2">
        <v>1118.2</v>
      </c>
      <c r="AA540">
        <v>542.5</v>
      </c>
      <c r="AB540">
        <v>814.3</v>
      </c>
      <c r="AC540" s="2">
        <v>1029.4000000000001</v>
      </c>
      <c r="AD540">
        <v>771.9</v>
      </c>
      <c r="AE540">
        <v>512.1</v>
      </c>
      <c r="AF540">
        <v>630.5</v>
      </c>
      <c r="AG540">
        <v>765</v>
      </c>
      <c r="AH540">
        <v>427.3</v>
      </c>
      <c r="AI540">
        <v>391.4</v>
      </c>
      <c r="AJ540">
        <v>480.5</v>
      </c>
      <c r="AK540">
        <v>558.70000000000005</v>
      </c>
    </row>
    <row r="541" spans="1:37" x14ac:dyDescent="0.25">
      <c r="A541">
        <f>IF(IFERROR(MATCH(TX_UCR!$C541,NN_M!A:A,0),0)&gt;0,1,0)</f>
        <v>0</v>
      </c>
      <c r="B541">
        <f>IF(IFERROR(MATCH(TX_UCR!C541,NN_PSM!A:A,0),0)&gt;0,1,0)</f>
        <v>0</v>
      </c>
      <c r="C541" t="str">
        <f t="shared" si="16"/>
        <v>Texarkana</v>
      </c>
      <c r="D541">
        <f t="shared" si="17"/>
        <v>0</v>
      </c>
      <c r="E541" t="s">
        <v>288</v>
      </c>
      <c r="F541" t="s">
        <v>34</v>
      </c>
      <c r="G541" t="s">
        <v>321</v>
      </c>
      <c r="H541">
        <v>734.3</v>
      </c>
      <c r="I541">
        <v>733.9</v>
      </c>
      <c r="J541">
        <v>785.8</v>
      </c>
      <c r="K541">
        <v>543.79999999999995</v>
      </c>
      <c r="L541">
        <v>748.3</v>
      </c>
      <c r="M541">
        <v>950.8</v>
      </c>
      <c r="N541" s="2">
        <v>1107.3</v>
      </c>
      <c r="O541" s="2">
        <v>1388.9</v>
      </c>
      <c r="P541" s="2">
        <v>1462.4</v>
      </c>
      <c r="Q541" s="2">
        <v>1129.3</v>
      </c>
      <c r="R541">
        <v>982.7</v>
      </c>
      <c r="S541" s="2">
        <v>1033</v>
      </c>
      <c r="T541">
        <v>926.2</v>
      </c>
      <c r="U541">
        <v>892.9</v>
      </c>
      <c r="V541">
        <v>861</v>
      </c>
      <c r="W541">
        <v>908.5</v>
      </c>
      <c r="X541" s="2">
        <v>1099.2</v>
      </c>
      <c r="Y541">
        <v>993.7</v>
      </c>
      <c r="Z541" s="2">
        <v>1144</v>
      </c>
      <c r="AA541" s="2">
        <v>1249</v>
      </c>
      <c r="AB541" s="2">
        <v>1386</v>
      </c>
      <c r="AC541" s="2">
        <v>1256.8</v>
      </c>
      <c r="AD541" s="2">
        <v>1396.4</v>
      </c>
      <c r="AE541" s="2">
        <v>1286.5</v>
      </c>
      <c r="AF541" s="2">
        <v>1507.7</v>
      </c>
      <c r="AG541" s="2">
        <v>1447.4</v>
      </c>
      <c r="AH541" s="2">
        <v>1258.8</v>
      </c>
      <c r="AI541" s="2">
        <v>1058.0999999999999</v>
      </c>
      <c r="AJ541">
        <v>878.1</v>
      </c>
      <c r="AK541">
        <v>862.4</v>
      </c>
    </row>
    <row r="542" spans="1:37" x14ac:dyDescent="0.25">
      <c r="A542">
        <f>IF(IFERROR(MATCH(TX_UCR!$C542,NN_M!A:A,0),0)&gt;0,1,0)</f>
        <v>0</v>
      </c>
      <c r="B542">
        <f>IF(IFERROR(MATCH(TX_UCR!C542,NN_PSM!A:A,0),0)&gt;0,1,0)</f>
        <v>0</v>
      </c>
      <c r="C542" t="str">
        <f t="shared" si="16"/>
        <v>Texas</v>
      </c>
      <c r="D542">
        <f t="shared" si="17"/>
        <v>0</v>
      </c>
      <c r="E542" t="s">
        <v>289</v>
      </c>
      <c r="F542" t="s">
        <v>34</v>
      </c>
      <c r="G542" t="s">
        <v>321</v>
      </c>
      <c r="H542">
        <v>425.1</v>
      </c>
      <c r="I542">
        <v>741.6</v>
      </c>
      <c r="J542">
        <v>597.4</v>
      </c>
      <c r="K542">
        <v>882.9</v>
      </c>
      <c r="L542">
        <v>742.9</v>
      </c>
      <c r="M542">
        <v>676.1</v>
      </c>
      <c r="N542">
        <v>724.3</v>
      </c>
      <c r="O542">
        <v>704.7</v>
      </c>
      <c r="P542">
        <v>688.7</v>
      </c>
      <c r="Q542">
        <v>848.7</v>
      </c>
      <c r="R542" s="2">
        <v>1331.1</v>
      </c>
      <c r="S542" s="2">
        <v>1326.1</v>
      </c>
      <c r="T542" s="2">
        <v>1225.4000000000001</v>
      </c>
      <c r="U542" s="2">
        <v>1014.6</v>
      </c>
      <c r="V542" s="2">
        <v>1071.9000000000001</v>
      </c>
      <c r="W542" s="2">
        <v>1045.3</v>
      </c>
      <c r="X542" s="2">
        <v>1099.8</v>
      </c>
      <c r="Y542" s="2">
        <v>1316.6</v>
      </c>
      <c r="Z542" s="2">
        <v>1413.1</v>
      </c>
      <c r="AA542" s="2">
        <v>1016.9</v>
      </c>
      <c r="AB542">
        <v>431.6</v>
      </c>
      <c r="AC542">
        <v>428.3</v>
      </c>
      <c r="AD542">
        <v>660.5</v>
      </c>
      <c r="AE542">
        <v>411</v>
      </c>
      <c r="AF542">
        <v>560.20000000000005</v>
      </c>
      <c r="AG542">
        <v>432.4</v>
      </c>
      <c r="AH542">
        <v>330.1</v>
      </c>
      <c r="AI542">
        <v>318.60000000000002</v>
      </c>
      <c r="AJ542">
        <v>275.2</v>
      </c>
      <c r="AK542">
        <v>324.2</v>
      </c>
    </row>
    <row r="543" spans="1:37" x14ac:dyDescent="0.25">
      <c r="A543">
        <f>IF(IFERROR(MATCH(TX_UCR!$C543,NN_M!A:A,0),0)&gt;0,1,0)</f>
        <v>0</v>
      </c>
      <c r="B543">
        <f>IF(IFERROR(MATCH(TX_UCR!C543,NN_PSM!A:A,0),0)&gt;0,1,0)</f>
        <v>0</v>
      </c>
      <c r="C543" t="str">
        <f t="shared" si="16"/>
        <v>The</v>
      </c>
      <c r="D543">
        <f t="shared" si="17"/>
        <v>0</v>
      </c>
      <c r="E543" t="s">
        <v>290</v>
      </c>
      <c r="F543" t="s">
        <v>34</v>
      </c>
      <c r="G543" t="s">
        <v>321</v>
      </c>
      <c r="H543">
        <v>183.9</v>
      </c>
      <c r="I543">
        <v>84.3</v>
      </c>
      <c r="J543">
        <v>72.3</v>
      </c>
      <c r="K543">
        <v>69.400000000000006</v>
      </c>
      <c r="L543">
        <v>54.7</v>
      </c>
      <c r="M543">
        <v>158.30000000000001</v>
      </c>
      <c r="N543">
        <v>181.5</v>
      </c>
      <c r="O543">
        <v>161</v>
      </c>
      <c r="P543">
        <v>150.80000000000001</v>
      </c>
      <c r="Q543">
        <v>229.7</v>
      </c>
      <c r="R543">
        <v>315.10000000000002</v>
      </c>
      <c r="S543">
        <v>123.4</v>
      </c>
      <c r="T543">
        <v>75</v>
      </c>
      <c r="U543">
        <v>99.7</v>
      </c>
      <c r="V543">
        <v>229.9</v>
      </c>
      <c r="W543">
        <v>128.19999999999999</v>
      </c>
      <c r="X543">
        <v>162.19999999999999</v>
      </c>
      <c r="Y543">
        <v>176.8</v>
      </c>
      <c r="Z543">
        <v>76.3</v>
      </c>
      <c r="AA543">
        <v>83.8</v>
      </c>
      <c r="AB543">
        <v>78.599999999999994</v>
      </c>
      <c r="AC543">
        <v>84.5</v>
      </c>
      <c r="AD543">
        <v>138.6</v>
      </c>
      <c r="AE543">
        <v>125.8</v>
      </c>
      <c r="AF543">
        <v>119.2</v>
      </c>
      <c r="AG543">
        <v>145.9</v>
      </c>
      <c r="AH543">
        <v>137.5</v>
      </c>
      <c r="AI543">
        <v>99.4</v>
      </c>
      <c r="AJ543">
        <v>120.3</v>
      </c>
      <c r="AK543">
        <v>134.19999999999999</v>
      </c>
    </row>
    <row r="544" spans="1:37" x14ac:dyDescent="0.25">
      <c r="A544">
        <f>IF(IFERROR(MATCH(TX_UCR!$C544,NN_M!A:A,0),0)&gt;0,1,0)</f>
        <v>0</v>
      </c>
      <c r="B544">
        <f>IF(IFERROR(MATCH(TX_UCR!C544,NN_PSM!A:A,0),0)&gt;0,1,0)</f>
        <v>0</v>
      </c>
      <c r="C544" t="str">
        <f t="shared" si="16"/>
        <v>The</v>
      </c>
      <c r="D544">
        <f t="shared" si="17"/>
        <v>0</v>
      </c>
      <c r="E544" t="s">
        <v>291</v>
      </c>
      <c r="F544" t="s">
        <v>34</v>
      </c>
      <c r="G544" t="s">
        <v>321</v>
      </c>
      <c r="H544">
        <v>29.6</v>
      </c>
      <c r="I544">
        <v>47.3</v>
      </c>
      <c r="J544">
        <v>18.8</v>
      </c>
      <c r="K544">
        <v>96.7</v>
      </c>
      <c r="L544">
        <v>104.6</v>
      </c>
      <c r="M544">
        <v>87.1</v>
      </c>
      <c r="N544">
        <v>213.3</v>
      </c>
      <c r="O544">
        <v>251.5</v>
      </c>
      <c r="P544">
        <v>90.4</v>
      </c>
      <c r="Q544">
        <v>145.19999999999999</v>
      </c>
      <c r="R544">
        <v>79.2</v>
      </c>
      <c r="S544">
        <v>100.8</v>
      </c>
      <c r="T544">
        <v>76.3</v>
      </c>
      <c r="U544">
        <v>66.599999999999994</v>
      </c>
      <c r="V544">
        <v>73</v>
      </c>
      <c r="W544">
        <v>52.6</v>
      </c>
      <c r="X544">
        <v>77.099999999999994</v>
      </c>
      <c r="Y544">
        <v>33.6</v>
      </c>
      <c r="Z544">
        <v>58.7</v>
      </c>
      <c r="AA544">
        <v>67.3</v>
      </c>
      <c r="AB544">
        <v>84.7</v>
      </c>
      <c r="AC544">
        <v>84</v>
      </c>
      <c r="AD544">
        <v>42.7</v>
      </c>
      <c r="AE544">
        <v>75.599999999999994</v>
      </c>
      <c r="AF544">
        <v>58.2</v>
      </c>
      <c r="AG544">
        <v>27</v>
      </c>
      <c r="AH544">
        <v>79.2</v>
      </c>
      <c r="AI544">
        <v>26</v>
      </c>
      <c r="AJ544">
        <v>42.9</v>
      </c>
      <c r="AK544">
        <v>33.799999999999997</v>
      </c>
    </row>
    <row r="545" spans="1:37" x14ac:dyDescent="0.25">
      <c r="A545">
        <f>IF(IFERROR(MATCH(TX_UCR!$C545,NN_M!A:A,0),0)&gt;0,1,0)</f>
        <v>0</v>
      </c>
      <c r="B545">
        <f>IF(IFERROR(MATCH(TX_UCR!C545,NN_PSM!A:A,0),0)&gt;0,1,0)</f>
        <v>0</v>
      </c>
      <c r="C545" t="str">
        <f t="shared" si="16"/>
        <v>Tomball</v>
      </c>
      <c r="D545">
        <f t="shared" si="17"/>
        <v>0</v>
      </c>
      <c r="E545" t="s">
        <v>292</v>
      </c>
      <c r="F545" t="s">
        <v>34</v>
      </c>
      <c r="G545" t="s">
        <v>321</v>
      </c>
      <c r="H545">
        <v>661.2</v>
      </c>
      <c r="I545">
        <v>877.2</v>
      </c>
      <c r="J545">
        <v>770.3</v>
      </c>
      <c r="K545">
        <v>543.70000000000005</v>
      </c>
      <c r="L545">
        <v>492.6</v>
      </c>
      <c r="M545">
        <v>518.1</v>
      </c>
      <c r="N545">
        <v>353.6</v>
      </c>
      <c r="O545">
        <v>483.4</v>
      </c>
      <c r="P545">
        <v>662.3</v>
      </c>
      <c r="Q545">
        <v>379</v>
      </c>
      <c r="R545">
        <v>415.4</v>
      </c>
      <c r="S545">
        <v>394.3</v>
      </c>
      <c r="T545">
        <v>351.7</v>
      </c>
      <c r="U545">
        <v>415.6</v>
      </c>
      <c r="V545">
        <v>305.5</v>
      </c>
      <c r="W545">
        <v>264.10000000000002</v>
      </c>
      <c r="X545">
        <v>312</v>
      </c>
      <c r="Y545">
        <v>600.4</v>
      </c>
      <c r="Z545">
        <v>496.2</v>
      </c>
      <c r="AA545">
        <v>271.39999999999998</v>
      </c>
      <c r="AB545">
        <v>289.60000000000002</v>
      </c>
      <c r="AC545">
        <v>411</v>
      </c>
      <c r="AD545">
        <v>314.5</v>
      </c>
      <c r="AE545">
        <v>413</v>
      </c>
      <c r="AF545">
        <v>319</v>
      </c>
      <c r="AG545">
        <v>297.60000000000002</v>
      </c>
      <c r="AH545">
        <v>300.60000000000002</v>
      </c>
      <c r="AI545">
        <v>323.10000000000002</v>
      </c>
      <c r="AJ545">
        <v>281.10000000000002</v>
      </c>
      <c r="AK545">
        <v>374.5</v>
      </c>
    </row>
    <row r="546" spans="1:37" x14ac:dyDescent="0.25">
      <c r="A546">
        <f>IF(IFERROR(MATCH(TX_UCR!$C546,NN_M!A:A,0),0)&gt;0,1,0)</f>
        <v>0</v>
      </c>
      <c r="B546">
        <f>IF(IFERROR(MATCH(TX_UCR!C546,NN_PSM!A:A,0),0)&gt;0,1,0)</f>
        <v>0</v>
      </c>
      <c r="C546" t="str">
        <f t="shared" si="16"/>
        <v>Travis</v>
      </c>
      <c r="D546">
        <f t="shared" si="17"/>
        <v>1</v>
      </c>
      <c r="E546" t="s">
        <v>293</v>
      </c>
      <c r="F546" t="s">
        <v>34</v>
      </c>
      <c r="G546" t="s">
        <v>321</v>
      </c>
    </row>
    <row r="547" spans="1:37" x14ac:dyDescent="0.25">
      <c r="A547">
        <f>IF(IFERROR(MATCH(TX_UCR!$C547,NN_M!A:A,0),0)&gt;0,1,0)</f>
        <v>0</v>
      </c>
      <c r="B547">
        <f>IF(IFERROR(MATCH(TX_UCR!C547,NN_PSM!A:A,0),0)&gt;0,1,0)</f>
        <v>0</v>
      </c>
      <c r="C547" t="str">
        <f t="shared" si="16"/>
        <v>Trophy</v>
      </c>
      <c r="D547">
        <f t="shared" si="17"/>
        <v>0</v>
      </c>
      <c r="E547" t="s">
        <v>294</v>
      </c>
      <c r="F547" t="s">
        <v>34</v>
      </c>
      <c r="G547" t="s">
        <v>321</v>
      </c>
      <c r="H547" t="s">
        <v>322</v>
      </c>
      <c r="I547" t="s">
        <v>322</v>
      </c>
      <c r="J547" t="s">
        <v>322</v>
      </c>
      <c r="K547" t="s">
        <v>322</v>
      </c>
      <c r="L547" t="s">
        <v>322</v>
      </c>
      <c r="M547" t="s">
        <v>322</v>
      </c>
      <c r="N547" t="s">
        <v>322</v>
      </c>
      <c r="O547">
        <v>0</v>
      </c>
      <c r="P547">
        <v>45.9</v>
      </c>
      <c r="Q547">
        <v>247.8</v>
      </c>
      <c r="R547">
        <v>125.3</v>
      </c>
      <c r="S547">
        <v>20.399999999999999</v>
      </c>
      <c r="T547">
        <v>60.4</v>
      </c>
      <c r="U547">
        <v>39.1</v>
      </c>
      <c r="V547">
        <v>128.5</v>
      </c>
      <c r="W547">
        <v>189</v>
      </c>
      <c r="X547">
        <v>0</v>
      </c>
      <c r="Y547">
        <v>75.400000000000006</v>
      </c>
      <c r="Z547">
        <v>182.2</v>
      </c>
      <c r="AA547">
        <v>68.400000000000006</v>
      </c>
      <c r="AB547">
        <v>67.7</v>
      </c>
      <c r="AC547">
        <v>39.799999999999997</v>
      </c>
      <c r="AD547">
        <v>63.8</v>
      </c>
      <c r="AE547">
        <v>0</v>
      </c>
      <c r="AF547">
        <v>72.5</v>
      </c>
      <c r="AG547">
        <v>62.3</v>
      </c>
      <c r="AH547">
        <v>73.2</v>
      </c>
      <c r="AI547">
        <v>11.9</v>
      </c>
      <c r="AJ547">
        <v>88.5</v>
      </c>
      <c r="AK547">
        <v>62.9</v>
      </c>
    </row>
    <row r="548" spans="1:37" x14ac:dyDescent="0.25">
      <c r="A548">
        <f>IF(IFERROR(MATCH(TX_UCR!$C548,NN_M!A:A,0),0)&gt;0,1,0)</f>
        <v>0</v>
      </c>
      <c r="B548">
        <f>IF(IFERROR(MATCH(TX_UCR!C548,NN_PSM!A:A,0),0)&gt;0,1,0)</f>
        <v>0</v>
      </c>
      <c r="C548" t="str">
        <f t="shared" si="16"/>
        <v>Tyler</v>
      </c>
      <c r="D548">
        <f t="shared" si="17"/>
        <v>0</v>
      </c>
      <c r="E548" t="s">
        <v>295</v>
      </c>
      <c r="F548" t="s">
        <v>34</v>
      </c>
      <c r="G548" t="s">
        <v>321</v>
      </c>
      <c r="H548">
        <v>573.20000000000005</v>
      </c>
      <c r="I548">
        <v>756</v>
      </c>
      <c r="J548">
        <v>734.9</v>
      </c>
      <c r="K548">
        <v>794.3</v>
      </c>
      <c r="L548">
        <v>788.9</v>
      </c>
      <c r="M548">
        <v>860.2</v>
      </c>
      <c r="N548">
        <v>973.3</v>
      </c>
      <c r="O548" s="2">
        <v>1225.4000000000001</v>
      </c>
      <c r="P548" s="2">
        <v>1190.3</v>
      </c>
      <c r="Q548" s="2">
        <v>1472</v>
      </c>
      <c r="R548">
        <v>862.9</v>
      </c>
      <c r="S548">
        <v>754.8</v>
      </c>
      <c r="T548">
        <v>610.70000000000005</v>
      </c>
      <c r="U548">
        <v>621.79999999999995</v>
      </c>
      <c r="V548" t="s">
        <v>322</v>
      </c>
      <c r="W548">
        <v>762.7</v>
      </c>
      <c r="X548" t="s">
        <v>322</v>
      </c>
      <c r="Y548">
        <v>737.1</v>
      </c>
      <c r="Z548">
        <v>811.2</v>
      </c>
      <c r="AA548">
        <v>602.5</v>
      </c>
      <c r="AB548">
        <v>630.6</v>
      </c>
      <c r="AC548">
        <v>595.5</v>
      </c>
      <c r="AD548">
        <v>682</v>
      </c>
      <c r="AE548">
        <v>647.70000000000005</v>
      </c>
      <c r="AF548">
        <v>532.79999999999995</v>
      </c>
      <c r="AG548">
        <v>677</v>
      </c>
      <c r="AH548">
        <v>508.4</v>
      </c>
      <c r="AI548">
        <v>536.79999999999995</v>
      </c>
      <c r="AJ548">
        <v>375.9</v>
      </c>
      <c r="AK548">
        <v>462.5</v>
      </c>
    </row>
    <row r="549" spans="1:37" x14ac:dyDescent="0.25">
      <c r="A549">
        <f>IF(IFERROR(MATCH(TX_UCR!$C549,NN_M!A:A,0),0)&gt;0,1,0)</f>
        <v>0</v>
      </c>
      <c r="B549">
        <f>IF(IFERROR(MATCH(TX_UCR!C549,NN_PSM!A:A,0),0)&gt;0,1,0)</f>
        <v>0</v>
      </c>
      <c r="C549" t="str">
        <f t="shared" si="16"/>
        <v>Universal</v>
      </c>
      <c r="D549">
        <f t="shared" si="17"/>
        <v>0</v>
      </c>
      <c r="E549" t="s">
        <v>296</v>
      </c>
      <c r="F549" t="s">
        <v>34</v>
      </c>
      <c r="G549" t="s">
        <v>321</v>
      </c>
      <c r="H549">
        <v>333.7</v>
      </c>
      <c r="I549">
        <v>295.5</v>
      </c>
      <c r="J549">
        <v>298.2</v>
      </c>
      <c r="K549">
        <v>262.39999999999998</v>
      </c>
      <c r="L549">
        <v>341.2</v>
      </c>
      <c r="M549">
        <v>543.79999999999995</v>
      </c>
      <c r="N549">
        <v>614.9</v>
      </c>
      <c r="O549">
        <v>766.3</v>
      </c>
      <c r="P549">
        <v>863.2</v>
      </c>
      <c r="Q549">
        <v>395.3</v>
      </c>
      <c r="R549">
        <v>705.4</v>
      </c>
      <c r="S549">
        <v>394.6</v>
      </c>
      <c r="T549">
        <v>429.9</v>
      </c>
      <c r="U549">
        <v>414.9</v>
      </c>
      <c r="V549">
        <v>333.9</v>
      </c>
      <c r="W549" t="s">
        <v>322</v>
      </c>
      <c r="X549">
        <v>592.70000000000005</v>
      </c>
      <c r="Y549">
        <v>303</v>
      </c>
      <c r="Z549">
        <v>215.6</v>
      </c>
      <c r="AA549">
        <v>229.5</v>
      </c>
      <c r="AB549">
        <v>217.6</v>
      </c>
      <c r="AC549">
        <v>175.2</v>
      </c>
      <c r="AD549">
        <v>202.9</v>
      </c>
      <c r="AE549">
        <v>255</v>
      </c>
      <c r="AF549">
        <v>271</v>
      </c>
      <c r="AG549">
        <v>377.8</v>
      </c>
      <c r="AH549">
        <v>280.10000000000002</v>
      </c>
      <c r="AI549">
        <v>363.2</v>
      </c>
      <c r="AJ549">
        <v>268.8</v>
      </c>
      <c r="AK549">
        <v>229.9</v>
      </c>
    </row>
    <row r="550" spans="1:37" x14ac:dyDescent="0.25">
      <c r="A550">
        <f>IF(IFERROR(MATCH(TX_UCR!$C550,NN_M!A:A,0),0)&gt;0,1,0)</f>
        <v>0</v>
      </c>
      <c r="B550">
        <f>IF(IFERROR(MATCH(TX_UCR!C550,NN_PSM!A:A,0),0)&gt;0,1,0)</f>
        <v>0</v>
      </c>
      <c r="C550" t="str">
        <f t="shared" si="16"/>
        <v>Upshur</v>
      </c>
      <c r="D550">
        <f t="shared" si="17"/>
        <v>1</v>
      </c>
      <c r="E550" t="s">
        <v>297</v>
      </c>
      <c r="F550" t="s">
        <v>34</v>
      </c>
      <c r="G550" t="s">
        <v>321</v>
      </c>
    </row>
    <row r="551" spans="1:37" x14ac:dyDescent="0.25">
      <c r="A551">
        <f>IF(IFERROR(MATCH(TX_UCR!$C551,NN_M!A:A,0),0)&gt;0,1,0)</f>
        <v>0</v>
      </c>
      <c r="B551">
        <f>IF(IFERROR(MATCH(TX_UCR!C551,NN_PSM!A:A,0),0)&gt;0,1,0)</f>
        <v>0</v>
      </c>
      <c r="C551" t="str">
        <f t="shared" si="16"/>
        <v>Uvalde</v>
      </c>
      <c r="D551">
        <f t="shared" si="17"/>
        <v>0</v>
      </c>
      <c r="E551" t="s">
        <v>298</v>
      </c>
      <c r="F551" t="s">
        <v>34</v>
      </c>
      <c r="G551" t="s">
        <v>321</v>
      </c>
      <c r="H551">
        <v>211.6</v>
      </c>
      <c r="I551">
        <v>160.69999999999999</v>
      </c>
      <c r="J551">
        <v>370</v>
      </c>
      <c r="K551">
        <v>302.7</v>
      </c>
      <c r="L551">
        <v>366.4</v>
      </c>
      <c r="M551">
        <v>468.5</v>
      </c>
      <c r="N551">
        <v>299.10000000000002</v>
      </c>
      <c r="O551">
        <v>274.3</v>
      </c>
      <c r="P551">
        <v>346</v>
      </c>
      <c r="Q551">
        <v>320.60000000000002</v>
      </c>
      <c r="R551">
        <v>377.2</v>
      </c>
      <c r="S551">
        <v>486.2</v>
      </c>
      <c r="T551">
        <v>387.6</v>
      </c>
      <c r="U551">
        <v>288.7</v>
      </c>
      <c r="V551">
        <v>358.7</v>
      </c>
      <c r="W551">
        <v>616.29999999999995</v>
      </c>
      <c r="X551">
        <v>484.7</v>
      </c>
      <c r="Y551">
        <v>423.2</v>
      </c>
      <c r="Z551">
        <v>369.8</v>
      </c>
      <c r="AA551">
        <v>348</v>
      </c>
      <c r="AB551">
        <v>630.29999999999995</v>
      </c>
      <c r="AC551">
        <v>502.8</v>
      </c>
      <c r="AD551">
        <v>524.29999999999995</v>
      </c>
      <c r="AE551">
        <v>528.79999999999995</v>
      </c>
      <c r="AF551">
        <v>426.7</v>
      </c>
      <c r="AG551">
        <v>247.6</v>
      </c>
      <c r="AH551">
        <v>217.6</v>
      </c>
      <c r="AI551">
        <v>466.9</v>
      </c>
      <c r="AJ551">
        <v>641.29999999999995</v>
      </c>
      <c r="AK551">
        <v>457</v>
      </c>
    </row>
    <row r="552" spans="1:37" x14ac:dyDescent="0.25">
      <c r="A552">
        <f>IF(IFERROR(MATCH(TX_UCR!$C552,NN_M!A:A,0),0)&gt;0,1,0)</f>
        <v>0</v>
      </c>
      <c r="B552">
        <f>IF(IFERROR(MATCH(TX_UCR!C552,NN_PSM!A:A,0),0)&gt;0,1,0)</f>
        <v>0</v>
      </c>
      <c r="C552" t="str">
        <f t="shared" si="16"/>
        <v>Van</v>
      </c>
      <c r="D552">
        <f t="shared" si="17"/>
        <v>1</v>
      </c>
      <c r="E552" t="s">
        <v>299</v>
      </c>
      <c r="F552" t="s">
        <v>34</v>
      </c>
      <c r="G552" t="s">
        <v>321</v>
      </c>
    </row>
    <row r="553" spans="1:37" x14ac:dyDescent="0.25">
      <c r="A553">
        <f>IF(IFERROR(MATCH(TX_UCR!$C553,NN_M!A:A,0),0)&gt;0,1,0)</f>
        <v>0</v>
      </c>
      <c r="B553">
        <f>IF(IFERROR(MATCH(TX_UCR!C553,NN_PSM!A:A,0),0)&gt;0,1,0)</f>
        <v>0</v>
      </c>
      <c r="C553" t="str">
        <f t="shared" si="16"/>
        <v>Vernon</v>
      </c>
      <c r="D553">
        <f t="shared" si="17"/>
        <v>0</v>
      </c>
      <c r="E553" t="s">
        <v>300</v>
      </c>
      <c r="F553" t="s">
        <v>34</v>
      </c>
      <c r="G553" t="s">
        <v>321</v>
      </c>
      <c r="H553">
        <v>357.1</v>
      </c>
      <c r="I553">
        <v>566.6</v>
      </c>
      <c r="J553">
        <v>603.29999999999995</v>
      </c>
      <c r="K553">
        <v>755.4</v>
      </c>
      <c r="L553">
        <v>729.3</v>
      </c>
      <c r="M553">
        <v>891.6</v>
      </c>
      <c r="N553" s="2">
        <v>1607.2</v>
      </c>
      <c r="O553" s="2">
        <v>2084.5</v>
      </c>
      <c r="P553" s="2">
        <v>2459.9</v>
      </c>
      <c r="Q553">
        <v>667.2</v>
      </c>
      <c r="R553">
        <v>384.8</v>
      </c>
      <c r="S553">
        <v>262.10000000000002</v>
      </c>
      <c r="T553">
        <v>354.6</v>
      </c>
      <c r="U553">
        <v>531.5</v>
      </c>
      <c r="V553">
        <v>987.3</v>
      </c>
      <c r="W553">
        <v>437.4</v>
      </c>
      <c r="X553">
        <v>494.8</v>
      </c>
      <c r="Y553">
        <v>353.1</v>
      </c>
      <c r="Z553">
        <v>873.8</v>
      </c>
      <c r="AA553">
        <v>541.29999999999995</v>
      </c>
      <c r="AB553">
        <v>801.8</v>
      </c>
      <c r="AC553">
        <v>649.6</v>
      </c>
      <c r="AD553">
        <v>627.20000000000005</v>
      </c>
      <c r="AE553">
        <v>400.1</v>
      </c>
      <c r="AF553">
        <v>405.6</v>
      </c>
      <c r="AG553">
        <v>554.4</v>
      </c>
      <c r="AH553">
        <v>525.20000000000005</v>
      </c>
      <c r="AI553">
        <v>497.3</v>
      </c>
      <c r="AJ553">
        <v>345.7</v>
      </c>
      <c r="AK553">
        <v>217.2</v>
      </c>
    </row>
    <row r="554" spans="1:37" x14ac:dyDescent="0.25">
      <c r="A554">
        <f>IF(IFERROR(MATCH(TX_UCR!$C554,NN_M!A:A,0),0)&gt;0,1,0)</f>
        <v>0</v>
      </c>
      <c r="B554">
        <f>IF(IFERROR(MATCH(TX_UCR!C554,NN_PSM!A:A,0),0)&gt;0,1,0)</f>
        <v>0</v>
      </c>
      <c r="C554" t="str">
        <f t="shared" si="16"/>
        <v>Victoria</v>
      </c>
      <c r="D554">
        <f t="shared" si="17"/>
        <v>1</v>
      </c>
      <c r="E554" t="s">
        <v>301</v>
      </c>
      <c r="F554" t="s">
        <v>34</v>
      </c>
      <c r="G554" t="s">
        <v>321</v>
      </c>
    </row>
    <row r="555" spans="1:37" x14ac:dyDescent="0.25">
      <c r="A555">
        <f>IF(IFERROR(MATCH(TX_UCR!$C555,NN_M!A:A,0),0)&gt;0,1,0)</f>
        <v>0</v>
      </c>
      <c r="B555">
        <f>IF(IFERROR(MATCH(TX_UCR!C555,NN_PSM!A:A,0),0)&gt;0,1,0)</f>
        <v>0</v>
      </c>
      <c r="C555" t="str">
        <f t="shared" si="16"/>
        <v>Victoria</v>
      </c>
      <c r="D555">
        <f t="shared" si="17"/>
        <v>0</v>
      </c>
      <c r="E555" t="s">
        <v>302</v>
      </c>
      <c r="F555" t="s">
        <v>34</v>
      </c>
      <c r="G555" t="s">
        <v>321</v>
      </c>
      <c r="H555">
        <v>557.20000000000005</v>
      </c>
      <c r="I555">
        <v>693.9</v>
      </c>
      <c r="J555">
        <v>761.4</v>
      </c>
      <c r="K555">
        <v>789.3</v>
      </c>
      <c r="L555">
        <v>720</v>
      </c>
      <c r="M555">
        <v>975</v>
      </c>
      <c r="N555" s="2">
        <v>1255.0999999999999</v>
      </c>
      <c r="O555" s="2">
        <v>1203.5999999999999</v>
      </c>
      <c r="P555">
        <v>984.3</v>
      </c>
      <c r="Q555" s="2">
        <v>1108.3</v>
      </c>
      <c r="R555">
        <v>998</v>
      </c>
      <c r="S555">
        <v>946.8</v>
      </c>
      <c r="T555">
        <v>853.6</v>
      </c>
      <c r="U555">
        <v>686.2</v>
      </c>
      <c r="V555">
        <v>704.1</v>
      </c>
      <c r="W555">
        <v>729.3</v>
      </c>
      <c r="X555">
        <v>709.9</v>
      </c>
      <c r="Y555">
        <v>755.1</v>
      </c>
      <c r="Z555">
        <v>851.9</v>
      </c>
      <c r="AA555">
        <v>666.2</v>
      </c>
      <c r="AB555">
        <v>478.5</v>
      </c>
      <c r="AC555">
        <v>530.4</v>
      </c>
      <c r="AD555">
        <v>554.5</v>
      </c>
      <c r="AE555">
        <v>696.4</v>
      </c>
      <c r="AF555">
        <v>686.4</v>
      </c>
      <c r="AG555">
        <v>619.9</v>
      </c>
      <c r="AH555">
        <v>613.4</v>
      </c>
      <c r="AI555">
        <v>632.1</v>
      </c>
      <c r="AJ555">
        <v>611</v>
      </c>
      <c r="AK555">
        <v>515.79999999999995</v>
      </c>
    </row>
    <row r="556" spans="1:37" x14ac:dyDescent="0.25">
      <c r="A556">
        <f>IF(IFERROR(MATCH(TX_UCR!$C556,NN_M!A:A,0),0)&gt;0,1,0)</f>
        <v>0</v>
      </c>
      <c r="B556">
        <f>IF(IFERROR(MATCH(TX_UCR!C556,NN_PSM!A:A,0),0)&gt;0,1,0)</f>
        <v>0</v>
      </c>
      <c r="C556" t="str">
        <f t="shared" si="16"/>
        <v>Vidor</v>
      </c>
      <c r="D556">
        <f t="shared" si="17"/>
        <v>0</v>
      </c>
      <c r="E556" t="s">
        <v>303</v>
      </c>
      <c r="F556" t="s">
        <v>34</v>
      </c>
      <c r="G556" t="s">
        <v>321</v>
      </c>
      <c r="H556">
        <v>298.60000000000002</v>
      </c>
      <c r="I556">
        <v>306.5</v>
      </c>
      <c r="J556">
        <v>210.9</v>
      </c>
      <c r="K556">
        <v>128.19999999999999</v>
      </c>
      <c r="L556">
        <v>171.3</v>
      </c>
      <c r="M556">
        <v>246.9</v>
      </c>
      <c r="N556">
        <v>197</v>
      </c>
      <c r="O556">
        <v>272.8</v>
      </c>
      <c r="P556">
        <v>268.2</v>
      </c>
      <c r="Q556">
        <v>271.60000000000002</v>
      </c>
      <c r="R556">
        <v>319.8</v>
      </c>
      <c r="S556">
        <v>313.10000000000002</v>
      </c>
      <c r="T556">
        <v>516.20000000000005</v>
      </c>
      <c r="U556">
        <v>435.2</v>
      </c>
      <c r="V556">
        <v>296.89999999999998</v>
      </c>
      <c r="W556">
        <v>428.3</v>
      </c>
      <c r="X556">
        <v>401.7</v>
      </c>
      <c r="Y556">
        <v>343.1</v>
      </c>
      <c r="Z556">
        <v>287.5</v>
      </c>
      <c r="AA556">
        <v>383.5</v>
      </c>
      <c r="AB556">
        <v>191.7</v>
      </c>
      <c r="AC556">
        <v>318.7</v>
      </c>
      <c r="AD556">
        <v>430.2</v>
      </c>
      <c r="AE556">
        <v>366.9</v>
      </c>
      <c r="AF556">
        <v>353.8</v>
      </c>
      <c r="AG556">
        <v>397</v>
      </c>
      <c r="AH556">
        <v>499.9</v>
      </c>
      <c r="AI556">
        <v>346.3</v>
      </c>
      <c r="AJ556">
        <v>528</v>
      </c>
      <c r="AK556">
        <v>474.7</v>
      </c>
    </row>
    <row r="557" spans="1:37" x14ac:dyDescent="0.25">
      <c r="A557">
        <f>IF(IFERROR(MATCH(TX_UCR!$C557,NN_M!A:A,0),0)&gt;0,1,0)</f>
        <v>0</v>
      </c>
      <c r="B557">
        <f>IF(IFERROR(MATCH(TX_UCR!C557,NN_PSM!A:A,0),0)&gt;0,1,0)</f>
        <v>0</v>
      </c>
      <c r="C557" t="str">
        <f t="shared" si="16"/>
        <v>Walker</v>
      </c>
      <c r="D557">
        <f t="shared" si="17"/>
        <v>1</v>
      </c>
      <c r="E557" t="s">
        <v>304</v>
      </c>
      <c r="F557" t="s">
        <v>34</v>
      </c>
      <c r="G557" t="s">
        <v>321</v>
      </c>
    </row>
    <row r="558" spans="1:37" x14ac:dyDescent="0.25">
      <c r="A558">
        <f>IF(IFERROR(MATCH(TX_UCR!$C558,NN_M!A:A,0),0)&gt;0,1,0)</f>
        <v>0</v>
      </c>
      <c r="B558">
        <f>IF(IFERROR(MATCH(TX_UCR!C558,NN_PSM!A:A,0),0)&gt;0,1,0)</f>
        <v>0</v>
      </c>
      <c r="C558" t="str">
        <f t="shared" si="16"/>
        <v>Waller</v>
      </c>
      <c r="D558">
        <f t="shared" si="17"/>
        <v>1</v>
      </c>
      <c r="E558" t="s">
        <v>305</v>
      </c>
      <c r="F558" t="s">
        <v>34</v>
      </c>
      <c r="G558" t="s">
        <v>321</v>
      </c>
    </row>
    <row r="559" spans="1:37" x14ac:dyDescent="0.25">
      <c r="A559">
        <f>IF(IFERROR(MATCH(TX_UCR!$C559,NN_M!A:A,0),0)&gt;0,1,0)</f>
        <v>0</v>
      </c>
      <c r="B559">
        <f>IF(IFERROR(MATCH(TX_UCR!C559,NN_PSM!A:A,0),0)&gt;0,1,0)</f>
        <v>0</v>
      </c>
      <c r="C559" t="str">
        <f t="shared" si="16"/>
        <v>Watauga</v>
      </c>
      <c r="D559">
        <f t="shared" si="17"/>
        <v>0</v>
      </c>
      <c r="E559" t="s">
        <v>306</v>
      </c>
      <c r="F559" t="s">
        <v>34</v>
      </c>
      <c r="G559" t="s">
        <v>321</v>
      </c>
      <c r="H559">
        <v>163.80000000000001</v>
      </c>
      <c r="I559">
        <v>176.8</v>
      </c>
      <c r="J559">
        <v>201.6</v>
      </c>
      <c r="K559">
        <v>191.5</v>
      </c>
      <c r="L559">
        <v>45.6</v>
      </c>
      <c r="M559">
        <v>80</v>
      </c>
      <c r="N559">
        <v>122.3</v>
      </c>
      <c r="O559">
        <v>211.6</v>
      </c>
      <c r="P559">
        <v>184.6</v>
      </c>
      <c r="Q559">
        <v>220.9</v>
      </c>
      <c r="R559">
        <v>118.6</v>
      </c>
      <c r="S559">
        <v>120.2</v>
      </c>
      <c r="T559">
        <v>114.2</v>
      </c>
      <c r="U559">
        <v>119.2</v>
      </c>
      <c r="V559">
        <v>140.1</v>
      </c>
      <c r="W559">
        <v>168.9</v>
      </c>
      <c r="X559">
        <v>133.9</v>
      </c>
      <c r="Y559">
        <v>336.5</v>
      </c>
      <c r="Z559">
        <v>223.3</v>
      </c>
      <c r="AA559">
        <v>275.10000000000002</v>
      </c>
      <c r="AB559">
        <v>228.8</v>
      </c>
      <c r="AC559">
        <v>218.9</v>
      </c>
      <c r="AD559">
        <v>288.3</v>
      </c>
      <c r="AE559">
        <v>331.8</v>
      </c>
      <c r="AF559">
        <v>420.9</v>
      </c>
      <c r="AG559">
        <v>255.4</v>
      </c>
      <c r="AH559">
        <v>387.6</v>
      </c>
      <c r="AI559">
        <v>188.6</v>
      </c>
      <c r="AJ559">
        <v>90.9</v>
      </c>
      <c r="AK559">
        <v>94.5</v>
      </c>
    </row>
    <row r="560" spans="1:37" x14ac:dyDescent="0.25">
      <c r="A560">
        <f>IF(IFERROR(MATCH(TX_UCR!$C560,NN_M!A:A,0),0)&gt;0,1,0)</f>
        <v>0</v>
      </c>
      <c r="B560">
        <f>IF(IFERROR(MATCH(TX_UCR!C560,NN_PSM!A:A,0),0)&gt;0,1,0)</f>
        <v>0</v>
      </c>
      <c r="C560" t="str">
        <f t="shared" si="16"/>
        <v>Waxahachie</v>
      </c>
      <c r="D560">
        <f t="shared" si="17"/>
        <v>0</v>
      </c>
      <c r="E560" t="s">
        <v>307</v>
      </c>
      <c r="F560" t="s">
        <v>34</v>
      </c>
      <c r="G560" t="s">
        <v>321</v>
      </c>
      <c r="H560">
        <v>597.6</v>
      </c>
      <c r="I560">
        <v>736</v>
      </c>
      <c r="J560">
        <v>501.4</v>
      </c>
      <c r="K560">
        <v>350.9</v>
      </c>
      <c r="L560">
        <v>997.9</v>
      </c>
      <c r="M560">
        <v>946.7</v>
      </c>
      <c r="N560" s="2">
        <v>1147.9000000000001</v>
      </c>
      <c r="O560" s="2">
        <v>1085.5999999999999</v>
      </c>
      <c r="P560">
        <v>701.2</v>
      </c>
      <c r="Q560">
        <v>718.6</v>
      </c>
      <c r="R560">
        <v>440.7</v>
      </c>
      <c r="S560">
        <v>426.5</v>
      </c>
      <c r="T560">
        <v>569.29999999999995</v>
      </c>
      <c r="U560">
        <v>360</v>
      </c>
      <c r="V560" t="s">
        <v>322</v>
      </c>
      <c r="W560">
        <v>224</v>
      </c>
      <c r="X560">
        <v>410.7</v>
      </c>
      <c r="Y560">
        <v>277</v>
      </c>
      <c r="Z560">
        <v>294.60000000000002</v>
      </c>
      <c r="AA560">
        <v>386.6</v>
      </c>
      <c r="AB560">
        <v>450.9</v>
      </c>
      <c r="AC560">
        <v>397.3</v>
      </c>
      <c r="AD560">
        <v>429.1</v>
      </c>
      <c r="AE560">
        <v>423.3</v>
      </c>
      <c r="AF560">
        <v>358.4</v>
      </c>
      <c r="AG560">
        <v>276.8</v>
      </c>
      <c r="AH560">
        <v>241.4</v>
      </c>
      <c r="AI560">
        <v>146.69999999999999</v>
      </c>
      <c r="AJ560">
        <v>104.7</v>
      </c>
      <c r="AK560">
        <v>90.5</v>
      </c>
    </row>
    <row r="561" spans="1:37" x14ac:dyDescent="0.25">
      <c r="A561">
        <f>IF(IFERROR(MATCH(TX_UCR!$C561,NN_M!A:A,0),0)&gt;0,1,0)</f>
        <v>0</v>
      </c>
      <c r="B561">
        <f>IF(IFERROR(MATCH(TX_UCR!C561,NN_PSM!A:A,0),0)&gt;0,1,0)</f>
        <v>0</v>
      </c>
      <c r="C561" t="str">
        <f t="shared" si="16"/>
        <v>Weatherford</v>
      </c>
      <c r="D561">
        <f t="shared" si="17"/>
        <v>0</v>
      </c>
      <c r="E561" t="s">
        <v>308</v>
      </c>
      <c r="F561" t="s">
        <v>34</v>
      </c>
      <c r="G561" t="s">
        <v>321</v>
      </c>
      <c r="H561">
        <v>284.60000000000002</v>
      </c>
      <c r="I561">
        <v>293.3</v>
      </c>
      <c r="J561">
        <v>351.6</v>
      </c>
      <c r="K561">
        <v>199</v>
      </c>
      <c r="L561">
        <v>250.9</v>
      </c>
      <c r="M561">
        <v>547.1</v>
      </c>
      <c r="N561">
        <v>509.3</v>
      </c>
      <c r="O561">
        <v>377</v>
      </c>
      <c r="P561">
        <v>425.5</v>
      </c>
      <c r="Q561">
        <v>675.3</v>
      </c>
      <c r="R561">
        <v>290.39999999999998</v>
      </c>
      <c r="S561">
        <v>209.2</v>
      </c>
      <c r="T561">
        <v>195.3</v>
      </c>
      <c r="U561">
        <v>141.69999999999999</v>
      </c>
      <c r="V561">
        <v>185.8</v>
      </c>
      <c r="W561">
        <v>157.9</v>
      </c>
      <c r="X561">
        <v>211</v>
      </c>
      <c r="Y561">
        <v>216.7</v>
      </c>
      <c r="Z561">
        <v>162.4</v>
      </c>
      <c r="AA561">
        <v>243.3</v>
      </c>
      <c r="AB561">
        <v>215.8</v>
      </c>
      <c r="AC561">
        <v>241.9</v>
      </c>
      <c r="AD561">
        <v>168.6</v>
      </c>
      <c r="AE561">
        <v>179.8</v>
      </c>
      <c r="AF561">
        <v>155.4</v>
      </c>
      <c r="AG561">
        <v>245.5</v>
      </c>
      <c r="AH561">
        <v>151.30000000000001</v>
      </c>
      <c r="AI561">
        <v>134.9</v>
      </c>
      <c r="AJ561">
        <v>26.2</v>
      </c>
      <c r="AK561">
        <v>171.4</v>
      </c>
    </row>
    <row r="562" spans="1:37" x14ac:dyDescent="0.25">
      <c r="A562">
        <f>IF(IFERROR(MATCH(TX_UCR!$C562,NN_M!A:A,0),0)&gt;0,1,0)</f>
        <v>1</v>
      </c>
      <c r="B562">
        <f>IF(IFERROR(MATCH(TX_UCR!C562,NN_PSM!A:A,0),0)&gt;0,1,0)</f>
        <v>0</v>
      </c>
      <c r="C562" t="str">
        <f t="shared" si="16"/>
        <v>Webster</v>
      </c>
      <c r="D562">
        <f t="shared" si="17"/>
        <v>0</v>
      </c>
      <c r="E562" t="s">
        <v>309</v>
      </c>
      <c r="F562" t="s">
        <v>34</v>
      </c>
      <c r="G562" t="s">
        <v>321</v>
      </c>
      <c r="H562">
        <v>826.7</v>
      </c>
      <c r="I562">
        <v>958.2</v>
      </c>
      <c r="J562" s="2">
        <v>1314.1</v>
      </c>
      <c r="K562" s="2">
        <v>1195.9000000000001</v>
      </c>
      <c r="L562" s="2">
        <v>1140</v>
      </c>
      <c r="M562">
        <v>684.1</v>
      </c>
      <c r="N562">
        <v>607.1</v>
      </c>
      <c r="O562">
        <v>864</v>
      </c>
      <c r="P562">
        <v>867.5</v>
      </c>
      <c r="Q562">
        <v>613.6</v>
      </c>
      <c r="R562">
        <v>775.7</v>
      </c>
      <c r="S562">
        <v>623.1</v>
      </c>
      <c r="T562">
        <v>747.3</v>
      </c>
      <c r="U562">
        <v>885.6</v>
      </c>
      <c r="V562">
        <v>552.9</v>
      </c>
      <c r="W562">
        <v>781.7</v>
      </c>
      <c r="X562">
        <v>484.4</v>
      </c>
      <c r="Y562">
        <v>664.1</v>
      </c>
      <c r="Z562">
        <v>924.7</v>
      </c>
      <c r="AA562">
        <v>693.7</v>
      </c>
      <c r="AB562">
        <v>773.4</v>
      </c>
      <c r="AC562">
        <v>714.1</v>
      </c>
      <c r="AD562">
        <v>456.8</v>
      </c>
      <c r="AE562">
        <v>461</v>
      </c>
      <c r="AF562">
        <v>423.3</v>
      </c>
      <c r="AG562">
        <v>394.2</v>
      </c>
      <c r="AH562">
        <v>461.4</v>
      </c>
      <c r="AI562">
        <v>398.9</v>
      </c>
      <c r="AJ562">
        <v>413.8</v>
      </c>
      <c r="AK562">
        <v>252.3</v>
      </c>
    </row>
    <row r="563" spans="1:37" x14ac:dyDescent="0.25">
      <c r="A563">
        <f>IF(IFERROR(MATCH(TX_UCR!$C563,NN_M!A:A,0),0)&gt;0,1,0)</f>
        <v>0</v>
      </c>
      <c r="B563">
        <f>IF(IFERROR(MATCH(TX_UCR!C563,NN_PSM!A:A,0),0)&gt;0,1,0)</f>
        <v>0</v>
      </c>
      <c r="C563" t="str">
        <f t="shared" si="16"/>
        <v>Weslaco</v>
      </c>
      <c r="D563">
        <f t="shared" si="17"/>
        <v>0</v>
      </c>
      <c r="E563" t="s">
        <v>310</v>
      </c>
      <c r="F563" t="s">
        <v>34</v>
      </c>
      <c r="G563" t="s">
        <v>321</v>
      </c>
      <c r="H563">
        <v>358.8</v>
      </c>
      <c r="I563">
        <v>426.8</v>
      </c>
      <c r="J563">
        <v>354.1</v>
      </c>
      <c r="K563">
        <v>764.4</v>
      </c>
      <c r="L563">
        <v>485.9</v>
      </c>
      <c r="M563">
        <v>571.4</v>
      </c>
      <c r="N563">
        <v>456.5</v>
      </c>
      <c r="O563">
        <v>492.6</v>
      </c>
      <c r="P563">
        <v>520.1</v>
      </c>
      <c r="Q563">
        <v>596</v>
      </c>
      <c r="R563">
        <v>689.8</v>
      </c>
      <c r="S563">
        <v>568.5</v>
      </c>
      <c r="T563">
        <v>589.4</v>
      </c>
      <c r="U563">
        <v>522.79999999999995</v>
      </c>
      <c r="V563">
        <v>392.5</v>
      </c>
      <c r="W563">
        <v>449.2</v>
      </c>
      <c r="X563">
        <v>515.5</v>
      </c>
      <c r="Y563">
        <v>526.1</v>
      </c>
      <c r="Z563">
        <v>423.1</v>
      </c>
      <c r="AA563">
        <v>426.8</v>
      </c>
      <c r="AB563">
        <v>455.8</v>
      </c>
      <c r="AC563">
        <v>473.2</v>
      </c>
      <c r="AD563">
        <v>415.8</v>
      </c>
      <c r="AE563">
        <v>489.5</v>
      </c>
      <c r="AF563">
        <v>653</v>
      </c>
      <c r="AG563">
        <v>549.5</v>
      </c>
      <c r="AH563">
        <v>422.8</v>
      </c>
      <c r="AI563" s="2">
        <v>1100.0999999999999</v>
      </c>
      <c r="AJ563" s="2">
        <v>1044.4000000000001</v>
      </c>
      <c r="AK563" s="2">
        <v>1206.7</v>
      </c>
    </row>
    <row r="564" spans="1:37" x14ac:dyDescent="0.25">
      <c r="A564">
        <f>IF(IFERROR(MATCH(TX_UCR!$C564,NN_M!A:A,0),0)&gt;0,1,0)</f>
        <v>0</v>
      </c>
      <c r="B564">
        <f>IF(IFERROR(MATCH(TX_UCR!C564,NN_PSM!A:A,0),0)&gt;0,1,0)</f>
        <v>0</v>
      </c>
      <c r="C564" t="str">
        <f t="shared" si="16"/>
        <v>West</v>
      </c>
      <c r="D564">
        <f t="shared" si="17"/>
        <v>0</v>
      </c>
      <c r="E564" t="s">
        <v>311</v>
      </c>
      <c r="F564" t="s">
        <v>34</v>
      </c>
      <c r="G564" t="s">
        <v>321</v>
      </c>
      <c r="H564">
        <v>174.6</v>
      </c>
      <c r="I564">
        <v>192.2</v>
      </c>
      <c r="J564">
        <v>74.5</v>
      </c>
      <c r="K564">
        <v>120.2</v>
      </c>
      <c r="L564">
        <v>142.1</v>
      </c>
      <c r="M564">
        <v>123.8</v>
      </c>
      <c r="N564">
        <v>121.3</v>
      </c>
      <c r="O564">
        <v>126.6</v>
      </c>
      <c r="P564">
        <v>116</v>
      </c>
      <c r="Q564">
        <v>113.8</v>
      </c>
      <c r="R564">
        <v>56.7</v>
      </c>
      <c r="S564">
        <v>111</v>
      </c>
      <c r="T564">
        <v>116</v>
      </c>
      <c r="U564">
        <v>91.3</v>
      </c>
      <c r="V564">
        <v>104.9</v>
      </c>
      <c r="W564">
        <v>49.3</v>
      </c>
      <c r="X564">
        <v>48.2</v>
      </c>
      <c r="Y564">
        <v>40.4</v>
      </c>
      <c r="Z564">
        <v>79.3</v>
      </c>
      <c r="AA564">
        <v>85.8</v>
      </c>
      <c r="AB564">
        <v>86.3</v>
      </c>
      <c r="AC564">
        <v>32.700000000000003</v>
      </c>
      <c r="AD564">
        <v>65.599999999999994</v>
      </c>
      <c r="AE564">
        <v>70.599999999999994</v>
      </c>
      <c r="AF564">
        <v>25.4</v>
      </c>
      <c r="AG564">
        <v>27.1</v>
      </c>
      <c r="AH564">
        <v>53</v>
      </c>
      <c r="AI564">
        <v>84.8</v>
      </c>
      <c r="AJ564">
        <v>32.6</v>
      </c>
      <c r="AK564">
        <v>12.9</v>
      </c>
    </row>
    <row r="565" spans="1:37" x14ac:dyDescent="0.25">
      <c r="A565">
        <f>IF(IFERROR(MATCH(TX_UCR!$C565,NN_M!A:A,0),0)&gt;0,1,0)</f>
        <v>0</v>
      </c>
      <c r="B565">
        <f>IF(IFERROR(MATCH(TX_UCR!C565,NN_PSM!A:A,0),0)&gt;0,1,0)</f>
        <v>0</v>
      </c>
      <c r="C565" t="str">
        <f t="shared" si="16"/>
        <v>White</v>
      </c>
      <c r="D565">
        <f t="shared" si="17"/>
        <v>0</v>
      </c>
      <c r="E565" t="s">
        <v>312</v>
      </c>
      <c r="F565" t="s">
        <v>34</v>
      </c>
      <c r="G565" t="s">
        <v>321</v>
      </c>
      <c r="H565">
        <v>98.6</v>
      </c>
      <c r="I565">
        <v>147.5</v>
      </c>
      <c r="J565">
        <v>211.1</v>
      </c>
      <c r="K565">
        <v>205.2</v>
      </c>
      <c r="L565">
        <v>99</v>
      </c>
      <c r="M565">
        <v>245.6</v>
      </c>
      <c r="N565">
        <v>278.39999999999998</v>
      </c>
      <c r="O565">
        <v>385.5</v>
      </c>
      <c r="P565">
        <v>410.2</v>
      </c>
      <c r="Q565">
        <v>272.39999999999998</v>
      </c>
      <c r="R565">
        <v>380.7</v>
      </c>
      <c r="S565">
        <v>442.5</v>
      </c>
      <c r="T565">
        <v>716.2</v>
      </c>
      <c r="U565">
        <v>344.9</v>
      </c>
      <c r="V565">
        <v>346</v>
      </c>
      <c r="W565">
        <v>492.2</v>
      </c>
      <c r="X565">
        <v>290.10000000000002</v>
      </c>
      <c r="Y565">
        <v>264.7</v>
      </c>
      <c r="Z565">
        <v>201.4</v>
      </c>
      <c r="AA565">
        <v>252.9</v>
      </c>
      <c r="AB565">
        <v>402.3</v>
      </c>
      <c r="AC565">
        <v>216.3</v>
      </c>
      <c r="AD565">
        <v>242.1</v>
      </c>
      <c r="AE565">
        <v>171.5</v>
      </c>
      <c r="AF565">
        <v>273.2</v>
      </c>
      <c r="AG565">
        <v>254.4</v>
      </c>
      <c r="AH565">
        <v>328.2</v>
      </c>
      <c r="AI565">
        <v>179.5</v>
      </c>
      <c r="AJ565">
        <v>143.69999999999999</v>
      </c>
      <c r="AK565">
        <v>178</v>
      </c>
    </row>
    <row r="566" spans="1:37" x14ac:dyDescent="0.25">
      <c r="A566">
        <f>IF(IFERROR(MATCH(TX_UCR!$C566,NN_M!A:A,0),0)&gt;0,1,0)</f>
        <v>0</v>
      </c>
      <c r="B566">
        <f>IF(IFERROR(MATCH(TX_UCR!C566,NN_PSM!A:A,0),0)&gt;0,1,0)</f>
        <v>0</v>
      </c>
      <c r="C566" t="str">
        <f t="shared" si="16"/>
        <v>Wichita</v>
      </c>
      <c r="D566">
        <f t="shared" si="17"/>
        <v>0</v>
      </c>
      <c r="E566" t="s">
        <v>313</v>
      </c>
      <c r="F566" t="s">
        <v>34</v>
      </c>
      <c r="G566" t="s">
        <v>321</v>
      </c>
      <c r="H566">
        <v>606.4</v>
      </c>
      <c r="I566">
        <v>648.29999999999995</v>
      </c>
      <c r="J566">
        <v>650.20000000000005</v>
      </c>
      <c r="K566">
        <v>732.7</v>
      </c>
      <c r="L566">
        <v>757.4</v>
      </c>
      <c r="M566">
        <v>899.7</v>
      </c>
      <c r="N566">
        <v>968.3</v>
      </c>
      <c r="O566" s="2">
        <v>1024.0999999999999</v>
      </c>
      <c r="P566">
        <v>857.7</v>
      </c>
      <c r="Q566">
        <v>980.2</v>
      </c>
      <c r="R566">
        <v>864.4</v>
      </c>
      <c r="S566">
        <v>862.9</v>
      </c>
      <c r="T566">
        <v>725.3</v>
      </c>
      <c r="U566">
        <v>714.2</v>
      </c>
      <c r="V566">
        <v>608</v>
      </c>
      <c r="W566">
        <v>562.4</v>
      </c>
      <c r="X566">
        <v>817.4</v>
      </c>
      <c r="Y566">
        <v>917</v>
      </c>
      <c r="Z566" s="2">
        <v>1035.0999999999999</v>
      </c>
      <c r="AA566" s="2">
        <v>1134.9000000000001</v>
      </c>
      <c r="AB566">
        <v>714.5</v>
      </c>
      <c r="AC566">
        <v>478.2</v>
      </c>
      <c r="AD566">
        <v>583.5</v>
      </c>
      <c r="AE566">
        <v>550</v>
      </c>
      <c r="AF566">
        <v>515.4</v>
      </c>
      <c r="AG566">
        <v>442.8</v>
      </c>
      <c r="AH566">
        <v>430</v>
      </c>
      <c r="AI566">
        <v>450.3</v>
      </c>
      <c r="AJ566">
        <v>383.7</v>
      </c>
      <c r="AK566">
        <v>405.9</v>
      </c>
    </row>
    <row r="567" spans="1:37" x14ac:dyDescent="0.25">
      <c r="A567">
        <f>IF(IFERROR(MATCH(TX_UCR!$C567,NN_M!A:A,0),0)&gt;0,1,0)</f>
        <v>0</v>
      </c>
      <c r="B567">
        <f>IF(IFERROR(MATCH(TX_UCR!C567,NN_PSM!A:A,0),0)&gt;0,1,0)</f>
        <v>0</v>
      </c>
      <c r="C567" t="str">
        <f t="shared" si="16"/>
        <v>Williamson</v>
      </c>
      <c r="D567">
        <f t="shared" si="17"/>
        <v>1</v>
      </c>
      <c r="E567" t="s">
        <v>314</v>
      </c>
      <c r="F567" t="s">
        <v>34</v>
      </c>
      <c r="G567" t="s">
        <v>321</v>
      </c>
    </row>
    <row r="568" spans="1:37" x14ac:dyDescent="0.25">
      <c r="A568">
        <f>IF(IFERROR(MATCH(TX_UCR!$C568,NN_M!A:A,0),0)&gt;0,1,0)</f>
        <v>0</v>
      </c>
      <c r="B568">
        <f>IF(IFERROR(MATCH(TX_UCR!C568,NN_PSM!A:A,0),0)&gt;0,1,0)</f>
        <v>0</v>
      </c>
      <c r="C568" t="str">
        <f t="shared" si="16"/>
        <v>Wilson</v>
      </c>
      <c r="D568">
        <f t="shared" si="17"/>
        <v>1</v>
      </c>
      <c r="E568" t="s">
        <v>315</v>
      </c>
      <c r="F568" t="s">
        <v>34</v>
      </c>
      <c r="G568" t="s">
        <v>321</v>
      </c>
    </row>
    <row r="569" spans="1:37" x14ac:dyDescent="0.25">
      <c r="A569">
        <f>IF(IFERROR(MATCH(TX_UCR!$C569,NN_M!A:A,0),0)&gt;0,1,0)</f>
        <v>0</v>
      </c>
      <c r="B569">
        <f>IF(IFERROR(MATCH(TX_UCR!C569,NN_PSM!A:A,0),0)&gt;0,1,0)</f>
        <v>0</v>
      </c>
      <c r="C569" t="str">
        <f t="shared" si="16"/>
        <v>Wise</v>
      </c>
      <c r="D569">
        <f t="shared" si="17"/>
        <v>1</v>
      </c>
      <c r="E569" t="s">
        <v>316</v>
      </c>
      <c r="F569" t="s">
        <v>34</v>
      </c>
      <c r="G569" t="s">
        <v>321</v>
      </c>
    </row>
    <row r="570" spans="1:37" x14ac:dyDescent="0.25">
      <c r="A570">
        <f>IF(IFERROR(MATCH(TX_UCR!$C570,NN_M!A:A,0),0)&gt;0,1,0)</f>
        <v>0</v>
      </c>
      <c r="B570">
        <f>IF(IFERROR(MATCH(TX_UCR!C570,NN_PSM!A:A,0),0)&gt;0,1,0)</f>
        <v>0</v>
      </c>
      <c r="C570" t="str">
        <f t="shared" si="16"/>
        <v>Wood</v>
      </c>
      <c r="D570">
        <f t="shared" si="17"/>
        <v>1</v>
      </c>
      <c r="E570" t="s">
        <v>317</v>
      </c>
      <c r="F570" t="s">
        <v>34</v>
      </c>
      <c r="G570" t="s">
        <v>321</v>
      </c>
    </row>
    <row r="571" spans="1:37" x14ac:dyDescent="0.25">
      <c r="A571">
        <f>IF(IFERROR(MATCH(TX_UCR!$C571,NN_M!A:A,0),0)&gt;0,1,0)</f>
        <v>0</v>
      </c>
      <c r="B571">
        <f>IF(IFERROR(MATCH(TX_UCR!C571,NN_PSM!A:A,0),0)&gt;0,1,0)</f>
        <v>0</v>
      </c>
      <c r="C571" t="str">
        <f t="shared" si="16"/>
        <v>Wylie</v>
      </c>
      <c r="D571">
        <f t="shared" si="17"/>
        <v>0</v>
      </c>
      <c r="E571" t="s">
        <v>318</v>
      </c>
      <c r="F571" t="s">
        <v>34</v>
      </c>
      <c r="G571" t="s">
        <v>321</v>
      </c>
      <c r="H571">
        <v>153.1</v>
      </c>
      <c r="I571">
        <v>699.8</v>
      </c>
      <c r="J571">
        <v>244.3</v>
      </c>
      <c r="K571">
        <v>158</v>
      </c>
      <c r="L571">
        <v>105.7</v>
      </c>
      <c r="M571">
        <v>195</v>
      </c>
      <c r="N571">
        <v>146.1</v>
      </c>
      <c r="O571">
        <v>143.5</v>
      </c>
      <c r="P571">
        <v>177.2</v>
      </c>
      <c r="Q571">
        <v>255.6</v>
      </c>
      <c r="R571">
        <v>217.3</v>
      </c>
      <c r="S571">
        <v>251.4</v>
      </c>
      <c r="T571">
        <v>266.39999999999998</v>
      </c>
      <c r="U571">
        <v>210</v>
      </c>
      <c r="V571" t="s">
        <v>322</v>
      </c>
      <c r="W571">
        <v>350.3</v>
      </c>
      <c r="X571">
        <v>258.5</v>
      </c>
      <c r="Y571">
        <v>158.19999999999999</v>
      </c>
      <c r="Z571">
        <v>139.30000000000001</v>
      </c>
      <c r="AA571">
        <v>172.1</v>
      </c>
      <c r="AB571">
        <v>133.80000000000001</v>
      </c>
      <c r="AC571">
        <v>93.7</v>
      </c>
      <c r="AD571">
        <v>126.4</v>
      </c>
      <c r="AE571">
        <v>121.5</v>
      </c>
      <c r="AF571">
        <v>66.900000000000006</v>
      </c>
      <c r="AG571">
        <v>84.5</v>
      </c>
      <c r="AH571">
        <v>85.1</v>
      </c>
      <c r="AI571">
        <v>64.2</v>
      </c>
      <c r="AJ571">
        <v>73.099999999999994</v>
      </c>
      <c r="AK571">
        <v>108.1</v>
      </c>
    </row>
    <row r="572" spans="1:37" x14ac:dyDescent="0.25">
      <c r="A572">
        <f>IF(IFERROR(MATCH(TX_UCR!$C572,NN_M!A:A,0),0)&gt;0,1,0)</f>
        <v>1</v>
      </c>
      <c r="B572">
        <f>IF(IFERROR(MATCH(TX_UCR!C572,NN_PSM!A:A,0),0)&gt;0,1,0)</f>
        <v>1</v>
      </c>
      <c r="C572" t="str">
        <f>E572</f>
        <v>Prosper</v>
      </c>
      <c r="D572">
        <f t="shared" si="17"/>
        <v>0</v>
      </c>
      <c r="E572" t="s">
        <v>319</v>
      </c>
      <c r="F572" t="s">
        <v>34</v>
      </c>
      <c r="G572" t="s">
        <v>321</v>
      </c>
      <c r="H572" t="s">
        <v>322</v>
      </c>
      <c r="I572" t="s">
        <v>322</v>
      </c>
      <c r="J572" t="s">
        <v>322</v>
      </c>
      <c r="K572" t="s">
        <v>322</v>
      </c>
      <c r="L572" t="s">
        <v>322</v>
      </c>
      <c r="M572" t="s">
        <v>322</v>
      </c>
      <c r="N572" t="s">
        <v>322</v>
      </c>
      <c r="O572" t="s">
        <v>322</v>
      </c>
      <c r="P572" t="s">
        <v>322</v>
      </c>
      <c r="Q572" t="s">
        <v>322</v>
      </c>
      <c r="R572" t="s">
        <v>322</v>
      </c>
      <c r="S572" t="s">
        <v>322</v>
      </c>
      <c r="T572" t="s">
        <v>322</v>
      </c>
      <c r="U572" t="s">
        <v>322</v>
      </c>
      <c r="V572" t="s">
        <v>322</v>
      </c>
      <c r="W572" t="s">
        <v>322</v>
      </c>
      <c r="X572" t="s">
        <v>322</v>
      </c>
      <c r="Y572" t="s">
        <v>322</v>
      </c>
      <c r="Z572">
        <v>263.89999999999998</v>
      </c>
      <c r="AA572">
        <v>269.5</v>
      </c>
      <c r="AB572">
        <v>56.2</v>
      </c>
      <c r="AC572">
        <v>46.2</v>
      </c>
      <c r="AD572">
        <v>0</v>
      </c>
      <c r="AE572">
        <v>0</v>
      </c>
      <c r="AF572">
        <v>25</v>
      </c>
      <c r="AG572">
        <v>53.1</v>
      </c>
      <c r="AH572">
        <v>135.1</v>
      </c>
      <c r="AI572">
        <v>99.6</v>
      </c>
      <c r="AJ572">
        <v>96</v>
      </c>
      <c r="AK572">
        <v>122.2</v>
      </c>
    </row>
    <row r="573" spans="1:37" x14ac:dyDescent="0.25">
      <c r="A573">
        <f>IF(IFERROR(MATCH(TX_UCR!$C573,NN_M!A:A,0),0)&gt;0,1,0)</f>
        <v>0</v>
      </c>
      <c r="B573">
        <f>IF(IFERROR(MATCH(TX_UCR!C573,NN_PSM!A:A,0),0)&gt;0,1,0)</f>
        <v>0</v>
      </c>
      <c r="C573" t="str">
        <f>E573</f>
        <v>Buda</v>
      </c>
      <c r="D573">
        <f t="shared" si="17"/>
        <v>0</v>
      </c>
      <c r="E573" t="s">
        <v>320</v>
      </c>
      <c r="F573" t="s">
        <v>34</v>
      </c>
      <c r="G573" t="s">
        <v>321</v>
      </c>
      <c r="H573" t="s">
        <v>322</v>
      </c>
      <c r="I573" t="s">
        <v>322</v>
      </c>
      <c r="J573" t="s">
        <v>322</v>
      </c>
      <c r="K573" t="s">
        <v>322</v>
      </c>
      <c r="L573" t="s">
        <v>322</v>
      </c>
      <c r="M573" t="s">
        <v>322</v>
      </c>
      <c r="N573" t="s">
        <v>322</v>
      </c>
      <c r="O573" t="s">
        <v>322</v>
      </c>
      <c r="P573" t="s">
        <v>322</v>
      </c>
      <c r="Q573" t="s">
        <v>322</v>
      </c>
      <c r="R573" t="s">
        <v>322</v>
      </c>
      <c r="S573" t="s">
        <v>322</v>
      </c>
      <c r="T573" t="s">
        <v>322</v>
      </c>
      <c r="U573" t="s">
        <v>322</v>
      </c>
      <c r="V573" t="s">
        <v>322</v>
      </c>
      <c r="W573" t="s">
        <v>322</v>
      </c>
      <c r="X573" t="s">
        <v>322</v>
      </c>
      <c r="Y573" t="s">
        <v>322</v>
      </c>
      <c r="Z573" t="s">
        <v>322</v>
      </c>
      <c r="AA573" t="s">
        <v>322</v>
      </c>
      <c r="AB573" t="s">
        <v>322</v>
      </c>
      <c r="AC573" t="s">
        <v>322</v>
      </c>
      <c r="AD573" t="s">
        <v>322</v>
      </c>
      <c r="AE573" t="s">
        <v>322</v>
      </c>
      <c r="AF573" t="s">
        <v>322</v>
      </c>
      <c r="AG573" t="s">
        <v>322</v>
      </c>
      <c r="AH573">
        <v>67.099999999999994</v>
      </c>
      <c r="AI573">
        <v>128.30000000000001</v>
      </c>
      <c r="AJ573">
        <v>89.1</v>
      </c>
      <c r="AK573">
        <v>118</v>
      </c>
    </row>
    <row r="574" spans="1:37" x14ac:dyDescent="0.25">
      <c r="A574">
        <f>IF(IFERROR(MATCH(TX_UCR!$C574,NN_M!A:A,0),0)&gt;0,1,0)</f>
        <v>0</v>
      </c>
      <c r="B574">
        <f>IF(IFERROR(MATCH(TX_UCR!$C574,NN_PSM!A:A,0),0)&gt;0,1,0)</f>
        <v>0</v>
      </c>
      <c r="C574" t="str">
        <f>LEFT(E574,FIND(" ",E574,1)-1)</f>
        <v>Abilene</v>
      </c>
      <c r="D574">
        <f>IF(IFERROR(FIND("County",E574),0)&gt;0,1,0)</f>
        <v>0</v>
      </c>
      <c r="E574" t="s">
        <v>33</v>
      </c>
      <c r="F574" t="s">
        <v>34</v>
      </c>
      <c r="G574" t="s">
        <v>367</v>
      </c>
      <c r="H574">
        <f>IFERROR((H2/H288)*100000,0)</f>
        <v>111320.16306052054</v>
      </c>
      <c r="I574">
        <f t="shared" ref="I574:AK574" si="18">IFERROR((I2/I288)*100000,0)</f>
        <v>112845.67350579839</v>
      </c>
      <c r="J574">
        <f t="shared" si="18"/>
        <v>113150.46389673256</v>
      </c>
      <c r="K574">
        <f t="shared" si="18"/>
        <v>110137.87510137876</v>
      </c>
      <c r="L574">
        <f t="shared" si="18"/>
        <v>110102.66329415266</v>
      </c>
      <c r="M574">
        <f t="shared" si="18"/>
        <v>106651.10851808634</v>
      </c>
      <c r="N574">
        <f t="shared" si="18"/>
        <v>108927.00638537623</v>
      </c>
      <c r="O574">
        <f t="shared" si="18"/>
        <v>110853.01329203769</v>
      </c>
      <c r="P574">
        <f t="shared" si="18"/>
        <v>110216.71826625388</v>
      </c>
      <c r="Q574">
        <f t="shared" si="18"/>
        <v>112340.29292614522</v>
      </c>
      <c r="R574">
        <f t="shared" si="18"/>
        <v>112113.40206185567</v>
      </c>
      <c r="S574">
        <f t="shared" si="18"/>
        <v>114515.51129835311</v>
      </c>
      <c r="T574">
        <f t="shared" si="18"/>
        <v>116388.6874546773</v>
      </c>
      <c r="U574">
        <f t="shared" si="18"/>
        <v>110305.9581320451</v>
      </c>
      <c r="V574">
        <f t="shared" si="18"/>
        <v>109804.7914818101</v>
      </c>
      <c r="W574">
        <f t="shared" si="18"/>
        <v>115925.39454806312</v>
      </c>
      <c r="X574">
        <f t="shared" si="18"/>
        <v>118575.85139318884</v>
      </c>
      <c r="Y574">
        <f t="shared" si="18"/>
        <v>121079.90182710665</v>
      </c>
      <c r="Z574">
        <f t="shared" si="18"/>
        <v>117021.27659574468</v>
      </c>
      <c r="AA574">
        <f t="shared" si="18"/>
        <v>116819.14144968333</v>
      </c>
      <c r="AB574">
        <f t="shared" si="18"/>
        <v>116693.67909238249</v>
      </c>
      <c r="AC574">
        <f t="shared" si="18"/>
        <v>117997.87007454739</v>
      </c>
      <c r="AD574">
        <f t="shared" si="18"/>
        <v>114637.53035032951</v>
      </c>
      <c r="AE574">
        <f t="shared" si="18"/>
        <v>116274.89682397274</v>
      </c>
      <c r="AF574">
        <f t="shared" si="18"/>
        <v>116563.33038086804</v>
      </c>
      <c r="AG574">
        <f t="shared" si="18"/>
        <v>117051.43782908061</v>
      </c>
      <c r="AH574">
        <f t="shared" si="18"/>
        <v>119519.68723820162</v>
      </c>
      <c r="AI574">
        <f t="shared" si="18"/>
        <v>119888.23977647956</v>
      </c>
      <c r="AJ574">
        <f t="shared" si="18"/>
        <v>119399.24906132666</v>
      </c>
      <c r="AK574">
        <f t="shared" si="18"/>
        <v>120693.29951384485</v>
      </c>
    </row>
    <row r="575" spans="1:37" x14ac:dyDescent="0.25">
      <c r="A575">
        <f>IF(IFERROR(MATCH(TX_UCR!$C575,NN_M!A:A,0),0)&gt;0,1,0)</f>
        <v>0</v>
      </c>
      <c r="B575">
        <f>IF(IFERROR(MATCH(TX_UCR!C575,NN_PSM!A:A,0),0)&gt;0,1,0)</f>
        <v>0</v>
      </c>
      <c r="C575" t="str">
        <f t="shared" ref="C575:C638" si="19">LEFT(E575,FIND(" ",E575,1)-1)</f>
        <v>Addison</v>
      </c>
      <c r="D575">
        <f t="shared" ref="D575:D638" si="20">IF(IFERROR(FIND("County",E575),0)&gt;0,1,0)</f>
        <v>0</v>
      </c>
      <c r="E575" t="s">
        <v>36</v>
      </c>
      <c r="F575" t="s">
        <v>34</v>
      </c>
      <c r="G575" t="s">
        <v>367</v>
      </c>
      <c r="H575">
        <f t="shared" ref="H575:AK575" si="21">IFERROR((H3/H289)*100000,0)</f>
        <v>6660.9977324263036</v>
      </c>
      <c r="I575">
        <f t="shared" si="21"/>
        <v>6905.3436736428348</v>
      </c>
      <c r="J575">
        <f t="shared" si="21"/>
        <v>7386.8882733148666</v>
      </c>
      <c r="K575">
        <f t="shared" si="21"/>
        <v>7443.8202247191011</v>
      </c>
      <c r="L575">
        <f t="shared" si="21"/>
        <v>7941.234862021045</v>
      </c>
      <c r="M575">
        <f t="shared" si="21"/>
        <v>8782.9360100376416</v>
      </c>
      <c r="N575">
        <f t="shared" si="21"/>
        <v>8970.1770736253511</v>
      </c>
      <c r="O575">
        <f t="shared" si="21"/>
        <v>9127.3374888691014</v>
      </c>
      <c r="P575">
        <f t="shared" si="21"/>
        <v>9336.8446253291841</v>
      </c>
      <c r="Q575">
        <f t="shared" si="21"/>
        <v>9515.9288374017378</v>
      </c>
      <c r="R575">
        <f t="shared" si="21"/>
        <v>9575.1047277079597</v>
      </c>
      <c r="S575">
        <f t="shared" si="21"/>
        <v>9742.9519071310115</v>
      </c>
      <c r="T575">
        <f t="shared" si="21"/>
        <v>9900.9900990099013</v>
      </c>
      <c r="U575">
        <f t="shared" si="21"/>
        <v>11642.542479546884</v>
      </c>
      <c r="V575">
        <f t="shared" si="21"/>
        <v>12452.438602559667</v>
      </c>
      <c r="W575">
        <f t="shared" si="21"/>
        <v>14166.666666666666</v>
      </c>
      <c r="X575">
        <f t="shared" si="21"/>
        <v>14488.715519643356</v>
      </c>
      <c r="Y575">
        <f t="shared" si="21"/>
        <v>14796.266788071933</v>
      </c>
      <c r="Z575">
        <f t="shared" si="21"/>
        <v>14336.28318584071</v>
      </c>
      <c r="AA575">
        <f t="shared" si="21"/>
        <v>14119.359534206696</v>
      </c>
      <c r="AB575">
        <f t="shared" si="21"/>
        <v>14005.602240896358</v>
      </c>
      <c r="AC575">
        <f t="shared" si="21"/>
        <v>14054.054054054055</v>
      </c>
      <c r="AD575">
        <f t="shared" si="21"/>
        <v>13763.953614392543</v>
      </c>
      <c r="AE575">
        <f t="shared" si="21"/>
        <v>13837.774179302223</v>
      </c>
      <c r="AF575">
        <f t="shared" si="21"/>
        <v>15062.761506276151</v>
      </c>
      <c r="AG575">
        <f t="shared" si="21"/>
        <v>13055.181695827725</v>
      </c>
      <c r="AH575">
        <f t="shared" si="21"/>
        <v>13331.054520594771</v>
      </c>
      <c r="AI575">
        <f t="shared" si="21"/>
        <v>13523.6664162284</v>
      </c>
      <c r="AJ575">
        <f t="shared" si="21"/>
        <v>15962.441314553991</v>
      </c>
      <c r="AK575">
        <f t="shared" si="21"/>
        <v>16059.443911792907</v>
      </c>
    </row>
    <row r="576" spans="1:37" x14ac:dyDescent="0.25">
      <c r="A576">
        <f>IF(IFERROR(MATCH(TX_UCR!$C576,NN_M!A:A,0),0)&gt;0,1,0)</f>
        <v>0</v>
      </c>
      <c r="B576">
        <f>IF(IFERROR(MATCH(TX_UCR!C576,NN_PSM!A:A,0),0)&gt;0,1,0)</f>
        <v>0</v>
      </c>
      <c r="C576" t="str">
        <f t="shared" si="19"/>
        <v>Alamo</v>
      </c>
      <c r="D576">
        <f t="shared" si="20"/>
        <v>0</v>
      </c>
      <c r="E576" t="s">
        <v>37</v>
      </c>
      <c r="F576" t="s">
        <v>34</v>
      </c>
      <c r="G576" t="s">
        <v>367</v>
      </c>
      <c r="H576">
        <f t="shared" ref="H576:AK576" si="22">IFERROR((H4/H290)*100000,0)</f>
        <v>7667.0317634173061</v>
      </c>
      <c r="I576">
        <f t="shared" si="22"/>
        <v>8613.9389193422085</v>
      </c>
      <c r="J576">
        <f t="shared" si="22"/>
        <v>9762.9009762900969</v>
      </c>
      <c r="K576">
        <f t="shared" si="22"/>
        <v>10033.44481605351</v>
      </c>
      <c r="L576">
        <f t="shared" si="22"/>
        <v>10452.961672473868</v>
      </c>
      <c r="M576">
        <f t="shared" si="22"/>
        <v>8209.3381221139043</v>
      </c>
      <c r="N576">
        <f t="shared" si="22"/>
        <v>8385.7442348008371</v>
      </c>
      <c r="O576">
        <f t="shared" si="22"/>
        <v>8534.3228200371068</v>
      </c>
      <c r="P576">
        <f t="shared" si="22"/>
        <v>9324.0093240093229</v>
      </c>
      <c r="Q576">
        <f t="shared" si="22"/>
        <v>9502.0904599011774</v>
      </c>
      <c r="R576">
        <f t="shared" si="22"/>
        <v>10680.500457735734</v>
      </c>
      <c r="S576">
        <f t="shared" si="22"/>
        <v>10909.090909090908</v>
      </c>
      <c r="T576">
        <f t="shared" si="22"/>
        <v>11087.420042643924</v>
      </c>
      <c r="U576">
        <f t="shared" si="22"/>
        <v>11004.126547455295</v>
      </c>
      <c r="V576">
        <f t="shared" si="22"/>
        <v>11238.82503192848</v>
      </c>
      <c r="W576">
        <f t="shared" si="22"/>
        <v>14758.937356510332</v>
      </c>
      <c r="X576">
        <f t="shared" si="22"/>
        <v>15096.304008328994</v>
      </c>
      <c r="Y576">
        <f t="shared" si="22"/>
        <v>15414.258188824664</v>
      </c>
      <c r="Z576">
        <f t="shared" si="22"/>
        <v>15757.109915449655</v>
      </c>
      <c r="AA576">
        <f t="shared" si="22"/>
        <v>15995.014540922311</v>
      </c>
      <c r="AB576">
        <f t="shared" si="22"/>
        <v>16189.962223421478</v>
      </c>
      <c r="AC576">
        <f t="shared" si="22"/>
        <v>16429.622363903873</v>
      </c>
      <c r="AD576">
        <f t="shared" si="22"/>
        <v>16496.700659868027</v>
      </c>
      <c r="AE576">
        <f t="shared" si="22"/>
        <v>16686.531585220502</v>
      </c>
      <c r="AF576">
        <f t="shared" si="22"/>
        <v>16809.908998988874</v>
      </c>
      <c r="AG576">
        <f t="shared" si="22"/>
        <v>18352.997258967942</v>
      </c>
      <c r="AH576">
        <f t="shared" si="22"/>
        <v>18738.574040219377</v>
      </c>
      <c r="AI576">
        <f t="shared" si="22"/>
        <v>19178.082191780821</v>
      </c>
      <c r="AJ576">
        <f t="shared" si="22"/>
        <v>18876.611418047883</v>
      </c>
      <c r="AK576">
        <f t="shared" si="22"/>
        <v>19053.876478318001</v>
      </c>
    </row>
    <row r="577" spans="1:37" x14ac:dyDescent="0.25">
      <c r="A577">
        <f>IF(IFERROR(MATCH(TX_UCR!$C577,NN_M!A:A,0),0)&gt;0,1,0)</f>
        <v>0</v>
      </c>
      <c r="B577">
        <f>IF(IFERROR(MATCH(TX_UCR!C577,NN_PSM!A:A,0),0)&gt;0,1,0)</f>
        <v>0</v>
      </c>
      <c r="C577" t="str">
        <f t="shared" si="19"/>
        <v>Alice</v>
      </c>
      <c r="D577">
        <f t="shared" si="20"/>
        <v>0</v>
      </c>
      <c r="E577" t="s">
        <v>38</v>
      </c>
      <c r="F577" t="s">
        <v>34</v>
      </c>
      <c r="G577" t="s">
        <v>367</v>
      </c>
      <c r="H577">
        <f t="shared" ref="H577:AK577" si="23">IFERROR((H5/H291)*100000,0)</f>
        <v>23547.284466388148</v>
      </c>
      <c r="I577">
        <f t="shared" si="23"/>
        <v>23236.962982977573</v>
      </c>
      <c r="J577">
        <f t="shared" si="23"/>
        <v>22627.737226277372</v>
      </c>
      <c r="K577">
        <f t="shared" si="23"/>
        <v>21970.062771607922</v>
      </c>
      <c r="L577">
        <f t="shared" si="23"/>
        <v>21168.807671431157</v>
      </c>
      <c r="M577">
        <f t="shared" si="23"/>
        <v>19787.286668315606</v>
      </c>
      <c r="N577">
        <f t="shared" si="23"/>
        <v>20211.385128870759</v>
      </c>
      <c r="O577">
        <f t="shared" si="23"/>
        <v>20566.037735849059</v>
      </c>
      <c r="P577">
        <f t="shared" si="23"/>
        <v>20476.328783038047</v>
      </c>
      <c r="Q577">
        <f t="shared" si="23"/>
        <v>20867.009551800147</v>
      </c>
      <c r="R577">
        <f t="shared" si="23"/>
        <v>20751.633986928107</v>
      </c>
      <c r="S577">
        <f t="shared" si="23"/>
        <v>21196.335548769533</v>
      </c>
      <c r="T577">
        <f t="shared" si="23"/>
        <v>21541.950113378683</v>
      </c>
      <c r="U577">
        <f t="shared" si="23"/>
        <v>21023.342093059204</v>
      </c>
      <c r="V577">
        <f t="shared" si="23"/>
        <v>20829.036914827801</v>
      </c>
      <c r="W577">
        <f t="shared" si="23"/>
        <v>19010.767160161507</v>
      </c>
      <c r="X577">
        <f t="shared" si="23"/>
        <v>19440.444353013783</v>
      </c>
      <c r="Y577">
        <f t="shared" si="23"/>
        <v>19856.115107913669</v>
      </c>
      <c r="Z577">
        <f t="shared" si="23"/>
        <v>19400.557620817846</v>
      </c>
      <c r="AA577">
        <f t="shared" si="23"/>
        <v>19632.949210414001</v>
      </c>
      <c r="AB577">
        <f t="shared" si="23"/>
        <v>19766.18054718573</v>
      </c>
      <c r="AC577">
        <f t="shared" si="23"/>
        <v>20071.305955367756</v>
      </c>
      <c r="AD577">
        <f t="shared" si="23"/>
        <v>19850.402761795165</v>
      </c>
      <c r="AE577">
        <f t="shared" si="23"/>
        <v>19855.199648968846</v>
      </c>
      <c r="AF577">
        <f t="shared" si="23"/>
        <v>19886.667379450446</v>
      </c>
      <c r="AG577">
        <f t="shared" si="23"/>
        <v>19104.615030498331</v>
      </c>
      <c r="AH577">
        <f t="shared" si="23"/>
        <v>19505.728624183317</v>
      </c>
      <c r="AI577">
        <f t="shared" si="23"/>
        <v>19627.98128494808</v>
      </c>
      <c r="AJ577">
        <f t="shared" si="23"/>
        <v>19672.547277573296</v>
      </c>
      <c r="AK577">
        <f t="shared" si="23"/>
        <v>19688.83381522787</v>
      </c>
    </row>
    <row r="578" spans="1:37" x14ac:dyDescent="0.25">
      <c r="A578">
        <f>IF(IFERROR(MATCH(TX_UCR!$C578,NN_M!A:A,0),0)&gt;0,1,0)</f>
        <v>1</v>
      </c>
      <c r="B578">
        <f>IF(IFERROR(MATCH(TX_UCR!C578,NN_PSM!A:A,0),0)&gt;0,1,0)</f>
        <v>1</v>
      </c>
      <c r="C578" t="str">
        <f t="shared" si="19"/>
        <v>Allen</v>
      </c>
      <c r="D578">
        <f t="shared" si="20"/>
        <v>0</v>
      </c>
      <c r="E578" t="s">
        <v>39</v>
      </c>
      <c r="F578" t="s">
        <v>34</v>
      </c>
      <c r="G578" t="s">
        <v>367</v>
      </c>
      <c r="H578">
        <f t="shared" ref="H578:AK578" si="24">IFERROR((H6/H292)*100000,0)</f>
        <v>10983.524712930603</v>
      </c>
      <c r="I578">
        <f t="shared" si="24"/>
        <v>11718.75</v>
      </c>
      <c r="J578">
        <f t="shared" si="24"/>
        <v>15439.429928741092</v>
      </c>
      <c r="K578">
        <f t="shared" si="24"/>
        <v>15916.955017301038</v>
      </c>
      <c r="L578">
        <f t="shared" si="24"/>
        <v>18348.623853211007</v>
      </c>
      <c r="M578">
        <f t="shared" si="24"/>
        <v>18307.768431469569</v>
      </c>
      <c r="N578">
        <f t="shared" si="24"/>
        <v>18700.787401574802</v>
      </c>
      <c r="O578">
        <f t="shared" si="24"/>
        <v>19038.076152304609</v>
      </c>
      <c r="P578">
        <f t="shared" si="24"/>
        <v>22047.832585949174</v>
      </c>
      <c r="Q578">
        <f t="shared" si="24"/>
        <v>22481.265611990009</v>
      </c>
      <c r="R578">
        <f t="shared" si="24"/>
        <v>27689.873417721516</v>
      </c>
      <c r="S578">
        <f t="shared" si="24"/>
        <v>28293.545534924848</v>
      </c>
      <c r="T578">
        <f t="shared" si="24"/>
        <v>28762.19825372368</v>
      </c>
      <c r="U578">
        <f t="shared" si="24"/>
        <v>34055.727554179568</v>
      </c>
      <c r="V578">
        <f t="shared" si="24"/>
        <v>39513.677811550151</v>
      </c>
      <c r="W578">
        <f t="shared" si="24"/>
        <v>43568.464730290456</v>
      </c>
      <c r="X578">
        <f t="shared" si="24"/>
        <v>44554.455445544554</v>
      </c>
      <c r="Y578">
        <f t="shared" si="24"/>
        <v>45483.664317745039</v>
      </c>
      <c r="Z578">
        <f t="shared" si="24"/>
        <v>58083.252662149091</v>
      </c>
      <c r="AA578">
        <f t="shared" si="24"/>
        <v>63440.860215053763</v>
      </c>
      <c r="AB578">
        <f t="shared" si="24"/>
        <v>67430.025445292631</v>
      </c>
      <c r="AC578">
        <f t="shared" si="24"/>
        <v>71170.084439083221</v>
      </c>
      <c r="AD578">
        <f t="shared" si="24"/>
        <v>78590.785907859085</v>
      </c>
      <c r="AE578">
        <f t="shared" si="24"/>
        <v>83229.81366459628</v>
      </c>
      <c r="AF578">
        <f t="shared" si="24"/>
        <v>86862.106406080347</v>
      </c>
      <c r="AG578">
        <f t="shared" si="24"/>
        <v>84196.891191709845</v>
      </c>
      <c r="AH578">
        <f t="shared" si="24"/>
        <v>86021.505376344081</v>
      </c>
      <c r="AI578">
        <f t="shared" si="24"/>
        <v>88852.9886914378</v>
      </c>
      <c r="AJ578">
        <f t="shared" si="24"/>
        <v>91310.751104565541</v>
      </c>
      <c r="AK578">
        <f t="shared" si="24"/>
        <v>93830.33419023137</v>
      </c>
    </row>
    <row r="579" spans="1:37" x14ac:dyDescent="0.25">
      <c r="A579">
        <f>IF(IFERROR(MATCH(TX_UCR!$C579,NN_M!A:A,0),0)&gt;0,1,0)</f>
        <v>0</v>
      </c>
      <c r="B579">
        <f>IF(IFERROR(MATCH(TX_UCR!C579,NN_PSM!A:A,0),0)&gt;0,1,0)</f>
        <v>0</v>
      </c>
      <c r="C579" t="str">
        <f t="shared" si="19"/>
        <v>Alton</v>
      </c>
      <c r="D579">
        <f t="shared" si="20"/>
        <v>0</v>
      </c>
      <c r="E579" t="s">
        <v>40</v>
      </c>
      <c r="F579" t="s">
        <v>34</v>
      </c>
      <c r="G579" t="s">
        <v>367</v>
      </c>
      <c r="H579">
        <f t="shared" ref="H579:AK579" si="25">IFERROR((H7/H293)*100000,0)</f>
        <v>0</v>
      </c>
      <c r="I579">
        <f t="shared" si="25"/>
        <v>0</v>
      </c>
      <c r="J579">
        <f t="shared" si="25"/>
        <v>0</v>
      </c>
      <c r="K579">
        <f t="shared" si="25"/>
        <v>0</v>
      </c>
      <c r="L579">
        <f t="shared" si="25"/>
        <v>0</v>
      </c>
      <c r="M579">
        <f t="shared" si="25"/>
        <v>0</v>
      </c>
      <c r="N579">
        <f t="shared" si="25"/>
        <v>0</v>
      </c>
      <c r="O579">
        <f t="shared" si="25"/>
        <v>0</v>
      </c>
      <c r="P579">
        <f t="shared" si="25"/>
        <v>0</v>
      </c>
      <c r="Q579">
        <f t="shared" si="25"/>
        <v>0</v>
      </c>
      <c r="R579">
        <f t="shared" si="25"/>
        <v>0</v>
      </c>
      <c r="S579">
        <f t="shared" si="25"/>
        <v>0</v>
      </c>
      <c r="T579">
        <f t="shared" si="25"/>
        <v>0</v>
      </c>
      <c r="U579">
        <f t="shared" si="25"/>
        <v>3891.0505836575876</v>
      </c>
      <c r="V579">
        <f t="shared" si="25"/>
        <v>3898.6354775828463</v>
      </c>
      <c r="W579">
        <f t="shared" si="25"/>
        <v>4383.7029396596181</v>
      </c>
      <c r="X579">
        <f t="shared" si="25"/>
        <v>4483.2468145351577</v>
      </c>
      <c r="Y579">
        <f t="shared" si="25"/>
        <v>4579.2787635947334</v>
      </c>
      <c r="Z579">
        <f t="shared" si="25"/>
        <v>4930.9664694280082</v>
      </c>
      <c r="AA579">
        <f t="shared" si="25"/>
        <v>6444.68313641246</v>
      </c>
      <c r="AB579">
        <f t="shared" si="25"/>
        <v>6898.5340615119294</v>
      </c>
      <c r="AC579">
        <f t="shared" si="25"/>
        <v>7253.8860103626939</v>
      </c>
      <c r="AD579">
        <f t="shared" si="25"/>
        <v>7792.2077922077924</v>
      </c>
      <c r="AE579">
        <f t="shared" si="25"/>
        <v>10875.194199896428</v>
      </c>
      <c r="AF579">
        <f t="shared" si="25"/>
        <v>11946.591707659873</v>
      </c>
      <c r="AG579">
        <f t="shared" si="25"/>
        <v>12340.036563071299</v>
      </c>
      <c r="AH579">
        <f t="shared" si="25"/>
        <v>12601.260126012601</v>
      </c>
      <c r="AI579">
        <f t="shared" si="25"/>
        <v>14173.228346456694</v>
      </c>
      <c r="AJ579">
        <f t="shared" si="25"/>
        <v>14749.262536873157</v>
      </c>
      <c r="AK579">
        <f t="shared" si="25"/>
        <v>15313.935681470139</v>
      </c>
    </row>
    <row r="580" spans="1:37" x14ac:dyDescent="0.25">
      <c r="A580">
        <f>IF(IFERROR(MATCH(TX_UCR!$C580,NN_M!A:A,0),0)&gt;0,1,0)</f>
        <v>0</v>
      </c>
      <c r="B580">
        <f>IF(IFERROR(MATCH(TX_UCR!C580,NN_PSM!A:A,0),0)&gt;0,1,0)</f>
        <v>0</v>
      </c>
      <c r="C580" t="str">
        <f t="shared" si="19"/>
        <v>Alvin</v>
      </c>
      <c r="D580">
        <f t="shared" si="20"/>
        <v>0</v>
      </c>
      <c r="E580" t="s">
        <v>41</v>
      </c>
      <c r="F580" t="s">
        <v>34</v>
      </c>
      <c r="G580" t="s">
        <v>367</v>
      </c>
      <c r="H580">
        <f t="shared" ref="H580:AK580" si="26">IFERROR((H8/H294)*100000,0)</f>
        <v>19157.088122605364</v>
      </c>
      <c r="I580">
        <f t="shared" si="26"/>
        <v>19283.74655647383</v>
      </c>
      <c r="J580">
        <f t="shared" si="26"/>
        <v>19523.494374586367</v>
      </c>
      <c r="K580">
        <f t="shared" si="26"/>
        <v>19197.207678883071</v>
      </c>
      <c r="L580">
        <f t="shared" si="26"/>
        <v>18867.92452830189</v>
      </c>
      <c r="M580">
        <f t="shared" si="26"/>
        <v>19219.097713938903</v>
      </c>
      <c r="N580">
        <f t="shared" si="26"/>
        <v>19631.031220435194</v>
      </c>
      <c r="O580">
        <f t="shared" si="26"/>
        <v>19978.74601487779</v>
      </c>
      <c r="P580">
        <f t="shared" si="26"/>
        <v>20833.333333333332</v>
      </c>
      <c r="Q580">
        <f t="shared" si="26"/>
        <v>21236.559139784946</v>
      </c>
      <c r="R580">
        <f t="shared" si="26"/>
        <v>21939.953810623556</v>
      </c>
      <c r="S580">
        <f t="shared" si="26"/>
        <v>22414.345180915785</v>
      </c>
      <c r="T580">
        <f t="shared" si="26"/>
        <v>22778.312479948669</v>
      </c>
      <c r="U580">
        <f t="shared" si="26"/>
        <v>21393.643031784843</v>
      </c>
      <c r="V580">
        <f t="shared" si="26"/>
        <v>21097.04641350211</v>
      </c>
      <c r="W580">
        <f t="shared" si="26"/>
        <v>21413.276231263382</v>
      </c>
      <c r="X580">
        <f t="shared" si="26"/>
        <v>21899.736147757256</v>
      </c>
      <c r="Y580">
        <f t="shared" si="26"/>
        <v>22367.429002261877</v>
      </c>
      <c r="Z580">
        <f t="shared" si="26"/>
        <v>22371.364653243847</v>
      </c>
      <c r="AA580">
        <f t="shared" si="26"/>
        <v>22344.44826400825</v>
      </c>
      <c r="AB580">
        <f t="shared" si="26"/>
        <v>22505.307855626328</v>
      </c>
      <c r="AC580">
        <f t="shared" si="26"/>
        <v>22796.352583586628</v>
      </c>
      <c r="AD580">
        <f t="shared" si="26"/>
        <v>22543.148996125397</v>
      </c>
      <c r="AE580">
        <f t="shared" si="26"/>
        <v>22847.100175746924</v>
      </c>
      <c r="AF580">
        <f t="shared" si="26"/>
        <v>23013.460703430308</v>
      </c>
      <c r="AG580">
        <f t="shared" si="26"/>
        <v>24232.633279483038</v>
      </c>
      <c r="AH580">
        <f t="shared" si="26"/>
        <v>24745.91250552364</v>
      </c>
      <c r="AI580">
        <f t="shared" si="26"/>
        <v>25141.930251419304</v>
      </c>
      <c r="AJ580">
        <f t="shared" si="26"/>
        <v>25106.584557081951</v>
      </c>
      <c r="AK580">
        <f t="shared" si="26"/>
        <v>25254.428948360346</v>
      </c>
    </row>
    <row r="581" spans="1:37" x14ac:dyDescent="0.25">
      <c r="A581">
        <f>IF(IFERROR(MATCH(TX_UCR!$C581,NN_M!A:A,0),0)&gt;0,1,0)</f>
        <v>0</v>
      </c>
      <c r="B581">
        <f>IF(IFERROR(MATCH(TX_UCR!C581,NN_PSM!A:A,0),0)&gt;0,1,0)</f>
        <v>0</v>
      </c>
      <c r="C581" t="str">
        <f t="shared" si="19"/>
        <v>Amarillo</v>
      </c>
      <c r="D581">
        <f t="shared" si="20"/>
        <v>0</v>
      </c>
      <c r="E581" t="s">
        <v>42</v>
      </c>
      <c r="F581" t="s">
        <v>34</v>
      </c>
      <c r="G581" t="s">
        <v>367</v>
      </c>
      <c r="H581">
        <f t="shared" ref="H581:AK581" si="27">IFERROR((H9/H295)*100000,0)</f>
        <v>166739.89455184535</v>
      </c>
      <c r="I581">
        <f t="shared" si="27"/>
        <v>169923.37164750957</v>
      </c>
      <c r="J581">
        <f t="shared" si="27"/>
        <v>166897.91873141724</v>
      </c>
      <c r="K581">
        <f t="shared" si="27"/>
        <v>167089.06589427951</v>
      </c>
      <c r="L581">
        <f t="shared" si="27"/>
        <v>167510.03315302738</v>
      </c>
      <c r="M581">
        <f t="shared" si="27"/>
        <v>157617.02127659574</v>
      </c>
      <c r="N581">
        <f t="shared" si="27"/>
        <v>160980.81023454157</v>
      </c>
      <c r="O581">
        <f t="shared" si="27"/>
        <v>163825.48396417219</v>
      </c>
      <c r="P581">
        <f t="shared" si="27"/>
        <v>164242.07157404712</v>
      </c>
      <c r="Q581">
        <f t="shared" si="27"/>
        <v>167396.78746847206</v>
      </c>
      <c r="R581">
        <f t="shared" si="27"/>
        <v>168149.14097721456</v>
      </c>
      <c r="S581">
        <f t="shared" si="27"/>
        <v>171779.14110429448</v>
      </c>
      <c r="T581">
        <f t="shared" si="27"/>
        <v>174571.98989615493</v>
      </c>
      <c r="U581">
        <f t="shared" si="27"/>
        <v>173835.37171911501</v>
      </c>
      <c r="V581">
        <f t="shared" si="27"/>
        <v>173684.21052631579</v>
      </c>
      <c r="W581">
        <f t="shared" si="27"/>
        <v>173628.7686160552</v>
      </c>
      <c r="X581">
        <f t="shared" si="27"/>
        <v>177564.18363475401</v>
      </c>
      <c r="Y581">
        <f t="shared" si="27"/>
        <v>181349.69325153372</v>
      </c>
      <c r="Z581">
        <f t="shared" si="27"/>
        <v>179764.47969238163</v>
      </c>
      <c r="AA581">
        <f t="shared" si="27"/>
        <v>181609.78094752927</v>
      </c>
      <c r="AB581">
        <f t="shared" si="27"/>
        <v>183763.7494021999</v>
      </c>
      <c r="AC581">
        <f t="shared" si="27"/>
        <v>188210.72174518451</v>
      </c>
      <c r="AD581">
        <f t="shared" si="27"/>
        <v>187225.79328639933</v>
      </c>
      <c r="AE581">
        <f t="shared" si="27"/>
        <v>187667.2187539814</v>
      </c>
      <c r="AF581">
        <f t="shared" si="27"/>
        <v>188769.41457586619</v>
      </c>
      <c r="AG581">
        <f t="shared" si="27"/>
        <v>190688.06610519625</v>
      </c>
      <c r="AH581">
        <f t="shared" si="27"/>
        <v>194714.21748129278</v>
      </c>
      <c r="AI581">
        <f t="shared" si="27"/>
        <v>196585.1407475773</v>
      </c>
      <c r="AJ581">
        <f t="shared" si="27"/>
        <v>196582.48903674583</v>
      </c>
      <c r="AK581">
        <f t="shared" si="27"/>
        <v>197720.29811486191</v>
      </c>
    </row>
    <row r="582" spans="1:37" x14ac:dyDescent="0.25">
      <c r="A582">
        <f>IF(IFERROR(MATCH(TX_UCR!$C582,NN_M!A:A,0),0)&gt;0,1,0)</f>
        <v>0</v>
      </c>
      <c r="B582">
        <f>IF(IFERROR(MATCH(TX_UCR!C582,NN_PSM!A:A,0),0)&gt;0,1,0)</f>
        <v>0</v>
      </c>
      <c r="C582" t="str">
        <f t="shared" si="19"/>
        <v>Anderson</v>
      </c>
      <c r="D582">
        <f t="shared" si="20"/>
        <v>1</v>
      </c>
      <c r="E582" t="s">
        <v>43</v>
      </c>
      <c r="F582" t="s">
        <v>34</v>
      </c>
      <c r="G582" t="s">
        <v>367</v>
      </c>
      <c r="H582">
        <f t="shared" ref="H582:AK582" si="28">IFERROR((H10/H296)*100000,0)</f>
        <v>0</v>
      </c>
      <c r="I582">
        <f t="shared" si="28"/>
        <v>0</v>
      </c>
      <c r="J582">
        <f t="shared" si="28"/>
        <v>0</v>
      </c>
      <c r="K582">
        <f t="shared" si="28"/>
        <v>0</v>
      </c>
      <c r="L582">
        <f t="shared" si="28"/>
        <v>0</v>
      </c>
      <c r="M582">
        <f t="shared" si="28"/>
        <v>0</v>
      </c>
      <c r="N582">
        <f t="shared" si="28"/>
        <v>0</v>
      </c>
      <c r="O582">
        <f t="shared" si="28"/>
        <v>0</v>
      </c>
      <c r="P582">
        <f t="shared" si="28"/>
        <v>0</v>
      </c>
      <c r="Q582">
        <f t="shared" si="28"/>
        <v>0</v>
      </c>
      <c r="R582">
        <f t="shared" si="28"/>
        <v>0</v>
      </c>
      <c r="S582">
        <f t="shared" si="28"/>
        <v>0</v>
      </c>
      <c r="T582">
        <f t="shared" si="28"/>
        <v>0</v>
      </c>
      <c r="U582">
        <f t="shared" si="28"/>
        <v>0</v>
      </c>
      <c r="V582">
        <f t="shared" si="28"/>
        <v>0</v>
      </c>
      <c r="W582">
        <f t="shared" si="28"/>
        <v>0</v>
      </c>
      <c r="X582">
        <f t="shared" si="28"/>
        <v>0</v>
      </c>
      <c r="Y582">
        <f t="shared" si="28"/>
        <v>0</v>
      </c>
      <c r="Z582">
        <f t="shared" si="28"/>
        <v>0</v>
      </c>
      <c r="AA582">
        <f t="shared" si="28"/>
        <v>0</v>
      </c>
      <c r="AB582">
        <f t="shared" si="28"/>
        <v>0</v>
      </c>
      <c r="AC582">
        <f t="shared" si="28"/>
        <v>0</v>
      </c>
      <c r="AD582">
        <f t="shared" si="28"/>
        <v>0</v>
      </c>
      <c r="AE582">
        <f t="shared" si="28"/>
        <v>0</v>
      </c>
      <c r="AF582">
        <f t="shared" si="28"/>
        <v>0</v>
      </c>
      <c r="AG582">
        <f t="shared" si="28"/>
        <v>0</v>
      </c>
      <c r="AH582">
        <f t="shared" si="28"/>
        <v>0</v>
      </c>
      <c r="AI582">
        <f t="shared" si="28"/>
        <v>0</v>
      </c>
      <c r="AJ582">
        <f t="shared" si="28"/>
        <v>0</v>
      </c>
      <c r="AK582">
        <f t="shared" si="28"/>
        <v>0</v>
      </c>
    </row>
    <row r="583" spans="1:37" x14ac:dyDescent="0.25">
      <c r="A583">
        <f>IF(IFERROR(MATCH(TX_UCR!$C583,NN_M!A:A,0),0)&gt;0,1,0)</f>
        <v>0</v>
      </c>
      <c r="B583">
        <f>IF(IFERROR(MATCH(TX_UCR!C583,NN_PSM!A:A,0),0)&gt;0,1,0)</f>
        <v>0</v>
      </c>
      <c r="C583" t="str">
        <f t="shared" si="19"/>
        <v>Andrews</v>
      </c>
      <c r="D583">
        <f t="shared" si="20"/>
        <v>0</v>
      </c>
      <c r="E583" t="s">
        <v>44</v>
      </c>
      <c r="F583" t="s">
        <v>34</v>
      </c>
      <c r="G583" t="s">
        <v>367</v>
      </c>
      <c r="H583">
        <f t="shared" ref="H583:AK583" si="29">IFERROR((H11/H297)*100000,0)</f>
        <v>13283.280392723071</v>
      </c>
      <c r="I583">
        <f t="shared" si="29"/>
        <v>13602.798289933929</v>
      </c>
      <c r="J583">
        <f t="shared" si="29"/>
        <v>13788.968824940048</v>
      </c>
      <c r="K583">
        <f t="shared" si="29"/>
        <v>13037.80964797914</v>
      </c>
      <c r="L583">
        <f t="shared" si="29"/>
        <v>12870.01287001287</v>
      </c>
      <c r="M583">
        <f t="shared" si="29"/>
        <v>10676.156583629894</v>
      </c>
      <c r="N583">
        <f t="shared" si="29"/>
        <v>10905.125408942202</v>
      </c>
      <c r="O583">
        <f t="shared" si="29"/>
        <v>11097.410604192355</v>
      </c>
      <c r="P583">
        <f t="shared" si="29"/>
        <v>11059.371362048894</v>
      </c>
      <c r="Q583">
        <f t="shared" si="29"/>
        <v>11274.934952298354</v>
      </c>
      <c r="R583">
        <f t="shared" si="29"/>
        <v>10932.475884244373</v>
      </c>
      <c r="S583">
        <f t="shared" si="29"/>
        <v>11170.471102476929</v>
      </c>
      <c r="T583">
        <f t="shared" si="29"/>
        <v>11352.418558736426</v>
      </c>
      <c r="U583">
        <f t="shared" si="29"/>
        <v>10666.666666666668</v>
      </c>
      <c r="V583">
        <f t="shared" si="29"/>
        <v>10416.666666666668</v>
      </c>
      <c r="W583">
        <f t="shared" si="29"/>
        <v>9649.1228070175439</v>
      </c>
      <c r="X583">
        <f t="shared" si="29"/>
        <v>9868.4210526315783</v>
      </c>
      <c r="Y583">
        <f t="shared" si="29"/>
        <v>10079.798404031921</v>
      </c>
      <c r="Z583">
        <f t="shared" si="29"/>
        <v>9723.9648682559582</v>
      </c>
      <c r="AA583">
        <f t="shared" si="29"/>
        <v>9668.5082872928178</v>
      </c>
      <c r="AB583">
        <f t="shared" si="29"/>
        <v>9618.1871174584667</v>
      </c>
      <c r="AC583">
        <f t="shared" si="29"/>
        <v>9657.3208722741438</v>
      </c>
      <c r="AD583">
        <f t="shared" si="29"/>
        <v>9540.954095409541</v>
      </c>
      <c r="AE583">
        <f t="shared" si="29"/>
        <v>9708.7378640776715</v>
      </c>
      <c r="AF583">
        <f t="shared" si="29"/>
        <v>10209.356422848281</v>
      </c>
      <c r="AG583">
        <f t="shared" si="29"/>
        <v>11088.48155691333</v>
      </c>
      <c r="AH583">
        <f t="shared" si="29"/>
        <v>11321.275714482948</v>
      </c>
      <c r="AI583">
        <f t="shared" si="29"/>
        <v>11750.726168471087</v>
      </c>
      <c r="AJ583">
        <f t="shared" si="29"/>
        <v>12528.322004531523</v>
      </c>
      <c r="AK583">
        <f t="shared" si="29"/>
        <v>13153.567905294311</v>
      </c>
    </row>
    <row r="584" spans="1:37" x14ac:dyDescent="0.25">
      <c r="A584">
        <f>IF(IFERROR(MATCH(TX_UCR!$C584,NN_M!A:A,0),0)&gt;0,1,0)</f>
        <v>0</v>
      </c>
      <c r="B584">
        <f>IF(IFERROR(MATCH(TX_UCR!C584,NN_PSM!A:A,0),0)&gt;0,1,0)</f>
        <v>0</v>
      </c>
      <c r="C584" t="str">
        <f t="shared" si="19"/>
        <v>Angelina</v>
      </c>
      <c r="D584">
        <f t="shared" si="20"/>
        <v>1</v>
      </c>
      <c r="E584" t="s">
        <v>45</v>
      </c>
      <c r="F584" t="s">
        <v>34</v>
      </c>
      <c r="G584" t="s">
        <v>367</v>
      </c>
      <c r="H584">
        <f t="shared" ref="H584:AK584" si="30">IFERROR((H12/H298)*100000,0)</f>
        <v>0</v>
      </c>
      <c r="I584">
        <f t="shared" si="30"/>
        <v>0</v>
      </c>
      <c r="J584">
        <f t="shared" si="30"/>
        <v>0</v>
      </c>
      <c r="K584">
        <f t="shared" si="30"/>
        <v>0</v>
      </c>
      <c r="L584">
        <f t="shared" si="30"/>
        <v>0</v>
      </c>
      <c r="M584">
        <f t="shared" si="30"/>
        <v>0</v>
      </c>
      <c r="N584">
        <f t="shared" si="30"/>
        <v>0</v>
      </c>
      <c r="O584">
        <f t="shared" si="30"/>
        <v>0</v>
      </c>
      <c r="P584">
        <f t="shared" si="30"/>
        <v>0</v>
      </c>
      <c r="Q584">
        <f t="shared" si="30"/>
        <v>0</v>
      </c>
      <c r="R584">
        <f t="shared" si="30"/>
        <v>0</v>
      </c>
      <c r="S584">
        <f t="shared" si="30"/>
        <v>0</v>
      </c>
      <c r="T584">
        <f t="shared" si="30"/>
        <v>0</v>
      </c>
      <c r="U584">
        <f t="shared" si="30"/>
        <v>0</v>
      </c>
      <c r="V584">
        <f t="shared" si="30"/>
        <v>0</v>
      </c>
      <c r="W584">
        <f t="shared" si="30"/>
        <v>0</v>
      </c>
      <c r="X584">
        <f t="shared" si="30"/>
        <v>0</v>
      </c>
      <c r="Y584">
        <f t="shared" si="30"/>
        <v>0</v>
      </c>
      <c r="Z584">
        <f t="shared" si="30"/>
        <v>0</v>
      </c>
      <c r="AA584">
        <f t="shared" si="30"/>
        <v>0</v>
      </c>
      <c r="AB584">
        <f t="shared" si="30"/>
        <v>0</v>
      </c>
      <c r="AC584">
        <f t="shared" si="30"/>
        <v>0</v>
      </c>
      <c r="AD584">
        <f t="shared" si="30"/>
        <v>0</v>
      </c>
      <c r="AE584">
        <f t="shared" si="30"/>
        <v>0</v>
      </c>
      <c r="AF584">
        <f t="shared" si="30"/>
        <v>0</v>
      </c>
      <c r="AG584">
        <f t="shared" si="30"/>
        <v>0</v>
      </c>
      <c r="AH584">
        <f t="shared" si="30"/>
        <v>0</v>
      </c>
      <c r="AI584">
        <f t="shared" si="30"/>
        <v>0</v>
      </c>
      <c r="AJ584">
        <f t="shared" si="30"/>
        <v>0</v>
      </c>
      <c r="AK584">
        <f t="shared" si="30"/>
        <v>0</v>
      </c>
    </row>
    <row r="585" spans="1:37" x14ac:dyDescent="0.25">
      <c r="A585">
        <f>IF(IFERROR(MATCH(TX_UCR!$C585,NN_M!A:A,0),0)&gt;0,1,0)</f>
        <v>0</v>
      </c>
      <c r="B585">
        <f>IF(IFERROR(MATCH(TX_UCR!C585,NN_PSM!A:A,0),0)&gt;0,1,0)</f>
        <v>0</v>
      </c>
      <c r="C585" t="str">
        <f t="shared" si="19"/>
        <v>Angleton</v>
      </c>
      <c r="D585">
        <f t="shared" si="20"/>
        <v>0</v>
      </c>
      <c r="E585" t="s">
        <v>46</v>
      </c>
      <c r="F585" t="s">
        <v>34</v>
      </c>
      <c r="G585" t="s">
        <v>367</v>
      </c>
      <c r="H585">
        <f t="shared" ref="H585:AK585" si="31">IFERROR((H13/H299)*100000,0)</f>
        <v>15809.217577706326</v>
      </c>
      <c r="I585">
        <f t="shared" si="31"/>
        <v>15834.015834015832</v>
      </c>
      <c r="J585">
        <f t="shared" si="31"/>
        <v>15804.030027657054</v>
      </c>
      <c r="K585">
        <f t="shared" si="31"/>
        <v>15538.847117794485</v>
      </c>
      <c r="L585">
        <f t="shared" si="31"/>
        <v>15267.175572519085</v>
      </c>
      <c r="M585">
        <f t="shared" si="31"/>
        <v>17137.416693113297</v>
      </c>
      <c r="N585">
        <f t="shared" si="31"/>
        <v>17504.774029280714</v>
      </c>
      <c r="O585">
        <f t="shared" si="31"/>
        <v>17815.368004318876</v>
      </c>
      <c r="P585">
        <f t="shared" si="31"/>
        <v>18711.76682259806</v>
      </c>
      <c r="Q585">
        <f t="shared" si="31"/>
        <v>19074.764306073226</v>
      </c>
      <c r="R585">
        <f t="shared" si="31"/>
        <v>19039.735099337748</v>
      </c>
      <c r="S585">
        <f t="shared" si="31"/>
        <v>19446.081319976431</v>
      </c>
      <c r="T585">
        <f t="shared" si="31"/>
        <v>19764.011799410029</v>
      </c>
      <c r="U585">
        <f t="shared" si="31"/>
        <v>20998.174071819838</v>
      </c>
      <c r="V585">
        <f t="shared" si="31"/>
        <v>20812.353138637125</v>
      </c>
      <c r="W585">
        <f t="shared" si="31"/>
        <v>18129.496402877699</v>
      </c>
      <c r="X585">
        <f t="shared" si="31"/>
        <v>18540.43392504931</v>
      </c>
      <c r="Y585">
        <f t="shared" si="31"/>
        <v>18936.635105608155</v>
      </c>
      <c r="Z585">
        <f t="shared" si="31"/>
        <v>18824.306472919419</v>
      </c>
      <c r="AA585">
        <f t="shared" si="31"/>
        <v>18937.489525724817</v>
      </c>
      <c r="AB585">
        <f t="shared" si="31"/>
        <v>19010.480136485497</v>
      </c>
      <c r="AC585">
        <f t="shared" si="31"/>
        <v>19293.845263360989</v>
      </c>
      <c r="AD585">
        <f t="shared" si="31"/>
        <v>18810.564316929511</v>
      </c>
      <c r="AE585">
        <f t="shared" si="31"/>
        <v>18703.784254023485</v>
      </c>
      <c r="AF585">
        <f t="shared" si="31"/>
        <v>18664.752333094038</v>
      </c>
      <c r="AG585">
        <f t="shared" si="31"/>
        <v>18863.179074446678</v>
      </c>
      <c r="AH585">
        <f t="shared" si="31"/>
        <v>19259.705085765872</v>
      </c>
      <c r="AI585">
        <f t="shared" si="31"/>
        <v>19568.822553897182</v>
      </c>
      <c r="AJ585">
        <f t="shared" si="31"/>
        <v>19016.39344262295</v>
      </c>
      <c r="AK585">
        <f t="shared" si="31"/>
        <v>19019.751280175569</v>
      </c>
    </row>
    <row r="586" spans="1:37" x14ac:dyDescent="0.25">
      <c r="A586">
        <f>IF(IFERROR(MATCH(TX_UCR!$C586,NN_M!A:A,0),0)&gt;0,1,0)</f>
        <v>0</v>
      </c>
      <c r="B586">
        <f>IF(IFERROR(MATCH(TX_UCR!C586,NN_PSM!A:A,0),0)&gt;0,1,0)</f>
        <v>0</v>
      </c>
      <c r="C586" t="str">
        <f t="shared" si="19"/>
        <v>Arlington</v>
      </c>
      <c r="D586">
        <f t="shared" si="20"/>
        <v>0</v>
      </c>
      <c r="E586" t="s">
        <v>47</v>
      </c>
      <c r="F586" t="s">
        <v>34</v>
      </c>
      <c r="G586" t="s">
        <v>367</v>
      </c>
      <c r="H586">
        <f t="shared" ref="H586:AK586" si="32">IFERROR((H14/H300)*100000,0)</f>
        <v>218934.91124260356</v>
      </c>
      <c r="I586">
        <f t="shared" si="32"/>
        <v>223111.24788428991</v>
      </c>
      <c r="J586">
        <f t="shared" si="32"/>
        <v>251379.740074773</v>
      </c>
      <c r="K586">
        <f t="shared" si="32"/>
        <v>251722.88719622776</v>
      </c>
      <c r="L586">
        <f t="shared" si="32"/>
        <v>259805.56486758296</v>
      </c>
      <c r="M586">
        <f t="shared" si="32"/>
        <v>261718.75</v>
      </c>
      <c r="N586">
        <f t="shared" si="32"/>
        <v>267309.15546538169</v>
      </c>
      <c r="O586">
        <f t="shared" si="32"/>
        <v>272029.63747023023</v>
      </c>
      <c r="P586">
        <f t="shared" si="32"/>
        <v>281320.04981320049</v>
      </c>
      <c r="Q586">
        <f t="shared" si="32"/>
        <v>286737.08920187794</v>
      </c>
      <c r="R586">
        <f t="shared" si="32"/>
        <v>292328.64275987289</v>
      </c>
      <c r="S586">
        <f t="shared" si="32"/>
        <v>298626.17498192337</v>
      </c>
      <c r="T586">
        <f t="shared" si="32"/>
        <v>303486.33057436667</v>
      </c>
      <c r="U586">
        <f t="shared" si="32"/>
        <v>305957.86701777484</v>
      </c>
      <c r="V586">
        <f t="shared" si="32"/>
        <v>310916.3346613546</v>
      </c>
      <c r="W586">
        <f t="shared" si="32"/>
        <v>332973.13985798089</v>
      </c>
      <c r="X586">
        <f t="shared" si="32"/>
        <v>340531.03007037746</v>
      </c>
      <c r="Y586">
        <f t="shared" si="32"/>
        <v>347812.35191912809</v>
      </c>
      <c r="Z586">
        <f t="shared" si="32"/>
        <v>355398.70278519642</v>
      </c>
      <c r="AA586">
        <f t="shared" si="32"/>
        <v>360983.98169336386</v>
      </c>
      <c r="AB586">
        <f t="shared" si="32"/>
        <v>365360.88834053057</v>
      </c>
      <c r="AC586">
        <f t="shared" si="32"/>
        <v>373085.33916849014</v>
      </c>
      <c r="AD586">
        <f t="shared" si="32"/>
        <v>372052.90396779758</v>
      </c>
      <c r="AE586">
        <f t="shared" si="32"/>
        <v>375809.93520518363</v>
      </c>
      <c r="AF586">
        <f t="shared" si="32"/>
        <v>379108.36316303286</v>
      </c>
      <c r="AG586">
        <f t="shared" si="32"/>
        <v>365413.81928625668</v>
      </c>
      <c r="AH586">
        <f t="shared" si="32"/>
        <v>373158.10434090008</v>
      </c>
      <c r="AI586">
        <f t="shared" si="32"/>
        <v>379296.6421617326</v>
      </c>
      <c r="AJ586">
        <f t="shared" si="32"/>
        <v>378762.88659793814</v>
      </c>
      <c r="AK586">
        <f t="shared" si="32"/>
        <v>382978.72340425529</v>
      </c>
    </row>
    <row r="587" spans="1:37" x14ac:dyDescent="0.25">
      <c r="A587">
        <f>IF(IFERROR(MATCH(TX_UCR!$C587,NN_M!A:A,0),0)&gt;0,1,0)</f>
        <v>0</v>
      </c>
      <c r="B587">
        <f>IF(IFERROR(MATCH(TX_UCR!C587,NN_PSM!A:A,0),0)&gt;0,1,0)</f>
        <v>0</v>
      </c>
      <c r="C587" t="str">
        <f t="shared" si="19"/>
        <v>Atacosa</v>
      </c>
      <c r="D587">
        <f t="shared" si="20"/>
        <v>1</v>
      </c>
      <c r="E587" t="s">
        <v>48</v>
      </c>
      <c r="F587" t="s">
        <v>34</v>
      </c>
      <c r="G587" t="s">
        <v>367</v>
      </c>
      <c r="H587">
        <f t="shared" ref="H587:AK587" si="33">IFERROR((H15/H301)*100000,0)</f>
        <v>0</v>
      </c>
      <c r="I587">
        <f t="shared" si="33"/>
        <v>0</v>
      </c>
      <c r="J587">
        <f t="shared" si="33"/>
        <v>0</v>
      </c>
      <c r="K587">
        <f t="shared" si="33"/>
        <v>0</v>
      </c>
      <c r="L587">
        <f t="shared" si="33"/>
        <v>0</v>
      </c>
      <c r="M587">
        <f t="shared" si="33"/>
        <v>0</v>
      </c>
      <c r="N587">
        <f t="shared" si="33"/>
        <v>0</v>
      </c>
      <c r="O587">
        <f t="shared" si="33"/>
        <v>0</v>
      </c>
      <c r="P587">
        <f t="shared" si="33"/>
        <v>0</v>
      </c>
      <c r="Q587">
        <f t="shared" si="33"/>
        <v>0</v>
      </c>
      <c r="R587">
        <f t="shared" si="33"/>
        <v>0</v>
      </c>
      <c r="S587">
        <f t="shared" si="33"/>
        <v>0</v>
      </c>
      <c r="T587">
        <f t="shared" si="33"/>
        <v>0</v>
      </c>
      <c r="U587">
        <f t="shared" si="33"/>
        <v>0</v>
      </c>
      <c r="V587">
        <f t="shared" si="33"/>
        <v>0</v>
      </c>
      <c r="W587">
        <f t="shared" si="33"/>
        <v>0</v>
      </c>
      <c r="X587">
        <f t="shared" si="33"/>
        <v>0</v>
      </c>
      <c r="Y587">
        <f t="shared" si="33"/>
        <v>0</v>
      </c>
      <c r="Z587">
        <f t="shared" si="33"/>
        <v>0</v>
      </c>
      <c r="AA587">
        <f t="shared" si="33"/>
        <v>0</v>
      </c>
      <c r="AB587">
        <f t="shared" si="33"/>
        <v>0</v>
      </c>
      <c r="AC587">
        <f t="shared" si="33"/>
        <v>0</v>
      </c>
      <c r="AD587">
        <f t="shared" si="33"/>
        <v>0</v>
      </c>
      <c r="AE587">
        <f t="shared" si="33"/>
        <v>0</v>
      </c>
      <c r="AF587">
        <f t="shared" si="33"/>
        <v>0</v>
      </c>
      <c r="AG587">
        <f t="shared" si="33"/>
        <v>0</v>
      </c>
      <c r="AH587">
        <f t="shared" si="33"/>
        <v>0</v>
      </c>
      <c r="AI587">
        <f t="shared" si="33"/>
        <v>0</v>
      </c>
      <c r="AJ587">
        <f t="shared" si="33"/>
        <v>0</v>
      </c>
      <c r="AK587">
        <f t="shared" si="33"/>
        <v>0</v>
      </c>
    </row>
    <row r="588" spans="1:37" x14ac:dyDescent="0.25">
      <c r="A588">
        <f>IF(IFERROR(MATCH(TX_UCR!$C588,NN_M!A:A,0),0)&gt;0,1,0)</f>
        <v>0</v>
      </c>
      <c r="B588">
        <f>IF(IFERROR(MATCH(TX_UCR!C588,NN_PSM!A:A,0),0)&gt;0,1,0)</f>
        <v>0</v>
      </c>
      <c r="C588" t="str">
        <f t="shared" si="19"/>
        <v>Athens</v>
      </c>
      <c r="D588">
        <f t="shared" si="20"/>
        <v>0</v>
      </c>
      <c r="E588" t="s">
        <v>49</v>
      </c>
      <c r="F588" t="s">
        <v>34</v>
      </c>
      <c r="G588" t="s">
        <v>367</v>
      </c>
      <c r="H588">
        <f t="shared" ref="H588:AK588" si="34">IFERROR((H16/H302)*100000,0)</f>
        <v>11413.696435722868</v>
      </c>
      <c r="I588">
        <f t="shared" si="34"/>
        <v>11371.350984385608</v>
      </c>
      <c r="J588">
        <f t="shared" si="34"/>
        <v>11272.141706924316</v>
      </c>
      <c r="K588">
        <f t="shared" si="34"/>
        <v>11279.311368358565</v>
      </c>
      <c r="L588">
        <f t="shared" si="34"/>
        <v>11515.014675999097</v>
      </c>
      <c r="M588">
        <f t="shared" si="34"/>
        <v>10966.847346527165</v>
      </c>
      <c r="N588">
        <f t="shared" si="34"/>
        <v>11200.99564405725</v>
      </c>
      <c r="O588">
        <f t="shared" si="34"/>
        <v>11398.742942367104</v>
      </c>
      <c r="P588">
        <f t="shared" si="34"/>
        <v>11140.583554376659</v>
      </c>
      <c r="Q588">
        <f t="shared" si="34"/>
        <v>11354.56400248381</v>
      </c>
      <c r="R588">
        <f t="shared" si="34"/>
        <v>11299.435028248588</v>
      </c>
      <c r="S588">
        <f t="shared" si="34"/>
        <v>11542.100283822137</v>
      </c>
      <c r="T588">
        <f t="shared" si="34"/>
        <v>11729.6918767507</v>
      </c>
      <c r="U588">
        <f t="shared" si="34"/>
        <v>12100.980596703526</v>
      </c>
      <c r="V588">
        <f t="shared" si="34"/>
        <v>11992.486634879353</v>
      </c>
      <c r="W588">
        <f t="shared" si="34"/>
        <v>11296.980230284596</v>
      </c>
      <c r="X588">
        <f t="shared" si="34"/>
        <v>11553.16191799861</v>
      </c>
      <c r="Y588">
        <f t="shared" si="34"/>
        <v>11800.570360900778</v>
      </c>
      <c r="Z588">
        <f t="shared" si="34"/>
        <v>11897.46105727953</v>
      </c>
      <c r="AA588">
        <f t="shared" si="34"/>
        <v>12162.162162162163</v>
      </c>
      <c r="AB588">
        <f t="shared" si="34"/>
        <v>12568.176428740813</v>
      </c>
      <c r="AC588">
        <f t="shared" si="34"/>
        <v>12915.129151291512</v>
      </c>
      <c r="AD588">
        <f t="shared" si="34"/>
        <v>12741.859367626237</v>
      </c>
      <c r="AE588">
        <f t="shared" si="34"/>
        <v>12347.988774555661</v>
      </c>
      <c r="AF588">
        <f t="shared" si="34"/>
        <v>12401.541813306518</v>
      </c>
      <c r="AG588">
        <f t="shared" si="34"/>
        <v>12710.127101271013</v>
      </c>
      <c r="AH588">
        <f t="shared" si="34"/>
        <v>12976.951384853768</v>
      </c>
      <c r="AI588">
        <f t="shared" si="34"/>
        <v>12947.269303201505</v>
      </c>
      <c r="AJ588">
        <f t="shared" si="34"/>
        <v>12884.04360753221</v>
      </c>
      <c r="AK588">
        <f t="shared" si="34"/>
        <v>12824.249489944623</v>
      </c>
    </row>
    <row r="589" spans="1:37" x14ac:dyDescent="0.25">
      <c r="A589">
        <f>IF(IFERROR(MATCH(TX_UCR!$C589,NN_M!A:A,0),0)&gt;0,1,0)</f>
        <v>1</v>
      </c>
      <c r="B589">
        <f>IF(IFERROR(MATCH(TX_UCR!C589,NN_PSM!A:A,0),0)&gt;0,1,0)</f>
        <v>1</v>
      </c>
      <c r="C589" t="str">
        <f t="shared" si="19"/>
        <v>Austin</v>
      </c>
      <c r="D589">
        <f t="shared" si="20"/>
        <v>0</v>
      </c>
      <c r="E589" t="s">
        <v>50</v>
      </c>
      <c r="F589" t="s">
        <v>34</v>
      </c>
      <c r="G589" t="s">
        <v>367</v>
      </c>
      <c r="H589">
        <f t="shared" ref="H589:AK589" si="35">IFERROR((H17/H303)*100000,0)</f>
        <v>406502.66643729573</v>
      </c>
      <c r="I589">
        <f t="shared" si="35"/>
        <v>414194.75073769217</v>
      </c>
      <c r="J589">
        <f t="shared" si="35"/>
        <v>469549.33008526184</v>
      </c>
      <c r="K589">
        <f t="shared" si="35"/>
        <v>467387.25307491614</v>
      </c>
      <c r="L589">
        <f t="shared" si="35"/>
        <v>468946.89468946896</v>
      </c>
      <c r="M589">
        <f t="shared" si="35"/>
        <v>465630.68738625228</v>
      </c>
      <c r="N589">
        <f t="shared" si="35"/>
        <v>475564.81333119696</v>
      </c>
      <c r="O589">
        <f t="shared" si="35"/>
        <v>483953.13295975549</v>
      </c>
      <c r="P589">
        <f t="shared" si="35"/>
        <v>502000.66688896302</v>
      </c>
      <c r="Q589">
        <f t="shared" si="35"/>
        <v>511653.54330708663</v>
      </c>
      <c r="R589">
        <f t="shared" si="35"/>
        <v>523661.75329712953</v>
      </c>
      <c r="S589">
        <f t="shared" si="35"/>
        <v>537487.69165846112</v>
      </c>
      <c r="T589">
        <f t="shared" si="35"/>
        <v>546228.89886944403</v>
      </c>
      <c r="U589">
        <f t="shared" si="35"/>
        <v>559748.42767295602</v>
      </c>
      <c r="V589">
        <f t="shared" si="35"/>
        <v>560353.48463546904</v>
      </c>
      <c r="W589">
        <f t="shared" si="35"/>
        <v>656495.02013138379</v>
      </c>
      <c r="X589">
        <f t="shared" si="35"/>
        <v>671452.70270270261</v>
      </c>
      <c r="Y589">
        <f t="shared" si="35"/>
        <v>685720.40248340822</v>
      </c>
      <c r="Z589">
        <f t="shared" si="35"/>
        <v>682319.84418956935</v>
      </c>
      <c r="AA589">
        <f t="shared" si="35"/>
        <v>683298.41934869543</v>
      </c>
      <c r="AB589">
        <f t="shared" si="35"/>
        <v>693014.70588235289</v>
      </c>
      <c r="AC589">
        <f t="shared" si="35"/>
        <v>709877.74112167675</v>
      </c>
      <c r="AD589">
        <f t="shared" si="35"/>
        <v>716851.8518518518</v>
      </c>
      <c r="AE589">
        <f t="shared" si="35"/>
        <v>753542.70394484862</v>
      </c>
      <c r="AF589">
        <f t="shared" si="35"/>
        <v>768966.17618956626</v>
      </c>
      <c r="AG589">
        <f t="shared" si="35"/>
        <v>790406.67361835239</v>
      </c>
      <c r="AH589">
        <f t="shared" si="35"/>
        <v>807021.62287840038</v>
      </c>
      <c r="AI589">
        <f t="shared" si="35"/>
        <v>832925.63600782771</v>
      </c>
      <c r="AJ589">
        <f t="shared" si="35"/>
        <v>859147.1801925723</v>
      </c>
      <c r="AK589">
        <f t="shared" si="35"/>
        <v>903836.44623927318</v>
      </c>
    </row>
    <row r="590" spans="1:37" x14ac:dyDescent="0.25">
      <c r="A590">
        <f>IF(IFERROR(MATCH(TX_UCR!$C590,NN_M!A:A,0),0)&gt;0,1,0)</f>
        <v>0</v>
      </c>
      <c r="B590">
        <f>IF(IFERROR(MATCH(TX_UCR!C590,NN_PSM!A:A,0),0)&gt;0,1,0)</f>
        <v>0</v>
      </c>
      <c r="C590" t="str">
        <f t="shared" si="19"/>
        <v>Azle</v>
      </c>
      <c r="D590">
        <f t="shared" si="20"/>
        <v>0</v>
      </c>
      <c r="E590" t="s">
        <v>51</v>
      </c>
      <c r="F590" t="s">
        <v>34</v>
      </c>
      <c r="G590" t="s">
        <v>367</v>
      </c>
      <c r="H590">
        <f t="shared" ref="H590:AK590" si="36">IFERROR((H18/H304)*100000,0)</f>
        <v>7220.2166064981948</v>
      </c>
      <c r="I590">
        <f t="shared" si="36"/>
        <v>8165.0193382036969</v>
      </c>
      <c r="J590">
        <f t="shared" si="36"/>
        <v>9056.3832895121232</v>
      </c>
      <c r="K590">
        <f t="shared" si="36"/>
        <v>9122.5021720243276</v>
      </c>
      <c r="L590">
        <f t="shared" si="36"/>
        <v>9696.3511099770367</v>
      </c>
      <c r="M590">
        <f t="shared" si="36"/>
        <v>8867.6671214188264</v>
      </c>
      <c r="N590">
        <f t="shared" si="36"/>
        <v>9056.4448188711031</v>
      </c>
      <c r="O590">
        <f t="shared" si="36"/>
        <v>9215.0170648464155</v>
      </c>
      <c r="P590">
        <f t="shared" si="36"/>
        <v>9454.143951418122</v>
      </c>
      <c r="Q590">
        <f t="shared" si="36"/>
        <v>9634.081668729008</v>
      </c>
      <c r="R590">
        <f t="shared" si="36"/>
        <v>9823.1827111984294</v>
      </c>
      <c r="S590">
        <f t="shared" si="36"/>
        <v>10034.493571652556</v>
      </c>
      <c r="T590">
        <f t="shared" si="36"/>
        <v>10197.144799456153</v>
      </c>
      <c r="U590">
        <f t="shared" si="36"/>
        <v>10393.131495707185</v>
      </c>
      <c r="V590">
        <f t="shared" si="36"/>
        <v>10491.803278688525</v>
      </c>
      <c r="W590">
        <f t="shared" si="36"/>
        <v>9598.9029825162852</v>
      </c>
      <c r="X590">
        <f t="shared" si="36"/>
        <v>9817.0459616242752</v>
      </c>
      <c r="Y590">
        <f t="shared" si="36"/>
        <v>10027.10027100271</v>
      </c>
      <c r="Z590">
        <f t="shared" si="36"/>
        <v>10123.37867763366</v>
      </c>
      <c r="AA590">
        <f t="shared" si="36"/>
        <v>10318.66464339909</v>
      </c>
      <c r="AB590">
        <f t="shared" si="36"/>
        <v>10471.204188481675</v>
      </c>
      <c r="AC590">
        <f t="shared" si="36"/>
        <v>10644.418872266973</v>
      </c>
      <c r="AD590">
        <f t="shared" si="36"/>
        <v>10973.451327433628</v>
      </c>
      <c r="AE590">
        <f t="shared" si="36"/>
        <v>11372.251705837756</v>
      </c>
      <c r="AF590">
        <f t="shared" si="36"/>
        <v>11554.968636513702</v>
      </c>
      <c r="AG590">
        <f t="shared" si="36"/>
        <v>10948.905109489051</v>
      </c>
      <c r="AH590">
        <f t="shared" si="36"/>
        <v>11175.898931000971</v>
      </c>
      <c r="AI590">
        <f t="shared" si="36"/>
        <v>11337.868480725625</v>
      </c>
      <c r="AJ590">
        <f t="shared" si="36"/>
        <v>11303.996770286638</v>
      </c>
      <c r="AK590">
        <f t="shared" si="36"/>
        <v>11426.897157925578</v>
      </c>
    </row>
    <row r="591" spans="1:37" x14ac:dyDescent="0.25">
      <c r="A591">
        <f>IF(IFERROR(MATCH(TX_UCR!$C591,NN_M!A:A,0),0)&gt;0,1,0)</f>
        <v>0</v>
      </c>
      <c r="B591">
        <f>IF(IFERROR(MATCH(TX_UCR!C591,NN_PSM!A:A,0),0)&gt;0,1,0)</f>
        <v>0</v>
      </c>
      <c r="C591" t="str">
        <f t="shared" si="19"/>
        <v>Balch</v>
      </c>
      <c r="D591">
        <f t="shared" si="20"/>
        <v>0</v>
      </c>
      <c r="E591" t="s">
        <v>52</v>
      </c>
      <c r="F591" t="s">
        <v>34</v>
      </c>
      <c r="G591" t="s">
        <v>367</v>
      </c>
      <c r="H591">
        <f t="shared" ref="H591:AK591" si="37">IFERROR((H19/H305)*100000,0)</f>
        <v>15894.641235240691</v>
      </c>
      <c r="I591">
        <f t="shared" si="37"/>
        <v>17817.371937639196</v>
      </c>
      <c r="J591">
        <f t="shared" si="37"/>
        <v>19564.531397917326</v>
      </c>
      <c r="K591">
        <f t="shared" si="37"/>
        <v>19714.479945615229</v>
      </c>
      <c r="L591">
        <f t="shared" si="37"/>
        <v>20483.915314819908</v>
      </c>
      <c r="M591">
        <f t="shared" si="37"/>
        <v>17406.19203880725</v>
      </c>
      <c r="N591">
        <f t="shared" si="37"/>
        <v>17776.664997496246</v>
      </c>
      <c r="O591">
        <f t="shared" si="37"/>
        <v>18090.653830726034</v>
      </c>
      <c r="P591">
        <f t="shared" si="37"/>
        <v>18824.899325602833</v>
      </c>
      <c r="Q591">
        <f t="shared" si="37"/>
        <v>19188.019188019189</v>
      </c>
      <c r="R591">
        <f t="shared" si="37"/>
        <v>19319.54180201744</v>
      </c>
      <c r="S591">
        <f t="shared" si="37"/>
        <v>19657.454262358893</v>
      </c>
      <c r="T591">
        <f t="shared" si="37"/>
        <v>19976.69385716664</v>
      </c>
      <c r="U591">
        <f t="shared" si="37"/>
        <v>18966.077815107834</v>
      </c>
      <c r="V591">
        <f t="shared" si="37"/>
        <v>18699.025263576685</v>
      </c>
      <c r="W591">
        <f t="shared" si="37"/>
        <v>19376.026272577998</v>
      </c>
      <c r="X591">
        <f t="shared" si="37"/>
        <v>19816.437213183148</v>
      </c>
      <c r="Y591">
        <f t="shared" si="37"/>
        <v>20236.087689713324</v>
      </c>
      <c r="Z591">
        <f t="shared" si="37"/>
        <v>19783.616692426585</v>
      </c>
      <c r="AA591">
        <f t="shared" si="37"/>
        <v>19782.777346780451</v>
      </c>
      <c r="AB591">
        <f t="shared" si="37"/>
        <v>19660.65176407218</v>
      </c>
      <c r="AC591">
        <f t="shared" si="37"/>
        <v>20026.050146532074</v>
      </c>
      <c r="AD591">
        <f t="shared" si="37"/>
        <v>19851.350079969892</v>
      </c>
      <c r="AE591">
        <f t="shared" si="37"/>
        <v>20011.435105774726</v>
      </c>
      <c r="AF591">
        <f t="shared" si="37"/>
        <v>20051.746442432082</v>
      </c>
      <c r="AG591">
        <f t="shared" si="37"/>
        <v>23728.088926891833</v>
      </c>
      <c r="AH591">
        <f t="shared" si="37"/>
        <v>24226.281075596147</v>
      </c>
      <c r="AI591">
        <f t="shared" si="37"/>
        <v>24573.094543940028</v>
      </c>
      <c r="AJ591">
        <f t="shared" si="37"/>
        <v>25185.374584505236</v>
      </c>
      <c r="AK591">
        <f t="shared" si="37"/>
        <v>25304.083405734145</v>
      </c>
    </row>
    <row r="592" spans="1:37" x14ac:dyDescent="0.25">
      <c r="A592">
        <f>IF(IFERROR(MATCH(TX_UCR!$C592,NN_M!A:A,0),0)&gt;0,1,0)</f>
        <v>0</v>
      </c>
      <c r="B592">
        <f>IF(IFERROR(MATCH(TX_UCR!C592,NN_PSM!A:A,0),0)&gt;0,1,0)</f>
        <v>0</v>
      </c>
      <c r="C592" t="str">
        <f t="shared" si="19"/>
        <v>Bastrop</v>
      </c>
      <c r="D592">
        <f t="shared" si="20"/>
        <v>1</v>
      </c>
      <c r="E592" t="s">
        <v>53</v>
      </c>
      <c r="F592" t="s">
        <v>34</v>
      </c>
      <c r="G592" t="s">
        <v>367</v>
      </c>
      <c r="H592">
        <f t="shared" ref="H592:AK592" si="38">IFERROR((H20/H306)*100000,0)</f>
        <v>0</v>
      </c>
      <c r="I592">
        <f t="shared" si="38"/>
        <v>0</v>
      </c>
      <c r="J592">
        <f t="shared" si="38"/>
        <v>0</v>
      </c>
      <c r="K592">
        <f t="shared" si="38"/>
        <v>0</v>
      </c>
      <c r="L592">
        <f t="shared" si="38"/>
        <v>0</v>
      </c>
      <c r="M592">
        <f t="shared" si="38"/>
        <v>0</v>
      </c>
      <c r="N592">
        <f t="shared" si="38"/>
        <v>0</v>
      </c>
      <c r="O592">
        <f t="shared" si="38"/>
        <v>0</v>
      </c>
      <c r="P592">
        <f t="shared" si="38"/>
        <v>0</v>
      </c>
      <c r="Q592">
        <f t="shared" si="38"/>
        <v>0</v>
      </c>
      <c r="R592">
        <f t="shared" si="38"/>
        <v>0</v>
      </c>
      <c r="S592">
        <f t="shared" si="38"/>
        <v>0</v>
      </c>
      <c r="T592">
        <f t="shared" si="38"/>
        <v>0</v>
      </c>
      <c r="U592">
        <f t="shared" si="38"/>
        <v>0</v>
      </c>
      <c r="V592">
        <f t="shared" si="38"/>
        <v>0</v>
      </c>
      <c r="W592">
        <f t="shared" si="38"/>
        <v>0</v>
      </c>
      <c r="X592">
        <f t="shared" si="38"/>
        <v>0</v>
      </c>
      <c r="Y592">
        <f t="shared" si="38"/>
        <v>0</v>
      </c>
      <c r="Z592">
        <f t="shared" si="38"/>
        <v>0</v>
      </c>
      <c r="AA592">
        <f t="shared" si="38"/>
        <v>0</v>
      </c>
      <c r="AB592">
        <f t="shared" si="38"/>
        <v>0</v>
      </c>
      <c r="AC592">
        <f t="shared" si="38"/>
        <v>0</v>
      </c>
      <c r="AD592">
        <f t="shared" si="38"/>
        <v>0</v>
      </c>
      <c r="AE592">
        <f t="shared" si="38"/>
        <v>0</v>
      </c>
      <c r="AF592">
        <f t="shared" si="38"/>
        <v>0</v>
      </c>
      <c r="AG592">
        <f t="shared" si="38"/>
        <v>0</v>
      </c>
      <c r="AH592">
        <f t="shared" si="38"/>
        <v>0</v>
      </c>
      <c r="AI592">
        <f t="shared" si="38"/>
        <v>0</v>
      </c>
      <c r="AJ592">
        <f t="shared" si="38"/>
        <v>0</v>
      </c>
      <c r="AK592">
        <f t="shared" si="38"/>
        <v>0</v>
      </c>
    </row>
    <row r="593" spans="1:37" x14ac:dyDescent="0.25">
      <c r="A593">
        <f>IF(IFERROR(MATCH(TX_UCR!$C593,NN_M!A:A,0),0)&gt;0,1,0)</f>
        <v>0</v>
      </c>
      <c r="B593">
        <f>IF(IFERROR(MATCH(TX_UCR!C593,NN_PSM!A:A,0),0)&gt;0,1,0)</f>
        <v>0</v>
      </c>
      <c r="C593" t="str">
        <f t="shared" si="19"/>
        <v>Bay</v>
      </c>
      <c r="D593">
        <f t="shared" si="20"/>
        <v>0</v>
      </c>
      <c r="E593" t="s">
        <v>54</v>
      </c>
      <c r="F593" t="s">
        <v>34</v>
      </c>
      <c r="G593" t="s">
        <v>367</v>
      </c>
      <c r="H593">
        <f t="shared" ref="H593:AK593" si="39">IFERROR((H21/H307)*100000,0)</f>
        <v>18399.38239835306</v>
      </c>
      <c r="I593">
        <f t="shared" si="39"/>
        <v>18567.976599262369</v>
      </c>
      <c r="J593">
        <f t="shared" si="39"/>
        <v>19483.062463285685</v>
      </c>
      <c r="K593">
        <f t="shared" si="39"/>
        <v>19117.384313024831</v>
      </c>
      <c r="L593">
        <f t="shared" si="39"/>
        <v>18648.018648018646</v>
      </c>
      <c r="M593">
        <f t="shared" si="39"/>
        <v>18170.805572380377</v>
      </c>
      <c r="N593">
        <f t="shared" si="39"/>
        <v>18557.869386598668</v>
      </c>
      <c r="O593">
        <f t="shared" si="39"/>
        <v>18884.731872438981</v>
      </c>
      <c r="P593">
        <f t="shared" si="39"/>
        <v>19060.357799699046</v>
      </c>
      <c r="Q593">
        <f t="shared" si="39"/>
        <v>19424.460431654679</v>
      </c>
      <c r="R593">
        <f t="shared" si="39"/>
        <v>19243.907993623317</v>
      </c>
      <c r="S593">
        <f t="shared" si="39"/>
        <v>19660.694466465829</v>
      </c>
      <c r="T593">
        <f t="shared" si="39"/>
        <v>19978.783592644977</v>
      </c>
      <c r="U593">
        <f t="shared" si="39"/>
        <v>18977.536793183579</v>
      </c>
      <c r="V593">
        <f t="shared" si="39"/>
        <v>18652.366519002102</v>
      </c>
      <c r="W593">
        <f t="shared" si="39"/>
        <v>18667.131891137473</v>
      </c>
      <c r="X593">
        <f t="shared" si="39"/>
        <v>19088.937093275486</v>
      </c>
      <c r="Y593">
        <f t="shared" si="39"/>
        <v>19497.084548104958</v>
      </c>
      <c r="Z593">
        <f t="shared" si="39"/>
        <v>18737.944337282999</v>
      </c>
      <c r="AA593">
        <f t="shared" si="39"/>
        <v>18885.448916408666</v>
      </c>
      <c r="AB593">
        <f t="shared" si="39"/>
        <v>18683.112642844189</v>
      </c>
      <c r="AC593">
        <f t="shared" si="39"/>
        <v>18842.2247446084</v>
      </c>
      <c r="AD593">
        <f t="shared" si="39"/>
        <v>18211.202648902203</v>
      </c>
      <c r="AE593">
        <f t="shared" si="39"/>
        <v>17705.259503558409</v>
      </c>
      <c r="AF593">
        <f t="shared" si="39"/>
        <v>17813.099479309403</v>
      </c>
      <c r="AG593">
        <f t="shared" si="39"/>
        <v>17612.52446183953</v>
      </c>
      <c r="AH593">
        <f t="shared" si="39"/>
        <v>17983.909133932797</v>
      </c>
      <c r="AI593">
        <f t="shared" si="39"/>
        <v>17928.286852589641</v>
      </c>
      <c r="AJ593">
        <f t="shared" si="39"/>
        <v>17426.662794074935</v>
      </c>
      <c r="AK593">
        <f t="shared" si="39"/>
        <v>17482.51748251748</v>
      </c>
    </row>
    <row r="594" spans="1:37" x14ac:dyDescent="0.25">
      <c r="A594">
        <f>IF(IFERROR(MATCH(TX_UCR!$C594,NN_M!A:A,0),0)&gt;0,1,0)</f>
        <v>1</v>
      </c>
      <c r="B594">
        <f>IF(IFERROR(MATCH(TX_UCR!C594,NN_PSM!A:A,0),0)&gt;0,1,0)</f>
        <v>0</v>
      </c>
      <c r="C594" t="str">
        <f t="shared" si="19"/>
        <v>Baytown</v>
      </c>
      <c r="D594">
        <f t="shared" si="20"/>
        <v>0</v>
      </c>
      <c r="E594" t="s">
        <v>55</v>
      </c>
      <c r="F594" t="s">
        <v>34</v>
      </c>
      <c r="G594" t="s">
        <v>367</v>
      </c>
      <c r="H594">
        <f t="shared" ref="H594:AK594" si="40">IFERROR((H22/H308)*100000,0)</f>
        <v>65761.689291101051</v>
      </c>
      <c r="I594">
        <f t="shared" si="40"/>
        <v>63314.7113594041</v>
      </c>
      <c r="J594">
        <f t="shared" si="40"/>
        <v>68204.121687929335</v>
      </c>
      <c r="K594">
        <f t="shared" si="40"/>
        <v>67631.89210630703</v>
      </c>
      <c r="L594">
        <f t="shared" si="40"/>
        <v>63092.513893429226</v>
      </c>
      <c r="M594">
        <f t="shared" si="40"/>
        <v>63850.826387907902</v>
      </c>
      <c r="N594">
        <f t="shared" si="40"/>
        <v>65214.761040532365</v>
      </c>
      <c r="O594">
        <f t="shared" si="40"/>
        <v>66364.063233682886</v>
      </c>
      <c r="P594">
        <f t="shared" si="40"/>
        <v>67758.230273471519</v>
      </c>
      <c r="Q594">
        <f t="shared" si="40"/>
        <v>69051.580698835285</v>
      </c>
      <c r="R594">
        <f t="shared" si="40"/>
        <v>68727.915194346293</v>
      </c>
      <c r="S594">
        <f t="shared" si="40"/>
        <v>70205.479452054802</v>
      </c>
      <c r="T594">
        <f t="shared" si="40"/>
        <v>71347.356452529842</v>
      </c>
      <c r="U594">
        <f t="shared" si="40"/>
        <v>70236.039147956253</v>
      </c>
      <c r="V594">
        <f t="shared" si="40"/>
        <v>69571.865443425078</v>
      </c>
      <c r="W594">
        <f t="shared" si="40"/>
        <v>66425.792106725959</v>
      </c>
      <c r="X594">
        <f t="shared" si="40"/>
        <v>67929.065223925456</v>
      </c>
      <c r="Y594">
        <f t="shared" si="40"/>
        <v>69385.443217218912</v>
      </c>
      <c r="Z594">
        <f t="shared" si="40"/>
        <v>68411.50557139155</v>
      </c>
      <c r="AA594">
        <f t="shared" si="40"/>
        <v>68382.352941176476</v>
      </c>
      <c r="AB594">
        <f t="shared" si="40"/>
        <v>68422.29014813072</v>
      </c>
      <c r="AC594">
        <f t="shared" si="40"/>
        <v>70309.361189232615</v>
      </c>
      <c r="AD594">
        <f t="shared" si="40"/>
        <v>69038.994246750473</v>
      </c>
      <c r="AE594">
        <f t="shared" si="40"/>
        <v>70603.617345826991</v>
      </c>
      <c r="AF594">
        <f t="shared" si="40"/>
        <v>70769.89062835084</v>
      </c>
      <c r="AG594">
        <f t="shared" si="40"/>
        <v>71803.435114503824</v>
      </c>
      <c r="AH594">
        <f t="shared" si="40"/>
        <v>73305.670816044265</v>
      </c>
      <c r="AI594">
        <f t="shared" si="40"/>
        <v>74420.006025911425</v>
      </c>
      <c r="AJ594">
        <f t="shared" si="40"/>
        <v>73700.543056633047</v>
      </c>
      <c r="AK594">
        <f t="shared" si="40"/>
        <v>76241.695665928506</v>
      </c>
    </row>
    <row r="595" spans="1:37" x14ac:dyDescent="0.25">
      <c r="A595">
        <f>IF(IFERROR(MATCH(TX_UCR!$C595,NN_M!A:A,0),0)&gt;0,1,0)</f>
        <v>0</v>
      </c>
      <c r="B595">
        <f>IF(IFERROR(MATCH(TX_UCR!C595,NN_PSM!A:A,0),0)&gt;0,1,0)</f>
        <v>0</v>
      </c>
      <c r="C595" t="str">
        <f t="shared" si="19"/>
        <v>Beaumont</v>
      </c>
      <c r="D595">
        <f t="shared" si="20"/>
        <v>0</v>
      </c>
      <c r="E595" t="s">
        <v>56</v>
      </c>
      <c r="F595" t="s">
        <v>34</v>
      </c>
      <c r="G595" t="s">
        <v>367</v>
      </c>
      <c r="H595">
        <f t="shared" ref="H595:AK595" si="41">IFERROR((H23/H309)*100000,0)</f>
        <v>126295.33678756477</v>
      </c>
      <c r="I595">
        <f t="shared" si="41"/>
        <v>128707.13623725671</v>
      </c>
      <c r="J595">
        <f t="shared" si="41"/>
        <v>120671.76148693272</v>
      </c>
      <c r="K595">
        <f t="shared" si="41"/>
        <v>117133.59381494721</v>
      </c>
      <c r="L595">
        <f t="shared" si="41"/>
        <v>115246.60522057273</v>
      </c>
      <c r="M595">
        <f t="shared" si="41"/>
        <v>114322.93282054464</v>
      </c>
      <c r="N595">
        <f t="shared" si="41"/>
        <v>116764.67058682347</v>
      </c>
      <c r="O595">
        <f t="shared" si="41"/>
        <v>118831.28451808302</v>
      </c>
      <c r="P595">
        <f t="shared" si="41"/>
        <v>117769.92287917738</v>
      </c>
      <c r="Q595">
        <f t="shared" si="41"/>
        <v>120030.58103975534</v>
      </c>
      <c r="R595">
        <f t="shared" si="41"/>
        <v>117187.5</v>
      </c>
      <c r="S595">
        <f t="shared" si="41"/>
        <v>119716.96309045708</v>
      </c>
      <c r="T595">
        <f t="shared" si="41"/>
        <v>121664.78767380684</v>
      </c>
      <c r="U595">
        <f t="shared" si="41"/>
        <v>112725.26664214786</v>
      </c>
      <c r="V595">
        <f t="shared" si="41"/>
        <v>111419.90904497221</v>
      </c>
      <c r="W595">
        <f t="shared" si="41"/>
        <v>113870.31730871274</v>
      </c>
      <c r="X595">
        <f t="shared" si="41"/>
        <v>116454.10830022997</v>
      </c>
      <c r="Y595">
        <f t="shared" si="41"/>
        <v>118936.80835660358</v>
      </c>
      <c r="Z595">
        <f t="shared" si="41"/>
        <v>114625.36808812302</v>
      </c>
      <c r="AA595">
        <f t="shared" si="41"/>
        <v>114322.69197584124</v>
      </c>
      <c r="AB595">
        <f t="shared" si="41"/>
        <v>114141.41414141415</v>
      </c>
      <c r="AC595">
        <f t="shared" si="41"/>
        <v>114971.13278916982</v>
      </c>
      <c r="AD595">
        <f t="shared" si="41"/>
        <v>109344.74676449609</v>
      </c>
      <c r="AE595">
        <f t="shared" si="41"/>
        <v>109104.589917231</v>
      </c>
      <c r="AF595">
        <f t="shared" si="41"/>
        <v>110231.02310231024</v>
      </c>
      <c r="AG595">
        <f t="shared" si="41"/>
        <v>118296.52996845426</v>
      </c>
      <c r="AH595">
        <f t="shared" si="41"/>
        <v>120790.96045197739</v>
      </c>
      <c r="AI595">
        <f t="shared" si="41"/>
        <v>120325.51831040495</v>
      </c>
      <c r="AJ595">
        <f t="shared" si="41"/>
        <v>118174.80223808605</v>
      </c>
      <c r="AK595">
        <f t="shared" si="41"/>
        <v>117898.04626094767</v>
      </c>
    </row>
    <row r="596" spans="1:37" x14ac:dyDescent="0.25">
      <c r="A596">
        <f>IF(IFERROR(MATCH(TX_UCR!$C596,NN_M!A:A,0),0)&gt;0,1,0)</f>
        <v>0</v>
      </c>
      <c r="B596">
        <f>IF(IFERROR(MATCH(TX_UCR!C596,NN_PSM!A:A,0),0)&gt;0,1,0)</f>
        <v>0</v>
      </c>
      <c r="C596" t="str">
        <f t="shared" si="19"/>
        <v>Bedford</v>
      </c>
      <c r="D596">
        <f t="shared" si="20"/>
        <v>0</v>
      </c>
      <c r="E596" t="s">
        <v>57</v>
      </c>
      <c r="F596" t="s">
        <v>34</v>
      </c>
      <c r="G596" t="s">
        <v>367</v>
      </c>
      <c r="H596">
        <f t="shared" ref="H596:AK596" si="42">IFERROR((H24/H310)*100000,0)</f>
        <v>27190.332326283988</v>
      </c>
      <c r="I596">
        <f t="shared" si="42"/>
        <v>32371.794871794875</v>
      </c>
      <c r="J596">
        <f t="shared" si="42"/>
        <v>33609.352167559671</v>
      </c>
      <c r="K596">
        <f t="shared" si="42"/>
        <v>33651.431441486689</v>
      </c>
      <c r="L596">
        <f t="shared" si="42"/>
        <v>36017.806556050178</v>
      </c>
      <c r="M596">
        <f t="shared" si="42"/>
        <v>43763.676148796498</v>
      </c>
      <c r="N596">
        <f t="shared" si="42"/>
        <v>44688.026981450261</v>
      </c>
      <c r="O596">
        <f t="shared" si="42"/>
        <v>45490.822027134876</v>
      </c>
      <c r="P596">
        <f t="shared" si="42"/>
        <v>45191.802417235936</v>
      </c>
      <c r="Q596">
        <f t="shared" si="42"/>
        <v>46060.144651693954</v>
      </c>
      <c r="R596">
        <f t="shared" si="42"/>
        <v>45697.131420947298</v>
      </c>
      <c r="S596">
        <f t="shared" si="42"/>
        <v>46677.471636953</v>
      </c>
      <c r="T596">
        <f t="shared" si="42"/>
        <v>47424.972211930348</v>
      </c>
      <c r="U596">
        <f t="shared" si="42"/>
        <v>51301.982122036527</v>
      </c>
      <c r="V596">
        <f t="shared" si="42"/>
        <v>50875.729774812338</v>
      </c>
      <c r="W596">
        <f t="shared" si="42"/>
        <v>47150.471504715046</v>
      </c>
      <c r="X596">
        <f t="shared" si="42"/>
        <v>48230.260598988716</v>
      </c>
      <c r="Y596">
        <f t="shared" si="42"/>
        <v>49263.873159682902</v>
      </c>
      <c r="Z596">
        <f t="shared" si="42"/>
        <v>49133.969600565571</v>
      </c>
      <c r="AA596">
        <f t="shared" si="42"/>
        <v>49385.810980195536</v>
      </c>
      <c r="AB596">
        <f t="shared" si="42"/>
        <v>49210.580274759071</v>
      </c>
      <c r="AC596">
        <f t="shared" si="42"/>
        <v>49764.890282131666</v>
      </c>
      <c r="AD596">
        <f t="shared" si="42"/>
        <v>48969.559463036494</v>
      </c>
      <c r="AE596">
        <f t="shared" si="42"/>
        <v>49209.841968393681</v>
      </c>
      <c r="AF596">
        <f t="shared" si="42"/>
        <v>49376.161401645877</v>
      </c>
      <c r="AG596">
        <f t="shared" si="42"/>
        <v>46979.865771812081</v>
      </c>
      <c r="AH596">
        <f t="shared" si="42"/>
        <v>47968.397291196394</v>
      </c>
      <c r="AI596">
        <f t="shared" si="42"/>
        <v>48763.968845242125</v>
      </c>
      <c r="AJ596">
        <f t="shared" si="42"/>
        <v>48516.250588789444</v>
      </c>
      <c r="AK596">
        <f t="shared" si="42"/>
        <v>48972.452995190208</v>
      </c>
    </row>
    <row r="597" spans="1:37" x14ac:dyDescent="0.25">
      <c r="A597">
        <f>IF(IFERROR(MATCH(TX_UCR!$C597,NN_M!A:A,0),0)&gt;0,1,0)</f>
        <v>0</v>
      </c>
      <c r="B597">
        <f>IF(IFERROR(MATCH(TX_UCR!C597,NN_PSM!A:A,0),0)&gt;0,1,0)</f>
        <v>0</v>
      </c>
      <c r="C597" t="str">
        <f t="shared" si="19"/>
        <v>Beeville</v>
      </c>
      <c r="D597">
        <f t="shared" si="20"/>
        <v>0</v>
      </c>
      <c r="E597" t="s">
        <v>58</v>
      </c>
      <c r="F597" t="s">
        <v>34</v>
      </c>
      <c r="G597" t="s">
        <v>367</v>
      </c>
      <c r="H597">
        <f t="shared" ref="H597:AK597" si="43">IFERROR((H25/H311)*100000,0)</f>
        <v>16187.05035971223</v>
      </c>
      <c r="I597">
        <f t="shared" si="43"/>
        <v>16671.297582661849</v>
      </c>
      <c r="J597">
        <f t="shared" si="43"/>
        <v>15426.997245179064</v>
      </c>
      <c r="K597">
        <f t="shared" si="43"/>
        <v>15153.337342152738</v>
      </c>
      <c r="L597">
        <f t="shared" si="43"/>
        <v>15296.803652968036</v>
      </c>
      <c r="M597">
        <f t="shared" si="43"/>
        <v>13547.001486866016</v>
      </c>
      <c r="N597">
        <f t="shared" si="43"/>
        <v>13836.352777224767</v>
      </c>
      <c r="O597">
        <f t="shared" si="43"/>
        <v>14081.201595869514</v>
      </c>
      <c r="P597">
        <f t="shared" si="43"/>
        <v>13511.43866113926</v>
      </c>
      <c r="Q597">
        <f t="shared" si="43"/>
        <v>13769.618004145692</v>
      </c>
      <c r="R597">
        <f t="shared" si="43"/>
        <v>12731.28501103378</v>
      </c>
      <c r="S597">
        <f t="shared" si="43"/>
        <v>13005.780346820808</v>
      </c>
      <c r="T597">
        <f t="shared" si="43"/>
        <v>13215.859030837004</v>
      </c>
      <c r="U597">
        <f t="shared" si="43"/>
        <v>14091.996809359211</v>
      </c>
      <c r="V597">
        <f t="shared" si="43"/>
        <v>13932.868904369854</v>
      </c>
      <c r="W597">
        <f t="shared" si="43"/>
        <v>13129.102844638948</v>
      </c>
      <c r="X597">
        <f t="shared" si="43"/>
        <v>13428.451531682753</v>
      </c>
      <c r="Y597">
        <f t="shared" si="43"/>
        <v>13712.047012732615</v>
      </c>
      <c r="Z597">
        <f t="shared" si="43"/>
        <v>13164.556962025317</v>
      </c>
      <c r="AA597">
        <f t="shared" si="43"/>
        <v>13226.699477083972</v>
      </c>
      <c r="AB597">
        <f t="shared" si="43"/>
        <v>13808.975834292289</v>
      </c>
      <c r="AC597">
        <f t="shared" si="43"/>
        <v>13944.22310756972</v>
      </c>
      <c r="AD597">
        <f t="shared" si="43"/>
        <v>13722.126929674099</v>
      </c>
      <c r="AE597">
        <f t="shared" si="43"/>
        <v>12697.828487302171</v>
      </c>
      <c r="AF597">
        <f t="shared" si="43"/>
        <v>12641.602364143821</v>
      </c>
      <c r="AG597">
        <f t="shared" si="43"/>
        <v>12861.736334405145</v>
      </c>
      <c r="AH597">
        <f t="shared" si="43"/>
        <v>13132.483584395521</v>
      </c>
      <c r="AI597">
        <f t="shared" si="43"/>
        <v>13181.019332161686</v>
      </c>
      <c r="AJ597">
        <f t="shared" si="43"/>
        <v>13181.019332161686</v>
      </c>
      <c r="AK597">
        <f t="shared" si="43"/>
        <v>13397.129186602871</v>
      </c>
    </row>
    <row r="598" spans="1:37" x14ac:dyDescent="0.25">
      <c r="A598">
        <f>IF(IFERROR(MATCH(TX_UCR!$C598,NN_M!A:A,0),0)&gt;0,1,0)</f>
        <v>0</v>
      </c>
      <c r="B598">
        <f>IF(IFERROR(MATCH(TX_UCR!C598,NN_PSM!A:A,0),0)&gt;0,1,0)</f>
        <v>0</v>
      </c>
      <c r="C598" t="str">
        <f t="shared" si="19"/>
        <v>Bell</v>
      </c>
      <c r="D598">
        <f t="shared" si="20"/>
        <v>1</v>
      </c>
      <c r="E598" t="s">
        <v>59</v>
      </c>
      <c r="F598" t="s">
        <v>34</v>
      </c>
      <c r="G598" t="s">
        <v>367</v>
      </c>
      <c r="H598">
        <f t="shared" ref="H598:AK598" si="44">IFERROR((H26/H312)*100000,0)</f>
        <v>0</v>
      </c>
      <c r="I598">
        <f t="shared" si="44"/>
        <v>0</v>
      </c>
      <c r="J598">
        <f t="shared" si="44"/>
        <v>0</v>
      </c>
      <c r="K598">
        <f t="shared" si="44"/>
        <v>0</v>
      </c>
      <c r="L598">
        <f t="shared" si="44"/>
        <v>0</v>
      </c>
      <c r="M598">
        <f t="shared" si="44"/>
        <v>0</v>
      </c>
      <c r="N598">
        <f t="shared" si="44"/>
        <v>0</v>
      </c>
      <c r="O598">
        <f t="shared" si="44"/>
        <v>0</v>
      </c>
      <c r="P598">
        <f t="shared" si="44"/>
        <v>0</v>
      </c>
      <c r="Q598">
        <f t="shared" si="44"/>
        <v>0</v>
      </c>
      <c r="R598">
        <f t="shared" si="44"/>
        <v>0</v>
      </c>
      <c r="S598">
        <f t="shared" si="44"/>
        <v>0</v>
      </c>
      <c r="T598">
        <f t="shared" si="44"/>
        <v>0</v>
      </c>
      <c r="U598">
        <f t="shared" si="44"/>
        <v>0</v>
      </c>
      <c r="V598">
        <f t="shared" si="44"/>
        <v>0</v>
      </c>
      <c r="W598">
        <f t="shared" si="44"/>
        <v>0</v>
      </c>
      <c r="X598">
        <f t="shared" si="44"/>
        <v>0</v>
      </c>
      <c r="Y598">
        <f t="shared" si="44"/>
        <v>0</v>
      </c>
      <c r="Z598">
        <f t="shared" si="44"/>
        <v>0</v>
      </c>
      <c r="AA598">
        <f t="shared" si="44"/>
        <v>0</v>
      </c>
      <c r="AB598">
        <f t="shared" si="44"/>
        <v>0</v>
      </c>
      <c r="AC598">
        <f t="shared" si="44"/>
        <v>0</v>
      </c>
      <c r="AD598">
        <f t="shared" si="44"/>
        <v>0</v>
      </c>
      <c r="AE598">
        <f t="shared" si="44"/>
        <v>0</v>
      </c>
      <c r="AF598">
        <f t="shared" si="44"/>
        <v>0</v>
      </c>
      <c r="AG598">
        <f t="shared" si="44"/>
        <v>0</v>
      </c>
      <c r="AH598">
        <f t="shared" si="44"/>
        <v>0</v>
      </c>
      <c r="AI598">
        <f t="shared" si="44"/>
        <v>0</v>
      </c>
      <c r="AJ598">
        <f t="shared" si="44"/>
        <v>0</v>
      </c>
      <c r="AK598">
        <f t="shared" si="44"/>
        <v>0</v>
      </c>
    </row>
    <row r="599" spans="1:37" x14ac:dyDescent="0.25">
      <c r="A599">
        <f>IF(IFERROR(MATCH(TX_UCR!$C599,NN_M!A:A,0),0)&gt;0,1,0)</f>
        <v>1</v>
      </c>
      <c r="B599">
        <f>IF(IFERROR(MATCH(TX_UCR!C599,NN_PSM!A:A,0),0)&gt;0,1,0)</f>
        <v>1</v>
      </c>
      <c r="C599" t="str">
        <f t="shared" si="19"/>
        <v>Bellaire</v>
      </c>
      <c r="D599">
        <f t="shared" si="20"/>
        <v>0</v>
      </c>
      <c r="E599" t="s">
        <v>60</v>
      </c>
      <c r="F599" t="s">
        <v>34</v>
      </c>
      <c r="G599" t="s">
        <v>367</v>
      </c>
      <c r="H599">
        <f t="shared" ref="H599:AK599" si="45">IFERROR((H27/H313)*100000,0)</f>
        <v>16287.878787878788</v>
      </c>
      <c r="I599">
        <f t="shared" si="45"/>
        <v>15468.227424749164</v>
      </c>
      <c r="J599">
        <f t="shared" si="45"/>
        <v>14592.933947772661</v>
      </c>
      <c r="K599">
        <f t="shared" si="45"/>
        <v>14472.585583078207</v>
      </c>
      <c r="L599">
        <f t="shared" si="45"/>
        <v>14428.031604259702</v>
      </c>
      <c r="M599">
        <f t="shared" si="45"/>
        <v>13841.452453712027</v>
      </c>
      <c r="N599">
        <f t="shared" si="45"/>
        <v>14137.843978793233</v>
      </c>
      <c r="O599">
        <f t="shared" si="45"/>
        <v>14386.673397274106</v>
      </c>
      <c r="P599">
        <f t="shared" si="45"/>
        <v>14545.454545454544</v>
      </c>
      <c r="Q599">
        <f t="shared" si="45"/>
        <v>14827.018121911036</v>
      </c>
      <c r="R599">
        <f t="shared" si="45"/>
        <v>14941.302027748132</v>
      </c>
      <c r="S599">
        <f t="shared" si="45"/>
        <v>15267.175572519085</v>
      </c>
      <c r="T599">
        <f t="shared" si="45"/>
        <v>15517.241379310346</v>
      </c>
      <c r="U599">
        <f t="shared" si="45"/>
        <v>15445.719329214475</v>
      </c>
      <c r="V599">
        <f t="shared" si="45"/>
        <v>15730.337078651684</v>
      </c>
      <c r="W599">
        <f t="shared" si="45"/>
        <v>15641.663704230357</v>
      </c>
      <c r="X599">
        <f t="shared" si="45"/>
        <v>15995.587424158852</v>
      </c>
      <c r="Y599">
        <f t="shared" si="45"/>
        <v>16337.386018237083</v>
      </c>
      <c r="Z599">
        <f t="shared" si="45"/>
        <v>17000.871839581516</v>
      </c>
      <c r="AA599">
        <f t="shared" si="45"/>
        <v>17172.52396166134</v>
      </c>
      <c r="AB599">
        <f t="shared" si="45"/>
        <v>17225.747960108794</v>
      </c>
      <c r="AC599">
        <f t="shared" si="45"/>
        <v>17699.115044247788</v>
      </c>
      <c r="AD599">
        <f t="shared" si="45"/>
        <v>17880.505887483643</v>
      </c>
      <c r="AE599">
        <f t="shared" si="45"/>
        <v>18312.622629169393</v>
      </c>
      <c r="AF599">
        <f t="shared" si="45"/>
        <v>18487.394957983193</v>
      </c>
      <c r="AG599">
        <f t="shared" si="45"/>
        <v>16853.932584269663</v>
      </c>
      <c r="AH599">
        <f t="shared" si="45"/>
        <v>17214.397496087637</v>
      </c>
      <c r="AI599">
        <f t="shared" si="45"/>
        <v>17477.203647416416</v>
      </c>
      <c r="AJ599">
        <f t="shared" si="45"/>
        <v>17615.17615176152</v>
      </c>
      <c r="AK599">
        <f t="shared" si="45"/>
        <v>18089.72503617945</v>
      </c>
    </row>
    <row r="600" spans="1:37" x14ac:dyDescent="0.25">
      <c r="A600">
        <f>IF(IFERROR(MATCH(TX_UCR!$C600,NN_M!A:A,0),0)&gt;0,1,0)</f>
        <v>0</v>
      </c>
      <c r="B600">
        <f>IF(IFERROR(MATCH(TX_UCR!C600,NN_PSM!A:A,0),0)&gt;0,1,0)</f>
        <v>0</v>
      </c>
      <c r="C600" t="str">
        <f t="shared" si="19"/>
        <v>Bellmead</v>
      </c>
      <c r="D600">
        <f t="shared" si="20"/>
        <v>0</v>
      </c>
      <c r="E600" t="s">
        <v>61</v>
      </c>
      <c r="F600" t="s">
        <v>34</v>
      </c>
      <c r="G600" t="s">
        <v>367</v>
      </c>
      <c r="H600">
        <f t="shared" ref="H600:AK600" si="46">IFERROR((H28/H314)*100000,0)</f>
        <v>8260.7724938602369</v>
      </c>
      <c r="I600">
        <f t="shared" si="46"/>
        <v>8372.8278041074245</v>
      </c>
      <c r="J600">
        <f t="shared" si="46"/>
        <v>8292.2456297624394</v>
      </c>
      <c r="K600">
        <f t="shared" si="46"/>
        <v>8316.6999334663997</v>
      </c>
      <c r="L600">
        <f t="shared" si="46"/>
        <v>8285.0041425020718</v>
      </c>
      <c r="M600">
        <f t="shared" si="46"/>
        <v>8336.227856894755</v>
      </c>
      <c r="N600">
        <f t="shared" si="46"/>
        <v>8512.9023676509714</v>
      </c>
      <c r="O600">
        <f t="shared" si="46"/>
        <v>8663.3663366336623</v>
      </c>
      <c r="P600">
        <f t="shared" si="46"/>
        <v>8625.817965496728</v>
      </c>
      <c r="Q600">
        <f t="shared" si="46"/>
        <v>8790.7375643224696</v>
      </c>
      <c r="R600">
        <f t="shared" si="46"/>
        <v>8889.7868471562779</v>
      </c>
      <c r="S600">
        <f t="shared" si="46"/>
        <v>9081.038396999309</v>
      </c>
      <c r="T600">
        <f t="shared" si="46"/>
        <v>9228.2846925827671</v>
      </c>
      <c r="U600">
        <f t="shared" si="46"/>
        <v>9168.0814940577256</v>
      </c>
      <c r="V600">
        <f t="shared" si="46"/>
        <v>9278.8971367974555</v>
      </c>
      <c r="W600">
        <f t="shared" si="46"/>
        <v>9214.2308676734065</v>
      </c>
      <c r="X600">
        <f t="shared" si="46"/>
        <v>9422.3046030274945</v>
      </c>
      <c r="Y600">
        <f t="shared" si="46"/>
        <v>9623.852056862499</v>
      </c>
      <c r="Z600">
        <f t="shared" si="46"/>
        <v>9627.1099415955341</v>
      </c>
      <c r="AA600">
        <f t="shared" si="46"/>
        <v>9743.8411570045355</v>
      </c>
      <c r="AB600">
        <f t="shared" si="46"/>
        <v>9794.8094659326507</v>
      </c>
      <c r="AC600">
        <f t="shared" si="46"/>
        <v>9826.1526832955406</v>
      </c>
      <c r="AD600">
        <f t="shared" si="46"/>
        <v>9573.2242034492829</v>
      </c>
      <c r="AE600">
        <f t="shared" si="46"/>
        <v>9592.6800472255018</v>
      </c>
      <c r="AF600">
        <f t="shared" si="46"/>
        <v>9610.1417666303169</v>
      </c>
      <c r="AG600">
        <f t="shared" si="46"/>
        <v>9900.9900990098995</v>
      </c>
      <c r="AH600">
        <f t="shared" si="46"/>
        <v>10108.772759517617</v>
      </c>
      <c r="AI600">
        <f t="shared" si="46"/>
        <v>10212.097407698351</v>
      </c>
      <c r="AJ600">
        <f t="shared" si="46"/>
        <v>9950.2487562189053</v>
      </c>
      <c r="AK600">
        <f t="shared" si="46"/>
        <v>10077.199599269255</v>
      </c>
    </row>
    <row r="601" spans="1:37" x14ac:dyDescent="0.25">
      <c r="A601">
        <f>IF(IFERROR(MATCH(TX_UCR!$C601,NN_M!A:A,0),0)&gt;0,1,0)</f>
        <v>0</v>
      </c>
      <c r="B601">
        <f>IF(IFERROR(MATCH(TX_UCR!C601,NN_PSM!A:A,0),0)&gt;0,1,0)</f>
        <v>0</v>
      </c>
      <c r="C601" t="str">
        <f t="shared" si="19"/>
        <v>Belton</v>
      </c>
      <c r="D601">
        <f t="shared" si="20"/>
        <v>0</v>
      </c>
      <c r="E601" t="s">
        <v>62</v>
      </c>
      <c r="F601" t="s">
        <v>34</v>
      </c>
      <c r="G601" t="s">
        <v>367</v>
      </c>
      <c r="H601">
        <f t="shared" ref="H601:AK601" si="47">IFERROR((H29/H315)*100000,0)</f>
        <v>11814.744801512288</v>
      </c>
      <c r="I601">
        <f t="shared" si="47"/>
        <v>12419.871794871795</v>
      </c>
      <c r="J601">
        <f t="shared" si="47"/>
        <v>12943.162633652224</v>
      </c>
      <c r="K601">
        <f t="shared" si="47"/>
        <v>12967.875036840554</v>
      </c>
      <c r="L601">
        <f t="shared" si="47"/>
        <v>13451.443569553807</v>
      </c>
      <c r="M601">
        <f t="shared" si="47"/>
        <v>12477.718360071302</v>
      </c>
      <c r="N601">
        <f t="shared" si="47"/>
        <v>12743.628185907046</v>
      </c>
      <c r="O601">
        <f t="shared" si="47"/>
        <v>12968.299711815562</v>
      </c>
      <c r="P601">
        <f t="shared" si="47"/>
        <v>12526.733883287503</v>
      </c>
      <c r="Q601">
        <f t="shared" si="47"/>
        <v>12768.817204301075</v>
      </c>
      <c r="R601">
        <f t="shared" si="47"/>
        <v>14201.762977473067</v>
      </c>
      <c r="S601">
        <f t="shared" si="47"/>
        <v>14512.471655328798</v>
      </c>
      <c r="T601">
        <f t="shared" si="47"/>
        <v>14745.308310991959</v>
      </c>
      <c r="U601">
        <f t="shared" si="47"/>
        <v>15109.890109890111</v>
      </c>
      <c r="V601">
        <f t="shared" si="47"/>
        <v>0</v>
      </c>
      <c r="W601">
        <f t="shared" si="47"/>
        <v>14619.883040935674</v>
      </c>
      <c r="X601">
        <f t="shared" si="47"/>
        <v>14956.377233070212</v>
      </c>
      <c r="Y601">
        <f t="shared" si="47"/>
        <v>15273.652948663555</v>
      </c>
      <c r="Z601">
        <f t="shared" si="47"/>
        <v>14851.48514851485</v>
      </c>
      <c r="AA601">
        <f t="shared" si="47"/>
        <v>15133.876600698488</v>
      </c>
      <c r="AB601">
        <f t="shared" si="47"/>
        <v>15080.113100848259</v>
      </c>
      <c r="AC601">
        <f t="shared" si="47"/>
        <v>15972.894482090996</v>
      </c>
      <c r="AD601">
        <f t="shared" si="47"/>
        <v>16189.962223421478</v>
      </c>
      <c r="AE601">
        <f t="shared" si="47"/>
        <v>17535.545023696683</v>
      </c>
      <c r="AF601">
        <f t="shared" si="47"/>
        <v>18125.323666494045</v>
      </c>
      <c r="AG601">
        <f t="shared" si="47"/>
        <v>18215.356237030206</v>
      </c>
      <c r="AH601">
        <f t="shared" si="47"/>
        <v>18598.472268349382</v>
      </c>
      <c r="AI601">
        <f t="shared" si="47"/>
        <v>18762.826150688947</v>
      </c>
      <c r="AJ601">
        <f t="shared" si="47"/>
        <v>19734.904270986746</v>
      </c>
      <c r="AK601">
        <f t="shared" si="47"/>
        <v>19860.973187686195</v>
      </c>
    </row>
    <row r="602" spans="1:37" x14ac:dyDescent="0.25">
      <c r="A602">
        <f>IF(IFERROR(MATCH(TX_UCR!$C602,NN_M!A:A,0),0)&gt;0,1,0)</f>
        <v>0</v>
      </c>
      <c r="B602">
        <f>IF(IFERROR(MATCH(TX_UCR!C602,NN_PSM!A:A,0),0)&gt;0,1,0)</f>
        <v>0</v>
      </c>
      <c r="C602" t="str">
        <f t="shared" si="19"/>
        <v>Benbrook</v>
      </c>
      <c r="D602">
        <f t="shared" si="20"/>
        <v>0</v>
      </c>
      <c r="E602" t="s">
        <v>63</v>
      </c>
      <c r="F602" t="s">
        <v>34</v>
      </c>
      <c r="G602" t="s">
        <v>367</v>
      </c>
      <c r="H602">
        <f t="shared" ref="H602:AK602" si="48">IFERROR((H30/H316)*100000,0)</f>
        <v>16064.25702811245</v>
      </c>
      <c r="I602">
        <f t="shared" si="48"/>
        <v>17693.715680292858</v>
      </c>
      <c r="J602">
        <f t="shared" si="48"/>
        <v>19279.128248114001</v>
      </c>
      <c r="K602">
        <f t="shared" si="48"/>
        <v>19305.019305019305</v>
      </c>
      <c r="L602">
        <f t="shared" si="48"/>
        <v>20103.761348897537</v>
      </c>
      <c r="M602">
        <f t="shared" si="48"/>
        <v>19562.715765247412</v>
      </c>
      <c r="N602">
        <f t="shared" si="48"/>
        <v>19987.105093488073</v>
      </c>
      <c r="O602">
        <f t="shared" si="48"/>
        <v>20338.983050847459</v>
      </c>
      <c r="P602">
        <f t="shared" si="48"/>
        <v>20969.855832241155</v>
      </c>
      <c r="Q602">
        <f t="shared" si="48"/>
        <v>21374.045801526718</v>
      </c>
      <c r="R602">
        <f t="shared" si="48"/>
        <v>21395.348837209302</v>
      </c>
      <c r="S602">
        <f t="shared" si="48"/>
        <v>21857.923497267762</v>
      </c>
      <c r="T602">
        <f t="shared" si="48"/>
        <v>22201.665124884366</v>
      </c>
      <c r="U602">
        <f t="shared" si="48"/>
        <v>21939.95381062356</v>
      </c>
      <c r="V602">
        <f t="shared" si="48"/>
        <v>22054.19029615627</v>
      </c>
      <c r="W602">
        <f t="shared" si="48"/>
        <v>20202.020202020201</v>
      </c>
      <c r="X602">
        <f t="shared" si="48"/>
        <v>20670.391061452516</v>
      </c>
      <c r="Y602">
        <f t="shared" si="48"/>
        <v>21114.864864864863</v>
      </c>
      <c r="Z602">
        <f t="shared" si="48"/>
        <v>20974.289580514207</v>
      </c>
      <c r="AA602">
        <f t="shared" si="48"/>
        <v>21354.484441732762</v>
      </c>
      <c r="AB602">
        <f t="shared" si="48"/>
        <v>22004.889975550122</v>
      </c>
      <c r="AC602">
        <f t="shared" si="48"/>
        <v>22544.283413848632</v>
      </c>
      <c r="AD602">
        <f t="shared" si="48"/>
        <v>22611.232676878193</v>
      </c>
      <c r="AE602">
        <f t="shared" si="48"/>
        <v>23026.315789473687</v>
      </c>
      <c r="AF602">
        <f t="shared" si="48"/>
        <v>23272.2143864598</v>
      </c>
      <c r="AG602">
        <f t="shared" si="48"/>
        <v>21239.954075774971</v>
      </c>
      <c r="AH602">
        <f t="shared" si="48"/>
        <v>21683.673469387755</v>
      </c>
      <c r="AI602">
        <f t="shared" si="48"/>
        <v>22032.693674484723</v>
      </c>
      <c r="AJ602">
        <f t="shared" si="48"/>
        <v>22157.996146435456</v>
      </c>
      <c r="AK602">
        <f t="shared" si="48"/>
        <v>22435.897435897437</v>
      </c>
    </row>
    <row r="603" spans="1:37" x14ac:dyDescent="0.25">
      <c r="A603">
        <f>IF(IFERROR(MATCH(TX_UCR!$C603,NN_M!A:A,0),0)&gt;0,1,0)</f>
        <v>0</v>
      </c>
      <c r="B603">
        <f>IF(IFERROR(MATCH(TX_UCR!C603,NN_PSM!A:A,0),0)&gt;0,1,0)</f>
        <v>0</v>
      </c>
      <c r="C603" t="str">
        <f t="shared" si="19"/>
        <v>Bexar</v>
      </c>
      <c r="D603">
        <f t="shared" si="20"/>
        <v>1</v>
      </c>
      <c r="E603" t="s">
        <v>64</v>
      </c>
      <c r="F603" t="s">
        <v>34</v>
      </c>
      <c r="G603" t="s">
        <v>367</v>
      </c>
      <c r="H603">
        <f t="shared" ref="H603:AK603" si="49">IFERROR((H31/H317)*100000,0)</f>
        <v>0</v>
      </c>
      <c r="I603">
        <f t="shared" si="49"/>
        <v>0</v>
      </c>
      <c r="J603">
        <f t="shared" si="49"/>
        <v>0</v>
      </c>
      <c r="K603">
        <f t="shared" si="49"/>
        <v>0</v>
      </c>
      <c r="L603">
        <f t="shared" si="49"/>
        <v>0</v>
      </c>
      <c r="M603">
        <f t="shared" si="49"/>
        <v>0</v>
      </c>
      <c r="N603">
        <f t="shared" si="49"/>
        <v>0</v>
      </c>
      <c r="O603">
        <f t="shared" si="49"/>
        <v>0</v>
      </c>
      <c r="P603">
        <f t="shared" si="49"/>
        <v>0</v>
      </c>
      <c r="Q603">
        <f t="shared" si="49"/>
        <v>0</v>
      </c>
      <c r="R603">
        <f t="shared" si="49"/>
        <v>0</v>
      </c>
      <c r="S603">
        <f t="shared" si="49"/>
        <v>0</v>
      </c>
      <c r="T603">
        <f t="shared" si="49"/>
        <v>0</v>
      </c>
      <c r="U603">
        <f t="shared" si="49"/>
        <v>0</v>
      </c>
      <c r="V603">
        <f t="shared" si="49"/>
        <v>0</v>
      </c>
      <c r="W603">
        <f t="shared" si="49"/>
        <v>0</v>
      </c>
      <c r="X603">
        <f t="shared" si="49"/>
        <v>0</v>
      </c>
      <c r="Y603">
        <f t="shared" si="49"/>
        <v>0</v>
      </c>
      <c r="Z603">
        <f t="shared" si="49"/>
        <v>0</v>
      </c>
      <c r="AA603">
        <f t="shared" si="49"/>
        <v>0</v>
      </c>
      <c r="AB603">
        <f t="shared" si="49"/>
        <v>0</v>
      </c>
      <c r="AC603">
        <f t="shared" si="49"/>
        <v>0</v>
      </c>
      <c r="AD603">
        <f t="shared" si="49"/>
        <v>0</v>
      </c>
      <c r="AE603">
        <f t="shared" si="49"/>
        <v>0</v>
      </c>
      <c r="AF603">
        <f t="shared" si="49"/>
        <v>0</v>
      </c>
      <c r="AG603">
        <f t="shared" si="49"/>
        <v>0</v>
      </c>
      <c r="AH603">
        <f t="shared" si="49"/>
        <v>0</v>
      </c>
      <c r="AI603">
        <f t="shared" si="49"/>
        <v>0</v>
      </c>
      <c r="AJ603">
        <f t="shared" si="49"/>
        <v>0</v>
      </c>
      <c r="AK603">
        <f t="shared" si="49"/>
        <v>0</v>
      </c>
    </row>
    <row r="604" spans="1:37" x14ac:dyDescent="0.25">
      <c r="A604">
        <f>IF(IFERROR(MATCH(TX_UCR!$C604,NN_M!A:A,0),0)&gt;0,1,0)</f>
        <v>0</v>
      </c>
      <c r="B604">
        <f>IF(IFERROR(MATCH(TX_UCR!C604,NN_PSM!A:A,0),0)&gt;0,1,0)</f>
        <v>0</v>
      </c>
      <c r="C604" t="str">
        <f t="shared" si="19"/>
        <v>Big</v>
      </c>
      <c r="D604">
        <f t="shared" si="20"/>
        <v>0</v>
      </c>
      <c r="E604" t="s">
        <v>65</v>
      </c>
      <c r="F604" t="s">
        <v>34</v>
      </c>
      <c r="G604" t="s">
        <v>367</v>
      </c>
      <c r="H604">
        <f t="shared" ref="H604:AK604" si="50">IFERROR((H32/H318)*100000,0)</f>
        <v>28793.978645195173</v>
      </c>
      <c r="I604">
        <f t="shared" si="50"/>
        <v>28649.706457925633</v>
      </c>
      <c r="J604">
        <f t="shared" si="50"/>
        <v>26649.621398367592</v>
      </c>
      <c r="K604">
        <f t="shared" si="50"/>
        <v>25227.664287472311</v>
      </c>
      <c r="L604">
        <f t="shared" si="50"/>
        <v>25238.497765970293</v>
      </c>
      <c r="M604">
        <f t="shared" si="50"/>
        <v>23092.890503373121</v>
      </c>
      <c r="N604">
        <f t="shared" si="50"/>
        <v>23584.905660377361</v>
      </c>
      <c r="O604">
        <f t="shared" si="50"/>
        <v>24001.170788818967</v>
      </c>
      <c r="P604">
        <f t="shared" si="50"/>
        <v>23646.444879321589</v>
      </c>
      <c r="Q604">
        <f t="shared" si="50"/>
        <v>24104.528046857402</v>
      </c>
      <c r="R604">
        <f t="shared" si="50"/>
        <v>23460.41055718475</v>
      </c>
      <c r="S604">
        <f t="shared" si="50"/>
        <v>23962.94804671768</v>
      </c>
      <c r="T604">
        <f t="shared" si="50"/>
        <v>24351.613541872895</v>
      </c>
      <c r="U604">
        <f t="shared" si="50"/>
        <v>23555.555555555555</v>
      </c>
      <c r="V604">
        <f t="shared" si="50"/>
        <v>22702.991452991457</v>
      </c>
      <c r="W604">
        <f t="shared" si="50"/>
        <v>25232.403718459496</v>
      </c>
      <c r="X604">
        <f t="shared" si="50"/>
        <v>25809.273840769903</v>
      </c>
      <c r="Y604">
        <f t="shared" si="50"/>
        <v>26356.589147286824</v>
      </c>
      <c r="Z604">
        <f t="shared" si="50"/>
        <v>25185.185185185182</v>
      </c>
      <c r="AA604">
        <f t="shared" si="50"/>
        <v>24965.800273597812</v>
      </c>
      <c r="AB604">
        <f t="shared" si="50"/>
        <v>24928.366762177651</v>
      </c>
      <c r="AC604">
        <f t="shared" si="50"/>
        <v>24941.261521778422</v>
      </c>
      <c r="AD604">
        <f t="shared" si="50"/>
        <v>24097.859327217124</v>
      </c>
      <c r="AE604">
        <f t="shared" si="50"/>
        <v>23952.997890931005</v>
      </c>
      <c r="AF604">
        <f t="shared" si="50"/>
        <v>24179.620034542313</v>
      </c>
      <c r="AG604">
        <f t="shared" si="50"/>
        <v>27283.874923359901</v>
      </c>
      <c r="AH604">
        <f t="shared" si="50"/>
        <v>27855.153203342619</v>
      </c>
      <c r="AI604">
        <f t="shared" si="50"/>
        <v>27772.956084013189</v>
      </c>
      <c r="AJ604">
        <f t="shared" si="50"/>
        <v>27641.970665663783</v>
      </c>
      <c r="AK604">
        <f t="shared" si="50"/>
        <v>28339.018630280767</v>
      </c>
    </row>
    <row r="605" spans="1:37" x14ac:dyDescent="0.25">
      <c r="A605">
        <f>IF(IFERROR(MATCH(TX_UCR!$C605,NN_M!A:A,0),0)&gt;0,1,0)</f>
        <v>0</v>
      </c>
      <c r="B605">
        <f>IF(IFERROR(MATCH(TX_UCR!C605,NN_PSM!A:A,0),0)&gt;0,1,0)</f>
        <v>0</v>
      </c>
      <c r="C605" t="str">
        <f t="shared" si="19"/>
        <v>Boerne</v>
      </c>
      <c r="D605">
        <f t="shared" si="20"/>
        <v>0</v>
      </c>
      <c r="E605" t="s">
        <v>66</v>
      </c>
      <c r="F605" t="s">
        <v>34</v>
      </c>
      <c r="G605" t="s">
        <v>367</v>
      </c>
      <c r="H605">
        <f t="shared" ref="H605:AK605" si="51">IFERROR((H33/H319)*100000,0)</f>
        <v>3901.1703511053311</v>
      </c>
      <c r="I605">
        <f t="shared" si="51"/>
        <v>4587.1559633027528</v>
      </c>
      <c r="J605">
        <f t="shared" si="51"/>
        <v>5352.3639607493315</v>
      </c>
      <c r="K605">
        <f t="shared" si="51"/>
        <v>5535.0553505535054</v>
      </c>
      <c r="L605">
        <f t="shared" si="51"/>
        <v>6036.2173038229375</v>
      </c>
      <c r="M605">
        <f t="shared" si="51"/>
        <v>4273.5042735042734</v>
      </c>
      <c r="N605">
        <f t="shared" si="51"/>
        <v>4366.812227074236</v>
      </c>
      <c r="O605">
        <f t="shared" si="51"/>
        <v>4441.6243654822338</v>
      </c>
      <c r="P605">
        <f t="shared" si="51"/>
        <v>5003.1269543464668</v>
      </c>
      <c r="Q605">
        <f t="shared" si="51"/>
        <v>5098.0392156862745</v>
      </c>
      <c r="R605">
        <f t="shared" si="51"/>
        <v>6553.0799475753602</v>
      </c>
      <c r="S605">
        <f t="shared" si="51"/>
        <v>6700.1675041876042</v>
      </c>
      <c r="T605">
        <f t="shared" si="51"/>
        <v>6802.7210884353735</v>
      </c>
      <c r="U605">
        <f t="shared" si="51"/>
        <v>6060.606060606061</v>
      </c>
      <c r="V605">
        <f t="shared" si="51"/>
        <v>6257.8222778473082</v>
      </c>
      <c r="W605">
        <f t="shared" si="51"/>
        <v>6176.3054463784392</v>
      </c>
      <c r="X605">
        <f t="shared" si="51"/>
        <v>6315.7894736842109</v>
      </c>
      <c r="Y605">
        <f t="shared" si="51"/>
        <v>6451.6129032258059</v>
      </c>
      <c r="Z605">
        <f t="shared" si="51"/>
        <v>6666.666666666667</v>
      </c>
      <c r="AA605">
        <f t="shared" si="51"/>
        <v>6964.5966337782929</v>
      </c>
      <c r="AB605">
        <f t="shared" si="51"/>
        <v>7518.7969924812023</v>
      </c>
      <c r="AC605">
        <f t="shared" si="51"/>
        <v>8280.2547770700639</v>
      </c>
      <c r="AD605">
        <f t="shared" si="51"/>
        <v>9090.9090909090919</v>
      </c>
      <c r="AE605">
        <f t="shared" si="51"/>
        <v>9873.060648801129</v>
      </c>
      <c r="AF605">
        <f t="shared" si="51"/>
        <v>10833.333333333334</v>
      </c>
      <c r="AG605">
        <f t="shared" si="51"/>
        <v>10468.594217347956</v>
      </c>
      <c r="AH605">
        <f t="shared" si="51"/>
        <v>10691.823899371069</v>
      </c>
      <c r="AI605">
        <f t="shared" si="51"/>
        <v>11046.133853151396</v>
      </c>
      <c r="AJ605">
        <f t="shared" si="51"/>
        <v>11855.670103092783</v>
      </c>
      <c r="AK605">
        <f t="shared" si="51"/>
        <v>12852.404643449419</v>
      </c>
    </row>
    <row r="606" spans="1:37" x14ac:dyDescent="0.25">
      <c r="A606">
        <f>IF(IFERROR(MATCH(TX_UCR!$C606,NN_M!A:A,0),0)&gt;0,1,0)</f>
        <v>0</v>
      </c>
      <c r="B606">
        <f>IF(IFERROR(MATCH(TX_UCR!C606,NN_PSM!A:A,0),0)&gt;0,1,0)</f>
        <v>0</v>
      </c>
      <c r="C606" t="str">
        <f t="shared" si="19"/>
        <v>Borger</v>
      </c>
      <c r="D606">
        <f t="shared" si="20"/>
        <v>0</v>
      </c>
      <c r="E606" t="s">
        <v>67</v>
      </c>
      <c r="F606" t="s">
        <v>34</v>
      </c>
      <c r="G606" t="s">
        <v>367</v>
      </c>
      <c r="H606">
        <f t="shared" ref="H606:AK606" si="52">IFERROR((H34/H320)*100000,0)</f>
        <v>18723.404255319147</v>
      </c>
      <c r="I606">
        <f t="shared" si="52"/>
        <v>17979.90481226864</v>
      </c>
      <c r="J606">
        <f t="shared" si="52"/>
        <v>16079.158936301794</v>
      </c>
      <c r="K606">
        <f t="shared" si="52"/>
        <v>15558.698727015557</v>
      </c>
      <c r="L606">
        <f t="shared" si="52"/>
        <v>14955.134596211366</v>
      </c>
      <c r="M606">
        <f t="shared" si="52"/>
        <v>15673.981191222572</v>
      </c>
      <c r="N606">
        <f t="shared" si="52"/>
        <v>16008.174386920979</v>
      </c>
      <c r="O606">
        <f t="shared" si="52"/>
        <v>16295.025728987994</v>
      </c>
      <c r="P606">
        <f t="shared" si="52"/>
        <v>15651.438240270727</v>
      </c>
      <c r="Q606">
        <f t="shared" si="52"/>
        <v>15952.732644017726</v>
      </c>
      <c r="R606">
        <f t="shared" si="52"/>
        <v>15194.34628975265</v>
      </c>
      <c r="S606">
        <f t="shared" si="52"/>
        <v>15525.579027742428</v>
      </c>
      <c r="T606">
        <f t="shared" si="52"/>
        <v>15777.344442474739</v>
      </c>
      <c r="U606">
        <f t="shared" si="52"/>
        <v>14825.581395348838</v>
      </c>
      <c r="V606">
        <f t="shared" si="52"/>
        <v>14652.014652014652</v>
      </c>
      <c r="W606">
        <f t="shared" si="52"/>
        <v>14303.104077906268</v>
      </c>
      <c r="X606">
        <f t="shared" si="52"/>
        <v>14625.228519195613</v>
      </c>
      <c r="Y606">
        <f t="shared" si="52"/>
        <v>14939.915556999025</v>
      </c>
      <c r="Z606">
        <f t="shared" si="52"/>
        <v>13922.813873961895</v>
      </c>
      <c r="AA606">
        <f t="shared" si="52"/>
        <v>13865.779256794231</v>
      </c>
      <c r="AB606">
        <f t="shared" si="52"/>
        <v>13620.213185945518</v>
      </c>
      <c r="AC606">
        <f t="shared" si="52"/>
        <v>13682.02286110149</v>
      </c>
      <c r="AD606">
        <f t="shared" si="52"/>
        <v>13127.666557269446</v>
      </c>
      <c r="AE606">
        <f t="shared" si="52"/>
        <v>12743.675477887831</v>
      </c>
      <c r="AF606">
        <f t="shared" si="52"/>
        <v>12515.948721064462</v>
      </c>
      <c r="AG606">
        <f t="shared" si="52"/>
        <v>13250.694592861722</v>
      </c>
      <c r="AH606">
        <f t="shared" si="52"/>
        <v>13530.273988048259</v>
      </c>
      <c r="AI606">
        <f t="shared" si="52"/>
        <v>13438.654082888799</v>
      </c>
      <c r="AJ606">
        <f t="shared" si="52"/>
        <v>13033.751580585547</v>
      </c>
      <c r="AK606">
        <f t="shared" si="52"/>
        <v>12973.593570608497</v>
      </c>
    </row>
    <row r="607" spans="1:37" x14ac:dyDescent="0.25">
      <c r="A607">
        <f>IF(IFERROR(MATCH(TX_UCR!$C607,NN_M!A:A,0),0)&gt;0,1,0)</f>
        <v>0</v>
      </c>
      <c r="B607">
        <f>IF(IFERROR(MATCH(TX_UCR!C607,NN_PSM!A:A,0),0)&gt;0,1,0)</f>
        <v>0</v>
      </c>
      <c r="C607" t="str">
        <f t="shared" si="19"/>
        <v>Bowie</v>
      </c>
      <c r="D607">
        <f t="shared" si="20"/>
        <v>1</v>
      </c>
      <c r="E607" t="s">
        <v>68</v>
      </c>
      <c r="F607" t="s">
        <v>34</v>
      </c>
      <c r="G607" t="s">
        <v>367</v>
      </c>
      <c r="H607">
        <f t="shared" ref="H607:AK607" si="53">IFERROR((H35/H321)*100000,0)</f>
        <v>0</v>
      </c>
      <c r="I607">
        <f t="shared" si="53"/>
        <v>0</v>
      </c>
      <c r="J607">
        <f t="shared" si="53"/>
        <v>0</v>
      </c>
      <c r="K607">
        <f t="shared" si="53"/>
        <v>0</v>
      </c>
      <c r="L607">
        <f t="shared" si="53"/>
        <v>0</v>
      </c>
      <c r="M607">
        <f t="shared" si="53"/>
        <v>0</v>
      </c>
      <c r="N607">
        <f t="shared" si="53"/>
        <v>0</v>
      </c>
      <c r="O607">
        <f t="shared" si="53"/>
        <v>0</v>
      </c>
      <c r="P607">
        <f t="shared" si="53"/>
        <v>0</v>
      </c>
      <c r="Q607">
        <f t="shared" si="53"/>
        <v>0</v>
      </c>
      <c r="R607">
        <f t="shared" si="53"/>
        <v>0</v>
      </c>
      <c r="S607">
        <f t="shared" si="53"/>
        <v>0</v>
      </c>
      <c r="T607">
        <f t="shared" si="53"/>
        <v>0</v>
      </c>
      <c r="U607">
        <f t="shared" si="53"/>
        <v>0</v>
      </c>
      <c r="V607">
        <f t="shared" si="53"/>
        <v>0</v>
      </c>
      <c r="W607">
        <f t="shared" si="53"/>
        <v>0</v>
      </c>
      <c r="X607">
        <f t="shared" si="53"/>
        <v>0</v>
      </c>
      <c r="Y607">
        <f t="shared" si="53"/>
        <v>0</v>
      </c>
      <c r="Z607">
        <f t="shared" si="53"/>
        <v>0</v>
      </c>
      <c r="AA607">
        <f t="shared" si="53"/>
        <v>0</v>
      </c>
      <c r="AB607">
        <f t="shared" si="53"/>
        <v>0</v>
      </c>
      <c r="AC607">
        <f t="shared" si="53"/>
        <v>0</v>
      </c>
      <c r="AD607">
        <f t="shared" si="53"/>
        <v>0</v>
      </c>
      <c r="AE607">
        <f t="shared" si="53"/>
        <v>0</v>
      </c>
      <c r="AF607">
        <f t="shared" si="53"/>
        <v>0</v>
      </c>
      <c r="AG607">
        <f t="shared" si="53"/>
        <v>0</v>
      </c>
      <c r="AH607">
        <f t="shared" si="53"/>
        <v>0</v>
      </c>
      <c r="AI607">
        <f t="shared" si="53"/>
        <v>0</v>
      </c>
      <c r="AJ607">
        <f t="shared" si="53"/>
        <v>0</v>
      </c>
      <c r="AK607">
        <f t="shared" si="53"/>
        <v>0</v>
      </c>
    </row>
    <row r="608" spans="1:37" x14ac:dyDescent="0.25">
      <c r="A608">
        <f>IF(IFERROR(MATCH(TX_UCR!$C608,NN_M!A:A,0),0)&gt;0,1,0)</f>
        <v>0</v>
      </c>
      <c r="B608">
        <f>IF(IFERROR(MATCH(TX_UCR!C608,NN_PSM!A:A,0),0)&gt;0,1,0)</f>
        <v>0</v>
      </c>
      <c r="C608" t="str">
        <f t="shared" si="19"/>
        <v>Brazoria</v>
      </c>
      <c r="D608">
        <f t="shared" si="20"/>
        <v>1</v>
      </c>
      <c r="E608" t="s">
        <v>69</v>
      </c>
      <c r="F608" t="s">
        <v>34</v>
      </c>
      <c r="G608" t="s">
        <v>367</v>
      </c>
      <c r="H608">
        <f t="shared" ref="H608:AK608" si="54">IFERROR((H36/H322)*100000,0)</f>
        <v>0</v>
      </c>
      <c r="I608">
        <f t="shared" si="54"/>
        <v>0</v>
      </c>
      <c r="J608">
        <f t="shared" si="54"/>
        <v>0</v>
      </c>
      <c r="K608">
        <f t="shared" si="54"/>
        <v>0</v>
      </c>
      <c r="L608">
        <f t="shared" si="54"/>
        <v>0</v>
      </c>
      <c r="M608">
        <f t="shared" si="54"/>
        <v>0</v>
      </c>
      <c r="N608">
        <f t="shared" si="54"/>
        <v>0</v>
      </c>
      <c r="O608">
        <f t="shared" si="54"/>
        <v>0</v>
      </c>
      <c r="P608">
        <f t="shared" si="54"/>
        <v>0</v>
      </c>
      <c r="Q608">
        <f t="shared" si="54"/>
        <v>0</v>
      </c>
      <c r="R608">
        <f t="shared" si="54"/>
        <v>0</v>
      </c>
      <c r="S608">
        <f t="shared" si="54"/>
        <v>0</v>
      </c>
      <c r="T608">
        <f t="shared" si="54"/>
        <v>0</v>
      </c>
      <c r="U608">
        <f t="shared" si="54"/>
        <v>0</v>
      </c>
      <c r="V608">
        <f t="shared" si="54"/>
        <v>0</v>
      </c>
      <c r="W608">
        <f t="shared" si="54"/>
        <v>0</v>
      </c>
      <c r="X608">
        <f t="shared" si="54"/>
        <v>0</v>
      </c>
      <c r="Y608">
        <f t="shared" si="54"/>
        <v>0</v>
      </c>
      <c r="Z608">
        <f t="shared" si="54"/>
        <v>0</v>
      </c>
      <c r="AA608">
        <f t="shared" si="54"/>
        <v>0</v>
      </c>
      <c r="AB608">
        <f t="shared" si="54"/>
        <v>0</v>
      </c>
      <c r="AC608">
        <f t="shared" si="54"/>
        <v>0</v>
      </c>
      <c r="AD608">
        <f t="shared" si="54"/>
        <v>0</v>
      </c>
      <c r="AE608">
        <f t="shared" si="54"/>
        <v>0</v>
      </c>
      <c r="AF608">
        <f t="shared" si="54"/>
        <v>0</v>
      </c>
      <c r="AG608">
        <f t="shared" si="54"/>
        <v>0</v>
      </c>
      <c r="AH608">
        <f t="shared" si="54"/>
        <v>0</v>
      </c>
      <c r="AI608">
        <f t="shared" si="54"/>
        <v>0</v>
      </c>
      <c r="AJ608">
        <f t="shared" si="54"/>
        <v>0</v>
      </c>
      <c r="AK608">
        <f t="shared" si="54"/>
        <v>0</v>
      </c>
    </row>
    <row r="609" spans="1:37" x14ac:dyDescent="0.25">
      <c r="A609">
        <f>IF(IFERROR(MATCH(TX_UCR!$C609,NN_M!A:A,0),0)&gt;0,1,0)</f>
        <v>0</v>
      </c>
      <c r="B609">
        <f>IF(IFERROR(MATCH(TX_UCR!C609,NN_PSM!A:A,0),0)&gt;0,1,0)</f>
        <v>0</v>
      </c>
      <c r="C609" t="str">
        <f t="shared" si="19"/>
        <v>Brazos</v>
      </c>
      <c r="D609">
        <f t="shared" si="20"/>
        <v>1</v>
      </c>
      <c r="E609" t="s">
        <v>70</v>
      </c>
      <c r="F609" t="s">
        <v>34</v>
      </c>
      <c r="G609" t="s">
        <v>367</v>
      </c>
      <c r="H609">
        <f t="shared" ref="H609:AK609" si="55">IFERROR((H37/H323)*100000,0)</f>
        <v>0</v>
      </c>
      <c r="I609">
        <f t="shared" si="55"/>
        <v>0</v>
      </c>
      <c r="J609">
        <f t="shared" si="55"/>
        <v>0</v>
      </c>
      <c r="K609">
        <f t="shared" si="55"/>
        <v>0</v>
      </c>
      <c r="L609">
        <f t="shared" si="55"/>
        <v>0</v>
      </c>
      <c r="M609">
        <f t="shared" si="55"/>
        <v>0</v>
      </c>
      <c r="N609">
        <f t="shared" si="55"/>
        <v>0</v>
      </c>
      <c r="O609">
        <f t="shared" si="55"/>
        <v>0</v>
      </c>
      <c r="P609">
        <f t="shared" si="55"/>
        <v>0</v>
      </c>
      <c r="Q609">
        <f t="shared" si="55"/>
        <v>0</v>
      </c>
      <c r="R609">
        <f t="shared" si="55"/>
        <v>0</v>
      </c>
      <c r="S609">
        <f t="shared" si="55"/>
        <v>0</v>
      </c>
      <c r="T609">
        <f t="shared" si="55"/>
        <v>0</v>
      </c>
      <c r="U609">
        <f t="shared" si="55"/>
        <v>0</v>
      </c>
      <c r="V609">
        <f t="shared" si="55"/>
        <v>0</v>
      </c>
      <c r="W609">
        <f t="shared" si="55"/>
        <v>0</v>
      </c>
      <c r="X609">
        <f t="shared" si="55"/>
        <v>0</v>
      </c>
      <c r="Y609">
        <f t="shared" si="55"/>
        <v>0</v>
      </c>
      <c r="Z609">
        <f t="shared" si="55"/>
        <v>0</v>
      </c>
      <c r="AA609">
        <f t="shared" si="55"/>
        <v>0</v>
      </c>
      <c r="AB609">
        <f t="shared" si="55"/>
        <v>0</v>
      </c>
      <c r="AC609">
        <f t="shared" si="55"/>
        <v>0</v>
      </c>
      <c r="AD609">
        <f t="shared" si="55"/>
        <v>0</v>
      </c>
      <c r="AE609">
        <f t="shared" si="55"/>
        <v>0</v>
      </c>
      <c r="AF609">
        <f t="shared" si="55"/>
        <v>0</v>
      </c>
      <c r="AG609">
        <f t="shared" si="55"/>
        <v>0</v>
      </c>
      <c r="AH609">
        <f t="shared" si="55"/>
        <v>0</v>
      </c>
      <c r="AI609">
        <f t="shared" si="55"/>
        <v>0</v>
      </c>
      <c r="AJ609">
        <f t="shared" si="55"/>
        <v>0</v>
      </c>
      <c r="AK609">
        <f t="shared" si="55"/>
        <v>0</v>
      </c>
    </row>
    <row r="610" spans="1:37" x14ac:dyDescent="0.25">
      <c r="A610">
        <f>IF(IFERROR(MATCH(TX_UCR!$C610,NN_M!A:A,0),0)&gt;0,1,0)</f>
        <v>0</v>
      </c>
      <c r="B610">
        <f>IF(IFERROR(MATCH(TX_UCR!C610,NN_PSM!A:A,0),0)&gt;0,1,0)</f>
        <v>0</v>
      </c>
      <c r="C610" t="str">
        <f t="shared" si="19"/>
        <v>Brenham</v>
      </c>
      <c r="D610">
        <f t="shared" si="20"/>
        <v>0</v>
      </c>
      <c r="E610" t="s">
        <v>71</v>
      </c>
      <c r="F610" t="s">
        <v>34</v>
      </c>
      <c r="G610" t="s">
        <v>367</v>
      </c>
      <c r="H610">
        <f t="shared" ref="H610:AK610" si="56">IFERROR((H38/H324)*100000,0)</f>
        <v>13210.798391728893</v>
      </c>
      <c r="I610">
        <f t="shared" si="56"/>
        <v>13352.073085031621</v>
      </c>
      <c r="J610">
        <f t="shared" si="56"/>
        <v>13103.706476974914</v>
      </c>
      <c r="K610">
        <f t="shared" si="56"/>
        <v>13169.257340241797</v>
      </c>
      <c r="L610">
        <f t="shared" si="56"/>
        <v>13178.984861976847</v>
      </c>
      <c r="M610">
        <f t="shared" si="56"/>
        <v>11952.191235059761</v>
      </c>
      <c r="N610">
        <f t="shared" si="56"/>
        <v>12206.38014155298</v>
      </c>
      <c r="O610">
        <f t="shared" si="56"/>
        <v>12423.139666206551</v>
      </c>
      <c r="P610">
        <f t="shared" si="56"/>
        <v>12347.283597608528</v>
      </c>
      <c r="Q610">
        <f t="shared" si="56"/>
        <v>12583.698914800276</v>
      </c>
      <c r="R610">
        <f t="shared" si="56"/>
        <v>12787.479721347456</v>
      </c>
      <c r="S610">
        <f t="shared" si="56"/>
        <v>13061.619398923627</v>
      </c>
      <c r="T610">
        <f t="shared" si="56"/>
        <v>13273.771537970644</v>
      </c>
      <c r="U610">
        <f t="shared" si="56"/>
        <v>13843.824356478477</v>
      </c>
      <c r="V610">
        <f t="shared" si="56"/>
        <v>13857.845328565043</v>
      </c>
      <c r="W610">
        <f t="shared" si="56"/>
        <v>13507.867984960312</v>
      </c>
      <c r="X610">
        <f t="shared" si="56"/>
        <v>13813.311008790288</v>
      </c>
      <c r="Y610">
        <f t="shared" si="56"/>
        <v>14108.593415989737</v>
      </c>
      <c r="Z610">
        <f t="shared" si="56"/>
        <v>13779.196773651487</v>
      </c>
      <c r="AA610">
        <f t="shared" si="56"/>
        <v>14232.673267326731</v>
      </c>
      <c r="AB610">
        <f t="shared" si="56"/>
        <v>14276.002719238615</v>
      </c>
      <c r="AC610">
        <f t="shared" si="56"/>
        <v>14561.196379378196</v>
      </c>
      <c r="AD610">
        <f t="shared" si="56"/>
        <v>14886.028841680882</v>
      </c>
      <c r="AE610">
        <f t="shared" si="56"/>
        <v>15238.09523809524</v>
      </c>
      <c r="AF610">
        <f t="shared" si="56"/>
        <v>15414.258188824662</v>
      </c>
      <c r="AG610">
        <f t="shared" si="56"/>
        <v>15716.096324461343</v>
      </c>
      <c r="AH610">
        <f t="shared" si="56"/>
        <v>16044.776119402984</v>
      </c>
      <c r="AI610">
        <f t="shared" si="56"/>
        <v>15984.955336154208</v>
      </c>
      <c r="AJ610">
        <f t="shared" si="56"/>
        <v>16267.942583732056</v>
      </c>
      <c r="AK610">
        <f t="shared" si="56"/>
        <v>16188.149053146</v>
      </c>
    </row>
    <row r="611" spans="1:37" x14ac:dyDescent="0.25">
      <c r="A611">
        <f>IF(IFERROR(MATCH(TX_UCR!$C611,NN_M!A:A,0),0)&gt;0,1,0)</f>
        <v>0</v>
      </c>
      <c r="B611">
        <f>IF(IFERROR(MATCH(TX_UCR!C611,NN_PSM!A:A,0),0)&gt;0,1,0)</f>
        <v>0</v>
      </c>
      <c r="C611" t="str">
        <f t="shared" si="19"/>
        <v>Brownsville</v>
      </c>
      <c r="D611">
        <f t="shared" si="20"/>
        <v>0</v>
      </c>
      <c r="E611" t="s">
        <v>72</v>
      </c>
      <c r="F611" t="s">
        <v>34</v>
      </c>
      <c r="G611" t="s">
        <v>367</v>
      </c>
      <c r="H611">
        <f t="shared" ref="H611:AK611" si="57">IFERROR((H39/H325)*100000,0)</f>
        <v>97971.64237888933</v>
      </c>
      <c r="I611">
        <f t="shared" si="57"/>
        <v>98785.117691723615</v>
      </c>
      <c r="J611">
        <f t="shared" si="57"/>
        <v>102761.98212835092</v>
      </c>
      <c r="K611">
        <f t="shared" si="57"/>
        <v>104581.00558659217</v>
      </c>
      <c r="L611">
        <f t="shared" si="57"/>
        <v>105454.01798665506</v>
      </c>
      <c r="M611">
        <f t="shared" si="57"/>
        <v>98963.00089617206</v>
      </c>
      <c r="N611">
        <f t="shared" si="57"/>
        <v>99987.836029680082</v>
      </c>
      <c r="O611">
        <f t="shared" si="57"/>
        <v>99988.559661365973</v>
      </c>
      <c r="P611">
        <f t="shared" si="57"/>
        <v>107834.46377666373</v>
      </c>
      <c r="Q611">
        <f t="shared" si="57"/>
        <v>109916.36798088411</v>
      </c>
      <c r="R611">
        <f t="shared" si="57"/>
        <v>115021.82176545121</v>
      </c>
      <c r="S611">
        <f t="shared" si="57"/>
        <v>117508.93312914752</v>
      </c>
      <c r="T611">
        <f t="shared" si="57"/>
        <v>119421.21582260641</v>
      </c>
      <c r="U611">
        <f t="shared" si="57"/>
        <v>137260.85636197997</v>
      </c>
      <c r="V611">
        <f t="shared" si="57"/>
        <v>139871.38263665594</v>
      </c>
      <c r="W611">
        <f t="shared" si="57"/>
        <v>139727.28665543129</v>
      </c>
      <c r="X611">
        <f t="shared" si="57"/>
        <v>142882.37371953373</v>
      </c>
      <c r="Y611">
        <f t="shared" si="57"/>
        <v>145935.1801557125</v>
      </c>
      <c r="Z611">
        <f t="shared" si="57"/>
        <v>152774.9747729566</v>
      </c>
      <c r="AA611">
        <f t="shared" si="57"/>
        <v>158798.2832618026</v>
      </c>
      <c r="AB611">
        <f t="shared" si="57"/>
        <v>163883.84754990926</v>
      </c>
      <c r="AC611">
        <f t="shared" si="57"/>
        <v>172228.84386174017</v>
      </c>
      <c r="AD611">
        <f t="shared" si="57"/>
        <v>177098.00764741396</v>
      </c>
      <c r="AE611">
        <f t="shared" si="57"/>
        <v>176897.32142857145</v>
      </c>
      <c r="AF611">
        <f t="shared" si="57"/>
        <v>179517.59588770263</v>
      </c>
      <c r="AG611">
        <f t="shared" si="57"/>
        <v>175007.77121541812</v>
      </c>
      <c r="AH611">
        <f t="shared" si="57"/>
        <v>178699.07076483202</v>
      </c>
      <c r="AI611">
        <f t="shared" si="57"/>
        <v>181087.2894333844</v>
      </c>
      <c r="AJ611">
        <f t="shared" si="57"/>
        <v>181573.89635316699</v>
      </c>
      <c r="AK611">
        <f t="shared" si="57"/>
        <v>183431.95266272189</v>
      </c>
    </row>
    <row r="612" spans="1:37" x14ac:dyDescent="0.25">
      <c r="A612">
        <f>IF(IFERROR(MATCH(TX_UCR!$C612,NN_M!A:A,0),0)&gt;0,1,0)</f>
        <v>0</v>
      </c>
      <c r="B612">
        <f>IF(IFERROR(MATCH(TX_UCR!C612,NN_PSM!A:A,0),0)&gt;0,1,0)</f>
        <v>0</v>
      </c>
      <c r="C612" t="str">
        <f t="shared" si="19"/>
        <v>Brownwood</v>
      </c>
      <c r="D612">
        <f t="shared" si="20"/>
        <v>0</v>
      </c>
      <c r="E612" t="s">
        <v>73</v>
      </c>
      <c r="F612" t="s">
        <v>34</v>
      </c>
      <c r="G612" t="s">
        <v>367</v>
      </c>
      <c r="H612">
        <f t="shared" ref="H612:AK612" si="58">IFERROR((H40/H326)*100000,0)</f>
        <v>21126.760563380285</v>
      </c>
      <c r="I612">
        <f t="shared" si="58"/>
        <v>20618.556701030928</v>
      </c>
      <c r="J612">
        <f t="shared" si="58"/>
        <v>18838.908112264515</v>
      </c>
      <c r="K612">
        <f t="shared" si="58"/>
        <v>18339.577992506409</v>
      </c>
      <c r="L612">
        <f t="shared" si="58"/>
        <v>17578.855504301209</v>
      </c>
      <c r="M612">
        <f t="shared" si="58"/>
        <v>18386.714116251485</v>
      </c>
      <c r="N612">
        <f t="shared" si="58"/>
        <v>18779.342723004695</v>
      </c>
      <c r="O612">
        <f t="shared" si="58"/>
        <v>19111.991609369536</v>
      </c>
      <c r="P612">
        <f t="shared" si="58"/>
        <v>18859.897901304594</v>
      </c>
      <c r="Q612">
        <f t="shared" si="58"/>
        <v>19222.367846221056</v>
      </c>
      <c r="R612">
        <f t="shared" si="58"/>
        <v>19128.586609989372</v>
      </c>
      <c r="S612">
        <f t="shared" si="58"/>
        <v>19541.684240123719</v>
      </c>
      <c r="T612">
        <f t="shared" si="58"/>
        <v>19858.945805493691</v>
      </c>
      <c r="U612">
        <f t="shared" si="58"/>
        <v>19653.955988577189</v>
      </c>
      <c r="V612">
        <f t="shared" si="58"/>
        <v>19511.490099725397</v>
      </c>
      <c r="W612">
        <f t="shared" si="58"/>
        <v>18812.671931848432</v>
      </c>
      <c r="X612">
        <f t="shared" si="58"/>
        <v>19240.216145406906</v>
      </c>
      <c r="Y612">
        <f t="shared" si="58"/>
        <v>19650.06729475101</v>
      </c>
      <c r="Z612">
        <f t="shared" si="58"/>
        <v>19391.025641025641</v>
      </c>
      <c r="AA612">
        <f t="shared" si="58"/>
        <v>19643.26032964552</v>
      </c>
      <c r="AB612">
        <f t="shared" si="58"/>
        <v>19787.644787644789</v>
      </c>
      <c r="AC612">
        <f t="shared" si="58"/>
        <v>20119.459289531591</v>
      </c>
      <c r="AD612">
        <f t="shared" si="58"/>
        <v>19821.084020347305</v>
      </c>
      <c r="AE612">
        <f t="shared" si="58"/>
        <v>19599.008785762559</v>
      </c>
      <c r="AF612">
        <f t="shared" si="58"/>
        <v>19113.81407471764</v>
      </c>
      <c r="AG612">
        <f t="shared" si="58"/>
        <v>19288.066488944645</v>
      </c>
      <c r="AH612">
        <f t="shared" si="58"/>
        <v>19694.622704138084</v>
      </c>
      <c r="AI612">
        <f t="shared" si="58"/>
        <v>19619.047619047618</v>
      </c>
      <c r="AJ612">
        <f t="shared" si="58"/>
        <v>18873.762376237624</v>
      </c>
      <c r="AK612">
        <f t="shared" si="58"/>
        <v>18888.888888888887</v>
      </c>
    </row>
    <row r="613" spans="1:37" x14ac:dyDescent="0.25">
      <c r="A613">
        <f>IF(IFERROR(MATCH(TX_UCR!$C613,NN_M!A:A,0),0)&gt;0,1,0)</f>
        <v>0</v>
      </c>
      <c r="B613">
        <f>IF(IFERROR(MATCH(TX_UCR!C613,NN_PSM!A:A,0),0)&gt;0,1,0)</f>
        <v>0</v>
      </c>
      <c r="C613" t="str">
        <f t="shared" si="19"/>
        <v>Bryan</v>
      </c>
      <c r="D613">
        <f t="shared" si="20"/>
        <v>0</v>
      </c>
      <c r="E613" t="s">
        <v>74</v>
      </c>
      <c r="F613" t="s">
        <v>34</v>
      </c>
      <c r="G613" t="s">
        <v>367</v>
      </c>
      <c r="H613">
        <f t="shared" ref="H613:AK613" si="59">IFERROR((H41/H327)*100000,0)</f>
        <v>56896.551724137935</v>
      </c>
      <c r="I613">
        <f t="shared" si="59"/>
        <v>61547.069520212615</v>
      </c>
      <c r="J613">
        <f t="shared" si="59"/>
        <v>62617.880045265927</v>
      </c>
      <c r="K613">
        <f t="shared" si="59"/>
        <v>60654.725138974674</v>
      </c>
      <c r="L613">
        <f t="shared" si="59"/>
        <v>60961.158657011198</v>
      </c>
      <c r="M613">
        <f t="shared" si="59"/>
        <v>55001.061796559778</v>
      </c>
      <c r="N613">
        <f t="shared" si="59"/>
        <v>56174.238691238788</v>
      </c>
      <c r="O613">
        <f t="shared" si="59"/>
        <v>57166.273947341462</v>
      </c>
      <c r="P613">
        <f t="shared" si="59"/>
        <v>57657.657657657655</v>
      </c>
      <c r="Q613">
        <f t="shared" si="59"/>
        <v>58765.594221930405</v>
      </c>
      <c r="R613">
        <f t="shared" si="59"/>
        <v>61899.818323384374</v>
      </c>
      <c r="S613">
        <f t="shared" si="59"/>
        <v>63238.622076942418</v>
      </c>
      <c r="T613">
        <f t="shared" si="59"/>
        <v>64258.775747026397</v>
      </c>
      <c r="U613">
        <f t="shared" si="59"/>
        <v>59886.828041496374</v>
      </c>
      <c r="V613">
        <f t="shared" si="59"/>
        <v>59611.829944547135</v>
      </c>
      <c r="W613">
        <f t="shared" si="59"/>
        <v>65661.841516191605</v>
      </c>
      <c r="X613">
        <f t="shared" si="59"/>
        <v>67154.35259692758</v>
      </c>
      <c r="Y613">
        <f t="shared" si="59"/>
        <v>68579.426172148349</v>
      </c>
      <c r="Z613">
        <f t="shared" si="59"/>
        <v>67708.333333333343</v>
      </c>
      <c r="AA613">
        <f t="shared" si="59"/>
        <v>68911.202992715102</v>
      </c>
      <c r="AB613">
        <f t="shared" si="59"/>
        <v>67409.592483338798</v>
      </c>
      <c r="AC613">
        <f t="shared" si="59"/>
        <v>68187.080342671907</v>
      </c>
      <c r="AD613">
        <f t="shared" si="59"/>
        <v>67481.884057971009</v>
      </c>
      <c r="AE613">
        <f t="shared" si="59"/>
        <v>72817.38467403737</v>
      </c>
      <c r="AF613">
        <f t="shared" si="59"/>
        <v>73114.119922630562</v>
      </c>
      <c r="AG613">
        <f t="shared" si="59"/>
        <v>76194.015982159443</v>
      </c>
      <c r="AH613">
        <f t="shared" si="59"/>
        <v>77810.32588795312</v>
      </c>
      <c r="AI613">
        <f t="shared" si="59"/>
        <v>78470.824949698188</v>
      </c>
      <c r="AJ613">
        <f t="shared" si="59"/>
        <v>78577.699736611059</v>
      </c>
      <c r="AK613">
        <f t="shared" si="59"/>
        <v>79268.29268292684</v>
      </c>
    </row>
    <row r="614" spans="1:37" x14ac:dyDescent="0.25">
      <c r="A614">
        <f>IF(IFERROR(MATCH(TX_UCR!$C614,NN_M!A:A,0),0)&gt;0,1,0)</f>
        <v>0</v>
      </c>
      <c r="B614">
        <f>IF(IFERROR(MATCH(TX_UCR!C614,NN_PSM!A:A,0),0)&gt;0,1,0)</f>
        <v>0</v>
      </c>
      <c r="C614" t="str">
        <f t="shared" si="19"/>
        <v>Burkburnett</v>
      </c>
      <c r="D614">
        <f t="shared" si="20"/>
        <v>0</v>
      </c>
      <c r="E614" t="s">
        <v>75</v>
      </c>
      <c r="F614" t="s">
        <v>34</v>
      </c>
      <c r="G614" t="s">
        <v>367</v>
      </c>
      <c r="H614">
        <f t="shared" ref="H614:AK614" si="60">IFERROR((H42/H328)*100000,0)</f>
        <v>11723.329425556858</v>
      </c>
      <c r="I614">
        <f t="shared" si="60"/>
        <v>11500.862564692352</v>
      </c>
      <c r="J614">
        <f t="shared" si="60"/>
        <v>10971.7868338558</v>
      </c>
      <c r="K614">
        <f t="shared" si="60"/>
        <v>10779.029887310142</v>
      </c>
      <c r="L614">
        <f t="shared" si="60"/>
        <v>10905.642484589853</v>
      </c>
      <c r="M614">
        <f t="shared" si="60"/>
        <v>10143.70245139476</v>
      </c>
      <c r="N614">
        <f t="shared" si="60"/>
        <v>10360.360360360361</v>
      </c>
      <c r="O614">
        <f t="shared" si="60"/>
        <v>10543.390105433902</v>
      </c>
      <c r="P614">
        <f t="shared" si="60"/>
        <v>10165.184243964422</v>
      </c>
      <c r="Q614">
        <f t="shared" si="60"/>
        <v>10359.116022099446</v>
      </c>
      <c r="R614">
        <f t="shared" si="60"/>
        <v>10482.180293501047</v>
      </c>
      <c r="S614">
        <f t="shared" si="60"/>
        <v>10709.504685408299</v>
      </c>
      <c r="T614">
        <f t="shared" si="60"/>
        <v>10881.392818280739</v>
      </c>
      <c r="U614">
        <f t="shared" si="60"/>
        <v>10869.565217391306</v>
      </c>
      <c r="V614">
        <f t="shared" si="60"/>
        <v>10830.324909747294</v>
      </c>
      <c r="W614">
        <f t="shared" si="60"/>
        <v>10869.565217391306</v>
      </c>
      <c r="X614">
        <f t="shared" si="60"/>
        <v>11173.184357541901</v>
      </c>
      <c r="Y614">
        <f t="shared" si="60"/>
        <v>11412.268188302425</v>
      </c>
      <c r="Z614">
        <f t="shared" si="60"/>
        <v>10937.5</v>
      </c>
      <c r="AA614">
        <f t="shared" si="60"/>
        <v>10928.961748633879</v>
      </c>
      <c r="AB614">
        <f t="shared" si="60"/>
        <v>10683.760683760685</v>
      </c>
      <c r="AC614">
        <f t="shared" si="60"/>
        <v>10638.297872340425</v>
      </c>
      <c r="AD614">
        <f t="shared" si="60"/>
        <v>10204.08163265306</v>
      </c>
      <c r="AE614">
        <f t="shared" si="60"/>
        <v>10502.625656414102</v>
      </c>
      <c r="AF614">
        <f t="shared" si="60"/>
        <v>10362.694300518135</v>
      </c>
      <c r="AG614">
        <f t="shared" si="60"/>
        <v>10822.510822510822</v>
      </c>
      <c r="AH614">
        <f t="shared" si="60"/>
        <v>11036.468330134358</v>
      </c>
      <c r="AI614">
        <f t="shared" si="60"/>
        <v>10900.92978518756</v>
      </c>
      <c r="AJ614">
        <f t="shared" si="60"/>
        <v>10828.025477707006</v>
      </c>
      <c r="AK614">
        <f t="shared" si="60"/>
        <v>11035.207566999474</v>
      </c>
    </row>
    <row r="615" spans="1:37" x14ac:dyDescent="0.25">
      <c r="A615">
        <f>IF(IFERROR(MATCH(TX_UCR!$C615,NN_M!A:A,0),0)&gt;0,1,0)</f>
        <v>0</v>
      </c>
      <c r="B615">
        <f>IF(IFERROR(MATCH(TX_UCR!C615,NN_PSM!A:A,0),0)&gt;0,1,0)</f>
        <v>0</v>
      </c>
      <c r="C615" t="str">
        <f t="shared" si="19"/>
        <v>Burleson</v>
      </c>
      <c r="D615">
        <f t="shared" si="20"/>
        <v>0</v>
      </c>
      <c r="E615" t="s">
        <v>76</v>
      </c>
      <c r="F615" t="s">
        <v>34</v>
      </c>
      <c r="G615" t="s">
        <v>367</v>
      </c>
      <c r="H615">
        <f t="shared" ref="H615:AK615" si="61">IFERROR((H43/H329)*100000,0)</f>
        <v>13994.910941475828</v>
      </c>
      <c r="I615">
        <f t="shared" si="61"/>
        <v>15224.913494809689</v>
      </c>
      <c r="J615">
        <f t="shared" si="61"/>
        <v>17140.058765915768</v>
      </c>
      <c r="K615">
        <f t="shared" si="61"/>
        <v>17578.125</v>
      </c>
      <c r="L615">
        <f t="shared" si="61"/>
        <v>18716.577540106951</v>
      </c>
      <c r="M615">
        <f t="shared" si="61"/>
        <v>16112.266112266114</v>
      </c>
      <c r="N615">
        <f t="shared" si="61"/>
        <v>16458.852867830425</v>
      </c>
      <c r="O615">
        <f t="shared" si="61"/>
        <v>16742.770167427701</v>
      </c>
      <c r="P615">
        <f t="shared" si="61"/>
        <v>17643.710870802508</v>
      </c>
      <c r="Q615">
        <f t="shared" si="61"/>
        <v>17991.004497751124</v>
      </c>
      <c r="R615">
        <f t="shared" si="61"/>
        <v>18478.260869565216</v>
      </c>
      <c r="S615">
        <f t="shared" si="61"/>
        <v>18867.92452830189</v>
      </c>
      <c r="T615">
        <f t="shared" si="61"/>
        <v>19176.800748362955</v>
      </c>
      <c r="U615">
        <f t="shared" si="61"/>
        <v>20240.354206198612</v>
      </c>
      <c r="V615">
        <f t="shared" si="61"/>
        <v>21117.166212534059</v>
      </c>
      <c r="W615">
        <f t="shared" si="61"/>
        <v>20979.020979020977</v>
      </c>
      <c r="X615">
        <f t="shared" si="61"/>
        <v>21456.436931079323</v>
      </c>
      <c r="Y615">
        <f t="shared" si="61"/>
        <v>21911.138161898962</v>
      </c>
      <c r="Z615">
        <f t="shared" si="61"/>
        <v>24189.397838394234</v>
      </c>
      <c r="AA615">
        <f t="shared" si="61"/>
        <v>25766.871165644174</v>
      </c>
      <c r="AB615">
        <f t="shared" si="61"/>
        <v>28389.339513325605</v>
      </c>
      <c r="AC615">
        <f t="shared" si="61"/>
        <v>30448.717948717953</v>
      </c>
      <c r="AD615">
        <f t="shared" si="61"/>
        <v>33387.183629509964</v>
      </c>
      <c r="AE615">
        <f t="shared" si="61"/>
        <v>35173.424523693211</v>
      </c>
      <c r="AF615">
        <f t="shared" si="61"/>
        <v>36800</v>
      </c>
      <c r="AG615">
        <f t="shared" si="61"/>
        <v>36682.615629984051</v>
      </c>
      <c r="AH615">
        <f t="shared" si="61"/>
        <v>37458.511142721669</v>
      </c>
      <c r="AI615">
        <f t="shared" si="61"/>
        <v>37767.756482525365</v>
      </c>
      <c r="AJ615">
        <f t="shared" si="61"/>
        <v>39721.254355400699</v>
      </c>
      <c r="AK615">
        <f t="shared" si="61"/>
        <v>41742.286751361156</v>
      </c>
    </row>
    <row r="616" spans="1:37" x14ac:dyDescent="0.25">
      <c r="A616">
        <f>IF(IFERROR(MATCH(TX_UCR!$C616,NN_M!A:A,0),0)&gt;0,1,0)</f>
        <v>0</v>
      </c>
      <c r="B616">
        <f>IF(IFERROR(MATCH(TX_UCR!C616,NN_PSM!A:A,0),0)&gt;0,1,0)</f>
        <v>0</v>
      </c>
      <c r="C616" t="str">
        <f t="shared" si="19"/>
        <v>Cameron</v>
      </c>
      <c r="D616">
        <f t="shared" si="20"/>
        <v>1</v>
      </c>
      <c r="E616" t="s">
        <v>77</v>
      </c>
      <c r="F616" t="s">
        <v>34</v>
      </c>
      <c r="G616" t="s">
        <v>367</v>
      </c>
      <c r="H616">
        <f t="shared" ref="H616:AK616" si="62">IFERROR((H44/H330)*100000,0)</f>
        <v>0</v>
      </c>
      <c r="I616">
        <f t="shared" si="62"/>
        <v>0</v>
      </c>
      <c r="J616">
        <f t="shared" si="62"/>
        <v>0</v>
      </c>
      <c r="K616">
        <f t="shared" si="62"/>
        <v>0</v>
      </c>
      <c r="L616">
        <f t="shared" si="62"/>
        <v>0</v>
      </c>
      <c r="M616">
        <f t="shared" si="62"/>
        <v>0</v>
      </c>
      <c r="N616">
        <f t="shared" si="62"/>
        <v>0</v>
      </c>
      <c r="O616">
        <f t="shared" si="62"/>
        <v>0</v>
      </c>
      <c r="P616">
        <f t="shared" si="62"/>
        <v>0</v>
      </c>
      <c r="Q616">
        <f t="shared" si="62"/>
        <v>0</v>
      </c>
      <c r="R616">
        <f t="shared" si="62"/>
        <v>0</v>
      </c>
      <c r="S616">
        <f t="shared" si="62"/>
        <v>0</v>
      </c>
      <c r="T616">
        <f t="shared" si="62"/>
        <v>0</v>
      </c>
      <c r="U616">
        <f t="shared" si="62"/>
        <v>0</v>
      </c>
      <c r="V616">
        <f t="shared" si="62"/>
        <v>0</v>
      </c>
      <c r="W616">
        <f t="shared" si="62"/>
        <v>0</v>
      </c>
      <c r="X616">
        <f t="shared" si="62"/>
        <v>0</v>
      </c>
      <c r="Y616">
        <f t="shared" si="62"/>
        <v>0</v>
      </c>
      <c r="Z616">
        <f t="shared" si="62"/>
        <v>0</v>
      </c>
      <c r="AA616">
        <f t="shared" si="62"/>
        <v>0</v>
      </c>
      <c r="AB616">
        <f t="shared" si="62"/>
        <v>0</v>
      </c>
      <c r="AC616">
        <f t="shared" si="62"/>
        <v>0</v>
      </c>
      <c r="AD616">
        <f t="shared" si="62"/>
        <v>0</v>
      </c>
      <c r="AE616">
        <f t="shared" si="62"/>
        <v>0</v>
      </c>
      <c r="AF616">
        <f t="shared" si="62"/>
        <v>0</v>
      </c>
      <c r="AG616">
        <f t="shared" si="62"/>
        <v>0</v>
      </c>
      <c r="AH616">
        <f t="shared" si="62"/>
        <v>0</v>
      </c>
      <c r="AI616">
        <f t="shared" si="62"/>
        <v>0</v>
      </c>
      <c r="AJ616">
        <f t="shared" si="62"/>
        <v>0</v>
      </c>
      <c r="AK616">
        <f t="shared" si="62"/>
        <v>0</v>
      </c>
    </row>
    <row r="617" spans="1:37" x14ac:dyDescent="0.25">
      <c r="A617">
        <f>IF(IFERROR(MATCH(TX_UCR!$C617,NN_M!A:A,0),0)&gt;0,1,0)</f>
        <v>0</v>
      </c>
      <c r="B617">
        <f>IF(IFERROR(MATCH(TX_UCR!C617,NN_PSM!A:A,0),0)&gt;0,1,0)</f>
        <v>0</v>
      </c>
      <c r="C617" t="str">
        <f t="shared" si="19"/>
        <v>Canyon</v>
      </c>
      <c r="D617">
        <f t="shared" si="20"/>
        <v>0</v>
      </c>
      <c r="E617" t="s">
        <v>78</v>
      </c>
      <c r="F617" t="s">
        <v>34</v>
      </c>
      <c r="G617" t="s">
        <v>367</v>
      </c>
      <c r="H617">
        <f t="shared" ref="H617:AK617" si="63">IFERROR((H45/H331)*100000,0)</f>
        <v>11627.906976744185</v>
      </c>
      <c r="I617">
        <f t="shared" si="63"/>
        <v>11641.443538998836</v>
      </c>
      <c r="J617">
        <f t="shared" si="63"/>
        <v>11315.417256011315</v>
      </c>
      <c r="K617">
        <f t="shared" si="63"/>
        <v>11682.242990654207</v>
      </c>
      <c r="L617">
        <f t="shared" si="63"/>
        <v>11376.564277588168</v>
      </c>
      <c r="M617">
        <f t="shared" si="63"/>
        <v>11363.636363636364</v>
      </c>
      <c r="N617">
        <f t="shared" si="63"/>
        <v>11603.37552742616</v>
      </c>
      <c r="O617">
        <f t="shared" si="63"/>
        <v>11814.345991561182</v>
      </c>
      <c r="P617">
        <f t="shared" si="63"/>
        <v>11611.030478955006</v>
      </c>
      <c r="Q617">
        <f t="shared" si="63"/>
        <v>11837.364899639731</v>
      </c>
      <c r="R617">
        <f t="shared" si="63"/>
        <v>11976.047904191617</v>
      </c>
      <c r="S617">
        <f t="shared" si="63"/>
        <v>12235.817575083425</v>
      </c>
      <c r="T617">
        <f t="shared" si="63"/>
        <v>12431.626056688216</v>
      </c>
      <c r="U617">
        <f t="shared" si="63"/>
        <v>13432.835820895521</v>
      </c>
      <c r="V617">
        <f t="shared" si="63"/>
        <v>13540.961408259989</v>
      </c>
      <c r="W617">
        <f t="shared" si="63"/>
        <v>12878.787878787878</v>
      </c>
      <c r="X617">
        <f t="shared" si="63"/>
        <v>13157.894736842105</v>
      </c>
      <c r="Y617">
        <f t="shared" si="63"/>
        <v>13468.013468013467</v>
      </c>
      <c r="Z617">
        <f t="shared" si="63"/>
        <v>13179.571663920922</v>
      </c>
      <c r="AA617">
        <f t="shared" si="63"/>
        <v>13204.225352112679</v>
      </c>
      <c r="AB617">
        <f t="shared" si="63"/>
        <v>13274.336283185839</v>
      </c>
      <c r="AC617">
        <f t="shared" si="63"/>
        <v>13736.263736263738</v>
      </c>
      <c r="AD617">
        <f t="shared" si="63"/>
        <v>13636.363636363636</v>
      </c>
      <c r="AE617">
        <f t="shared" si="63"/>
        <v>14195.583596214512</v>
      </c>
      <c r="AF617">
        <f t="shared" si="63"/>
        <v>14772.727272727274</v>
      </c>
      <c r="AG617">
        <f t="shared" si="63"/>
        <v>13306.038894575231</v>
      </c>
      <c r="AH617">
        <f t="shared" si="63"/>
        <v>13586.95652173913</v>
      </c>
      <c r="AI617">
        <f t="shared" si="63"/>
        <v>13776.337115072934</v>
      </c>
      <c r="AJ617">
        <f t="shared" si="63"/>
        <v>14022.787028921999</v>
      </c>
      <c r="AK617">
        <f t="shared" si="63"/>
        <v>14062.5</v>
      </c>
    </row>
    <row r="618" spans="1:37" x14ac:dyDescent="0.25">
      <c r="A618">
        <f>IF(IFERROR(MATCH(TX_UCR!$C618,NN_M!A:A,0),0)&gt;0,1,0)</f>
        <v>0</v>
      </c>
      <c r="B618">
        <f>IF(IFERROR(MATCH(TX_UCR!C618,NN_PSM!A:A,0),0)&gt;0,1,0)</f>
        <v>0</v>
      </c>
      <c r="C618" t="str">
        <f t="shared" si="19"/>
        <v>Carrollton</v>
      </c>
      <c r="D618">
        <f t="shared" si="20"/>
        <v>0</v>
      </c>
      <c r="E618" t="s">
        <v>79</v>
      </c>
      <c r="F618" t="s">
        <v>34</v>
      </c>
      <c r="G618" t="s">
        <v>367</v>
      </c>
      <c r="H618">
        <f t="shared" ref="H618:AK618" si="64">IFERROR((H46/H332)*100000,0)</f>
        <v>52173.913043478256</v>
      </c>
      <c r="I618">
        <f t="shared" si="64"/>
        <v>55143.651529193696</v>
      </c>
      <c r="J618">
        <f t="shared" si="64"/>
        <v>62351.072279586973</v>
      </c>
      <c r="K618">
        <f t="shared" si="64"/>
        <v>65201.465201465202</v>
      </c>
      <c r="L618">
        <f t="shared" si="64"/>
        <v>69812.792511700478</v>
      </c>
      <c r="M618">
        <f t="shared" si="64"/>
        <v>82162.622392507445</v>
      </c>
      <c r="N618">
        <f t="shared" si="64"/>
        <v>83913.649025069637</v>
      </c>
      <c r="O618">
        <f t="shared" si="64"/>
        <v>85393.258426966291</v>
      </c>
      <c r="P618">
        <f t="shared" si="64"/>
        <v>90669.014084507056</v>
      </c>
      <c r="Q618">
        <f t="shared" si="64"/>
        <v>92403.214024835645</v>
      </c>
      <c r="R618">
        <f t="shared" si="64"/>
        <v>96027.525805442609</v>
      </c>
      <c r="S618">
        <f t="shared" si="64"/>
        <v>97896.213183730724</v>
      </c>
      <c r="T618">
        <f t="shared" si="64"/>
        <v>99498.926270579817</v>
      </c>
      <c r="U618">
        <f t="shared" si="64"/>
        <v>101250</v>
      </c>
      <c r="V618">
        <f t="shared" si="64"/>
        <v>101918.9765458422</v>
      </c>
      <c r="W618">
        <f t="shared" si="64"/>
        <v>109589.04109589041</v>
      </c>
      <c r="X618">
        <f t="shared" si="64"/>
        <v>112089.20187793428</v>
      </c>
      <c r="Y618">
        <f t="shared" si="64"/>
        <v>114476.61469933185</v>
      </c>
      <c r="Z618">
        <f t="shared" si="64"/>
        <v>116895.87426326128</v>
      </c>
      <c r="AA618">
        <f t="shared" si="64"/>
        <v>118668.59623733719</v>
      </c>
      <c r="AB618">
        <f t="shared" si="64"/>
        <v>119760.47904191616</v>
      </c>
      <c r="AC618">
        <f t="shared" si="64"/>
        <v>122263.7479978644</v>
      </c>
      <c r="AD618">
        <f t="shared" si="64"/>
        <v>123309.05306971904</v>
      </c>
      <c r="AE618">
        <f t="shared" si="64"/>
        <v>125589.36990998713</v>
      </c>
      <c r="AF618">
        <f t="shared" si="64"/>
        <v>127420.99898063202</v>
      </c>
      <c r="AG618">
        <f t="shared" si="64"/>
        <v>119093.85113268609</v>
      </c>
      <c r="AH618">
        <f t="shared" si="64"/>
        <v>121605.66706021252</v>
      </c>
      <c r="AI618">
        <f t="shared" si="64"/>
        <v>124481.32780082988</v>
      </c>
      <c r="AJ618">
        <f t="shared" si="64"/>
        <v>127498.27705031013</v>
      </c>
      <c r="AK618">
        <f t="shared" si="64"/>
        <v>128582.49419054997</v>
      </c>
    </row>
    <row r="619" spans="1:37" x14ac:dyDescent="0.25">
      <c r="A619">
        <f>IF(IFERROR(MATCH(TX_UCR!$C619,NN_M!A:A,0),0)&gt;0,1,0)</f>
        <v>0</v>
      </c>
      <c r="B619">
        <f>IF(IFERROR(MATCH(TX_UCR!C619,NN_PSM!A:A,0),0)&gt;0,1,0)</f>
        <v>0</v>
      </c>
      <c r="C619" t="str">
        <f t="shared" si="19"/>
        <v>Cedar</v>
      </c>
      <c r="D619">
        <f t="shared" si="20"/>
        <v>0</v>
      </c>
      <c r="E619" t="s">
        <v>80</v>
      </c>
      <c r="F619" t="s">
        <v>34</v>
      </c>
      <c r="G619" t="s">
        <v>367</v>
      </c>
      <c r="H619">
        <f t="shared" ref="H619:AK619" si="65">IFERROR((H47/H333)*100000,0)</f>
        <v>8148.4834766862832</v>
      </c>
      <c r="I619">
        <f t="shared" si="65"/>
        <v>10084.925690021231</v>
      </c>
      <c r="J619">
        <f t="shared" si="65"/>
        <v>12548.55094114132</v>
      </c>
      <c r="K619">
        <f t="shared" si="65"/>
        <v>12649.07842428623</v>
      </c>
      <c r="L619">
        <f t="shared" si="65"/>
        <v>18024.032042723633</v>
      </c>
      <c r="M619">
        <f t="shared" si="65"/>
        <v>19976.498237367803</v>
      </c>
      <c r="N619">
        <f t="shared" si="65"/>
        <v>20400</v>
      </c>
      <c r="O619">
        <f t="shared" si="65"/>
        <v>20759.890325107717</v>
      </c>
      <c r="P619">
        <f t="shared" si="65"/>
        <v>23037.54266211604</v>
      </c>
      <c r="Q619">
        <f t="shared" si="65"/>
        <v>23483.365949119372</v>
      </c>
      <c r="R619">
        <f t="shared" si="65"/>
        <v>25358.324145534727</v>
      </c>
      <c r="S619">
        <f t="shared" si="65"/>
        <v>25817.555938037865</v>
      </c>
      <c r="T619">
        <f t="shared" si="65"/>
        <v>26234.567901234568</v>
      </c>
      <c r="U619">
        <f t="shared" si="65"/>
        <v>26350.461133069824</v>
      </c>
      <c r="V619">
        <f t="shared" si="65"/>
        <v>28656.12648221344</v>
      </c>
      <c r="W619">
        <f t="shared" si="65"/>
        <v>32096.2888665998</v>
      </c>
      <c r="X619">
        <f t="shared" si="65"/>
        <v>32825.322391559203</v>
      </c>
      <c r="Y619">
        <f t="shared" si="65"/>
        <v>33521.985198084461</v>
      </c>
      <c r="Z619">
        <f t="shared" si="65"/>
        <v>37844.772289929439</v>
      </c>
      <c r="AA619">
        <f t="shared" si="65"/>
        <v>39912.280701754389</v>
      </c>
      <c r="AB619">
        <f t="shared" si="65"/>
        <v>40877.367896311065</v>
      </c>
      <c r="AC619">
        <f t="shared" si="65"/>
        <v>42763.15789473684</v>
      </c>
      <c r="AD619">
        <f t="shared" si="65"/>
        <v>44627.383015597916</v>
      </c>
      <c r="AE619">
        <f t="shared" si="65"/>
        <v>46153.846153846156</v>
      </c>
      <c r="AF619">
        <f t="shared" si="65"/>
        <v>46484.825201690357</v>
      </c>
      <c r="AG619">
        <f t="shared" si="65"/>
        <v>45021.645021645025</v>
      </c>
      <c r="AH619">
        <f t="shared" si="65"/>
        <v>45977.011494252874</v>
      </c>
      <c r="AI619">
        <f t="shared" si="65"/>
        <v>46634.403871535411</v>
      </c>
      <c r="AJ619">
        <f t="shared" si="65"/>
        <v>46916.183447548763</v>
      </c>
      <c r="AK619">
        <f t="shared" si="65"/>
        <v>47064.777327935226</v>
      </c>
    </row>
    <row r="620" spans="1:37" x14ac:dyDescent="0.25">
      <c r="A620">
        <f>IF(IFERROR(MATCH(TX_UCR!$C620,NN_M!A:A,0),0)&gt;0,1,0)</f>
        <v>0</v>
      </c>
      <c r="B620">
        <f>IF(IFERROR(MATCH(TX_UCR!C620,NN_PSM!A:A,0),0)&gt;0,1,0)</f>
        <v>0</v>
      </c>
      <c r="C620" t="str">
        <f t="shared" si="19"/>
        <v>Cedar</v>
      </c>
      <c r="D620">
        <f t="shared" si="20"/>
        <v>0</v>
      </c>
      <c r="E620" t="s">
        <v>81</v>
      </c>
      <c r="F620" t="s">
        <v>34</v>
      </c>
      <c r="G620" t="s">
        <v>367</v>
      </c>
      <c r="H620">
        <f t="shared" ref="H620:AK620" si="66">IFERROR((H48/H334)*100000,0)</f>
        <v>4303.7623212550325</v>
      </c>
      <c r="I620">
        <f t="shared" si="66"/>
        <v>5128.2051282051279</v>
      </c>
      <c r="J620">
        <f t="shared" si="66"/>
        <v>7064.3642072213488</v>
      </c>
      <c r="K620">
        <f t="shared" si="66"/>
        <v>7484.4074844074848</v>
      </c>
      <c r="L620">
        <f t="shared" si="66"/>
        <v>8840.1697312588403</v>
      </c>
      <c r="M620">
        <f t="shared" si="66"/>
        <v>5162.2418879056049</v>
      </c>
      <c r="N620">
        <f t="shared" si="66"/>
        <v>5271.3178294573645</v>
      </c>
      <c r="O620">
        <f t="shared" si="66"/>
        <v>5363.2374451487076</v>
      </c>
      <c r="P620">
        <f t="shared" si="66"/>
        <v>5835.1568198395335</v>
      </c>
      <c r="Q620">
        <f t="shared" si="66"/>
        <v>5947.32370433305</v>
      </c>
      <c r="R620">
        <f t="shared" si="66"/>
        <v>6705.7837384744344</v>
      </c>
      <c r="S620">
        <f t="shared" si="66"/>
        <v>6849.3150684931506</v>
      </c>
      <c r="T620">
        <f t="shared" si="66"/>
        <v>6960.5568445475637</v>
      </c>
      <c r="U620">
        <f t="shared" si="66"/>
        <v>11560.693641618496</v>
      </c>
      <c r="V620">
        <f t="shared" si="66"/>
        <v>18648.018648018649</v>
      </c>
      <c r="W620">
        <f t="shared" si="66"/>
        <v>26058.631921824104</v>
      </c>
      <c r="X620">
        <f t="shared" si="66"/>
        <v>26635.784597568039</v>
      </c>
      <c r="Y620">
        <f t="shared" si="66"/>
        <v>27210.884353741498</v>
      </c>
      <c r="Z620">
        <f t="shared" si="66"/>
        <v>38352.272727272721</v>
      </c>
      <c r="AA620">
        <f t="shared" si="66"/>
        <v>42173.560421735609</v>
      </c>
      <c r="AB620">
        <f t="shared" si="66"/>
        <v>46095.444685466377</v>
      </c>
      <c r="AC620">
        <f t="shared" si="66"/>
        <v>49499.736703528171</v>
      </c>
      <c r="AD620">
        <f t="shared" si="66"/>
        <v>57298.772169167809</v>
      </c>
      <c r="AE620">
        <f t="shared" si="66"/>
        <v>64024.390243902439</v>
      </c>
      <c r="AF620">
        <f t="shared" si="66"/>
        <v>68493.150684931505</v>
      </c>
      <c r="AG620">
        <f t="shared" si="66"/>
        <v>48945.147679324895</v>
      </c>
      <c r="AH620">
        <f t="shared" si="66"/>
        <v>49964.311206281229</v>
      </c>
      <c r="AI620">
        <f t="shared" si="66"/>
        <v>52053.48615090736</v>
      </c>
      <c r="AJ620">
        <f t="shared" si="66"/>
        <v>59947.871416159862</v>
      </c>
      <c r="AK620">
        <f t="shared" si="66"/>
        <v>63688.212927756649</v>
      </c>
    </row>
    <row r="621" spans="1:37" x14ac:dyDescent="0.25">
      <c r="A621">
        <f>IF(IFERROR(MATCH(TX_UCR!$C621,NN_M!A:A,0),0)&gt;0,1,0)</f>
        <v>0</v>
      </c>
      <c r="B621">
        <f>IF(IFERROR(MATCH(TX_UCR!C621,NN_PSM!A:A,0),0)&gt;0,1,0)</f>
        <v>0</v>
      </c>
      <c r="C621" t="str">
        <f t="shared" si="19"/>
        <v>Chambers</v>
      </c>
      <c r="D621">
        <f t="shared" si="20"/>
        <v>1</v>
      </c>
      <c r="E621" t="s">
        <v>82</v>
      </c>
      <c r="F621" t="s">
        <v>34</v>
      </c>
      <c r="G621" t="s">
        <v>367</v>
      </c>
      <c r="H621">
        <f t="shared" ref="H621:AK621" si="67">IFERROR((H49/H335)*100000,0)</f>
        <v>0</v>
      </c>
      <c r="I621">
        <f t="shared" si="67"/>
        <v>0</v>
      </c>
      <c r="J621">
        <f t="shared" si="67"/>
        <v>0</v>
      </c>
      <c r="K621">
        <f t="shared" si="67"/>
        <v>0</v>
      </c>
      <c r="L621">
        <f t="shared" si="67"/>
        <v>0</v>
      </c>
      <c r="M621">
        <f t="shared" si="67"/>
        <v>0</v>
      </c>
      <c r="N621">
        <f t="shared" si="67"/>
        <v>0</v>
      </c>
      <c r="O621">
        <f t="shared" si="67"/>
        <v>0</v>
      </c>
      <c r="P621">
        <f t="shared" si="67"/>
        <v>0</v>
      </c>
      <c r="Q621">
        <f t="shared" si="67"/>
        <v>0</v>
      </c>
      <c r="R621">
        <f t="shared" si="67"/>
        <v>0</v>
      </c>
      <c r="S621">
        <f t="shared" si="67"/>
        <v>0</v>
      </c>
      <c r="T621">
        <f t="shared" si="67"/>
        <v>0</v>
      </c>
      <c r="U621">
        <f t="shared" si="67"/>
        <v>0</v>
      </c>
      <c r="V621">
        <f t="shared" si="67"/>
        <v>0</v>
      </c>
      <c r="W621">
        <f t="shared" si="67"/>
        <v>0</v>
      </c>
      <c r="X621">
        <f t="shared" si="67"/>
        <v>0</v>
      </c>
      <c r="Y621">
        <f t="shared" si="67"/>
        <v>0</v>
      </c>
      <c r="Z621">
        <f t="shared" si="67"/>
        <v>0</v>
      </c>
      <c r="AA621">
        <f t="shared" si="67"/>
        <v>0</v>
      </c>
      <c r="AB621">
        <f t="shared" si="67"/>
        <v>0</v>
      </c>
      <c r="AC621">
        <f t="shared" si="67"/>
        <v>0</v>
      </c>
      <c r="AD621">
        <f t="shared" si="67"/>
        <v>0</v>
      </c>
      <c r="AE621">
        <f t="shared" si="67"/>
        <v>0</v>
      </c>
      <c r="AF621">
        <f t="shared" si="67"/>
        <v>0</v>
      </c>
      <c r="AG621">
        <f t="shared" si="67"/>
        <v>0</v>
      </c>
      <c r="AH621">
        <f t="shared" si="67"/>
        <v>0</v>
      </c>
      <c r="AI621">
        <f t="shared" si="67"/>
        <v>0</v>
      </c>
      <c r="AJ621">
        <f t="shared" si="67"/>
        <v>0</v>
      </c>
      <c r="AK621">
        <f t="shared" si="67"/>
        <v>0</v>
      </c>
    </row>
    <row r="622" spans="1:37" x14ac:dyDescent="0.25">
      <c r="A622">
        <f>IF(IFERROR(MATCH(TX_UCR!$C622,NN_M!A:A,0),0)&gt;0,1,0)</f>
        <v>0</v>
      </c>
      <c r="B622">
        <f>IF(IFERROR(MATCH(TX_UCR!C622,NN_PSM!A:A,0),0)&gt;0,1,0)</f>
        <v>0</v>
      </c>
      <c r="C622" t="str">
        <f t="shared" si="19"/>
        <v>Cherokee</v>
      </c>
      <c r="D622">
        <f t="shared" si="20"/>
        <v>1</v>
      </c>
      <c r="E622" t="s">
        <v>83</v>
      </c>
      <c r="F622" t="s">
        <v>34</v>
      </c>
      <c r="G622" t="s">
        <v>367</v>
      </c>
      <c r="H622">
        <f t="shared" ref="H622:AK622" si="68">IFERROR((H50/H336)*100000,0)</f>
        <v>0</v>
      </c>
      <c r="I622">
        <f t="shared" si="68"/>
        <v>0</v>
      </c>
      <c r="J622">
        <f t="shared" si="68"/>
        <v>0</v>
      </c>
      <c r="K622">
        <f t="shared" si="68"/>
        <v>0</v>
      </c>
      <c r="L622">
        <f t="shared" si="68"/>
        <v>0</v>
      </c>
      <c r="M622">
        <f t="shared" si="68"/>
        <v>0</v>
      </c>
      <c r="N622">
        <f t="shared" si="68"/>
        <v>0</v>
      </c>
      <c r="O622">
        <f t="shared" si="68"/>
        <v>0</v>
      </c>
      <c r="P622">
        <f t="shared" si="68"/>
        <v>0</v>
      </c>
      <c r="Q622">
        <f t="shared" si="68"/>
        <v>0</v>
      </c>
      <c r="R622">
        <f t="shared" si="68"/>
        <v>0</v>
      </c>
      <c r="S622">
        <f t="shared" si="68"/>
        <v>0</v>
      </c>
      <c r="T622">
        <f t="shared" si="68"/>
        <v>0</v>
      </c>
      <c r="U622">
        <f t="shared" si="68"/>
        <v>0</v>
      </c>
      <c r="V622">
        <f t="shared" si="68"/>
        <v>0</v>
      </c>
      <c r="W622">
        <f t="shared" si="68"/>
        <v>0</v>
      </c>
      <c r="X622">
        <f t="shared" si="68"/>
        <v>0</v>
      </c>
      <c r="Y622">
        <f t="shared" si="68"/>
        <v>0</v>
      </c>
      <c r="Z622">
        <f t="shared" si="68"/>
        <v>0</v>
      </c>
      <c r="AA622">
        <f t="shared" si="68"/>
        <v>0</v>
      </c>
      <c r="AB622">
        <f t="shared" si="68"/>
        <v>0</v>
      </c>
      <c r="AC622">
        <f t="shared" si="68"/>
        <v>0</v>
      </c>
      <c r="AD622">
        <f t="shared" si="68"/>
        <v>0</v>
      </c>
      <c r="AE622">
        <f t="shared" si="68"/>
        <v>0</v>
      </c>
      <c r="AF622">
        <f t="shared" si="68"/>
        <v>0</v>
      </c>
      <c r="AG622">
        <f t="shared" si="68"/>
        <v>0</v>
      </c>
      <c r="AH622">
        <f t="shared" si="68"/>
        <v>0</v>
      </c>
      <c r="AI622">
        <f t="shared" si="68"/>
        <v>0</v>
      </c>
      <c r="AJ622">
        <f t="shared" si="68"/>
        <v>0</v>
      </c>
      <c r="AK622">
        <f t="shared" si="68"/>
        <v>0</v>
      </c>
    </row>
    <row r="623" spans="1:37" x14ac:dyDescent="0.25">
      <c r="A623">
        <f>IF(IFERROR(MATCH(TX_UCR!$C623,NN_M!A:A,0),0)&gt;0,1,0)</f>
        <v>0</v>
      </c>
      <c r="B623">
        <f>IF(IFERROR(MATCH(TX_UCR!C623,NN_PSM!A:A,0),0)&gt;0,1,0)</f>
        <v>0</v>
      </c>
      <c r="C623" t="str">
        <f t="shared" si="19"/>
        <v>Cibolo</v>
      </c>
      <c r="D623">
        <f t="shared" si="20"/>
        <v>0</v>
      </c>
      <c r="E623" t="s">
        <v>84</v>
      </c>
      <c r="F623" t="s">
        <v>34</v>
      </c>
      <c r="G623" t="s">
        <v>367</v>
      </c>
      <c r="H623">
        <f t="shared" ref="H623:AK623" si="69">IFERROR((H51/H337)*100000,0)</f>
        <v>0</v>
      </c>
      <c r="I623">
        <f t="shared" si="69"/>
        <v>0</v>
      </c>
      <c r="J623">
        <f t="shared" si="69"/>
        <v>0</v>
      </c>
      <c r="K623">
        <f t="shared" si="69"/>
        <v>0</v>
      </c>
      <c r="L623">
        <f t="shared" si="69"/>
        <v>0</v>
      </c>
      <c r="M623">
        <f t="shared" si="69"/>
        <v>0</v>
      </c>
      <c r="N623">
        <f t="shared" si="69"/>
        <v>0</v>
      </c>
      <c r="O623">
        <f t="shared" si="69"/>
        <v>0</v>
      </c>
      <c r="P623">
        <f t="shared" si="69"/>
        <v>0</v>
      </c>
      <c r="Q623">
        <f t="shared" si="69"/>
        <v>0</v>
      </c>
      <c r="R623">
        <f t="shared" si="69"/>
        <v>0</v>
      </c>
      <c r="S623">
        <f t="shared" si="69"/>
        <v>0</v>
      </c>
      <c r="T623">
        <f t="shared" si="69"/>
        <v>0</v>
      </c>
      <c r="U623">
        <f t="shared" si="69"/>
        <v>0</v>
      </c>
      <c r="V623">
        <f t="shared" si="69"/>
        <v>0</v>
      </c>
      <c r="W623">
        <f t="shared" si="69"/>
        <v>0</v>
      </c>
      <c r="X623">
        <f t="shared" si="69"/>
        <v>0</v>
      </c>
      <c r="Y623">
        <f t="shared" si="69"/>
        <v>0</v>
      </c>
      <c r="Z623">
        <f t="shared" si="69"/>
        <v>0</v>
      </c>
      <c r="AA623">
        <f t="shared" si="69"/>
        <v>4763.6496885305978</v>
      </c>
      <c r="AB623">
        <f t="shared" si="69"/>
        <v>5941.9783292555048</v>
      </c>
      <c r="AC623">
        <f t="shared" si="69"/>
        <v>8026.7558528428099</v>
      </c>
      <c r="AD623">
        <f t="shared" si="69"/>
        <v>11958.146487294469</v>
      </c>
      <c r="AE623">
        <f t="shared" si="69"/>
        <v>14736.842105263157</v>
      </c>
      <c r="AF623">
        <f t="shared" si="69"/>
        <v>17291.06628242075</v>
      </c>
      <c r="AG623">
        <f t="shared" si="69"/>
        <v>15342.960288808667</v>
      </c>
      <c r="AH623">
        <f t="shared" si="69"/>
        <v>15671.641791044776</v>
      </c>
      <c r="AI623">
        <f t="shared" si="69"/>
        <v>16095.171448565428</v>
      </c>
      <c r="AJ623">
        <f t="shared" si="69"/>
        <v>21680.216802168023</v>
      </c>
      <c r="AK623">
        <f t="shared" si="69"/>
        <v>24834.437086092716</v>
      </c>
    </row>
    <row r="624" spans="1:37" x14ac:dyDescent="0.25">
      <c r="A624">
        <f>IF(IFERROR(MATCH(TX_UCR!$C624,NN_M!A:A,0),0)&gt;0,1,0)</f>
        <v>0</v>
      </c>
      <c r="B624">
        <f>IF(IFERROR(MATCH(TX_UCR!C624,NN_PSM!A:A,0),0)&gt;0,1,0)</f>
        <v>0</v>
      </c>
      <c r="C624" t="str">
        <f t="shared" si="19"/>
        <v>City</v>
      </c>
      <c r="D624">
        <f t="shared" si="20"/>
        <v>0</v>
      </c>
      <c r="E624" t="s">
        <v>85</v>
      </c>
      <c r="F624" t="s">
        <v>34</v>
      </c>
      <c r="G624" t="s">
        <v>367</v>
      </c>
      <c r="H624">
        <f t="shared" ref="H624:AK624" si="70">IFERROR((H52/H338)*100000,0)</f>
        <v>45722.713864306788</v>
      </c>
      <c r="I624">
        <f t="shared" si="70"/>
        <v>47742.41302738712</v>
      </c>
      <c r="J624">
        <f t="shared" si="70"/>
        <v>46210.106382978724</v>
      </c>
      <c r="K624">
        <f t="shared" si="70"/>
        <v>44752.475247524751</v>
      </c>
      <c r="L624">
        <f t="shared" si="70"/>
        <v>44072.948328267477</v>
      </c>
      <c r="M624">
        <f t="shared" si="70"/>
        <v>52447.552447552451</v>
      </c>
      <c r="N624">
        <f t="shared" si="70"/>
        <v>53561.863952865562</v>
      </c>
      <c r="O624">
        <f t="shared" si="70"/>
        <v>54527.263631815906</v>
      </c>
      <c r="P624">
        <f t="shared" si="70"/>
        <v>56787.932564330076</v>
      </c>
      <c r="Q624">
        <f t="shared" si="70"/>
        <v>57860.677578987437</v>
      </c>
      <c r="R624">
        <f t="shared" si="70"/>
        <v>58343.057176196024</v>
      </c>
      <c r="S624">
        <f t="shared" si="70"/>
        <v>59599.636032757051</v>
      </c>
      <c r="T624">
        <f t="shared" si="70"/>
        <v>60584.461867426944</v>
      </c>
      <c r="U624">
        <f t="shared" si="70"/>
        <v>60424.354243542432</v>
      </c>
      <c r="V624">
        <f t="shared" si="70"/>
        <v>60606.060606060608</v>
      </c>
      <c r="W624">
        <f t="shared" si="70"/>
        <v>67882.472137791279</v>
      </c>
      <c r="X624">
        <f t="shared" si="70"/>
        <v>69435.833849969</v>
      </c>
      <c r="Y624">
        <f t="shared" si="70"/>
        <v>70925.553319919505</v>
      </c>
      <c r="Z624">
        <f t="shared" si="70"/>
        <v>71647.00742682394</v>
      </c>
      <c r="AA624">
        <f t="shared" si="70"/>
        <v>74762.808349146115</v>
      </c>
      <c r="AB624">
        <f t="shared" si="70"/>
        <v>73361.823361823364</v>
      </c>
      <c r="AC624">
        <f t="shared" si="70"/>
        <v>74441.687344913138</v>
      </c>
      <c r="AD624">
        <f t="shared" si="70"/>
        <v>74992.530624439794</v>
      </c>
      <c r="AE624">
        <f t="shared" si="70"/>
        <v>81912.403878301571</v>
      </c>
      <c r="AF624">
        <f t="shared" si="70"/>
        <v>86075.949367088615</v>
      </c>
      <c r="AG624">
        <f t="shared" si="70"/>
        <v>93856.655290102382</v>
      </c>
      <c r="AH624">
        <f t="shared" si="70"/>
        <v>95840.266222961727</v>
      </c>
      <c r="AI624">
        <f t="shared" si="70"/>
        <v>96558.505408062934</v>
      </c>
      <c r="AJ624">
        <f t="shared" si="70"/>
        <v>98929.783346384749</v>
      </c>
      <c r="AK624">
        <f t="shared" si="70"/>
        <v>101487.77895855474</v>
      </c>
    </row>
    <row r="625" spans="1:37" x14ac:dyDescent="0.25">
      <c r="A625">
        <f>IF(IFERROR(MATCH(TX_UCR!$C625,NN_M!A:A,0),0)&gt;0,1,0)</f>
        <v>0</v>
      </c>
      <c r="B625">
        <f>IF(IFERROR(MATCH(TX_UCR!C625,NN_PSM!A:A,0),0)&gt;0,1,0)</f>
        <v>0</v>
      </c>
      <c r="C625" t="str">
        <f t="shared" si="19"/>
        <v>City</v>
      </c>
      <c r="D625">
        <f t="shared" si="20"/>
        <v>0</v>
      </c>
      <c r="E625" t="s">
        <v>86</v>
      </c>
      <c r="F625" t="s">
        <v>34</v>
      </c>
      <c r="G625" t="s">
        <v>367</v>
      </c>
      <c r="H625">
        <f t="shared" ref="H625:AK625" si="71">IFERROR((H53/H339)*100000,0)</f>
        <v>25689.819219790676</v>
      </c>
      <c r="I625">
        <f t="shared" si="71"/>
        <v>25592.417061611373</v>
      </c>
      <c r="J625">
        <f t="shared" si="71"/>
        <v>25531.91489361702</v>
      </c>
      <c r="K625">
        <f t="shared" si="71"/>
        <v>25326.797385620914</v>
      </c>
      <c r="L625">
        <f t="shared" si="71"/>
        <v>26571.856287425151</v>
      </c>
      <c r="M625">
        <f t="shared" si="71"/>
        <v>27654.16401780038</v>
      </c>
      <c r="N625">
        <f t="shared" si="71"/>
        <v>28240.405503258509</v>
      </c>
      <c r="O625">
        <f t="shared" si="71"/>
        <v>28741.092636579575</v>
      </c>
      <c r="P625">
        <f t="shared" si="71"/>
        <v>29942.965779467679</v>
      </c>
      <c r="Q625">
        <f t="shared" si="71"/>
        <v>30519.790176442541</v>
      </c>
      <c r="R625">
        <f t="shared" si="71"/>
        <v>30367.83575705731</v>
      </c>
      <c r="S625">
        <f t="shared" si="71"/>
        <v>31015.037593984962</v>
      </c>
      <c r="T625">
        <f t="shared" si="71"/>
        <v>31518.624641833809</v>
      </c>
      <c r="U625">
        <f t="shared" si="71"/>
        <v>31141.868512110726</v>
      </c>
      <c r="V625">
        <f t="shared" si="71"/>
        <v>31023.784901758012</v>
      </c>
      <c r="W625">
        <f t="shared" si="71"/>
        <v>28506.271379703536</v>
      </c>
      <c r="X625">
        <f t="shared" si="71"/>
        <v>29175.050301810861</v>
      </c>
      <c r="Y625">
        <f t="shared" si="71"/>
        <v>29783.393501805054</v>
      </c>
      <c r="Z625">
        <f t="shared" si="71"/>
        <v>29440.62806673209</v>
      </c>
      <c r="AA625">
        <f t="shared" si="71"/>
        <v>29324.05566600398</v>
      </c>
      <c r="AB625">
        <f t="shared" si="71"/>
        <v>29113.067027758971</v>
      </c>
      <c r="AC625">
        <f t="shared" si="71"/>
        <v>29819.403611927763</v>
      </c>
      <c r="AD625">
        <f t="shared" si="71"/>
        <v>29968.454258675079</v>
      </c>
      <c r="AE625">
        <f t="shared" si="71"/>
        <v>30897.855325336237</v>
      </c>
      <c r="AF625">
        <f t="shared" si="71"/>
        <v>31163.708086785009</v>
      </c>
      <c r="AG625">
        <f t="shared" si="71"/>
        <v>32000</v>
      </c>
      <c r="AH625">
        <f t="shared" si="71"/>
        <v>32690.695725062869</v>
      </c>
      <c r="AI625">
        <f t="shared" si="71"/>
        <v>33189.033189033187</v>
      </c>
      <c r="AJ625">
        <f t="shared" si="71"/>
        <v>0</v>
      </c>
      <c r="AK625">
        <f t="shared" si="71"/>
        <v>33527.69679300292</v>
      </c>
    </row>
    <row r="626" spans="1:37" x14ac:dyDescent="0.25">
      <c r="A626">
        <f>IF(IFERROR(MATCH(TX_UCR!$C626,NN_M!A:A,0),0)&gt;0,1,0)</f>
        <v>0</v>
      </c>
      <c r="B626">
        <f>IF(IFERROR(MATCH(TX_UCR!C626,NN_PSM!A:A,0),0)&gt;0,1,0)</f>
        <v>0</v>
      </c>
      <c r="C626" t="str">
        <f t="shared" si="19"/>
        <v>City</v>
      </c>
      <c r="D626">
        <f t="shared" si="20"/>
        <v>0</v>
      </c>
      <c r="E626" t="s">
        <v>87</v>
      </c>
      <c r="F626" t="s">
        <v>34</v>
      </c>
      <c r="G626" t="s">
        <v>367</v>
      </c>
      <c r="H626">
        <f t="shared" ref="H626:AK626" si="72">IFERROR((H54/H340)*100000,0)</f>
        <v>424457.06648847309</v>
      </c>
      <c r="I626">
        <f t="shared" si="72"/>
        <v>432536.41110195103</v>
      </c>
      <c r="J626">
        <f t="shared" si="72"/>
        <v>432297.22893597884</v>
      </c>
      <c r="K626">
        <f t="shared" si="72"/>
        <v>432876.38856062392</v>
      </c>
      <c r="L626">
        <f t="shared" si="72"/>
        <v>430471.27178825048</v>
      </c>
      <c r="M626">
        <f t="shared" si="72"/>
        <v>447609.24273621594</v>
      </c>
      <c r="N626">
        <f t="shared" si="72"/>
        <v>457175.09488152637</v>
      </c>
      <c r="O626">
        <f t="shared" si="72"/>
        <v>465272.96145843656</v>
      </c>
      <c r="P626">
        <f t="shared" si="72"/>
        <v>463382.24553482508</v>
      </c>
      <c r="Q626">
        <f t="shared" si="72"/>
        <v>472296.13398027868</v>
      </c>
      <c r="R626">
        <f t="shared" si="72"/>
        <v>460332.50064605038</v>
      </c>
      <c r="S626">
        <f t="shared" si="72"/>
        <v>470233.04085291066</v>
      </c>
      <c r="T626">
        <f t="shared" si="72"/>
        <v>477894.73684210522</v>
      </c>
      <c r="U626">
        <f t="shared" si="72"/>
        <v>497815.08739650412</v>
      </c>
      <c r="V626">
        <f t="shared" si="72"/>
        <v>498883.79743860883</v>
      </c>
      <c r="W626">
        <f t="shared" si="72"/>
        <v>534678.43631778052</v>
      </c>
      <c r="X626">
        <f t="shared" si="72"/>
        <v>546844.04189074435</v>
      </c>
      <c r="Y626">
        <f t="shared" si="72"/>
        <v>558509.93813347362</v>
      </c>
      <c r="Z626">
        <f t="shared" si="72"/>
        <v>576367.54763368168</v>
      </c>
      <c r="AA626">
        <f t="shared" si="72"/>
        <v>594968.55345911952</v>
      </c>
      <c r="AB626">
        <f t="shared" si="72"/>
        <v>613266.58322903619</v>
      </c>
      <c r="AC626">
        <f t="shared" si="72"/>
        <v>641770.61149984796</v>
      </c>
      <c r="AD626">
        <f t="shared" si="72"/>
        <v>670711.61048689135</v>
      </c>
      <c r="AE626">
        <f t="shared" si="72"/>
        <v>701379.414885554</v>
      </c>
      <c r="AF626">
        <f t="shared" si="72"/>
        <v>723415.13292433543</v>
      </c>
      <c r="AG626">
        <f t="shared" si="72"/>
        <v>741168.36119248671</v>
      </c>
      <c r="AH626">
        <f t="shared" si="72"/>
        <v>756832.86400530068</v>
      </c>
      <c r="AI626">
        <f t="shared" si="72"/>
        <v>770081.68822328106</v>
      </c>
      <c r="AJ626">
        <f t="shared" si="72"/>
        <v>789052.78123333922</v>
      </c>
      <c r="AK626">
        <f t="shared" si="72"/>
        <v>804873.6785522307</v>
      </c>
    </row>
    <row r="627" spans="1:37" x14ac:dyDescent="0.25">
      <c r="A627">
        <f>IF(IFERROR(MATCH(TX_UCR!$C627,NN_M!A:A,0),0)&gt;0,1,0)</f>
        <v>0</v>
      </c>
      <c r="B627">
        <f>IF(IFERROR(MATCH(TX_UCR!C627,NN_PSM!A:A,0),0)&gt;0,1,0)</f>
        <v>0</v>
      </c>
      <c r="C627" t="str">
        <f t="shared" si="19"/>
        <v>City</v>
      </c>
      <c r="D627">
        <f t="shared" si="20"/>
        <v>0</v>
      </c>
      <c r="E627" t="s">
        <v>88</v>
      </c>
      <c r="F627" t="s">
        <v>34</v>
      </c>
      <c r="G627" t="s">
        <v>367</v>
      </c>
      <c r="H627">
        <f t="shared" ref="H627:AK627" si="73">IFERROR((H55/H341)*100000,0)</f>
        <v>10849.909584086801</v>
      </c>
      <c r="I627">
        <f t="shared" si="73"/>
        <v>10362.694300518135</v>
      </c>
      <c r="J627">
        <f t="shared" si="73"/>
        <v>10101.010101010103</v>
      </c>
      <c r="K627">
        <f t="shared" si="73"/>
        <v>10025.062656641605</v>
      </c>
      <c r="L627">
        <f t="shared" si="73"/>
        <v>10401.188707280833</v>
      </c>
      <c r="M627">
        <f t="shared" si="73"/>
        <v>10030.864197530864</v>
      </c>
      <c r="N627">
        <f t="shared" si="73"/>
        <v>10247.136829415309</v>
      </c>
      <c r="O627">
        <f t="shared" si="73"/>
        <v>10427.650849443467</v>
      </c>
      <c r="P627">
        <f t="shared" si="73"/>
        <v>10522.055847834885</v>
      </c>
      <c r="Q627">
        <f t="shared" si="73"/>
        <v>10725.373976855772</v>
      </c>
      <c r="R627">
        <f t="shared" si="73"/>
        <v>10416.666666666666</v>
      </c>
      <c r="S627">
        <f t="shared" si="73"/>
        <v>10638.297872340425</v>
      </c>
      <c r="T627">
        <f t="shared" si="73"/>
        <v>10808.646917534026</v>
      </c>
      <c r="U627">
        <f t="shared" si="73"/>
        <v>10776.545166402537</v>
      </c>
      <c r="V627">
        <f t="shared" si="73"/>
        <v>10559.662090813094</v>
      </c>
      <c r="W627">
        <f t="shared" si="73"/>
        <v>10590.631364562118</v>
      </c>
      <c r="X627">
        <f t="shared" si="73"/>
        <v>10831.474992035681</v>
      </c>
      <c r="Y627">
        <f t="shared" si="73"/>
        <v>11065.006915629321</v>
      </c>
      <c r="Z627">
        <f t="shared" si="73"/>
        <v>10752.68817204301</v>
      </c>
      <c r="AA627">
        <f t="shared" si="73"/>
        <v>10618.126659082291</v>
      </c>
      <c r="AB627">
        <f t="shared" si="73"/>
        <v>10509.554140127389</v>
      </c>
      <c r="AC627">
        <f t="shared" si="73"/>
        <v>10512.483574244416</v>
      </c>
      <c r="AD627">
        <f t="shared" si="73"/>
        <v>10176.125244618395</v>
      </c>
      <c r="AE627">
        <f t="shared" si="73"/>
        <v>10243.277848911654</v>
      </c>
      <c r="AF627">
        <f t="shared" si="73"/>
        <v>10167.267956707119</v>
      </c>
      <c r="AG627">
        <f t="shared" si="73"/>
        <v>10888.252148997135</v>
      </c>
      <c r="AH627">
        <f t="shared" si="73"/>
        <v>11118.378024852844</v>
      </c>
      <c r="AI627">
        <f t="shared" si="73"/>
        <v>11290.322580645161</v>
      </c>
      <c r="AJ627">
        <f t="shared" si="73"/>
        <v>11097.410604192357</v>
      </c>
      <c r="AK627">
        <f t="shared" si="73"/>
        <v>11159.824631327221</v>
      </c>
    </row>
    <row r="628" spans="1:37" x14ac:dyDescent="0.25">
      <c r="A628">
        <f>IF(IFERROR(MATCH(TX_UCR!$C628,NN_M!A:A,0),0)&gt;0,1,0)</f>
        <v>0</v>
      </c>
      <c r="B628">
        <f>IF(IFERROR(MATCH(TX_UCR!C628,NN_PSM!A:A,0),0)&gt;0,1,0)</f>
        <v>0</v>
      </c>
      <c r="C628" t="str">
        <f t="shared" si="19"/>
        <v>City</v>
      </c>
      <c r="D628">
        <f t="shared" si="20"/>
        <v>0</v>
      </c>
      <c r="E628" t="s">
        <v>89</v>
      </c>
      <c r="F628" t="s">
        <v>34</v>
      </c>
      <c r="G628" t="s">
        <v>367</v>
      </c>
      <c r="H628">
        <f t="shared" ref="H628:AK628" si="74">IFERROR((H56/H342)*100000,0)</f>
        <v>69778.082818576979</v>
      </c>
      <c r="I628">
        <f t="shared" si="74"/>
        <v>66874.28290444189</v>
      </c>
      <c r="J628">
        <f t="shared" si="74"/>
        <v>62760.509705847326</v>
      </c>
      <c r="K628">
        <f t="shared" si="74"/>
        <v>60917.114351496537</v>
      </c>
      <c r="L628">
        <f t="shared" si="74"/>
        <v>60153.090699017906</v>
      </c>
      <c r="M628">
        <f t="shared" si="74"/>
        <v>67914.614121510676</v>
      </c>
      <c r="N628">
        <f t="shared" si="74"/>
        <v>69361.087897895617</v>
      </c>
      <c r="O628">
        <f t="shared" si="74"/>
        <v>70589.452983491181</v>
      </c>
      <c r="P628">
        <f t="shared" si="74"/>
        <v>70589.078400458646</v>
      </c>
      <c r="Q628">
        <f t="shared" si="74"/>
        <v>71944.7567046732</v>
      </c>
      <c r="R628">
        <f t="shared" si="74"/>
        <v>59902.815013404834</v>
      </c>
      <c r="S628">
        <f t="shared" si="74"/>
        <v>61192.723027531858</v>
      </c>
      <c r="T628">
        <f t="shared" si="74"/>
        <v>62192.050804773899</v>
      </c>
      <c r="U628">
        <f t="shared" si="74"/>
        <v>69110.576923076922</v>
      </c>
      <c r="V628">
        <f t="shared" si="74"/>
        <v>68433.734939759044</v>
      </c>
      <c r="W628">
        <f t="shared" si="74"/>
        <v>57751.574433873779</v>
      </c>
      <c r="X628">
        <f t="shared" si="74"/>
        <v>59061.080262493691</v>
      </c>
      <c r="Y628">
        <f t="shared" si="74"/>
        <v>60327.868852459018</v>
      </c>
      <c r="Z628">
        <f t="shared" si="74"/>
        <v>57766.027759418372</v>
      </c>
      <c r="AA628">
        <f t="shared" si="74"/>
        <v>57996.832937450512</v>
      </c>
      <c r="AB628">
        <f t="shared" si="74"/>
        <v>57659.342371824838</v>
      </c>
      <c r="AC628">
        <f t="shared" si="74"/>
        <v>58292.646841248708</v>
      </c>
      <c r="AD628">
        <f t="shared" si="74"/>
        <v>55484.172409765211</v>
      </c>
      <c r="AE628">
        <f t="shared" si="74"/>
        <v>55032.090673221355</v>
      </c>
      <c r="AF628">
        <f t="shared" si="74"/>
        <v>55727.155727155732</v>
      </c>
      <c r="AG628">
        <f t="shared" si="74"/>
        <v>53821.451509312777</v>
      </c>
      <c r="AH628">
        <f t="shared" si="74"/>
        <v>54950.620410230447</v>
      </c>
      <c r="AI628">
        <f t="shared" si="74"/>
        <v>54742.202418841502</v>
      </c>
      <c r="AJ628">
        <f t="shared" si="74"/>
        <v>54033.714629741124</v>
      </c>
      <c r="AK628">
        <f t="shared" si="74"/>
        <v>54178.582777248172</v>
      </c>
    </row>
    <row r="629" spans="1:37" x14ac:dyDescent="0.25">
      <c r="A629">
        <f>IF(IFERROR(MATCH(TX_UCR!$C629,NN_M!A:A,0),0)&gt;0,1,0)</f>
        <v>0</v>
      </c>
      <c r="B629">
        <f>IF(IFERROR(MATCH(TX_UCR!C629,NN_PSM!A:A,0),0)&gt;0,1,0)</f>
        <v>0</v>
      </c>
      <c r="C629" t="str">
        <f t="shared" si="19"/>
        <v>City</v>
      </c>
      <c r="D629">
        <f t="shared" si="20"/>
        <v>0</v>
      </c>
      <c r="E629" t="s">
        <v>90</v>
      </c>
      <c r="F629" t="s">
        <v>34</v>
      </c>
      <c r="G629" t="s">
        <v>367</v>
      </c>
      <c r="H629">
        <f t="shared" ref="H629:AK629" si="75">IFERROR((H57/H343)*100000,0)</f>
        <v>12613.106663010696</v>
      </c>
      <c r="I629">
        <f t="shared" si="75"/>
        <v>12886.597938144329</v>
      </c>
      <c r="J629">
        <f t="shared" si="75"/>
        <v>12036.743744060819</v>
      </c>
      <c r="K629">
        <f t="shared" si="75"/>
        <v>11789.181692094313</v>
      </c>
      <c r="L629">
        <f t="shared" si="75"/>
        <v>11402.15716486903</v>
      </c>
      <c r="M629">
        <f t="shared" si="75"/>
        <v>10886.822408709459</v>
      </c>
      <c r="N629">
        <f t="shared" si="75"/>
        <v>11117.879987816023</v>
      </c>
      <c r="O629">
        <f t="shared" si="75"/>
        <v>11314.186248912098</v>
      </c>
      <c r="P629">
        <f t="shared" si="75"/>
        <v>11680.93447475798</v>
      </c>
      <c r="Q629">
        <f t="shared" si="75"/>
        <v>11904.761904761905</v>
      </c>
      <c r="R629">
        <f t="shared" si="75"/>
        <v>11766.903249906612</v>
      </c>
      <c r="S629">
        <f t="shared" si="75"/>
        <v>12021.857923497268</v>
      </c>
      <c r="T629">
        <f t="shared" si="75"/>
        <v>12214.796035952984</v>
      </c>
      <c r="U629">
        <f t="shared" si="75"/>
        <v>12188.36565096953</v>
      </c>
      <c r="V629">
        <f t="shared" si="75"/>
        <v>12078.300708038318</v>
      </c>
      <c r="W629">
        <f t="shared" si="75"/>
        <v>12034.80836882059</v>
      </c>
      <c r="X629">
        <f t="shared" si="75"/>
        <v>12307.692307692309</v>
      </c>
      <c r="Y629">
        <f t="shared" si="75"/>
        <v>12570.294409526961</v>
      </c>
      <c r="Z629">
        <f t="shared" si="75"/>
        <v>12127.337038908539</v>
      </c>
      <c r="AA629">
        <f t="shared" si="75"/>
        <v>12062.371285672258</v>
      </c>
      <c r="AB629">
        <f t="shared" si="75"/>
        <v>11952.191235059759</v>
      </c>
      <c r="AC629">
        <f t="shared" si="75"/>
        <v>12025.554302893648</v>
      </c>
      <c r="AD629">
        <f t="shared" si="75"/>
        <v>11660.188784008884</v>
      </c>
      <c r="AE629">
        <f t="shared" si="75"/>
        <v>11378.002528445008</v>
      </c>
      <c r="AF629">
        <f t="shared" si="75"/>
        <v>11375.755421258442</v>
      </c>
      <c r="AG629">
        <f t="shared" si="75"/>
        <v>12247.838616714696</v>
      </c>
      <c r="AH629">
        <f t="shared" si="75"/>
        <v>12505.789717461788</v>
      </c>
      <c r="AI629">
        <f t="shared" si="75"/>
        <v>0</v>
      </c>
      <c r="AJ629">
        <f t="shared" si="75"/>
        <v>0</v>
      </c>
      <c r="AK629">
        <f t="shared" si="75"/>
        <v>12413.014858002631</v>
      </c>
    </row>
    <row r="630" spans="1:37" x14ac:dyDescent="0.25">
      <c r="A630">
        <f>IF(IFERROR(MATCH(TX_UCR!$C630,NN_M!A:A,0),0)&gt;0,1,0)</f>
        <v>0</v>
      </c>
      <c r="B630">
        <f>IF(IFERROR(MATCH(TX_UCR!C630,NN_PSM!A:A,0),0)&gt;0,1,0)</f>
        <v>0</v>
      </c>
      <c r="C630" t="str">
        <f t="shared" si="19"/>
        <v>City</v>
      </c>
      <c r="D630">
        <f t="shared" si="20"/>
        <v>0</v>
      </c>
      <c r="E630" t="s">
        <v>91</v>
      </c>
      <c r="F630" t="s">
        <v>34</v>
      </c>
      <c r="G630" t="s">
        <v>367</v>
      </c>
      <c r="H630">
        <f t="shared" ref="H630:AK630" si="76">IFERROR((H58/H344)*100000,0)</f>
        <v>15584.415584415585</v>
      </c>
      <c r="I630">
        <f t="shared" si="76"/>
        <v>14959.723820483314</v>
      </c>
      <c r="J630">
        <f t="shared" si="76"/>
        <v>14084.507042253521</v>
      </c>
      <c r="K630">
        <f t="shared" si="76"/>
        <v>13662.979830839298</v>
      </c>
      <c r="L630">
        <f t="shared" si="76"/>
        <v>14076.881429344885</v>
      </c>
      <c r="M630">
        <f t="shared" si="76"/>
        <v>12972.148035101105</v>
      </c>
      <c r="N630">
        <f t="shared" si="76"/>
        <v>13250.883392226147</v>
      </c>
      <c r="O630">
        <f t="shared" si="76"/>
        <v>13484.740951029098</v>
      </c>
      <c r="P630">
        <f t="shared" si="76"/>
        <v>13686.911890504705</v>
      </c>
      <c r="Q630">
        <f t="shared" si="76"/>
        <v>13950.727218759277</v>
      </c>
      <c r="R630">
        <f t="shared" si="76"/>
        <v>13743.815283122596</v>
      </c>
      <c r="S630">
        <f t="shared" si="76"/>
        <v>14040.561622464898</v>
      </c>
      <c r="T630">
        <f t="shared" si="76"/>
        <v>14272.559852670349</v>
      </c>
      <c r="U630">
        <f t="shared" si="76"/>
        <v>13502.109704641349</v>
      </c>
      <c r="V630">
        <f t="shared" si="76"/>
        <v>13413.816230717641</v>
      </c>
      <c r="W630">
        <f t="shared" si="76"/>
        <v>13601.036269430049</v>
      </c>
      <c r="X630">
        <f t="shared" si="76"/>
        <v>13909.774436090225</v>
      </c>
      <c r="Y630">
        <f t="shared" si="76"/>
        <v>14209.591474245117</v>
      </c>
      <c r="Z630">
        <f t="shared" si="76"/>
        <v>13543.031891655744</v>
      </c>
      <c r="AA630">
        <f t="shared" si="76"/>
        <v>13491.635186184563</v>
      </c>
      <c r="AB630">
        <f t="shared" si="76"/>
        <v>13440.860215053764</v>
      </c>
      <c r="AC630">
        <f t="shared" si="76"/>
        <v>13498.312710911134</v>
      </c>
      <c r="AD630">
        <f t="shared" si="76"/>
        <v>12803.532008830021</v>
      </c>
      <c r="AE630">
        <f t="shared" si="76"/>
        <v>12571.839080459771</v>
      </c>
      <c r="AF630">
        <f t="shared" si="76"/>
        <v>12500</v>
      </c>
      <c r="AG630">
        <f t="shared" si="76"/>
        <v>13041.810510164942</v>
      </c>
      <c r="AH630">
        <f t="shared" si="76"/>
        <v>13315.217391304348</v>
      </c>
      <c r="AI630">
        <f t="shared" si="76"/>
        <v>13263.665594855307</v>
      </c>
      <c r="AJ630">
        <f t="shared" si="76"/>
        <v>12771.832930617882</v>
      </c>
      <c r="AK630">
        <f t="shared" si="76"/>
        <v>12727.272727272726</v>
      </c>
    </row>
    <row r="631" spans="1:37" x14ac:dyDescent="0.25">
      <c r="A631">
        <f>IF(IFERROR(MATCH(TX_UCR!$C631,NN_M!A:A,0),0)&gt;0,1,0)</f>
        <v>0</v>
      </c>
      <c r="B631">
        <f>IF(IFERROR(MATCH(TX_UCR!C631,NN_PSM!A:A,0),0)&gt;0,1,0)</f>
        <v>0</v>
      </c>
      <c r="C631" t="str">
        <f t="shared" si="19"/>
        <v>City</v>
      </c>
      <c r="D631">
        <f t="shared" si="20"/>
        <v>0</v>
      </c>
      <c r="E631" t="s">
        <v>92</v>
      </c>
      <c r="F631" t="s">
        <v>34</v>
      </c>
      <c r="G631" t="s">
        <v>367</v>
      </c>
      <c r="H631">
        <f t="shared" ref="H631:AK631" si="77">IFERROR((H59/H345)*100000,0)</f>
        <v>23959.646910466585</v>
      </c>
      <c r="I631">
        <f t="shared" si="77"/>
        <v>23870.417732310318</v>
      </c>
      <c r="J631">
        <f t="shared" si="77"/>
        <v>24848.891873740762</v>
      </c>
      <c r="K631">
        <f t="shared" si="77"/>
        <v>25048.169556840079</v>
      </c>
      <c r="L631">
        <f t="shared" si="77"/>
        <v>25368.248772504092</v>
      </c>
      <c r="M631">
        <f t="shared" si="77"/>
        <v>22254.127781765968</v>
      </c>
      <c r="N631">
        <f t="shared" si="77"/>
        <v>22737.81902552204</v>
      </c>
      <c r="O631">
        <f t="shared" si="77"/>
        <v>23130.300693909023</v>
      </c>
      <c r="P631">
        <f t="shared" si="77"/>
        <v>22810.890360559231</v>
      </c>
      <c r="Q631">
        <f t="shared" si="77"/>
        <v>23255.81395348837</v>
      </c>
      <c r="R631">
        <f t="shared" si="77"/>
        <v>22838.499184339318</v>
      </c>
      <c r="S631">
        <f t="shared" si="77"/>
        <v>23227.383863080686</v>
      </c>
      <c r="T631">
        <f t="shared" si="77"/>
        <v>23622.047244094487</v>
      </c>
      <c r="U631">
        <f t="shared" si="77"/>
        <v>23285.89909443726</v>
      </c>
      <c r="V631">
        <f t="shared" si="77"/>
        <v>23356.401384083045</v>
      </c>
      <c r="W631">
        <f t="shared" si="77"/>
        <v>23333.333333333332</v>
      </c>
      <c r="X631">
        <f t="shared" si="77"/>
        <v>23847.376788553258</v>
      </c>
      <c r="Y631">
        <f t="shared" si="77"/>
        <v>24366.471734892788</v>
      </c>
      <c r="Z631">
        <f t="shared" si="77"/>
        <v>24193.548387096773</v>
      </c>
      <c r="AA631">
        <f t="shared" si="77"/>
        <v>24154.589371980677</v>
      </c>
      <c r="AB631">
        <f t="shared" si="77"/>
        <v>24079.32011331445</v>
      </c>
      <c r="AC631">
        <f t="shared" si="77"/>
        <v>24479.804161566706</v>
      </c>
      <c r="AD631">
        <f t="shared" si="77"/>
        <v>24282.560706401768</v>
      </c>
      <c r="AE631">
        <f t="shared" si="77"/>
        <v>24509.803921568629</v>
      </c>
      <c r="AF631">
        <f t="shared" si="77"/>
        <v>25000</v>
      </c>
      <c r="AG631">
        <f t="shared" si="77"/>
        <v>23076.923076923078</v>
      </c>
      <c r="AH631">
        <f t="shared" si="77"/>
        <v>23529.411764705881</v>
      </c>
      <c r="AI631">
        <f t="shared" si="77"/>
        <v>23861.171366594357</v>
      </c>
      <c r="AJ631">
        <f t="shared" si="77"/>
        <v>24024.024024024027</v>
      </c>
      <c r="AK631">
        <f t="shared" si="77"/>
        <v>24242.424242424244</v>
      </c>
    </row>
    <row r="632" spans="1:37" x14ac:dyDescent="0.25">
      <c r="A632">
        <f>IF(IFERROR(MATCH(TX_UCR!$C632,NN_M!A:A,0),0)&gt;0,1,0)</f>
        <v>0</v>
      </c>
      <c r="B632">
        <f>IF(IFERROR(MATCH(TX_UCR!C632,NN_PSM!A:A,0),0)&gt;0,1,0)</f>
        <v>0</v>
      </c>
      <c r="C632" t="str">
        <f t="shared" si="19"/>
        <v>City</v>
      </c>
      <c r="D632">
        <f t="shared" si="20"/>
        <v>0</v>
      </c>
      <c r="E632" t="s">
        <v>93</v>
      </c>
      <c r="F632" t="s">
        <v>34</v>
      </c>
      <c r="G632" t="s">
        <v>367</v>
      </c>
      <c r="H632">
        <f t="shared" ref="H632:AK632" si="78">IFERROR((H60/H346)*100000,0)</f>
        <v>106618.14260682031</v>
      </c>
      <c r="I632">
        <f t="shared" si="78"/>
        <v>108647.96212908441</v>
      </c>
      <c r="J632">
        <f t="shared" si="78"/>
        <v>105900.48436811977</v>
      </c>
      <c r="K632">
        <f t="shared" si="78"/>
        <v>106198.34710743801</v>
      </c>
      <c r="L632">
        <f t="shared" si="78"/>
        <v>104357.90036538635</v>
      </c>
      <c r="M632">
        <f t="shared" si="78"/>
        <v>103586.86585273375</v>
      </c>
      <c r="N632">
        <f t="shared" si="78"/>
        <v>105797.20957994479</v>
      </c>
      <c r="O632">
        <f t="shared" si="78"/>
        <v>107670.31919961887</v>
      </c>
      <c r="P632">
        <f t="shared" si="78"/>
        <v>106040.35389217745</v>
      </c>
      <c r="Q632">
        <f t="shared" si="78"/>
        <v>108084.68490776277</v>
      </c>
      <c r="R632">
        <f t="shared" si="78"/>
        <v>107883.81742738589</v>
      </c>
      <c r="S632">
        <f t="shared" si="78"/>
        <v>110214.39634792531</v>
      </c>
      <c r="T632">
        <f t="shared" si="78"/>
        <v>112002.16255181114</v>
      </c>
      <c r="U632">
        <f t="shared" si="78"/>
        <v>111012.52095040915</v>
      </c>
      <c r="V632">
        <f t="shared" si="78"/>
        <v>109829.64765633266</v>
      </c>
      <c r="W632">
        <f t="shared" si="78"/>
        <v>113724.53928225026</v>
      </c>
      <c r="X632">
        <f t="shared" si="78"/>
        <v>116306.02782071098</v>
      </c>
      <c r="Y632">
        <f t="shared" si="78"/>
        <v>118793.21181646762</v>
      </c>
      <c r="Z632">
        <f t="shared" si="78"/>
        <v>117553.03690787562</v>
      </c>
      <c r="AA632">
        <f t="shared" si="78"/>
        <v>118855.87336850874</v>
      </c>
      <c r="AB632">
        <f t="shared" si="78"/>
        <v>120037.55364806867</v>
      </c>
      <c r="AC632">
        <f t="shared" si="78"/>
        <v>123877.68379960964</v>
      </c>
      <c r="AD632">
        <f t="shared" si="78"/>
        <v>122512.63848553295</v>
      </c>
      <c r="AE632">
        <f t="shared" si="78"/>
        <v>123207.45697896752</v>
      </c>
      <c r="AF632">
        <f t="shared" si="78"/>
        <v>125106.26239727969</v>
      </c>
      <c r="AG632">
        <f t="shared" si="78"/>
        <v>124813.8218647602</v>
      </c>
      <c r="AH632">
        <f t="shared" si="78"/>
        <v>127433.03942771585</v>
      </c>
      <c r="AI632">
        <f t="shared" si="78"/>
        <v>128594.57270149859</v>
      </c>
      <c r="AJ632">
        <f t="shared" si="78"/>
        <v>127569.9777062175</v>
      </c>
      <c r="AK632">
        <f t="shared" si="78"/>
        <v>129934.58154748476</v>
      </c>
    </row>
    <row r="633" spans="1:37" x14ac:dyDescent="0.25">
      <c r="A633">
        <f>IF(IFERROR(MATCH(TX_UCR!$C633,NN_M!A:A,0),0)&gt;0,1,0)</f>
        <v>0</v>
      </c>
      <c r="B633">
        <f>IF(IFERROR(MATCH(TX_UCR!C633,NN_PSM!A:A,0),0)&gt;0,1,0)</f>
        <v>0</v>
      </c>
      <c r="C633" t="str">
        <f t="shared" si="19"/>
        <v>Cleburne</v>
      </c>
      <c r="D633">
        <f t="shared" si="20"/>
        <v>0</v>
      </c>
      <c r="E633" t="s">
        <v>94</v>
      </c>
      <c r="F633" t="s">
        <v>34</v>
      </c>
      <c r="G633" t="s">
        <v>367</v>
      </c>
      <c r="H633">
        <f t="shared" ref="H633:AK633" si="79">IFERROR((H61/H347)*100000,0)</f>
        <v>21584.861028976939</v>
      </c>
      <c r="I633">
        <f t="shared" si="79"/>
        <v>22346.368715083801</v>
      </c>
      <c r="J633">
        <f t="shared" si="79"/>
        <v>23139.462163852408</v>
      </c>
      <c r="K633">
        <f t="shared" si="79"/>
        <v>23781.902552204177</v>
      </c>
      <c r="L633">
        <f t="shared" si="79"/>
        <v>24456.52173913044</v>
      </c>
      <c r="M633">
        <f t="shared" si="79"/>
        <v>22198.731501057086</v>
      </c>
      <c r="N633">
        <f t="shared" si="79"/>
        <v>22681.247468610774</v>
      </c>
      <c r="O633">
        <f t="shared" si="79"/>
        <v>23081.534772182251</v>
      </c>
      <c r="P633">
        <f t="shared" si="79"/>
        <v>23137.697516930024</v>
      </c>
      <c r="Q633">
        <f t="shared" si="79"/>
        <v>23586.04091456077</v>
      </c>
      <c r="R633">
        <f t="shared" si="79"/>
        <v>23652.085452695828</v>
      </c>
      <c r="S633">
        <f t="shared" si="79"/>
        <v>24161.073825503358</v>
      </c>
      <c r="T633">
        <f t="shared" si="79"/>
        <v>24550.898203592813</v>
      </c>
      <c r="U633">
        <f t="shared" si="79"/>
        <v>25049.11591355599</v>
      </c>
      <c r="V633">
        <f t="shared" si="79"/>
        <v>25393.83964260522</v>
      </c>
      <c r="W633">
        <f t="shared" si="79"/>
        <v>26007.430694484141</v>
      </c>
      <c r="X633">
        <f t="shared" si="79"/>
        <v>26595.744680851065</v>
      </c>
      <c r="Y633">
        <f t="shared" si="79"/>
        <v>27162.557459256164</v>
      </c>
      <c r="Z633">
        <f t="shared" si="79"/>
        <v>27917.252460333402</v>
      </c>
      <c r="AA633">
        <f t="shared" si="79"/>
        <v>28396.009209516498</v>
      </c>
      <c r="AB633">
        <f t="shared" si="79"/>
        <v>29274.912756882513</v>
      </c>
      <c r="AC633">
        <f t="shared" si="79"/>
        <v>30012.888970723623</v>
      </c>
      <c r="AD633">
        <f t="shared" si="79"/>
        <v>30171.523041950815</v>
      </c>
      <c r="AE633">
        <f t="shared" si="79"/>
        <v>29956.896551724138</v>
      </c>
      <c r="AF633">
        <f t="shared" si="79"/>
        <v>30289.123451124367</v>
      </c>
      <c r="AG633">
        <f t="shared" si="79"/>
        <v>29337.379868487606</v>
      </c>
      <c r="AH633">
        <f t="shared" si="79"/>
        <v>29954.785229841753</v>
      </c>
      <c r="AI633">
        <f t="shared" si="79"/>
        <v>30122.950819672129</v>
      </c>
      <c r="AJ633">
        <f t="shared" si="79"/>
        <v>29326.458266194004</v>
      </c>
      <c r="AK633">
        <f t="shared" si="79"/>
        <v>29733.959311424103</v>
      </c>
    </row>
    <row r="634" spans="1:37" x14ac:dyDescent="0.25">
      <c r="A634">
        <f>IF(IFERROR(MATCH(TX_UCR!$C634,NN_M!A:A,0),0)&gt;0,1,0)</f>
        <v>0</v>
      </c>
      <c r="B634">
        <f>IF(IFERROR(MATCH(TX_UCR!C634,NN_PSM!A:A,0),0)&gt;0,1,0)</f>
        <v>0</v>
      </c>
      <c r="C634" t="str">
        <f t="shared" si="19"/>
        <v>Clute</v>
      </c>
      <c r="D634">
        <f t="shared" si="20"/>
        <v>0</v>
      </c>
      <c r="E634" t="s">
        <v>95</v>
      </c>
      <c r="F634" t="s">
        <v>34</v>
      </c>
      <c r="G634" t="s">
        <v>367</v>
      </c>
      <c r="H634">
        <f t="shared" ref="H634:AK634" si="80">IFERROR((H62/H348)*100000,0)</f>
        <v>10196.905766526021</v>
      </c>
      <c r="I634">
        <f t="shared" si="80"/>
        <v>9969.0615331729132</v>
      </c>
      <c r="J634">
        <f t="shared" si="80"/>
        <v>9188.3614088820832</v>
      </c>
      <c r="K634">
        <f t="shared" si="80"/>
        <v>9035.7557764295852</v>
      </c>
      <c r="L634">
        <f t="shared" si="80"/>
        <v>8678.4031738160174</v>
      </c>
      <c r="M634">
        <f t="shared" si="80"/>
        <v>8909.7303634232121</v>
      </c>
      <c r="N634">
        <f t="shared" si="80"/>
        <v>9100.9376723662444</v>
      </c>
      <c r="O634">
        <f t="shared" si="80"/>
        <v>9262.1179376350719</v>
      </c>
      <c r="P634">
        <f t="shared" si="80"/>
        <v>9602.1947873799727</v>
      </c>
      <c r="Q634">
        <f t="shared" si="80"/>
        <v>9787.9282218597054</v>
      </c>
      <c r="R634">
        <f t="shared" si="80"/>
        <v>9920.6349206349205</v>
      </c>
      <c r="S634">
        <f t="shared" si="80"/>
        <v>10136.036276340359</v>
      </c>
      <c r="T634">
        <f t="shared" si="80"/>
        <v>10301.109350237717</v>
      </c>
      <c r="U634">
        <f t="shared" si="80"/>
        <v>10156.703424260011</v>
      </c>
      <c r="V634">
        <f t="shared" si="80"/>
        <v>9978.1727471156846</v>
      </c>
      <c r="W634">
        <f t="shared" si="80"/>
        <v>10424.612255275872</v>
      </c>
      <c r="X634">
        <f t="shared" si="80"/>
        <v>10661.497455779016</v>
      </c>
      <c r="Y634">
        <f t="shared" si="80"/>
        <v>10888.351192533702</v>
      </c>
      <c r="Z634">
        <f t="shared" si="80"/>
        <v>10864.430798299481</v>
      </c>
      <c r="AA634">
        <f t="shared" si="80"/>
        <v>10884.831460674157</v>
      </c>
      <c r="AB634">
        <f t="shared" si="80"/>
        <v>10939.907550077041</v>
      </c>
      <c r="AC634">
        <f t="shared" si="80"/>
        <v>11034.48275862069</v>
      </c>
      <c r="AD634">
        <f t="shared" si="80"/>
        <v>10781.078107810781</v>
      </c>
      <c r="AE634">
        <f t="shared" si="80"/>
        <v>10776.29215725404</v>
      </c>
      <c r="AF634">
        <f t="shared" si="80"/>
        <v>10803.193987787694</v>
      </c>
      <c r="AG634">
        <f t="shared" si="80"/>
        <v>11210.29686526884</v>
      </c>
      <c r="AH634">
        <f t="shared" si="80"/>
        <v>11447.084233261339</v>
      </c>
      <c r="AI634">
        <f t="shared" si="80"/>
        <v>11633.317822242903</v>
      </c>
      <c r="AJ634">
        <f t="shared" si="80"/>
        <v>0</v>
      </c>
      <c r="AK634">
        <f t="shared" si="80"/>
        <v>11303.692539562924</v>
      </c>
    </row>
    <row r="635" spans="1:37" x14ac:dyDescent="0.25">
      <c r="A635">
        <f>IF(IFERROR(MATCH(TX_UCR!$C635,NN_M!A:A,0),0)&gt;0,1,0)</f>
        <v>0</v>
      </c>
      <c r="B635">
        <f>IF(IFERROR(MATCH(TX_UCR!C635,NN_PSM!A:A,0),0)&gt;0,1,0)</f>
        <v>0</v>
      </c>
      <c r="C635" t="str">
        <f t="shared" si="19"/>
        <v>Colleyville</v>
      </c>
      <c r="D635">
        <f t="shared" si="20"/>
        <v>0</v>
      </c>
      <c r="E635" t="s">
        <v>96</v>
      </c>
      <c r="F635" t="s">
        <v>34</v>
      </c>
      <c r="G635" t="s">
        <v>367</v>
      </c>
      <c r="H635">
        <f t="shared" ref="H635:AK635" si="81">IFERROR((H63/H349)*100000,0)</f>
        <v>7920.7920792079212</v>
      </c>
      <c r="I635">
        <f t="shared" si="81"/>
        <v>8379.8882681564246</v>
      </c>
      <c r="J635">
        <f t="shared" si="81"/>
        <v>9079.1180285343726</v>
      </c>
      <c r="K635">
        <f t="shared" si="81"/>
        <v>9090.9090909090919</v>
      </c>
      <c r="L635">
        <f t="shared" si="81"/>
        <v>10901.883052527255</v>
      </c>
      <c r="M635">
        <f t="shared" si="81"/>
        <v>12720.156555772994</v>
      </c>
      <c r="N635">
        <f t="shared" si="81"/>
        <v>13001.083423618635</v>
      </c>
      <c r="O635">
        <f t="shared" si="81"/>
        <v>13225.569434239531</v>
      </c>
      <c r="P635">
        <f t="shared" si="81"/>
        <v>15915.119363395224</v>
      </c>
      <c r="Q635">
        <f t="shared" si="81"/>
        <v>16227.180527383367</v>
      </c>
      <c r="R635">
        <f t="shared" si="81"/>
        <v>18907.563025210082</v>
      </c>
      <c r="S635">
        <f t="shared" si="81"/>
        <v>19305.019305019305</v>
      </c>
      <c r="T635">
        <f t="shared" si="81"/>
        <v>19607.843137254902</v>
      </c>
      <c r="U635">
        <f t="shared" si="81"/>
        <v>19417.475728155339</v>
      </c>
      <c r="V635">
        <f t="shared" si="81"/>
        <v>20325.203252032519</v>
      </c>
      <c r="W635">
        <f t="shared" si="81"/>
        <v>19642.857142857141</v>
      </c>
      <c r="X635">
        <f t="shared" si="81"/>
        <v>20066.889632107024</v>
      </c>
      <c r="Y635">
        <f t="shared" si="81"/>
        <v>20504.731861198739</v>
      </c>
      <c r="Z635">
        <f t="shared" si="81"/>
        <v>21413.276231263382</v>
      </c>
      <c r="AA635">
        <f t="shared" si="81"/>
        <v>21739.130434782608</v>
      </c>
      <c r="AB635">
        <f t="shared" si="81"/>
        <v>22075.055187637972</v>
      </c>
      <c r="AC635">
        <f t="shared" si="81"/>
        <v>23017.902813299232</v>
      </c>
      <c r="AD635">
        <f t="shared" si="81"/>
        <v>23738.872403560828</v>
      </c>
      <c r="AE635">
        <f t="shared" si="81"/>
        <v>24539.877300613498</v>
      </c>
      <c r="AF635">
        <f t="shared" si="81"/>
        <v>25000</v>
      </c>
      <c r="AG635">
        <f t="shared" si="81"/>
        <v>22831.050228310505</v>
      </c>
      <c r="AH635">
        <f t="shared" si="81"/>
        <v>23316.062176165804</v>
      </c>
      <c r="AI635">
        <f t="shared" si="81"/>
        <v>23696.682464454974</v>
      </c>
      <c r="AJ635">
        <f t="shared" si="81"/>
        <v>24258.76010781671</v>
      </c>
      <c r="AK635">
        <f t="shared" si="81"/>
        <v>24937.655860349125</v>
      </c>
    </row>
    <row r="636" spans="1:37" x14ac:dyDescent="0.25">
      <c r="A636">
        <f>IF(IFERROR(MATCH(TX_UCR!$C636,NN_M!A:A,0),0)&gt;0,1,0)</f>
        <v>0</v>
      </c>
      <c r="B636">
        <f>IF(IFERROR(MATCH(TX_UCR!C636,NN_PSM!A:A,0),0)&gt;0,1,0)</f>
        <v>0</v>
      </c>
      <c r="C636" t="str">
        <f t="shared" si="19"/>
        <v>Collin</v>
      </c>
      <c r="D636">
        <f t="shared" si="20"/>
        <v>1</v>
      </c>
      <c r="E636" t="s">
        <v>97</v>
      </c>
      <c r="F636" t="s">
        <v>34</v>
      </c>
      <c r="G636" t="s">
        <v>367</v>
      </c>
      <c r="H636">
        <f t="shared" ref="H636:AK636" si="82">IFERROR((H64/H350)*100000,0)</f>
        <v>0</v>
      </c>
      <c r="I636">
        <f t="shared" si="82"/>
        <v>0</v>
      </c>
      <c r="J636">
        <f t="shared" si="82"/>
        <v>0</v>
      </c>
      <c r="K636">
        <f t="shared" si="82"/>
        <v>0</v>
      </c>
      <c r="L636">
        <f t="shared" si="82"/>
        <v>0</v>
      </c>
      <c r="M636">
        <f t="shared" si="82"/>
        <v>0</v>
      </c>
      <c r="N636">
        <f t="shared" si="82"/>
        <v>0</v>
      </c>
      <c r="O636">
        <f t="shared" si="82"/>
        <v>0</v>
      </c>
      <c r="P636">
        <f t="shared" si="82"/>
        <v>0</v>
      </c>
      <c r="Q636">
        <f t="shared" si="82"/>
        <v>0</v>
      </c>
      <c r="R636">
        <f t="shared" si="82"/>
        <v>0</v>
      </c>
      <c r="S636">
        <f t="shared" si="82"/>
        <v>0</v>
      </c>
      <c r="T636">
        <f t="shared" si="82"/>
        <v>0</v>
      </c>
      <c r="U636">
        <f t="shared" si="82"/>
        <v>0</v>
      </c>
      <c r="V636">
        <f t="shared" si="82"/>
        <v>0</v>
      </c>
      <c r="W636">
        <f t="shared" si="82"/>
        <v>0</v>
      </c>
      <c r="X636">
        <f t="shared" si="82"/>
        <v>0</v>
      </c>
      <c r="Y636">
        <f t="shared" si="82"/>
        <v>0</v>
      </c>
      <c r="Z636">
        <f t="shared" si="82"/>
        <v>0</v>
      </c>
      <c r="AA636">
        <f t="shared" si="82"/>
        <v>0</v>
      </c>
      <c r="AB636">
        <f t="shared" si="82"/>
        <v>0</v>
      </c>
      <c r="AC636">
        <f t="shared" si="82"/>
        <v>0</v>
      </c>
      <c r="AD636">
        <f t="shared" si="82"/>
        <v>0</v>
      </c>
      <c r="AE636">
        <f t="shared" si="82"/>
        <v>0</v>
      </c>
      <c r="AF636">
        <f t="shared" si="82"/>
        <v>0</v>
      </c>
      <c r="AG636">
        <f t="shared" si="82"/>
        <v>0</v>
      </c>
      <c r="AH636">
        <f t="shared" si="82"/>
        <v>0</v>
      </c>
      <c r="AI636">
        <f t="shared" si="82"/>
        <v>0</v>
      </c>
      <c r="AJ636">
        <f t="shared" si="82"/>
        <v>0</v>
      </c>
      <c r="AK636">
        <f t="shared" si="82"/>
        <v>0</v>
      </c>
    </row>
    <row r="637" spans="1:37" x14ac:dyDescent="0.25">
      <c r="A637">
        <f>IF(IFERROR(MATCH(TX_UCR!$C637,NN_M!A:A,0),0)&gt;0,1,0)</f>
        <v>0</v>
      </c>
      <c r="B637">
        <f>IF(IFERROR(MATCH(TX_UCR!C637,NN_PSM!A:A,0),0)&gt;0,1,0)</f>
        <v>0</v>
      </c>
      <c r="C637" t="str">
        <f t="shared" si="19"/>
        <v>Comal</v>
      </c>
      <c r="D637">
        <f t="shared" si="20"/>
        <v>1</v>
      </c>
      <c r="E637" t="s">
        <v>98</v>
      </c>
      <c r="F637" t="s">
        <v>34</v>
      </c>
      <c r="G637" t="s">
        <v>367</v>
      </c>
      <c r="H637">
        <f t="shared" ref="H637:AK637" si="83">IFERROR((H65/H351)*100000,0)</f>
        <v>0</v>
      </c>
      <c r="I637">
        <f t="shared" si="83"/>
        <v>0</v>
      </c>
      <c r="J637">
        <f t="shared" si="83"/>
        <v>0</v>
      </c>
      <c r="K637">
        <f t="shared" si="83"/>
        <v>0</v>
      </c>
      <c r="L637">
        <f t="shared" si="83"/>
        <v>0</v>
      </c>
      <c r="M637">
        <f t="shared" si="83"/>
        <v>0</v>
      </c>
      <c r="N637">
        <f t="shared" si="83"/>
        <v>0</v>
      </c>
      <c r="O637">
        <f t="shared" si="83"/>
        <v>0</v>
      </c>
      <c r="P637">
        <f t="shared" si="83"/>
        <v>0</v>
      </c>
      <c r="Q637">
        <f t="shared" si="83"/>
        <v>0</v>
      </c>
      <c r="R637">
        <f t="shared" si="83"/>
        <v>0</v>
      </c>
      <c r="S637">
        <f t="shared" si="83"/>
        <v>0</v>
      </c>
      <c r="T637">
        <f t="shared" si="83"/>
        <v>0</v>
      </c>
      <c r="U637">
        <f t="shared" si="83"/>
        <v>0</v>
      </c>
      <c r="V637">
        <f t="shared" si="83"/>
        <v>0</v>
      </c>
      <c r="W637">
        <f t="shared" si="83"/>
        <v>0</v>
      </c>
      <c r="X637">
        <f t="shared" si="83"/>
        <v>0</v>
      </c>
      <c r="Y637">
        <f t="shared" si="83"/>
        <v>0</v>
      </c>
      <c r="Z637">
        <f t="shared" si="83"/>
        <v>0</v>
      </c>
      <c r="AA637">
        <f t="shared" si="83"/>
        <v>0</v>
      </c>
      <c r="AB637">
        <f t="shared" si="83"/>
        <v>0</v>
      </c>
      <c r="AC637">
        <f t="shared" si="83"/>
        <v>0</v>
      </c>
      <c r="AD637">
        <f t="shared" si="83"/>
        <v>0</v>
      </c>
      <c r="AE637">
        <f t="shared" si="83"/>
        <v>0</v>
      </c>
      <c r="AF637">
        <f t="shared" si="83"/>
        <v>0</v>
      </c>
      <c r="AG637">
        <f t="shared" si="83"/>
        <v>0</v>
      </c>
      <c r="AH637">
        <f t="shared" si="83"/>
        <v>0</v>
      </c>
      <c r="AI637">
        <f t="shared" si="83"/>
        <v>0</v>
      </c>
      <c r="AJ637">
        <f t="shared" si="83"/>
        <v>0</v>
      </c>
      <c r="AK637">
        <f t="shared" si="83"/>
        <v>0</v>
      </c>
    </row>
    <row r="638" spans="1:37" x14ac:dyDescent="0.25">
      <c r="A638">
        <f>IF(IFERROR(MATCH(TX_UCR!$C638,NN_M!A:A,0),0)&gt;0,1,0)</f>
        <v>0</v>
      </c>
      <c r="B638">
        <f>IF(IFERROR(MATCH(TX_UCR!C638,NN_PSM!A:A,0),0)&gt;0,1,0)</f>
        <v>0</v>
      </c>
      <c r="C638" t="str">
        <f t="shared" si="19"/>
        <v>Conroe</v>
      </c>
      <c r="D638">
        <f t="shared" si="20"/>
        <v>0</v>
      </c>
      <c r="E638" t="s">
        <v>99</v>
      </c>
      <c r="F638" t="s">
        <v>34</v>
      </c>
      <c r="G638" t="s">
        <v>367</v>
      </c>
      <c r="H638">
        <f t="shared" ref="H638:AK638" si="84">IFERROR((H66/H352)*100000,0)</f>
        <v>21554.7350563816</v>
      </c>
      <c r="I638">
        <f t="shared" si="84"/>
        <v>19765.51931459492</v>
      </c>
      <c r="J638">
        <f t="shared" si="84"/>
        <v>20932.213703298039</v>
      </c>
      <c r="K638">
        <f t="shared" si="84"/>
        <v>21959.964146997314</v>
      </c>
      <c r="L638">
        <f t="shared" si="84"/>
        <v>22775.731730955613</v>
      </c>
      <c r="M638">
        <f t="shared" si="84"/>
        <v>27610.441767068271</v>
      </c>
      <c r="N638">
        <f t="shared" si="84"/>
        <v>28199.845480298736</v>
      </c>
      <c r="O638">
        <f t="shared" si="84"/>
        <v>28698.894659741643</v>
      </c>
      <c r="P638">
        <f t="shared" si="84"/>
        <v>30055.759553923574</v>
      </c>
      <c r="Q638">
        <f t="shared" si="84"/>
        <v>30634.739642721397</v>
      </c>
      <c r="R638">
        <f t="shared" si="84"/>
        <v>31470.923603192703</v>
      </c>
      <c r="S638">
        <f t="shared" si="84"/>
        <v>32150.205761316869</v>
      </c>
      <c r="T638">
        <f t="shared" si="84"/>
        <v>32670.619695384255</v>
      </c>
      <c r="U638">
        <f t="shared" si="84"/>
        <v>36069.143868245541</v>
      </c>
      <c r="V638">
        <f t="shared" si="84"/>
        <v>35862.477771191465</v>
      </c>
      <c r="W638">
        <f t="shared" si="84"/>
        <v>36810.551558752995</v>
      </c>
      <c r="X638">
        <f t="shared" si="84"/>
        <v>37644.427879239658</v>
      </c>
      <c r="Y638">
        <f t="shared" si="84"/>
        <v>38448.970700359438</v>
      </c>
      <c r="Z638">
        <f t="shared" si="84"/>
        <v>39672.801635991826</v>
      </c>
      <c r="AA638">
        <f t="shared" si="84"/>
        <v>40566.572237960339</v>
      </c>
      <c r="AB638">
        <f t="shared" si="84"/>
        <v>44113.842173350582</v>
      </c>
      <c r="AC638">
        <f t="shared" si="84"/>
        <v>48373.9837398374</v>
      </c>
      <c r="AD638">
        <f t="shared" si="84"/>
        <v>51580.020387359837</v>
      </c>
      <c r="AE638">
        <f t="shared" si="84"/>
        <v>54553.264604810989</v>
      </c>
      <c r="AF638">
        <f t="shared" si="84"/>
        <v>57679.102769512479</v>
      </c>
      <c r="AG638">
        <f t="shared" si="84"/>
        <v>56210.335448776073</v>
      </c>
      <c r="AH638">
        <f t="shared" si="84"/>
        <v>57396.449704142018</v>
      </c>
      <c r="AI638">
        <f t="shared" si="84"/>
        <v>59859.15492957746</v>
      </c>
      <c r="AJ638">
        <f t="shared" si="84"/>
        <v>62955.406587000871</v>
      </c>
      <c r="AK638">
        <f t="shared" si="84"/>
        <v>64445.828144458283</v>
      </c>
    </row>
    <row r="639" spans="1:37" x14ac:dyDescent="0.25">
      <c r="A639">
        <f>IF(IFERROR(MATCH(TX_UCR!$C639,NN_M!A:A,0),0)&gt;0,1,0)</f>
        <v>0</v>
      </c>
      <c r="B639">
        <f>IF(IFERROR(MATCH(TX_UCR!C639,NN_PSM!A:A,0),0)&gt;0,1,0)</f>
        <v>0</v>
      </c>
      <c r="C639" t="str">
        <f t="shared" ref="C639:C702" si="85">LEFT(E639,FIND(" ",E639,1)-1)</f>
        <v>Converse</v>
      </c>
      <c r="D639">
        <f t="shared" ref="D639:D702" si="86">IF(IFERROR(FIND("County",E639),0)&gt;0,1,0)</f>
        <v>0</v>
      </c>
      <c r="E639" t="s">
        <v>100</v>
      </c>
      <c r="F639" t="s">
        <v>34</v>
      </c>
      <c r="G639" t="s">
        <v>367</v>
      </c>
      <c r="H639">
        <f t="shared" ref="H639:AK639" si="87">IFERROR((H67/H353)*100000,0)</f>
        <v>6782.9457364341079</v>
      </c>
      <c r="I639">
        <f t="shared" si="87"/>
        <v>8021.3903743315514</v>
      </c>
      <c r="J639">
        <f t="shared" si="87"/>
        <v>9206.7988668555245</v>
      </c>
      <c r="K639">
        <f t="shared" si="87"/>
        <v>9363.2958801498135</v>
      </c>
      <c r="L639">
        <f t="shared" si="87"/>
        <v>9989.142236699241</v>
      </c>
      <c r="M639">
        <f t="shared" si="87"/>
        <v>8887.2199274001759</v>
      </c>
      <c r="N639">
        <f t="shared" si="87"/>
        <v>9075.5082284607943</v>
      </c>
      <c r="O639">
        <f t="shared" si="87"/>
        <v>9236.4532019704438</v>
      </c>
      <c r="P639">
        <f t="shared" si="87"/>
        <v>9924.3856332703217</v>
      </c>
      <c r="Q639">
        <f t="shared" si="87"/>
        <v>10114.192495921696</v>
      </c>
      <c r="R639">
        <f t="shared" si="87"/>
        <v>11595.971925541653</v>
      </c>
      <c r="S639">
        <f t="shared" si="87"/>
        <v>11845.102505694762</v>
      </c>
      <c r="T639">
        <f t="shared" si="87"/>
        <v>12037.580739870815</v>
      </c>
      <c r="U639">
        <f t="shared" si="87"/>
        <v>11250</v>
      </c>
      <c r="V639">
        <f t="shared" si="87"/>
        <v>11574.074074074073</v>
      </c>
      <c r="W639">
        <f t="shared" si="87"/>
        <v>11509.517485613102</v>
      </c>
      <c r="X639">
        <f t="shared" si="87"/>
        <v>11770.031688546853</v>
      </c>
      <c r="Y639">
        <f t="shared" si="87"/>
        <v>12019.230769230768</v>
      </c>
      <c r="Z639">
        <f t="shared" si="87"/>
        <v>12124.406958355297</v>
      </c>
      <c r="AA639">
        <f t="shared" si="87"/>
        <v>12170.385395537527</v>
      </c>
      <c r="AB639">
        <f t="shared" si="87"/>
        <v>12213.740458015267</v>
      </c>
      <c r="AC639">
        <f t="shared" si="87"/>
        <v>13011.152416356877</v>
      </c>
      <c r="AD639">
        <f t="shared" si="87"/>
        <v>14324.08236347359</v>
      </c>
      <c r="AE639">
        <f t="shared" si="87"/>
        <v>16053.51170568562</v>
      </c>
      <c r="AF639">
        <f t="shared" si="87"/>
        <v>18348.623853211007</v>
      </c>
      <c r="AG639">
        <f t="shared" si="87"/>
        <v>18203.1708749266</v>
      </c>
      <c r="AH639">
        <f t="shared" si="87"/>
        <v>18583.042973286876</v>
      </c>
      <c r="AI639">
        <f t="shared" si="87"/>
        <v>18923.240938166309</v>
      </c>
      <c r="AJ639">
        <f t="shared" si="87"/>
        <v>20113.544201135443</v>
      </c>
      <c r="AK639">
        <f t="shared" si="87"/>
        <v>20833.333333333336</v>
      </c>
    </row>
    <row r="640" spans="1:37" x14ac:dyDescent="0.25">
      <c r="A640">
        <f>IF(IFERROR(MATCH(TX_UCR!$C640,NN_M!A:A,0),0)&gt;0,1,0)</f>
        <v>0</v>
      </c>
      <c r="B640">
        <f>IF(IFERROR(MATCH(TX_UCR!C640,NN_PSM!A:A,0),0)&gt;0,1,0)</f>
        <v>0</v>
      </c>
      <c r="C640" t="str">
        <f t="shared" si="85"/>
        <v>Coppell</v>
      </c>
      <c r="D640">
        <f t="shared" si="86"/>
        <v>0</v>
      </c>
      <c r="E640" t="s">
        <v>101</v>
      </c>
      <c r="F640" t="s">
        <v>34</v>
      </c>
      <c r="G640" t="s">
        <v>367</v>
      </c>
      <c r="H640">
        <f t="shared" ref="H640:AK640" si="88">IFERROR((H68/H354)*100000,0)</f>
        <v>5217.391304347826</v>
      </c>
      <c r="I640">
        <f t="shared" si="88"/>
        <v>6439.9793920659458</v>
      </c>
      <c r="J640">
        <f t="shared" si="88"/>
        <v>9883.1985624438457</v>
      </c>
      <c r="K640">
        <f t="shared" si="88"/>
        <v>9957.3257467994317</v>
      </c>
      <c r="L640">
        <f t="shared" si="88"/>
        <v>12703.583061889251</v>
      </c>
      <c r="M640">
        <f t="shared" si="88"/>
        <v>16877.637130801686</v>
      </c>
      <c r="N640">
        <f t="shared" si="88"/>
        <v>17241.37931034483</v>
      </c>
      <c r="O640">
        <f t="shared" si="88"/>
        <v>17543.859649122805</v>
      </c>
      <c r="P640">
        <f t="shared" si="88"/>
        <v>20599.250936329587</v>
      </c>
      <c r="Q640">
        <f t="shared" si="88"/>
        <v>20997.375328083988</v>
      </c>
      <c r="R640">
        <f t="shared" si="88"/>
        <v>24866.785079928952</v>
      </c>
      <c r="S640">
        <f t="shared" si="88"/>
        <v>25316.455696202534</v>
      </c>
      <c r="T640">
        <f t="shared" si="88"/>
        <v>25711.662075298435</v>
      </c>
      <c r="U640">
        <f t="shared" si="88"/>
        <v>27373.823781009411</v>
      </c>
      <c r="V640">
        <f t="shared" si="88"/>
        <v>29359.430604982208</v>
      </c>
      <c r="W640">
        <f t="shared" si="88"/>
        <v>35947.712418300653</v>
      </c>
      <c r="X640">
        <f t="shared" si="88"/>
        <v>36764.705882352944</v>
      </c>
      <c r="Y640">
        <f t="shared" si="88"/>
        <v>37564.766839378237</v>
      </c>
      <c r="Z640">
        <f t="shared" si="88"/>
        <v>40076.335877862599</v>
      </c>
      <c r="AA640">
        <f t="shared" si="88"/>
        <v>39586.919104991393</v>
      </c>
      <c r="AB640">
        <f t="shared" si="88"/>
        <v>39568.345323741007</v>
      </c>
      <c r="AC640">
        <f t="shared" si="88"/>
        <v>39780.521262002738</v>
      </c>
      <c r="AD640">
        <f t="shared" si="88"/>
        <v>39564.787339268056</v>
      </c>
      <c r="AE640">
        <f t="shared" si="88"/>
        <v>39531.478770131769</v>
      </c>
      <c r="AF640">
        <f t="shared" si="88"/>
        <v>39449.541284403669</v>
      </c>
      <c r="AG640">
        <f t="shared" si="88"/>
        <v>38664.323374340951</v>
      </c>
      <c r="AH640">
        <f t="shared" si="88"/>
        <v>39473.684210526313</v>
      </c>
      <c r="AI640">
        <f t="shared" si="88"/>
        <v>40059.347181008896</v>
      </c>
      <c r="AJ640">
        <f t="shared" si="88"/>
        <v>40476.190476190473</v>
      </c>
      <c r="AK640">
        <f t="shared" si="88"/>
        <v>40780.141843971636</v>
      </c>
    </row>
    <row r="641" spans="1:37" x14ac:dyDescent="0.25">
      <c r="A641">
        <f>IF(IFERROR(MATCH(TX_UCR!$C641,NN_M!A:A,0),0)&gt;0,1,0)</f>
        <v>0</v>
      </c>
      <c r="B641">
        <f>IF(IFERROR(MATCH(TX_UCR!C641,NN_PSM!A:A,0),0)&gt;0,1,0)</f>
        <v>0</v>
      </c>
      <c r="C641" t="str">
        <f t="shared" si="85"/>
        <v>Copperas</v>
      </c>
      <c r="D641">
        <f t="shared" si="86"/>
        <v>0</v>
      </c>
      <c r="E641" t="s">
        <v>102</v>
      </c>
      <c r="F641" t="s">
        <v>34</v>
      </c>
      <c r="G641" t="s">
        <v>367</v>
      </c>
      <c r="H641">
        <f t="shared" ref="H641:AK641" si="89">IFERROR((H69/H355)*100000,0)</f>
        <v>22803.114571746384</v>
      </c>
      <c r="I641">
        <f t="shared" si="89"/>
        <v>21982.259930582339</v>
      </c>
      <c r="J641">
        <f t="shared" si="89"/>
        <v>21092.669432918396</v>
      </c>
      <c r="K641">
        <f t="shared" si="89"/>
        <v>20222.86421791168</v>
      </c>
      <c r="L641">
        <f t="shared" si="89"/>
        <v>22884.425419822193</v>
      </c>
      <c r="M641">
        <f t="shared" si="89"/>
        <v>24078.624078624078</v>
      </c>
      <c r="N641">
        <f t="shared" si="89"/>
        <v>24592.781858831044</v>
      </c>
      <c r="O641">
        <f t="shared" si="89"/>
        <v>25028.18489289741</v>
      </c>
      <c r="P641">
        <f t="shared" si="89"/>
        <v>25062.137531068762</v>
      </c>
      <c r="Q641">
        <f t="shared" si="89"/>
        <v>25543.803632009578</v>
      </c>
      <c r="R641">
        <f t="shared" si="89"/>
        <v>28954.802259887008</v>
      </c>
      <c r="S641">
        <f t="shared" si="89"/>
        <v>29574.132492113564</v>
      </c>
      <c r="T641">
        <f t="shared" si="89"/>
        <v>30058.651026392963</v>
      </c>
      <c r="U641">
        <f t="shared" si="89"/>
        <v>30822.711471610659</v>
      </c>
      <c r="V641">
        <f t="shared" si="89"/>
        <v>31393.960075072515</v>
      </c>
      <c r="W641">
        <f t="shared" si="89"/>
        <v>29590.595865423591</v>
      </c>
      <c r="X641">
        <f t="shared" si="89"/>
        <v>30261.72300981461</v>
      </c>
      <c r="Y641">
        <f t="shared" si="89"/>
        <v>30909.090909090908</v>
      </c>
      <c r="Z641">
        <f t="shared" si="89"/>
        <v>30057.346252719002</v>
      </c>
      <c r="AA641">
        <f t="shared" si="89"/>
        <v>30495.169082125605</v>
      </c>
      <c r="AB641">
        <f t="shared" si="89"/>
        <v>30493.017953833001</v>
      </c>
      <c r="AC641">
        <f t="shared" si="89"/>
        <v>31511.997687192834</v>
      </c>
      <c r="AD641">
        <f t="shared" si="89"/>
        <v>29708.085765951946</v>
      </c>
      <c r="AE641">
        <f t="shared" si="89"/>
        <v>30052.058684335065</v>
      </c>
      <c r="AF641">
        <f t="shared" si="89"/>
        <v>30795.072788353868</v>
      </c>
      <c r="AG641">
        <f t="shared" si="89"/>
        <v>32029.234737747207</v>
      </c>
      <c r="AH641">
        <f t="shared" si="89"/>
        <v>32707.774798927614</v>
      </c>
      <c r="AI641">
        <f t="shared" si="89"/>
        <v>33006.993006993005</v>
      </c>
      <c r="AJ641">
        <f t="shared" si="89"/>
        <v>33776.500179662231</v>
      </c>
      <c r="AK641">
        <f t="shared" si="89"/>
        <v>33363.121834971702</v>
      </c>
    </row>
    <row r="642" spans="1:37" x14ac:dyDescent="0.25">
      <c r="A642">
        <f>IF(IFERROR(MATCH(TX_UCR!$C642,NN_M!A:A,0),0)&gt;0,1,0)</f>
        <v>0</v>
      </c>
      <c r="B642">
        <f>IF(IFERROR(MATCH(TX_UCR!C642,NN_PSM!A:A,0),0)&gt;0,1,0)</f>
        <v>0</v>
      </c>
      <c r="C642" t="str">
        <f t="shared" si="85"/>
        <v>Corinth</v>
      </c>
      <c r="D642">
        <f t="shared" si="86"/>
        <v>0</v>
      </c>
      <c r="E642" t="s">
        <v>103</v>
      </c>
      <c r="F642" t="s">
        <v>34</v>
      </c>
      <c r="G642" t="s">
        <v>367</v>
      </c>
      <c r="H642">
        <f t="shared" ref="H642:AK642" si="90">IFERROR((H70/H356)*100000,0)</f>
        <v>1668.0567139282734</v>
      </c>
      <c r="I642">
        <f t="shared" si="90"/>
        <v>1704.0613462084634</v>
      </c>
      <c r="J642">
        <f t="shared" si="90"/>
        <v>2012.0724346076458</v>
      </c>
      <c r="K642">
        <f t="shared" si="90"/>
        <v>2202.6431718061676</v>
      </c>
      <c r="L642">
        <f t="shared" si="90"/>
        <v>0</v>
      </c>
      <c r="M642">
        <f t="shared" si="90"/>
        <v>3942.1813403416559</v>
      </c>
      <c r="N642">
        <f t="shared" si="90"/>
        <v>4026.8456375838923</v>
      </c>
      <c r="O642">
        <f t="shared" si="90"/>
        <v>4098.3606557377052</v>
      </c>
      <c r="P642">
        <f t="shared" si="90"/>
        <v>4608.294930875576</v>
      </c>
      <c r="Q642">
        <f t="shared" si="90"/>
        <v>4686.0356138706657</v>
      </c>
      <c r="R642">
        <f t="shared" si="90"/>
        <v>0</v>
      </c>
      <c r="S642">
        <f t="shared" si="90"/>
        <v>5813.9534883720926</v>
      </c>
      <c r="T642">
        <f t="shared" si="90"/>
        <v>5912.7864005912779</v>
      </c>
      <c r="U642">
        <f t="shared" si="90"/>
        <v>6314.1278610891877</v>
      </c>
      <c r="V642">
        <f t="shared" si="90"/>
        <v>8196.7213114754086</v>
      </c>
      <c r="W642">
        <f t="shared" si="90"/>
        <v>11325.028312570781</v>
      </c>
      <c r="X642">
        <f t="shared" si="90"/>
        <v>11587.485515643106</v>
      </c>
      <c r="Y642">
        <f t="shared" si="90"/>
        <v>11826.544021024967</v>
      </c>
      <c r="Z642">
        <f t="shared" si="90"/>
        <v>15151.515151515152</v>
      </c>
      <c r="AA642">
        <f t="shared" si="90"/>
        <v>16627.0783847981</v>
      </c>
      <c r="AB642">
        <f t="shared" si="90"/>
        <v>17543.859649122805</v>
      </c>
      <c r="AC642">
        <f t="shared" si="90"/>
        <v>18497.109826589596</v>
      </c>
      <c r="AD642">
        <f t="shared" si="90"/>
        <v>21067.415730337078</v>
      </c>
      <c r="AE642">
        <f t="shared" si="90"/>
        <v>21897.810218978102</v>
      </c>
      <c r="AF642">
        <f t="shared" si="90"/>
        <v>22154.316271963329</v>
      </c>
      <c r="AG642">
        <f t="shared" si="90"/>
        <v>19940.179461615153</v>
      </c>
      <c r="AH642">
        <f t="shared" si="90"/>
        <v>20364.415862808146</v>
      </c>
      <c r="AI642">
        <f t="shared" si="90"/>
        <v>20974.706971005551</v>
      </c>
      <c r="AJ642">
        <f t="shared" si="90"/>
        <v>20679.468242245199</v>
      </c>
      <c r="AK642">
        <f t="shared" si="90"/>
        <v>20810.514786418404</v>
      </c>
    </row>
    <row r="643" spans="1:37" x14ac:dyDescent="0.25">
      <c r="A643">
        <f>IF(IFERROR(MATCH(TX_UCR!$C643,NN_M!A:A,0),0)&gt;0,1,0)</f>
        <v>0</v>
      </c>
      <c r="B643">
        <f>IF(IFERROR(MATCH(TX_UCR!C643,NN_PSM!A:A,0),0)&gt;0,1,0)</f>
        <v>0</v>
      </c>
      <c r="C643" t="str">
        <f t="shared" si="85"/>
        <v>Corpus</v>
      </c>
      <c r="D643">
        <f t="shared" si="86"/>
        <v>0</v>
      </c>
      <c r="E643" t="s">
        <v>104</v>
      </c>
      <c r="F643" t="s">
        <v>34</v>
      </c>
      <c r="G643" t="s">
        <v>367</v>
      </c>
      <c r="H643">
        <f t="shared" ref="H643:AK643" si="91">IFERROR((H71/H357)*100000,0)</f>
        <v>264247.23561100085</v>
      </c>
      <c r="I643">
        <f t="shared" si="91"/>
        <v>269276.6295707472</v>
      </c>
      <c r="J643">
        <f t="shared" si="91"/>
        <v>265609.081647504</v>
      </c>
      <c r="K643">
        <f t="shared" si="91"/>
        <v>261979.57580518461</v>
      </c>
      <c r="L643">
        <f t="shared" si="91"/>
        <v>263303.84259870596</v>
      </c>
      <c r="M643">
        <f t="shared" si="91"/>
        <v>257449.53540531878</v>
      </c>
      <c r="N643">
        <f t="shared" si="91"/>
        <v>262947.24075197091</v>
      </c>
      <c r="O643">
        <f t="shared" si="91"/>
        <v>267607.10553814005</v>
      </c>
      <c r="P643">
        <f t="shared" si="91"/>
        <v>271639.6044439018</v>
      </c>
      <c r="Q643">
        <f t="shared" si="91"/>
        <v>276888.94079177862</v>
      </c>
      <c r="R643">
        <f t="shared" si="91"/>
        <v>280609.13705583755</v>
      </c>
      <c r="S643">
        <f t="shared" si="91"/>
        <v>286663.50261034648</v>
      </c>
      <c r="T643">
        <f t="shared" si="91"/>
        <v>291332.18168885272</v>
      </c>
      <c r="U643">
        <f t="shared" si="91"/>
        <v>287340.55685091205</v>
      </c>
      <c r="V643">
        <f t="shared" si="91"/>
        <v>285500.91911764705</v>
      </c>
      <c r="W643">
        <f t="shared" si="91"/>
        <v>277462.74561519193</v>
      </c>
      <c r="X643">
        <f t="shared" si="91"/>
        <v>283757.33855185908</v>
      </c>
      <c r="Y643">
        <f t="shared" si="91"/>
        <v>289787.89155780309</v>
      </c>
      <c r="Z643">
        <f t="shared" si="91"/>
        <v>282858.45588235295</v>
      </c>
      <c r="AA643">
        <f t="shared" si="91"/>
        <v>283885.64926752949</v>
      </c>
      <c r="AB643">
        <f t="shared" si="91"/>
        <v>285833.91486392182</v>
      </c>
      <c r="AC643">
        <f t="shared" si="91"/>
        <v>291508.23827629909</v>
      </c>
      <c r="AD643">
        <f t="shared" si="91"/>
        <v>286423.03969022265</v>
      </c>
      <c r="AE643">
        <f t="shared" si="91"/>
        <v>286560.24716786819</v>
      </c>
      <c r="AF643">
        <f t="shared" si="91"/>
        <v>287503.03914417699</v>
      </c>
      <c r="AG643">
        <f t="shared" si="91"/>
        <v>305194.8051948052</v>
      </c>
      <c r="AH643">
        <f t="shared" si="91"/>
        <v>311637.39021329989</v>
      </c>
      <c r="AI643">
        <f t="shared" si="91"/>
        <v>312566.47925847134</v>
      </c>
      <c r="AJ643">
        <f t="shared" si="91"/>
        <v>314517.43714517436</v>
      </c>
      <c r="AK643">
        <f t="shared" si="91"/>
        <v>319207.31707317074</v>
      </c>
    </row>
    <row r="644" spans="1:37" x14ac:dyDescent="0.25">
      <c r="A644">
        <f>IF(IFERROR(MATCH(TX_UCR!$C644,NN_M!A:A,0),0)&gt;0,1,0)</f>
        <v>0</v>
      </c>
      <c r="B644">
        <f>IF(IFERROR(MATCH(TX_UCR!C644,NN_PSM!A:A,0),0)&gt;0,1,0)</f>
        <v>0</v>
      </c>
      <c r="C644" t="str">
        <f t="shared" si="85"/>
        <v>Corsicana</v>
      </c>
      <c r="D644">
        <f t="shared" si="86"/>
        <v>0</v>
      </c>
      <c r="E644" t="s">
        <v>105</v>
      </c>
      <c r="F644" t="s">
        <v>34</v>
      </c>
      <c r="G644" t="s">
        <v>367</v>
      </c>
      <c r="H644">
        <f t="shared" ref="H644:AK644" si="92">IFERROR((H72/H358)*100000,0)</f>
        <v>24281.667341157427</v>
      </c>
      <c r="I644">
        <f t="shared" si="92"/>
        <v>24465.420920824501</v>
      </c>
      <c r="J644">
        <f t="shared" si="92"/>
        <v>23795.359904818561</v>
      </c>
      <c r="K644">
        <f t="shared" si="92"/>
        <v>23572.296476306197</v>
      </c>
      <c r="L644">
        <f t="shared" si="92"/>
        <v>23563.530904477069</v>
      </c>
      <c r="M644">
        <f t="shared" si="92"/>
        <v>22909.294095734775</v>
      </c>
      <c r="N644">
        <f t="shared" si="92"/>
        <v>23400.60111635895</v>
      </c>
      <c r="O644">
        <f t="shared" si="92"/>
        <v>23813.662436989398</v>
      </c>
      <c r="P644">
        <f t="shared" si="92"/>
        <v>23259.215915740198</v>
      </c>
      <c r="Q644">
        <f t="shared" si="92"/>
        <v>23706.575219919483</v>
      </c>
      <c r="R644">
        <f t="shared" si="92"/>
        <v>23337.463857909956</v>
      </c>
      <c r="S644">
        <f t="shared" si="92"/>
        <v>23840.0880249404</v>
      </c>
      <c r="T644">
        <f t="shared" si="92"/>
        <v>24225.352112676057</v>
      </c>
      <c r="U644">
        <f t="shared" si="92"/>
        <v>23738.872403560828</v>
      </c>
      <c r="V644">
        <f t="shared" si="92"/>
        <v>23515.579071134627</v>
      </c>
      <c r="W644">
        <f t="shared" si="92"/>
        <v>24486.094316807739</v>
      </c>
      <c r="X644">
        <f t="shared" si="92"/>
        <v>25043.680838672106</v>
      </c>
      <c r="Y644">
        <f t="shared" si="92"/>
        <v>25575.447570332482</v>
      </c>
      <c r="Z644">
        <f t="shared" si="92"/>
        <v>25574.499629355076</v>
      </c>
      <c r="AA644">
        <f t="shared" si="92"/>
        <v>25897.151313355531</v>
      </c>
      <c r="AB644">
        <f t="shared" si="92"/>
        <v>26283.618581907092</v>
      </c>
      <c r="AC644">
        <f t="shared" si="92"/>
        <v>26793.431287813306</v>
      </c>
      <c r="AD644">
        <f t="shared" si="92"/>
        <v>26699.029126213591</v>
      </c>
      <c r="AE644">
        <f t="shared" si="92"/>
        <v>26714.403745524643</v>
      </c>
      <c r="AF644">
        <f t="shared" si="92"/>
        <v>26677.231907025882</v>
      </c>
      <c r="AG644">
        <f t="shared" si="92"/>
        <v>23769.100169779285</v>
      </c>
      <c r="AH644">
        <f t="shared" si="92"/>
        <v>24270.874950059926</v>
      </c>
      <c r="AI644">
        <f t="shared" si="92"/>
        <v>24284.609435421502</v>
      </c>
      <c r="AJ644">
        <f t="shared" si="92"/>
        <v>23941.432528690148</v>
      </c>
      <c r="AK644">
        <f t="shared" si="92"/>
        <v>23976.023976023978</v>
      </c>
    </row>
    <row r="645" spans="1:37" x14ac:dyDescent="0.25">
      <c r="A645">
        <f>IF(IFERROR(MATCH(TX_UCR!$C645,NN_M!A:A,0),0)&gt;0,1,0)</f>
        <v>0</v>
      </c>
      <c r="B645">
        <f>IF(IFERROR(MATCH(TX_UCR!C645,NN_PSM!A:A,0),0)&gt;0,1,0)</f>
        <v>0</v>
      </c>
      <c r="C645" t="str">
        <f t="shared" si="85"/>
        <v>Coryell</v>
      </c>
      <c r="D645">
        <f t="shared" si="86"/>
        <v>1</v>
      </c>
      <c r="E645" t="s">
        <v>106</v>
      </c>
      <c r="F645" t="s">
        <v>34</v>
      </c>
      <c r="G645" t="s">
        <v>367</v>
      </c>
      <c r="H645">
        <f t="shared" ref="H645:AK645" si="93">IFERROR((H73/H359)*100000,0)</f>
        <v>0</v>
      </c>
      <c r="I645">
        <f t="shared" si="93"/>
        <v>0</v>
      </c>
      <c r="J645">
        <f t="shared" si="93"/>
        <v>0</v>
      </c>
      <c r="K645">
        <f t="shared" si="93"/>
        <v>0</v>
      </c>
      <c r="L645">
        <f t="shared" si="93"/>
        <v>0</v>
      </c>
      <c r="M645">
        <f t="shared" si="93"/>
        <v>0</v>
      </c>
      <c r="N645">
        <f t="shared" si="93"/>
        <v>0</v>
      </c>
      <c r="O645">
        <f t="shared" si="93"/>
        <v>0</v>
      </c>
      <c r="P645">
        <f t="shared" si="93"/>
        <v>0</v>
      </c>
      <c r="Q645">
        <f t="shared" si="93"/>
        <v>0</v>
      </c>
      <c r="R645">
        <f t="shared" si="93"/>
        <v>0</v>
      </c>
      <c r="S645">
        <f t="shared" si="93"/>
        <v>0</v>
      </c>
      <c r="T645">
        <f t="shared" si="93"/>
        <v>0</v>
      </c>
      <c r="U645">
        <f t="shared" si="93"/>
        <v>0</v>
      </c>
      <c r="V645">
        <f t="shared" si="93"/>
        <v>0</v>
      </c>
      <c r="W645">
        <f t="shared" si="93"/>
        <v>0</v>
      </c>
      <c r="X645">
        <f t="shared" si="93"/>
        <v>0</v>
      </c>
      <c r="Y645">
        <f t="shared" si="93"/>
        <v>0</v>
      </c>
      <c r="Z645">
        <f t="shared" si="93"/>
        <v>0</v>
      </c>
      <c r="AA645">
        <f t="shared" si="93"/>
        <v>0</v>
      </c>
      <c r="AB645">
        <f t="shared" si="93"/>
        <v>0</v>
      </c>
      <c r="AC645">
        <f t="shared" si="93"/>
        <v>0</v>
      </c>
      <c r="AD645">
        <f t="shared" si="93"/>
        <v>0</v>
      </c>
      <c r="AE645">
        <f t="shared" si="93"/>
        <v>0</v>
      </c>
      <c r="AF645">
        <f t="shared" si="93"/>
        <v>0</v>
      </c>
      <c r="AG645">
        <f t="shared" si="93"/>
        <v>0</v>
      </c>
      <c r="AH645">
        <f t="shared" si="93"/>
        <v>0</v>
      </c>
      <c r="AI645">
        <f t="shared" si="93"/>
        <v>0</v>
      </c>
      <c r="AJ645">
        <f t="shared" si="93"/>
        <v>0</v>
      </c>
      <c r="AK645">
        <f t="shared" si="93"/>
        <v>0</v>
      </c>
    </row>
    <row r="646" spans="1:37" x14ac:dyDescent="0.25">
      <c r="A646">
        <f>IF(IFERROR(MATCH(TX_UCR!$C646,NN_M!A:A,0),0)&gt;0,1,0)</f>
        <v>0</v>
      </c>
      <c r="B646">
        <f>IF(IFERROR(MATCH(TX_UCR!C646,NN_PSM!A:A,0),0)&gt;0,1,0)</f>
        <v>0</v>
      </c>
      <c r="C646" t="str">
        <f t="shared" si="85"/>
        <v>Crowley</v>
      </c>
      <c r="D646">
        <f t="shared" si="86"/>
        <v>0</v>
      </c>
      <c r="E646" t="s">
        <v>107</v>
      </c>
      <c r="F646" t="s">
        <v>34</v>
      </c>
      <c r="G646" t="s">
        <v>367</v>
      </c>
      <c r="H646">
        <f t="shared" ref="H646:AK646" si="94">IFERROR((H74/H360)*100000,0)</f>
        <v>6702.4128686327085</v>
      </c>
      <c r="I646">
        <f t="shared" si="94"/>
        <v>7304.9830420036533</v>
      </c>
      <c r="J646">
        <f t="shared" si="94"/>
        <v>7810.4660244727929</v>
      </c>
      <c r="K646">
        <f t="shared" si="94"/>
        <v>7820.986313273952</v>
      </c>
      <c r="L646">
        <f t="shared" si="94"/>
        <v>8294.9308755760376</v>
      </c>
      <c r="M646">
        <f t="shared" si="94"/>
        <v>6974.506974506975</v>
      </c>
      <c r="N646">
        <f t="shared" si="94"/>
        <v>7122.5071225071224</v>
      </c>
      <c r="O646">
        <f t="shared" si="94"/>
        <v>7248.1879530117467</v>
      </c>
      <c r="P646">
        <f t="shared" si="94"/>
        <v>7360.8617594254938</v>
      </c>
      <c r="Q646">
        <f t="shared" si="94"/>
        <v>7501.875468867217</v>
      </c>
      <c r="R646">
        <f t="shared" si="94"/>
        <v>7448.7895716946005</v>
      </c>
      <c r="S646">
        <f t="shared" si="94"/>
        <v>7609.0137547556333</v>
      </c>
      <c r="T646">
        <f t="shared" si="94"/>
        <v>7731.9587628865984</v>
      </c>
      <c r="U646">
        <f t="shared" si="94"/>
        <v>7699.7112608277184</v>
      </c>
      <c r="V646">
        <f t="shared" si="94"/>
        <v>7860.2620087336245</v>
      </c>
      <c r="W646">
        <f t="shared" si="94"/>
        <v>7465.9639877031186</v>
      </c>
      <c r="X646">
        <f t="shared" si="94"/>
        <v>7636.2374175633449</v>
      </c>
      <c r="Y646">
        <f t="shared" si="94"/>
        <v>7798.2843774369649</v>
      </c>
      <c r="Z646">
        <f t="shared" si="94"/>
        <v>8301.8867924528295</v>
      </c>
      <c r="AA646">
        <f t="shared" si="94"/>
        <v>8979.3475007482793</v>
      </c>
      <c r="AB646">
        <f t="shared" si="94"/>
        <v>9492.3648369789516</v>
      </c>
      <c r="AC646">
        <f t="shared" si="94"/>
        <v>9965.6357388316155</v>
      </c>
      <c r="AD646">
        <f t="shared" si="94"/>
        <v>11617.515638963359</v>
      </c>
      <c r="AE646">
        <f t="shared" si="94"/>
        <v>12683.578104138851</v>
      </c>
      <c r="AF646">
        <f t="shared" si="94"/>
        <v>13078.470824949698</v>
      </c>
      <c r="AG646">
        <f t="shared" si="94"/>
        <v>12837.538733953077</v>
      </c>
      <c r="AH646">
        <f t="shared" si="94"/>
        <v>13106.15989515072</v>
      </c>
      <c r="AI646">
        <f t="shared" si="94"/>
        <v>13322.884012539185</v>
      </c>
      <c r="AJ646">
        <f t="shared" si="94"/>
        <v>13806.706114398421</v>
      </c>
      <c r="AK646">
        <f t="shared" si="94"/>
        <v>14410.480349344978</v>
      </c>
    </row>
    <row r="647" spans="1:37" x14ac:dyDescent="0.25">
      <c r="A647">
        <f>IF(IFERROR(MATCH(TX_UCR!$C647,NN_M!A:A,0),0)&gt;0,1,0)</f>
        <v>0</v>
      </c>
      <c r="B647">
        <f>IF(IFERROR(MATCH(TX_UCR!C647,NN_PSM!A:A,0),0)&gt;0,1,0)</f>
        <v>0</v>
      </c>
      <c r="C647" t="str">
        <f t="shared" si="85"/>
        <v>Dallas</v>
      </c>
      <c r="D647">
        <f t="shared" si="86"/>
        <v>1</v>
      </c>
      <c r="E647" t="s">
        <v>108</v>
      </c>
      <c r="F647" t="s">
        <v>34</v>
      </c>
      <c r="G647" t="s">
        <v>367</v>
      </c>
      <c r="H647">
        <f t="shared" ref="H647:AK647" si="95">IFERROR((H75/H361)*100000,0)</f>
        <v>0</v>
      </c>
      <c r="I647">
        <f t="shared" si="95"/>
        <v>0</v>
      </c>
      <c r="J647">
        <f t="shared" si="95"/>
        <v>0</v>
      </c>
      <c r="K647">
        <f t="shared" si="95"/>
        <v>0</v>
      </c>
      <c r="L647">
        <f t="shared" si="95"/>
        <v>0</v>
      </c>
      <c r="M647">
        <f t="shared" si="95"/>
        <v>0</v>
      </c>
      <c r="N647">
        <f t="shared" si="95"/>
        <v>0</v>
      </c>
      <c r="O647">
        <f t="shared" si="95"/>
        <v>0</v>
      </c>
      <c r="P647">
        <f t="shared" si="95"/>
        <v>0</v>
      </c>
      <c r="Q647">
        <f t="shared" si="95"/>
        <v>0</v>
      </c>
      <c r="R647">
        <f t="shared" si="95"/>
        <v>0</v>
      </c>
      <c r="S647">
        <f t="shared" si="95"/>
        <v>0</v>
      </c>
      <c r="T647">
        <f t="shared" si="95"/>
        <v>0</v>
      </c>
      <c r="U647">
        <f t="shared" si="95"/>
        <v>0</v>
      </c>
      <c r="V647">
        <f t="shared" si="95"/>
        <v>0</v>
      </c>
      <c r="W647">
        <f t="shared" si="95"/>
        <v>0</v>
      </c>
      <c r="X647">
        <f t="shared" si="95"/>
        <v>0</v>
      </c>
      <c r="Y647">
        <f t="shared" si="95"/>
        <v>0</v>
      </c>
      <c r="Z647">
        <f t="shared" si="95"/>
        <v>0</v>
      </c>
      <c r="AA647">
        <f t="shared" si="95"/>
        <v>0</v>
      </c>
      <c r="AB647">
        <f t="shared" si="95"/>
        <v>0</v>
      </c>
      <c r="AC647">
        <f t="shared" si="95"/>
        <v>0</v>
      </c>
      <c r="AD647">
        <f t="shared" si="95"/>
        <v>0</v>
      </c>
      <c r="AE647">
        <f t="shared" si="95"/>
        <v>0</v>
      </c>
      <c r="AF647">
        <f t="shared" si="95"/>
        <v>0</v>
      </c>
      <c r="AG647">
        <f t="shared" si="95"/>
        <v>0</v>
      </c>
      <c r="AH647">
        <f t="shared" si="95"/>
        <v>0</v>
      </c>
      <c r="AI647">
        <f t="shared" si="95"/>
        <v>0</v>
      </c>
      <c r="AJ647">
        <f t="shared" si="95"/>
        <v>0</v>
      </c>
      <c r="AK647">
        <f t="shared" si="95"/>
        <v>0</v>
      </c>
    </row>
    <row r="648" spans="1:37" x14ac:dyDescent="0.25">
      <c r="A648">
        <f>IF(IFERROR(MATCH(TX_UCR!$C648,NN_M!A:A,0),0)&gt;0,1,0)</f>
        <v>0</v>
      </c>
      <c r="B648">
        <f>IF(IFERROR(MATCH(TX_UCR!C648,NN_PSM!A:A,0),0)&gt;0,1,0)</f>
        <v>0</v>
      </c>
      <c r="C648" t="str">
        <f t="shared" si="85"/>
        <v>Dallas</v>
      </c>
      <c r="D648">
        <f t="shared" si="86"/>
        <v>0</v>
      </c>
      <c r="E648" t="s">
        <v>109</v>
      </c>
      <c r="F648" t="s">
        <v>34</v>
      </c>
      <c r="G648" t="s">
        <v>367</v>
      </c>
      <c r="H648">
        <f t="shared" ref="H648:AK648" si="96">IFERROR((H76/H362)*100000,0)</f>
        <v>997500</v>
      </c>
      <c r="I648">
        <f t="shared" si="96"/>
        <v>1016506.6976057378</v>
      </c>
      <c r="J648">
        <f t="shared" si="96"/>
        <v>1009955.7522123894</v>
      </c>
      <c r="K648">
        <f t="shared" si="96"/>
        <v>1017818.4444979532</v>
      </c>
      <c r="L648">
        <f t="shared" si="96"/>
        <v>996339.05941988167</v>
      </c>
      <c r="M648">
        <f t="shared" si="96"/>
        <v>1006890.3289311788</v>
      </c>
      <c r="N648">
        <f t="shared" si="96"/>
        <v>1028345.5982556554</v>
      </c>
      <c r="O648">
        <f t="shared" si="96"/>
        <v>1046580.1032968095</v>
      </c>
      <c r="P648">
        <f t="shared" si="96"/>
        <v>1042620.317788103</v>
      </c>
      <c r="Q648">
        <f t="shared" si="96"/>
        <v>1062680.9314033985</v>
      </c>
      <c r="R648">
        <f t="shared" si="96"/>
        <v>1042090.8379013313</v>
      </c>
      <c r="S648">
        <f t="shared" si="96"/>
        <v>1060586.3192182409</v>
      </c>
      <c r="T648">
        <f t="shared" si="96"/>
        <v>1077829.1660644601</v>
      </c>
      <c r="U648">
        <f t="shared" si="96"/>
        <v>1087211.6828169781</v>
      </c>
      <c r="V648">
        <f t="shared" si="96"/>
        <v>1091352.6125998728</v>
      </c>
      <c r="W648">
        <f t="shared" si="96"/>
        <v>1188560.4208342594</v>
      </c>
      <c r="X648">
        <f t="shared" si="96"/>
        <v>1215536.1050328226</v>
      </c>
      <c r="Y648">
        <f t="shared" si="96"/>
        <v>1241464.8380507734</v>
      </c>
      <c r="Z648">
        <f t="shared" si="96"/>
        <v>1230303.4724248615</v>
      </c>
      <c r="AA648">
        <f t="shared" si="96"/>
        <v>1228623.5464011552</v>
      </c>
      <c r="AB648">
        <f t="shared" si="96"/>
        <v>1230284.666294554</v>
      </c>
      <c r="AC648">
        <f t="shared" si="96"/>
        <v>1248176.3925729443</v>
      </c>
      <c r="AD648">
        <f t="shared" si="96"/>
        <v>1239057.2390572389</v>
      </c>
      <c r="AE648">
        <f t="shared" si="96"/>
        <v>1276262.8520339741</v>
      </c>
      <c r="AF648">
        <f t="shared" si="96"/>
        <v>1290204.4938146933</v>
      </c>
      <c r="AG648">
        <f t="shared" si="96"/>
        <v>1197829.4979079498</v>
      </c>
      <c r="AH648">
        <f t="shared" si="96"/>
        <v>1223021.582733813</v>
      </c>
      <c r="AI648">
        <f t="shared" si="96"/>
        <v>1241481.4814814813</v>
      </c>
      <c r="AJ648">
        <f t="shared" si="96"/>
        <v>1255085.1288232633</v>
      </c>
      <c r="AK648">
        <f t="shared" si="96"/>
        <v>1272303.2947194222</v>
      </c>
    </row>
    <row r="649" spans="1:37" x14ac:dyDescent="0.25">
      <c r="A649">
        <f>IF(IFERROR(MATCH(TX_UCR!$C649,NN_M!A:A,0),0)&gt;0,1,0)</f>
        <v>0</v>
      </c>
      <c r="B649">
        <f>IF(IFERROR(MATCH(TX_UCR!C649,NN_PSM!A:A,0),0)&gt;0,1,0)</f>
        <v>0</v>
      </c>
      <c r="C649" t="str">
        <f t="shared" si="85"/>
        <v>De</v>
      </c>
      <c r="D649">
        <f t="shared" si="86"/>
        <v>0</v>
      </c>
      <c r="E649" t="s">
        <v>110</v>
      </c>
      <c r="F649" t="s">
        <v>34</v>
      </c>
      <c r="G649" t="s">
        <v>367</v>
      </c>
      <c r="H649">
        <f t="shared" ref="H649:AK649" si="97">IFERROR((H77/H363)*100000,0)</f>
        <v>17918.676774638181</v>
      </c>
      <c r="I649">
        <f t="shared" si="97"/>
        <v>20438.498699368261</v>
      </c>
      <c r="J649">
        <f t="shared" si="97"/>
        <v>25605.214152700184</v>
      </c>
      <c r="K649">
        <f t="shared" si="97"/>
        <v>25806.451612903224</v>
      </c>
      <c r="L649">
        <f t="shared" si="97"/>
        <v>29684.601113172543</v>
      </c>
      <c r="M649">
        <f t="shared" si="97"/>
        <v>30541.012216404888</v>
      </c>
      <c r="N649">
        <f t="shared" si="97"/>
        <v>31189.083820662767</v>
      </c>
      <c r="O649">
        <f t="shared" si="97"/>
        <v>31746.031746031746</v>
      </c>
      <c r="P649">
        <f t="shared" si="97"/>
        <v>33992.369060006939</v>
      </c>
      <c r="Q649">
        <f t="shared" si="97"/>
        <v>34648.990659837305</v>
      </c>
      <c r="R649">
        <f t="shared" si="97"/>
        <v>35561.877667140827</v>
      </c>
      <c r="S649">
        <f t="shared" si="97"/>
        <v>36180.058897770301</v>
      </c>
      <c r="T649">
        <f t="shared" si="97"/>
        <v>36771.884152294173</v>
      </c>
      <c r="U649">
        <f t="shared" si="97"/>
        <v>36082.474226804123</v>
      </c>
      <c r="V649">
        <f t="shared" si="97"/>
        <v>36195.2861952862</v>
      </c>
      <c r="W649">
        <f t="shared" si="97"/>
        <v>37646.12641172974</v>
      </c>
      <c r="X649">
        <f t="shared" si="97"/>
        <v>38505.419281232171</v>
      </c>
      <c r="Y649">
        <f t="shared" si="97"/>
        <v>39325.842696629217</v>
      </c>
      <c r="Z649">
        <f t="shared" si="97"/>
        <v>40047.463660634821</v>
      </c>
      <c r="AA649">
        <f t="shared" si="97"/>
        <v>42405.764966740579</v>
      </c>
      <c r="AB649">
        <f t="shared" si="97"/>
        <v>43761.638733705775</v>
      </c>
      <c r="AC649">
        <f t="shared" si="97"/>
        <v>45920.641997325009</v>
      </c>
      <c r="AD649">
        <f t="shared" si="97"/>
        <v>47250.859106529213</v>
      </c>
      <c r="AE649">
        <f t="shared" si="97"/>
        <v>48125.18452908178</v>
      </c>
      <c r="AF649">
        <f t="shared" si="97"/>
        <v>48793.859649122809</v>
      </c>
      <c r="AG649">
        <f t="shared" si="97"/>
        <v>49055.232558139542</v>
      </c>
      <c r="AH649">
        <f t="shared" si="97"/>
        <v>50083.472454090152</v>
      </c>
      <c r="AI649">
        <f t="shared" si="97"/>
        <v>50788.764909580605</v>
      </c>
      <c r="AJ649">
        <f t="shared" si="97"/>
        <v>51704.217215482386</v>
      </c>
      <c r="AK649">
        <f t="shared" si="97"/>
        <v>52035.398230088489</v>
      </c>
    </row>
    <row r="650" spans="1:37" x14ac:dyDescent="0.25">
      <c r="A650">
        <f>IF(IFERROR(MATCH(TX_UCR!$C650,NN_M!A:A,0),0)&gt;0,1,0)</f>
        <v>0</v>
      </c>
      <c r="B650">
        <f>IF(IFERROR(MATCH(TX_UCR!C650,NN_PSM!A:A,0),0)&gt;0,1,0)</f>
        <v>0</v>
      </c>
      <c r="C650" t="str">
        <f t="shared" si="85"/>
        <v>Del</v>
      </c>
      <c r="D650">
        <f t="shared" si="86"/>
        <v>0</v>
      </c>
      <c r="E650" t="s">
        <v>111</v>
      </c>
      <c r="F650" t="s">
        <v>34</v>
      </c>
      <c r="G650" t="s">
        <v>367</v>
      </c>
      <c r="H650">
        <f t="shared" ref="H650:AK650" si="98">IFERROR((H78/H364)*100000,0)</f>
        <v>34133.450781766129</v>
      </c>
      <c r="I650">
        <f t="shared" si="98"/>
        <v>35890.86247939938</v>
      </c>
      <c r="J650">
        <f t="shared" si="98"/>
        <v>34926.470588235301</v>
      </c>
      <c r="K650">
        <f t="shared" si="98"/>
        <v>35467.9802955665</v>
      </c>
      <c r="L650">
        <f t="shared" si="98"/>
        <v>35672.37737620277</v>
      </c>
      <c r="M650">
        <f t="shared" si="98"/>
        <v>30702.867292565337</v>
      </c>
      <c r="N650">
        <f t="shared" si="98"/>
        <v>31358.885017421602</v>
      </c>
      <c r="O650">
        <f t="shared" si="98"/>
        <v>31914.893617021276</v>
      </c>
      <c r="P650">
        <f t="shared" si="98"/>
        <v>33060.357901122232</v>
      </c>
      <c r="Q650">
        <f t="shared" si="98"/>
        <v>33691.40625</v>
      </c>
      <c r="R650">
        <f t="shared" si="98"/>
        <v>36036.036036036043</v>
      </c>
      <c r="S650">
        <f t="shared" si="98"/>
        <v>36816.343902958077</v>
      </c>
      <c r="T650">
        <f t="shared" si="98"/>
        <v>37407.672146771503</v>
      </c>
      <c r="U650">
        <f t="shared" si="98"/>
        <v>35286.134358742369</v>
      </c>
      <c r="V650">
        <f t="shared" si="98"/>
        <v>35491.736656732595</v>
      </c>
      <c r="W650">
        <f t="shared" si="98"/>
        <v>33870.590983415088</v>
      </c>
      <c r="X650">
        <f t="shared" si="98"/>
        <v>34629.981024667926</v>
      </c>
      <c r="Y650">
        <f t="shared" si="98"/>
        <v>35379.812695109264</v>
      </c>
      <c r="Z650">
        <f t="shared" si="98"/>
        <v>35151.256923732428</v>
      </c>
      <c r="AA650">
        <f t="shared" si="98"/>
        <v>35733.919736118747</v>
      </c>
      <c r="AB650">
        <f t="shared" si="98"/>
        <v>36409.290646578782</v>
      </c>
      <c r="AC650">
        <f t="shared" si="98"/>
        <v>37037.037037037036</v>
      </c>
      <c r="AD650">
        <f t="shared" si="98"/>
        <v>36868.686868686869</v>
      </c>
      <c r="AE650">
        <f t="shared" si="98"/>
        <v>36918.138041733553</v>
      </c>
      <c r="AF650">
        <f t="shared" si="98"/>
        <v>36990.856192851206</v>
      </c>
      <c r="AG650">
        <f t="shared" si="98"/>
        <v>35592.3939541687</v>
      </c>
      <c r="AH650">
        <f t="shared" si="98"/>
        <v>36341.853035143766</v>
      </c>
      <c r="AI650">
        <f t="shared" si="98"/>
        <v>36309.523809523809</v>
      </c>
      <c r="AJ650">
        <f t="shared" si="98"/>
        <v>35502.958579881655</v>
      </c>
      <c r="AK650">
        <f t="shared" si="98"/>
        <v>35555.555555555555</v>
      </c>
    </row>
    <row r="651" spans="1:37" x14ac:dyDescent="0.25">
      <c r="A651">
        <f>IF(IFERROR(MATCH(TX_UCR!$C651,NN_M!A:A,0),0)&gt;0,1,0)</f>
        <v>0</v>
      </c>
      <c r="B651">
        <f>IF(IFERROR(MATCH(TX_UCR!C651,NN_PSM!A:A,0),0)&gt;0,1,0)</f>
        <v>0</v>
      </c>
      <c r="C651" t="str">
        <f t="shared" si="85"/>
        <v>Denison</v>
      </c>
      <c r="D651">
        <f t="shared" si="86"/>
        <v>0</v>
      </c>
      <c r="E651" t="s">
        <v>112</v>
      </c>
      <c r="F651" t="s">
        <v>34</v>
      </c>
      <c r="G651" t="s">
        <v>367</v>
      </c>
      <c r="H651">
        <f t="shared" ref="H651:AK651" si="99">IFERROR((H79/H365)*100000,0)</f>
        <v>25695.93147751606</v>
      </c>
      <c r="I651">
        <f t="shared" si="99"/>
        <v>25284.991857375506</v>
      </c>
      <c r="J651">
        <f t="shared" si="99"/>
        <v>24797.892633300027</v>
      </c>
      <c r="K651">
        <f t="shared" si="99"/>
        <v>24958.074380980564</v>
      </c>
      <c r="L651">
        <f t="shared" si="99"/>
        <v>24209.204065319173</v>
      </c>
      <c r="M651">
        <f t="shared" si="99"/>
        <v>21505.37634408602</v>
      </c>
      <c r="N651">
        <f t="shared" si="99"/>
        <v>21961.73538129884</v>
      </c>
      <c r="O651">
        <f t="shared" si="99"/>
        <v>22351.363433169423</v>
      </c>
      <c r="P651">
        <f t="shared" si="99"/>
        <v>21757.942885399923</v>
      </c>
      <c r="Q651">
        <f t="shared" si="99"/>
        <v>22175.799453639724</v>
      </c>
      <c r="R651">
        <f t="shared" si="99"/>
        <v>21901.007446342534</v>
      </c>
      <c r="S651">
        <f t="shared" si="99"/>
        <v>22374.309028691765</v>
      </c>
      <c r="T651">
        <f t="shared" si="99"/>
        <v>22733.982875701211</v>
      </c>
      <c r="U651">
        <f t="shared" si="99"/>
        <v>22779.700115340253</v>
      </c>
      <c r="V651">
        <f t="shared" si="99"/>
        <v>22492.401215805472</v>
      </c>
      <c r="W651">
        <f t="shared" si="99"/>
        <v>22769.690182904069</v>
      </c>
      <c r="X651">
        <f t="shared" si="99"/>
        <v>23291.332569683087</v>
      </c>
      <c r="Y651">
        <f t="shared" si="99"/>
        <v>23784.901758014475</v>
      </c>
      <c r="Z651">
        <f t="shared" si="99"/>
        <v>23529.411764705881</v>
      </c>
      <c r="AA651">
        <f t="shared" si="99"/>
        <v>23727.137913989125</v>
      </c>
      <c r="AB651">
        <f t="shared" si="99"/>
        <v>23761.809332951616</v>
      </c>
      <c r="AC651">
        <f t="shared" si="99"/>
        <v>24320.083682008371</v>
      </c>
      <c r="AD651">
        <f t="shared" si="99"/>
        <v>24130.434782608696</v>
      </c>
      <c r="AE651">
        <f t="shared" si="99"/>
        <v>24273.948851322064</v>
      </c>
      <c r="AF651">
        <f t="shared" si="99"/>
        <v>24140.645499868799</v>
      </c>
      <c r="AG651">
        <f t="shared" si="99"/>
        <v>22681.011922070371</v>
      </c>
      <c r="AH651">
        <f t="shared" si="99"/>
        <v>23161.109697123953</v>
      </c>
      <c r="AI651">
        <f t="shared" si="99"/>
        <v>23124.231242312424</v>
      </c>
      <c r="AJ651">
        <f t="shared" si="99"/>
        <v>22651.406771578448</v>
      </c>
      <c r="AK651">
        <f t="shared" si="99"/>
        <v>22839.345964183751</v>
      </c>
    </row>
    <row r="652" spans="1:37" x14ac:dyDescent="0.25">
      <c r="A652">
        <f>IF(IFERROR(MATCH(TX_UCR!$C652,NN_M!A:A,0),0)&gt;0,1,0)</f>
        <v>0</v>
      </c>
      <c r="B652">
        <f>IF(IFERROR(MATCH(TX_UCR!C652,NN_PSM!A:A,0),0)&gt;0,1,0)</f>
        <v>0</v>
      </c>
      <c r="C652" t="str">
        <f t="shared" si="85"/>
        <v>Denton</v>
      </c>
      <c r="D652">
        <f t="shared" si="86"/>
        <v>1</v>
      </c>
      <c r="E652" t="s">
        <v>113</v>
      </c>
      <c r="F652" t="s">
        <v>34</v>
      </c>
      <c r="G652" t="s">
        <v>367</v>
      </c>
      <c r="H652">
        <f t="shared" ref="H652:AK652" si="100">IFERROR((H80/H366)*100000,0)</f>
        <v>0</v>
      </c>
      <c r="I652">
        <f t="shared" si="100"/>
        <v>0</v>
      </c>
      <c r="J652">
        <f t="shared" si="100"/>
        <v>0</v>
      </c>
      <c r="K652">
        <f t="shared" si="100"/>
        <v>0</v>
      </c>
      <c r="L652">
        <f t="shared" si="100"/>
        <v>0</v>
      </c>
      <c r="M652">
        <f t="shared" si="100"/>
        <v>0</v>
      </c>
      <c r="N652">
        <f t="shared" si="100"/>
        <v>0</v>
      </c>
      <c r="O652">
        <f t="shared" si="100"/>
        <v>0</v>
      </c>
      <c r="P652">
        <f t="shared" si="100"/>
        <v>0</v>
      </c>
      <c r="Q652">
        <f t="shared" si="100"/>
        <v>0</v>
      </c>
      <c r="R652">
        <f t="shared" si="100"/>
        <v>0</v>
      </c>
      <c r="S652">
        <f t="shared" si="100"/>
        <v>0</v>
      </c>
      <c r="T652">
        <f t="shared" si="100"/>
        <v>0</v>
      </c>
      <c r="U652">
        <f t="shared" si="100"/>
        <v>0</v>
      </c>
      <c r="V652">
        <f t="shared" si="100"/>
        <v>0</v>
      </c>
      <c r="W652">
        <f t="shared" si="100"/>
        <v>0</v>
      </c>
      <c r="X652">
        <f t="shared" si="100"/>
        <v>0</v>
      </c>
      <c r="Y652">
        <f t="shared" si="100"/>
        <v>0</v>
      </c>
      <c r="Z652">
        <f t="shared" si="100"/>
        <v>0</v>
      </c>
      <c r="AA652">
        <f t="shared" si="100"/>
        <v>0</v>
      </c>
      <c r="AB652">
        <f t="shared" si="100"/>
        <v>0</v>
      </c>
      <c r="AC652">
        <f t="shared" si="100"/>
        <v>0</v>
      </c>
      <c r="AD652">
        <f t="shared" si="100"/>
        <v>0</v>
      </c>
      <c r="AE652">
        <f t="shared" si="100"/>
        <v>0</v>
      </c>
      <c r="AF652">
        <f t="shared" si="100"/>
        <v>0</v>
      </c>
      <c r="AG652">
        <f t="shared" si="100"/>
        <v>0</v>
      </c>
      <c r="AH652">
        <f t="shared" si="100"/>
        <v>0</v>
      </c>
      <c r="AI652">
        <f t="shared" si="100"/>
        <v>0</v>
      </c>
      <c r="AJ652">
        <f t="shared" si="100"/>
        <v>0</v>
      </c>
      <c r="AK652">
        <f t="shared" si="100"/>
        <v>0</v>
      </c>
    </row>
    <row r="653" spans="1:37" x14ac:dyDescent="0.25">
      <c r="A653">
        <f>IF(IFERROR(MATCH(TX_UCR!$C653,NN_M!A:A,0),0)&gt;0,1,0)</f>
        <v>0</v>
      </c>
      <c r="B653">
        <f>IF(IFERROR(MATCH(TX_UCR!C653,NN_PSM!A:A,0),0)&gt;0,1,0)</f>
        <v>0</v>
      </c>
      <c r="C653" t="str">
        <f t="shared" si="85"/>
        <v>Denton</v>
      </c>
      <c r="D653">
        <f t="shared" si="86"/>
        <v>0</v>
      </c>
      <c r="E653" t="s">
        <v>114</v>
      </c>
      <c r="F653" t="s">
        <v>34</v>
      </c>
      <c r="G653" t="s">
        <v>367</v>
      </c>
      <c r="H653">
        <f t="shared" ref="H653:AK653" si="101">IFERROR((H81/H367)*100000,0)</f>
        <v>53389.322135572889</v>
      </c>
      <c r="I653">
        <f t="shared" si="101"/>
        <v>48071.286200023453</v>
      </c>
      <c r="J653">
        <f t="shared" si="101"/>
        <v>55517.122103078524</v>
      </c>
      <c r="K653">
        <f t="shared" si="101"/>
        <v>60702.875399361023</v>
      </c>
      <c r="L653">
        <f t="shared" si="101"/>
        <v>58240.564756991589</v>
      </c>
      <c r="M653">
        <f t="shared" si="101"/>
        <v>66270.860077021818</v>
      </c>
      <c r="N653">
        <f t="shared" si="101"/>
        <v>67682.119205298004</v>
      </c>
      <c r="O653">
        <f t="shared" si="101"/>
        <v>68885.44891640867</v>
      </c>
      <c r="P653">
        <f t="shared" si="101"/>
        <v>69169.960474308304</v>
      </c>
      <c r="Q653">
        <f t="shared" si="101"/>
        <v>70502.851218247786</v>
      </c>
      <c r="R653">
        <f t="shared" si="101"/>
        <v>70509.233351986564</v>
      </c>
      <c r="S653">
        <f t="shared" si="101"/>
        <v>72027.439024390245</v>
      </c>
      <c r="T653">
        <f t="shared" si="101"/>
        <v>73209.791809654533</v>
      </c>
      <c r="U653">
        <f t="shared" si="101"/>
        <v>78155.818540433916</v>
      </c>
      <c r="V653">
        <f t="shared" si="101"/>
        <v>78038.173471853108</v>
      </c>
      <c r="W653">
        <f t="shared" si="101"/>
        <v>80548.926014319804</v>
      </c>
      <c r="X653">
        <f t="shared" si="101"/>
        <v>82356.076759061834</v>
      </c>
      <c r="Y653">
        <f t="shared" si="101"/>
        <v>84124.830393487122</v>
      </c>
      <c r="Z653">
        <f t="shared" si="101"/>
        <v>91758.917589175893</v>
      </c>
      <c r="AA653">
        <f t="shared" si="101"/>
        <v>95004.668534080309</v>
      </c>
      <c r="AB653">
        <f t="shared" si="101"/>
        <v>99894.570374275179</v>
      </c>
      <c r="AC653">
        <f t="shared" si="101"/>
        <v>107108.70258208481</v>
      </c>
      <c r="AD653">
        <f t="shared" si="101"/>
        <v>113920.09987515605</v>
      </c>
      <c r="AE653">
        <f t="shared" si="101"/>
        <v>120305.98052851181</v>
      </c>
      <c r="AF653">
        <f t="shared" si="101"/>
        <v>124291.49797570851</v>
      </c>
      <c r="AG653">
        <f t="shared" si="101"/>
        <v>113372.09302325582</v>
      </c>
      <c r="AH653">
        <f t="shared" si="101"/>
        <v>115785.55472822039</v>
      </c>
      <c r="AI653">
        <f t="shared" si="101"/>
        <v>118955.51257253384</v>
      </c>
      <c r="AJ653">
        <f t="shared" si="101"/>
        <v>123267.68781911016</v>
      </c>
      <c r="AK653">
        <f t="shared" si="101"/>
        <v>125231.56724712858</v>
      </c>
    </row>
    <row r="654" spans="1:37" x14ac:dyDescent="0.25">
      <c r="A654">
        <f>IF(IFERROR(MATCH(TX_UCR!$C654,NN_M!A:A,0),0)&gt;0,1,0)</f>
        <v>0</v>
      </c>
      <c r="B654">
        <f>IF(IFERROR(MATCH(TX_UCR!C654,NN_PSM!A:A,0),0)&gt;0,1,0)</f>
        <v>0</v>
      </c>
      <c r="C654" t="str">
        <f t="shared" si="85"/>
        <v>Dickinson</v>
      </c>
      <c r="D654">
        <f t="shared" si="86"/>
        <v>0</v>
      </c>
      <c r="E654" t="s">
        <v>115</v>
      </c>
      <c r="F654" t="s">
        <v>34</v>
      </c>
      <c r="G654" t="s">
        <v>367</v>
      </c>
      <c r="H654">
        <f t="shared" ref="H654:AK654" si="102">IFERROR((H82/H368)*100000,0)</f>
        <v>8755.3241836251764</v>
      </c>
      <c r="I654">
        <f t="shared" si="102"/>
        <v>9030.7043949428062</v>
      </c>
      <c r="J654">
        <f t="shared" si="102"/>
        <v>8624.6028143440763</v>
      </c>
      <c r="K654">
        <f t="shared" si="102"/>
        <v>8431.4349347756925</v>
      </c>
      <c r="L654">
        <f t="shared" si="102"/>
        <v>8345.3237410071943</v>
      </c>
      <c r="M654">
        <f t="shared" si="102"/>
        <v>9496.9670976043144</v>
      </c>
      <c r="N654">
        <f t="shared" si="102"/>
        <v>9699.0443588646413</v>
      </c>
      <c r="O654">
        <f t="shared" si="102"/>
        <v>9870.1298701298711</v>
      </c>
      <c r="P654">
        <f t="shared" si="102"/>
        <v>10272.373540856031</v>
      </c>
      <c r="Q654">
        <f t="shared" si="102"/>
        <v>10469.681547186272</v>
      </c>
      <c r="R654">
        <f t="shared" si="102"/>
        <v>10619.069136918211</v>
      </c>
      <c r="S654">
        <f t="shared" si="102"/>
        <v>10848.928668294007</v>
      </c>
      <c r="T654">
        <f t="shared" si="102"/>
        <v>11024.52005322182</v>
      </c>
      <c r="U654">
        <f t="shared" si="102"/>
        <v>12949.260042283298</v>
      </c>
      <c r="V654">
        <f t="shared" si="102"/>
        <v>13011.656275413392</v>
      </c>
      <c r="W654">
        <f t="shared" si="102"/>
        <v>17091.035926055109</v>
      </c>
      <c r="X654">
        <f t="shared" si="102"/>
        <v>17478.510028653298</v>
      </c>
      <c r="Y654">
        <f t="shared" si="102"/>
        <v>17851.239669421488</v>
      </c>
      <c r="Z654">
        <f t="shared" si="102"/>
        <v>17945.544554455446</v>
      </c>
      <c r="AA654">
        <f t="shared" si="102"/>
        <v>18145.73291749362</v>
      </c>
      <c r="AB654">
        <f t="shared" si="102"/>
        <v>18044.481745698697</v>
      </c>
      <c r="AC654">
        <f t="shared" si="102"/>
        <v>18402.891883010187</v>
      </c>
      <c r="AD654">
        <f t="shared" si="102"/>
        <v>18151.354370287627</v>
      </c>
      <c r="AE654">
        <f t="shared" si="102"/>
        <v>17882.8958753966</v>
      </c>
      <c r="AF654">
        <f t="shared" si="102"/>
        <v>17972.479640550406</v>
      </c>
      <c r="AG654">
        <f t="shared" si="102"/>
        <v>18679.950186799502</v>
      </c>
      <c r="AH654">
        <f t="shared" si="102"/>
        <v>19070.321811680573</v>
      </c>
      <c r="AI654">
        <f t="shared" si="102"/>
        <v>19253.43811394892</v>
      </c>
      <c r="AJ654">
        <f t="shared" si="102"/>
        <v>19200.830306175405</v>
      </c>
      <c r="AK654">
        <f t="shared" si="102"/>
        <v>19431.450161928755</v>
      </c>
    </row>
    <row r="655" spans="1:37" x14ac:dyDescent="0.25">
      <c r="A655">
        <f>IF(IFERROR(MATCH(TX_UCR!$C655,NN_M!A:A,0),0)&gt;0,1,0)</f>
        <v>0</v>
      </c>
      <c r="B655">
        <f>IF(IFERROR(MATCH(TX_UCR!C655,NN_PSM!A:A,0),0)&gt;0,1,0)</f>
        <v>0</v>
      </c>
      <c r="C655" t="str">
        <f t="shared" si="85"/>
        <v>Donna</v>
      </c>
      <c r="D655">
        <f t="shared" si="86"/>
        <v>0</v>
      </c>
      <c r="E655" t="s">
        <v>116</v>
      </c>
      <c r="F655" t="s">
        <v>34</v>
      </c>
      <c r="G655" t="s">
        <v>367</v>
      </c>
      <c r="H655">
        <f t="shared" ref="H655:AK655" si="103">IFERROR((H83/H369)*100000,0)</f>
        <v>11264.080100125155</v>
      </c>
      <c r="I655">
        <f t="shared" si="103"/>
        <v>11880.614314691393</v>
      </c>
      <c r="J655">
        <f t="shared" si="103"/>
        <v>12460.063897763577</v>
      </c>
      <c r="K655">
        <f t="shared" si="103"/>
        <v>12805.241215008933</v>
      </c>
      <c r="L655">
        <f t="shared" si="103"/>
        <v>13239.009600808487</v>
      </c>
      <c r="M655">
        <f t="shared" si="103"/>
        <v>12651.88525616936</v>
      </c>
      <c r="N655">
        <f t="shared" si="103"/>
        <v>12920.38761162835</v>
      </c>
      <c r="O655">
        <f t="shared" si="103"/>
        <v>13148.388961132785</v>
      </c>
      <c r="P655">
        <f t="shared" si="103"/>
        <v>13747.954173486089</v>
      </c>
      <c r="Q655">
        <f t="shared" si="103"/>
        <v>14009.339559706472</v>
      </c>
      <c r="R655">
        <f t="shared" si="103"/>
        <v>14749.850508271875</v>
      </c>
      <c r="S655">
        <f t="shared" si="103"/>
        <v>15066.394279877426</v>
      </c>
      <c r="T655">
        <f t="shared" si="103"/>
        <v>15310.717502251575</v>
      </c>
      <c r="U655">
        <f t="shared" si="103"/>
        <v>15563.175943022947</v>
      </c>
      <c r="V655">
        <f t="shared" si="103"/>
        <v>15410.95890410959</v>
      </c>
      <c r="W655">
        <f t="shared" si="103"/>
        <v>0</v>
      </c>
      <c r="X655">
        <f t="shared" si="103"/>
        <v>15102.230483271376</v>
      </c>
      <c r="Y655">
        <f t="shared" si="103"/>
        <v>15426.008968609867</v>
      </c>
      <c r="Z655">
        <f t="shared" si="103"/>
        <v>15719.899964272958</v>
      </c>
      <c r="AA655">
        <f t="shared" si="103"/>
        <v>15822.784810126583</v>
      </c>
      <c r="AB655">
        <f t="shared" si="103"/>
        <v>15867.089789061039</v>
      </c>
      <c r="AC655">
        <f t="shared" si="103"/>
        <v>16295.491580662685</v>
      </c>
      <c r="AD655">
        <f t="shared" si="103"/>
        <v>16661.056883204306</v>
      </c>
      <c r="AE655">
        <f t="shared" si="103"/>
        <v>16983.597038757438</v>
      </c>
      <c r="AF655">
        <f t="shared" si="103"/>
        <v>17323.852617970264</v>
      </c>
      <c r="AG655">
        <f t="shared" si="103"/>
        <v>15797.567454215017</v>
      </c>
      <c r="AH655">
        <f t="shared" si="103"/>
        <v>16129.032258064515</v>
      </c>
      <c r="AI655">
        <f t="shared" si="103"/>
        <v>16518.122400475342</v>
      </c>
      <c r="AJ655">
        <f t="shared" si="103"/>
        <v>16320.474777448071</v>
      </c>
      <c r="AK655">
        <f t="shared" si="103"/>
        <v>16374.038271848493</v>
      </c>
    </row>
    <row r="656" spans="1:37" x14ac:dyDescent="0.25">
      <c r="A656">
        <f>IF(IFERROR(MATCH(TX_UCR!$C656,NN_M!A:A,0),0)&gt;0,1,0)</f>
        <v>0</v>
      </c>
      <c r="B656">
        <f>IF(IFERROR(MATCH(TX_UCR!C656,NN_PSM!A:A,0),0)&gt;0,1,0)</f>
        <v>0</v>
      </c>
      <c r="C656" t="str">
        <f t="shared" si="85"/>
        <v>Dumas</v>
      </c>
      <c r="D656">
        <f t="shared" si="86"/>
        <v>0</v>
      </c>
      <c r="E656" t="s">
        <v>117</v>
      </c>
      <c r="F656" t="s">
        <v>34</v>
      </c>
      <c r="G656" t="s">
        <v>367</v>
      </c>
      <c r="H656">
        <f t="shared" ref="H656:AK656" si="104">IFERROR((H84/H370)*100000,0)</f>
        <v>13636.363636363636</v>
      </c>
      <c r="I656">
        <f t="shared" si="104"/>
        <v>13452.914798206279</v>
      </c>
      <c r="J656">
        <f t="shared" si="104"/>
        <v>13071.895424836603</v>
      </c>
      <c r="K656">
        <f t="shared" si="104"/>
        <v>12820.512820512822</v>
      </c>
      <c r="L656">
        <f t="shared" si="104"/>
        <v>12552.301255230124</v>
      </c>
      <c r="M656">
        <f t="shared" si="104"/>
        <v>12886.597938144332</v>
      </c>
      <c r="N656">
        <f t="shared" si="104"/>
        <v>13157.894736842105</v>
      </c>
      <c r="O656">
        <f t="shared" si="104"/>
        <v>13379.58374628345</v>
      </c>
      <c r="P656">
        <f t="shared" si="104"/>
        <v>13380.723395358562</v>
      </c>
      <c r="Q656">
        <f t="shared" si="104"/>
        <v>13637.555730396014</v>
      </c>
      <c r="R656">
        <f t="shared" si="104"/>
        <v>13871.988318325628</v>
      </c>
      <c r="S656">
        <f t="shared" si="104"/>
        <v>14171.605256377221</v>
      </c>
      <c r="T656">
        <f t="shared" si="104"/>
        <v>14400.329150380581</v>
      </c>
      <c r="U656">
        <f t="shared" si="104"/>
        <v>14160.891834890028</v>
      </c>
      <c r="V656">
        <f t="shared" si="104"/>
        <v>14022.787028921999</v>
      </c>
      <c r="W656">
        <f t="shared" si="104"/>
        <v>13745.704467353953</v>
      </c>
      <c r="X656">
        <f t="shared" si="104"/>
        <v>14058.355437665781</v>
      </c>
      <c r="Y656">
        <f t="shared" si="104"/>
        <v>14360.610895828586</v>
      </c>
      <c r="Z656">
        <f t="shared" si="104"/>
        <v>14021.811707099932</v>
      </c>
      <c r="AA656">
        <f t="shared" si="104"/>
        <v>13954.486904250751</v>
      </c>
      <c r="AB656">
        <f t="shared" si="104"/>
        <v>14048.531289910601</v>
      </c>
      <c r="AC656">
        <f t="shared" si="104"/>
        <v>14278.429372768996</v>
      </c>
      <c r="AD656">
        <f t="shared" si="104"/>
        <v>14084.507042253521</v>
      </c>
      <c r="AE656">
        <f t="shared" si="104"/>
        <v>13698.630136986301</v>
      </c>
      <c r="AF656">
        <f t="shared" si="104"/>
        <v>13934.426229508195</v>
      </c>
      <c r="AG656">
        <f t="shared" si="104"/>
        <v>14689.265536723164</v>
      </c>
      <c r="AH656">
        <f t="shared" si="104"/>
        <v>14998.25601674224</v>
      </c>
      <c r="AI656">
        <f t="shared" si="104"/>
        <v>14945.652173913044</v>
      </c>
      <c r="AJ656">
        <f t="shared" si="104"/>
        <v>15073.86192342478</v>
      </c>
      <c r="AK656">
        <f t="shared" si="104"/>
        <v>15007.89889415482</v>
      </c>
    </row>
    <row r="657" spans="1:37" x14ac:dyDescent="0.25">
      <c r="A657">
        <f>IF(IFERROR(MATCH(TX_UCR!$C657,NN_M!A:A,0),0)&gt;0,1,0)</f>
        <v>0</v>
      </c>
      <c r="B657">
        <f>IF(IFERROR(MATCH(TX_UCR!C657,NN_PSM!A:A,0),0)&gt;0,1,0)</f>
        <v>0</v>
      </c>
      <c r="C657" t="str">
        <f t="shared" si="85"/>
        <v>Duncanville</v>
      </c>
      <c r="D657">
        <f t="shared" si="86"/>
        <v>0</v>
      </c>
      <c r="E657" t="s">
        <v>118</v>
      </c>
      <c r="F657" t="s">
        <v>34</v>
      </c>
      <c r="G657" t="s">
        <v>367</v>
      </c>
      <c r="H657">
        <f t="shared" ref="H657:AK657" si="105">IFERROR((H85/H371)*100000,0)</f>
        <v>31503.150315031504</v>
      </c>
      <c r="I657">
        <f t="shared" si="105"/>
        <v>33280.507131537241</v>
      </c>
      <c r="J657">
        <f t="shared" si="105"/>
        <v>35299.374441465588</v>
      </c>
      <c r="K657">
        <f t="shared" si="105"/>
        <v>35580.524344569283</v>
      </c>
      <c r="L657">
        <f t="shared" si="105"/>
        <v>36776.997659645596</v>
      </c>
      <c r="M657">
        <f t="shared" si="105"/>
        <v>35744.322960470978</v>
      </c>
      <c r="N657">
        <f t="shared" si="105"/>
        <v>36511.688993958494</v>
      </c>
      <c r="O657">
        <f t="shared" si="105"/>
        <v>37160.120845921454</v>
      </c>
      <c r="P657">
        <f t="shared" si="105"/>
        <v>39733.578318787324</v>
      </c>
      <c r="Q657">
        <f t="shared" si="105"/>
        <v>40501.446480231432</v>
      </c>
      <c r="R657">
        <f t="shared" si="105"/>
        <v>37130.270610446823</v>
      </c>
      <c r="S657">
        <f t="shared" si="105"/>
        <v>37777.777777777774</v>
      </c>
      <c r="T657">
        <f t="shared" si="105"/>
        <v>38394.032470381746</v>
      </c>
      <c r="U657">
        <f t="shared" si="105"/>
        <v>37131.585054537019</v>
      </c>
      <c r="V657">
        <f t="shared" si="105"/>
        <v>36679.536679536686</v>
      </c>
      <c r="W657">
        <f t="shared" si="105"/>
        <v>36082.474226804123</v>
      </c>
      <c r="X657">
        <f t="shared" si="105"/>
        <v>36901.65361183638</v>
      </c>
      <c r="Y657">
        <f t="shared" si="105"/>
        <v>37684.210526315786</v>
      </c>
      <c r="Z657">
        <f t="shared" si="105"/>
        <v>36769.681930972256</v>
      </c>
      <c r="AA657">
        <f t="shared" si="105"/>
        <v>36271.708067707194</v>
      </c>
      <c r="AB657">
        <f t="shared" si="105"/>
        <v>35926.87074829932</v>
      </c>
      <c r="AC657">
        <f t="shared" si="105"/>
        <v>36148.537627341437</v>
      </c>
      <c r="AD657">
        <f t="shared" si="105"/>
        <v>35514.018691588783</v>
      </c>
      <c r="AE657">
        <f t="shared" si="105"/>
        <v>36220.472440944883</v>
      </c>
      <c r="AF657">
        <f t="shared" si="105"/>
        <v>36116.044997039673</v>
      </c>
      <c r="AG657">
        <f t="shared" si="105"/>
        <v>38527.397260273974</v>
      </c>
      <c r="AH657">
        <f t="shared" si="105"/>
        <v>39338.120512019981</v>
      </c>
      <c r="AI657">
        <f t="shared" si="105"/>
        <v>39892.725444183707</v>
      </c>
      <c r="AJ657">
        <f t="shared" si="105"/>
        <v>39814.562312517046</v>
      </c>
      <c r="AK657">
        <f t="shared" si="105"/>
        <v>39859.693877551013</v>
      </c>
    </row>
    <row r="658" spans="1:37" x14ac:dyDescent="0.25">
      <c r="A658">
        <f>IF(IFERROR(MATCH(TX_UCR!$C658,NN_M!A:A,0),0)&gt;0,1,0)</f>
        <v>0</v>
      </c>
      <c r="B658">
        <f>IF(IFERROR(MATCH(TX_UCR!C658,NN_PSM!A:A,0),0)&gt;0,1,0)</f>
        <v>0</v>
      </c>
      <c r="C658" t="str">
        <f t="shared" si="85"/>
        <v>Eagle</v>
      </c>
      <c r="D658">
        <f t="shared" si="86"/>
        <v>0</v>
      </c>
      <c r="E658" t="s">
        <v>119</v>
      </c>
      <c r="F658" t="s">
        <v>34</v>
      </c>
      <c r="G658" t="s">
        <v>367</v>
      </c>
      <c r="H658">
        <f t="shared" ref="H658:AK658" si="106">IFERROR((H86/H372)*100000,0)</f>
        <v>24943.310657596372</v>
      </c>
      <c r="I658">
        <f t="shared" si="106"/>
        <v>25139.664804469274</v>
      </c>
      <c r="J658">
        <f t="shared" si="106"/>
        <v>26056.338028169012</v>
      </c>
      <c r="K658">
        <f t="shared" si="106"/>
        <v>27194.066749072925</v>
      </c>
      <c r="L658">
        <f t="shared" si="106"/>
        <v>27414.330218068535</v>
      </c>
      <c r="M658">
        <f t="shared" si="106"/>
        <v>20652.17391304348</v>
      </c>
      <c r="N658">
        <f t="shared" si="106"/>
        <v>21089.879688605804</v>
      </c>
      <c r="O658">
        <f t="shared" si="106"/>
        <v>21463.729524731705</v>
      </c>
      <c r="P658">
        <f t="shared" si="106"/>
        <v>23007.499682216854</v>
      </c>
      <c r="Q658">
        <f t="shared" si="106"/>
        <v>23449.920508744039</v>
      </c>
      <c r="R658">
        <f t="shared" si="106"/>
        <v>25396.13631430432</v>
      </c>
      <c r="S658">
        <f t="shared" si="106"/>
        <v>25948.103792415168</v>
      </c>
      <c r="T658">
        <f t="shared" si="106"/>
        <v>26363.63636363636</v>
      </c>
      <c r="U658">
        <f t="shared" si="106"/>
        <v>28861.15444617785</v>
      </c>
      <c r="V658">
        <f t="shared" si="106"/>
        <v>29122.392758756392</v>
      </c>
      <c r="W658">
        <f t="shared" si="106"/>
        <v>22421.52466367713</v>
      </c>
      <c r="X658">
        <f t="shared" si="106"/>
        <v>22922.636103151865</v>
      </c>
      <c r="Y658">
        <f t="shared" si="106"/>
        <v>23407.02210663199</v>
      </c>
      <c r="Z658">
        <f t="shared" si="106"/>
        <v>23870.967741935485</v>
      </c>
      <c r="AA658">
        <f t="shared" si="106"/>
        <v>24875.621890547263</v>
      </c>
      <c r="AB658">
        <f t="shared" si="106"/>
        <v>25254.296737986671</v>
      </c>
      <c r="AC658">
        <f t="shared" si="106"/>
        <v>26295.436968290796</v>
      </c>
      <c r="AD658">
        <f t="shared" si="106"/>
        <v>26975.863700899194</v>
      </c>
      <c r="AE658">
        <f t="shared" si="106"/>
        <v>26763.990267639903</v>
      </c>
      <c r="AF658">
        <f t="shared" si="106"/>
        <v>27152.317880794701</v>
      </c>
      <c r="AG658">
        <f t="shared" si="106"/>
        <v>26244.343891402717</v>
      </c>
      <c r="AH658">
        <f t="shared" si="106"/>
        <v>26794.258373205743</v>
      </c>
      <c r="AI658">
        <f t="shared" si="106"/>
        <v>27207.392197125257</v>
      </c>
      <c r="AJ658">
        <f t="shared" si="106"/>
        <v>27566.539923954369</v>
      </c>
      <c r="AK658">
        <f t="shared" si="106"/>
        <v>28037.383177570093</v>
      </c>
    </row>
    <row r="659" spans="1:37" x14ac:dyDescent="0.25">
      <c r="A659">
        <f>IF(IFERROR(MATCH(TX_UCR!$C659,NN_M!A:A,0),0)&gt;0,1,0)</f>
        <v>0</v>
      </c>
      <c r="B659">
        <f>IF(IFERROR(MATCH(TX_UCR!C659,NN_PSM!A:A,0),0)&gt;0,1,0)</f>
        <v>0</v>
      </c>
      <c r="C659" t="str">
        <f t="shared" si="85"/>
        <v>Ector</v>
      </c>
      <c r="D659">
        <f t="shared" si="86"/>
        <v>1</v>
      </c>
      <c r="E659" t="s">
        <v>120</v>
      </c>
      <c r="F659" t="s">
        <v>34</v>
      </c>
      <c r="G659" t="s">
        <v>367</v>
      </c>
      <c r="H659">
        <f t="shared" ref="H659:AK659" si="107">IFERROR((H87/H373)*100000,0)</f>
        <v>0</v>
      </c>
      <c r="I659">
        <f t="shared" si="107"/>
        <v>0</v>
      </c>
      <c r="J659">
        <f t="shared" si="107"/>
        <v>0</v>
      </c>
      <c r="K659">
        <f t="shared" si="107"/>
        <v>0</v>
      </c>
      <c r="L659">
        <f t="shared" si="107"/>
        <v>0</v>
      </c>
      <c r="M659">
        <f t="shared" si="107"/>
        <v>0</v>
      </c>
      <c r="N659">
        <f t="shared" si="107"/>
        <v>0</v>
      </c>
      <c r="O659">
        <f t="shared" si="107"/>
        <v>0</v>
      </c>
      <c r="P659">
        <f t="shared" si="107"/>
        <v>0</v>
      </c>
      <c r="Q659">
        <f t="shared" si="107"/>
        <v>0</v>
      </c>
      <c r="R659">
        <f t="shared" si="107"/>
        <v>0</v>
      </c>
      <c r="S659">
        <f t="shared" si="107"/>
        <v>0</v>
      </c>
      <c r="T659">
        <f t="shared" si="107"/>
        <v>0</v>
      </c>
      <c r="U659">
        <f t="shared" si="107"/>
        <v>0</v>
      </c>
      <c r="V659">
        <f t="shared" si="107"/>
        <v>0</v>
      </c>
      <c r="W659">
        <f t="shared" si="107"/>
        <v>0</v>
      </c>
      <c r="X659">
        <f t="shared" si="107"/>
        <v>0</v>
      </c>
      <c r="Y659">
        <f t="shared" si="107"/>
        <v>0</v>
      </c>
      <c r="Z659">
        <f t="shared" si="107"/>
        <v>0</v>
      </c>
      <c r="AA659">
        <f t="shared" si="107"/>
        <v>0</v>
      </c>
      <c r="AB659">
        <f t="shared" si="107"/>
        <v>0</v>
      </c>
      <c r="AC659">
        <f t="shared" si="107"/>
        <v>0</v>
      </c>
      <c r="AD659">
        <f t="shared" si="107"/>
        <v>0</v>
      </c>
      <c r="AE659">
        <f t="shared" si="107"/>
        <v>0</v>
      </c>
      <c r="AF659">
        <f t="shared" si="107"/>
        <v>0</v>
      </c>
      <c r="AG659">
        <f t="shared" si="107"/>
        <v>0</v>
      </c>
      <c r="AH659">
        <f t="shared" si="107"/>
        <v>0</v>
      </c>
      <c r="AI659">
        <f t="shared" si="107"/>
        <v>0</v>
      </c>
      <c r="AJ659">
        <f t="shared" si="107"/>
        <v>0</v>
      </c>
      <c r="AK659">
        <f t="shared" si="107"/>
        <v>0</v>
      </c>
    </row>
    <row r="660" spans="1:37" x14ac:dyDescent="0.25">
      <c r="A660">
        <f>IF(IFERROR(MATCH(TX_UCR!$C660,NN_M!A:A,0),0)&gt;0,1,0)</f>
        <v>0</v>
      </c>
      <c r="B660">
        <f>IF(IFERROR(MATCH(TX_UCR!C660,NN_PSM!A:A,0),0)&gt;0,1,0)</f>
        <v>0</v>
      </c>
      <c r="C660" t="str">
        <f t="shared" si="85"/>
        <v>Edinburg</v>
      </c>
      <c r="D660">
        <f t="shared" si="86"/>
        <v>0</v>
      </c>
      <c r="E660" t="s">
        <v>121</v>
      </c>
      <c r="F660" t="s">
        <v>34</v>
      </c>
      <c r="G660" t="s">
        <v>367</v>
      </c>
      <c r="H660">
        <f t="shared" ref="H660:AK660" si="108">IFERROR((H88/H374)*100000,0)</f>
        <v>29958.425042797753</v>
      </c>
      <c r="I660">
        <f t="shared" si="108"/>
        <v>31336.661120354966</v>
      </c>
      <c r="J660">
        <f t="shared" si="108"/>
        <v>31758.634378721712</v>
      </c>
      <c r="K660">
        <f t="shared" si="108"/>
        <v>32643.826761473822</v>
      </c>
      <c r="L660">
        <f t="shared" si="108"/>
        <v>33382.78931750742</v>
      </c>
      <c r="M660">
        <f t="shared" si="108"/>
        <v>29886.636894537962</v>
      </c>
      <c r="N660">
        <f t="shared" si="108"/>
        <v>30522.765598650923</v>
      </c>
      <c r="O660">
        <f t="shared" si="108"/>
        <v>31060.422227614654</v>
      </c>
      <c r="P660">
        <f t="shared" si="108"/>
        <v>33266.678785675329</v>
      </c>
      <c r="Q660">
        <f t="shared" si="108"/>
        <v>33904.9871870688</v>
      </c>
      <c r="R660">
        <f t="shared" si="108"/>
        <v>37167.518055310902</v>
      </c>
      <c r="S660">
        <f t="shared" si="108"/>
        <v>37968.521823787123</v>
      </c>
      <c r="T660">
        <f t="shared" si="108"/>
        <v>38583.749432591918</v>
      </c>
      <c r="U660">
        <f t="shared" si="108"/>
        <v>39609.3326098752</v>
      </c>
      <c r="V660">
        <f t="shared" si="108"/>
        <v>41160.265759196242</v>
      </c>
      <c r="W660">
        <f t="shared" si="108"/>
        <v>48465.984882169847</v>
      </c>
      <c r="X660">
        <f t="shared" si="108"/>
        <v>49568.965517241377</v>
      </c>
      <c r="Y660">
        <f t="shared" si="108"/>
        <v>50623.885918003565</v>
      </c>
      <c r="Z660">
        <f t="shared" si="108"/>
        <v>53578.649413667612</v>
      </c>
      <c r="AA660">
        <f t="shared" si="108"/>
        <v>56231.688077529863</v>
      </c>
      <c r="AB660">
        <f t="shared" si="108"/>
        <v>59408.602150537634</v>
      </c>
      <c r="AC660">
        <f t="shared" si="108"/>
        <v>64508.216826097618</v>
      </c>
      <c r="AD660">
        <f t="shared" si="108"/>
        <v>69707.178025395187</v>
      </c>
      <c r="AE660">
        <f t="shared" si="108"/>
        <v>71734.20588975586</v>
      </c>
      <c r="AF660">
        <f t="shared" si="108"/>
        <v>74601.844090528073</v>
      </c>
      <c r="AG660">
        <f t="shared" si="108"/>
        <v>77102.027251578606</v>
      </c>
      <c r="AH660">
        <f t="shared" si="108"/>
        <v>78726.968174204361</v>
      </c>
      <c r="AI660">
        <f t="shared" si="108"/>
        <v>80333.033303330332</v>
      </c>
      <c r="AJ660">
        <f t="shared" si="108"/>
        <v>82269.082269082268</v>
      </c>
      <c r="AK660">
        <f t="shared" si="108"/>
        <v>82359.488035614908</v>
      </c>
    </row>
    <row r="661" spans="1:37" x14ac:dyDescent="0.25">
      <c r="A661">
        <f>IF(IFERROR(MATCH(TX_UCR!$C661,NN_M!A:A,0),0)&gt;0,1,0)</f>
        <v>0</v>
      </c>
      <c r="B661">
        <f>IF(IFERROR(MATCH(TX_UCR!C661,NN_PSM!A:A,0),0)&gt;0,1,0)</f>
        <v>0</v>
      </c>
      <c r="C661" t="str">
        <f t="shared" si="85"/>
        <v>El</v>
      </c>
      <c r="D661">
        <f t="shared" si="86"/>
        <v>0</v>
      </c>
      <c r="E661" t="s">
        <v>122</v>
      </c>
      <c r="F661" t="s">
        <v>34</v>
      </c>
      <c r="G661" t="s">
        <v>367</v>
      </c>
      <c r="H661">
        <f t="shared" ref="H661:AK661" si="109">IFERROR((H89/H375)*100000,0)</f>
        <v>11583.011583011583</v>
      </c>
      <c r="I661">
        <f t="shared" si="109"/>
        <v>11155.008133860098</v>
      </c>
      <c r="J661">
        <f t="shared" si="109"/>
        <v>10968.348480100281</v>
      </c>
      <c r="K661">
        <f t="shared" si="109"/>
        <v>10685.103708359522</v>
      </c>
      <c r="L661">
        <f t="shared" si="109"/>
        <v>10625.379477838494</v>
      </c>
      <c r="M661">
        <f t="shared" si="109"/>
        <v>10510.281797410511</v>
      </c>
      <c r="N661">
        <f t="shared" si="109"/>
        <v>10735.495660118775</v>
      </c>
      <c r="O661">
        <f t="shared" si="109"/>
        <v>10924.981791697013</v>
      </c>
      <c r="P661">
        <f t="shared" si="109"/>
        <v>10539.763653784732</v>
      </c>
      <c r="Q661">
        <f t="shared" si="109"/>
        <v>10742.026111386547</v>
      </c>
      <c r="R661">
        <f t="shared" si="109"/>
        <v>10605.391073795847</v>
      </c>
      <c r="S661">
        <f t="shared" si="109"/>
        <v>10834.44212126972</v>
      </c>
      <c r="T661">
        <f t="shared" si="109"/>
        <v>11010.237589337454</v>
      </c>
      <c r="U661">
        <f t="shared" si="109"/>
        <v>10848.877046060146</v>
      </c>
      <c r="V661">
        <f t="shared" si="109"/>
        <v>10795.155344918378</v>
      </c>
      <c r="W661">
        <f t="shared" si="109"/>
        <v>10945.461407812796</v>
      </c>
      <c r="X661">
        <f t="shared" si="109"/>
        <v>11194.029850746268</v>
      </c>
      <c r="Y661">
        <f t="shared" si="109"/>
        <v>11432.134691332363</v>
      </c>
      <c r="Z661">
        <f t="shared" si="109"/>
        <v>11058.775343026828</v>
      </c>
      <c r="AA661">
        <f t="shared" si="109"/>
        <v>11024.468943264319</v>
      </c>
      <c r="AB661">
        <f t="shared" si="109"/>
        <v>11107.946454001707</v>
      </c>
      <c r="AC661">
        <f t="shared" si="109"/>
        <v>11190.817790530846</v>
      </c>
      <c r="AD661">
        <f t="shared" si="109"/>
        <v>10799.136069114471</v>
      </c>
      <c r="AE661">
        <f t="shared" si="109"/>
        <v>10612.803834303319</v>
      </c>
      <c r="AF661">
        <f t="shared" si="109"/>
        <v>10734.220695577502</v>
      </c>
      <c r="AG661">
        <f t="shared" si="109"/>
        <v>11603.689378161262</v>
      </c>
      <c r="AH661">
        <f t="shared" si="109"/>
        <v>11847.195357833654</v>
      </c>
      <c r="AI661">
        <f t="shared" si="109"/>
        <v>11787.193373685888</v>
      </c>
      <c r="AJ661">
        <f t="shared" si="109"/>
        <v>11526.14727854856</v>
      </c>
      <c r="AK661">
        <f t="shared" si="109"/>
        <v>11454.75372279496</v>
      </c>
    </row>
    <row r="662" spans="1:37" x14ac:dyDescent="0.25">
      <c r="A662">
        <f>IF(IFERROR(MATCH(TX_UCR!$C662,NN_M!A:A,0),0)&gt;0,1,0)</f>
        <v>0</v>
      </c>
      <c r="B662">
        <f>IF(IFERROR(MATCH(TX_UCR!C662,NN_PSM!A:A,0),0)&gt;0,1,0)</f>
        <v>0</v>
      </c>
      <c r="C662" t="str">
        <f t="shared" si="85"/>
        <v>El</v>
      </c>
      <c r="D662">
        <f t="shared" si="86"/>
        <v>1</v>
      </c>
      <c r="E662" t="s">
        <v>123</v>
      </c>
      <c r="F662" t="s">
        <v>34</v>
      </c>
      <c r="G662" t="s">
        <v>367</v>
      </c>
      <c r="H662">
        <f t="shared" ref="H662:AK662" si="110">IFERROR((H90/H376)*100000,0)</f>
        <v>0</v>
      </c>
      <c r="I662">
        <f t="shared" si="110"/>
        <v>0</v>
      </c>
      <c r="J662">
        <f t="shared" si="110"/>
        <v>0</v>
      </c>
      <c r="K662">
        <f t="shared" si="110"/>
        <v>0</v>
      </c>
      <c r="L662">
        <f t="shared" si="110"/>
        <v>0</v>
      </c>
      <c r="M662">
        <f t="shared" si="110"/>
        <v>0</v>
      </c>
      <c r="N662">
        <f t="shared" si="110"/>
        <v>0</v>
      </c>
      <c r="O662">
        <f t="shared" si="110"/>
        <v>0</v>
      </c>
      <c r="P662">
        <f t="shared" si="110"/>
        <v>0</v>
      </c>
      <c r="Q662">
        <f t="shared" si="110"/>
        <v>0</v>
      </c>
      <c r="R662">
        <f t="shared" si="110"/>
        <v>0</v>
      </c>
      <c r="S662">
        <f t="shared" si="110"/>
        <v>0</v>
      </c>
      <c r="T662">
        <f t="shared" si="110"/>
        <v>0</v>
      </c>
      <c r="U662">
        <f t="shared" si="110"/>
        <v>0</v>
      </c>
      <c r="V662">
        <f t="shared" si="110"/>
        <v>0</v>
      </c>
      <c r="W662">
        <f t="shared" si="110"/>
        <v>0</v>
      </c>
      <c r="X662">
        <f t="shared" si="110"/>
        <v>0</v>
      </c>
      <c r="Y662">
        <f t="shared" si="110"/>
        <v>0</v>
      </c>
      <c r="Z662">
        <f t="shared" si="110"/>
        <v>0</v>
      </c>
      <c r="AA662">
        <f t="shared" si="110"/>
        <v>0</v>
      </c>
      <c r="AB662">
        <f t="shared" si="110"/>
        <v>0</v>
      </c>
      <c r="AC662">
        <f t="shared" si="110"/>
        <v>0</v>
      </c>
      <c r="AD662">
        <f t="shared" si="110"/>
        <v>0</v>
      </c>
      <c r="AE662">
        <f t="shared" si="110"/>
        <v>0</v>
      </c>
      <c r="AF662">
        <f t="shared" si="110"/>
        <v>0</v>
      </c>
      <c r="AG662">
        <f t="shared" si="110"/>
        <v>0</v>
      </c>
      <c r="AH662">
        <f t="shared" si="110"/>
        <v>0</v>
      </c>
      <c r="AI662">
        <f t="shared" si="110"/>
        <v>0</v>
      </c>
      <c r="AJ662">
        <f t="shared" si="110"/>
        <v>0</v>
      </c>
      <c r="AK662">
        <f t="shared" si="110"/>
        <v>0</v>
      </c>
    </row>
    <row r="663" spans="1:37" x14ac:dyDescent="0.25">
      <c r="A663">
        <f>IF(IFERROR(MATCH(TX_UCR!$C663,NN_M!A:A,0),0)&gt;0,1,0)</f>
        <v>0</v>
      </c>
      <c r="B663">
        <f>IF(IFERROR(MATCH(TX_UCR!C663,NN_PSM!A:A,0),0)&gt;0,1,0)</f>
        <v>0</v>
      </c>
      <c r="C663" t="str">
        <f t="shared" si="85"/>
        <v>El</v>
      </c>
      <c r="D663">
        <f t="shared" si="86"/>
        <v>0</v>
      </c>
      <c r="E663" t="s">
        <v>124</v>
      </c>
      <c r="F663" t="s">
        <v>34</v>
      </c>
      <c r="G663" t="s">
        <v>367</v>
      </c>
      <c r="H663">
        <f t="shared" ref="H663:AK663" si="111">IFERROR((H91/H377)*100000,0)</f>
        <v>474844.39834024891</v>
      </c>
      <c r="I663">
        <f t="shared" si="111"/>
        <v>483900.6439742411</v>
      </c>
      <c r="J663">
        <f t="shared" si="111"/>
        <v>494972.57769652642</v>
      </c>
      <c r="K663">
        <f t="shared" si="111"/>
        <v>501558.67290135828</v>
      </c>
      <c r="L663">
        <f t="shared" si="111"/>
        <v>515614.76304870064</v>
      </c>
      <c r="M663">
        <f t="shared" si="111"/>
        <v>515325.67049808434</v>
      </c>
      <c r="N663">
        <f t="shared" si="111"/>
        <v>526335.5201499532</v>
      </c>
      <c r="O663">
        <f t="shared" si="111"/>
        <v>535674.88047076145</v>
      </c>
      <c r="P663">
        <f t="shared" si="111"/>
        <v>554506.67150766996</v>
      </c>
      <c r="Q663">
        <f t="shared" si="111"/>
        <v>565157.89473684214</v>
      </c>
      <c r="R663">
        <f t="shared" si="111"/>
        <v>590242.15674579516</v>
      </c>
      <c r="S663">
        <f t="shared" si="111"/>
        <v>602980.87078981334</v>
      </c>
      <c r="T663">
        <f t="shared" si="111"/>
        <v>612789.08125868824</v>
      </c>
      <c r="U663">
        <f t="shared" si="111"/>
        <v>624500.28555111366</v>
      </c>
      <c r="V663">
        <f t="shared" si="111"/>
        <v>623906.70553935866</v>
      </c>
      <c r="W663">
        <f t="shared" si="111"/>
        <v>563662.00794973725</v>
      </c>
      <c r="X663">
        <f t="shared" si="111"/>
        <v>576422.65737941919</v>
      </c>
      <c r="Y663">
        <f t="shared" si="111"/>
        <v>588715.77673574351</v>
      </c>
      <c r="Z663">
        <f t="shared" si="111"/>
        <v>586403.215003349</v>
      </c>
      <c r="AA663">
        <f t="shared" si="111"/>
        <v>593881.66330829822</v>
      </c>
      <c r="AB663">
        <f t="shared" si="111"/>
        <v>601836.96900114801</v>
      </c>
      <c r="AC663">
        <f t="shared" si="111"/>
        <v>615501.90597204573</v>
      </c>
      <c r="AD663">
        <f t="shared" si="111"/>
        <v>616084.2508377214</v>
      </c>
      <c r="AE663">
        <f t="shared" si="111"/>
        <v>612399.73986559722</v>
      </c>
      <c r="AF663">
        <f t="shared" si="111"/>
        <v>618849.77039142791</v>
      </c>
      <c r="AG663">
        <f t="shared" si="111"/>
        <v>649194.46335375542</v>
      </c>
      <c r="AH663">
        <f t="shared" si="111"/>
        <v>662801.48423005571</v>
      </c>
      <c r="AI663">
        <f t="shared" si="111"/>
        <v>675567.10775047261</v>
      </c>
      <c r="AJ663">
        <f t="shared" si="111"/>
        <v>679784.36657681933</v>
      </c>
      <c r="AK663">
        <f t="shared" si="111"/>
        <v>680336.22007131937</v>
      </c>
    </row>
    <row r="664" spans="1:37" x14ac:dyDescent="0.25">
      <c r="A664">
        <f>IF(IFERROR(MATCH(TX_UCR!$C664,NN_M!A:A,0),0)&gt;0,1,0)</f>
        <v>0</v>
      </c>
      <c r="B664">
        <f>IF(IFERROR(MATCH(TX_UCR!C664,NN_PSM!A:A,0),0)&gt;0,1,0)</f>
        <v>0</v>
      </c>
      <c r="C664" t="str">
        <f t="shared" si="85"/>
        <v>Ellis</v>
      </c>
      <c r="D664">
        <f t="shared" si="86"/>
        <v>1</v>
      </c>
      <c r="E664" t="s">
        <v>125</v>
      </c>
      <c r="F664" t="s">
        <v>34</v>
      </c>
      <c r="G664" t="s">
        <v>367</v>
      </c>
      <c r="H664">
        <f t="shared" ref="H664:AK664" si="112">IFERROR((H92/H378)*100000,0)</f>
        <v>0</v>
      </c>
      <c r="I664">
        <f t="shared" si="112"/>
        <v>0</v>
      </c>
      <c r="J664">
        <f t="shared" si="112"/>
        <v>0</v>
      </c>
      <c r="K664">
        <f t="shared" si="112"/>
        <v>0</v>
      </c>
      <c r="L664">
        <f t="shared" si="112"/>
        <v>0</v>
      </c>
      <c r="M664">
        <f t="shared" si="112"/>
        <v>0</v>
      </c>
      <c r="N664">
        <f t="shared" si="112"/>
        <v>0</v>
      </c>
      <c r="O664">
        <f t="shared" si="112"/>
        <v>0</v>
      </c>
      <c r="P664">
        <f t="shared" si="112"/>
        <v>0</v>
      </c>
      <c r="Q664">
        <f t="shared" si="112"/>
        <v>0</v>
      </c>
      <c r="R664">
        <f t="shared" si="112"/>
        <v>0</v>
      </c>
      <c r="S664">
        <f t="shared" si="112"/>
        <v>0</v>
      </c>
      <c r="T664">
        <f t="shared" si="112"/>
        <v>0</v>
      </c>
      <c r="U664">
        <f t="shared" si="112"/>
        <v>0</v>
      </c>
      <c r="V664">
        <f t="shared" si="112"/>
        <v>0</v>
      </c>
      <c r="W664">
        <f t="shared" si="112"/>
        <v>0</v>
      </c>
      <c r="X664">
        <f t="shared" si="112"/>
        <v>0</v>
      </c>
      <c r="Y664">
        <f t="shared" si="112"/>
        <v>0</v>
      </c>
      <c r="Z664">
        <f t="shared" si="112"/>
        <v>0</v>
      </c>
      <c r="AA664">
        <f t="shared" si="112"/>
        <v>0</v>
      </c>
      <c r="AB664">
        <f t="shared" si="112"/>
        <v>0</v>
      </c>
      <c r="AC664">
        <f t="shared" si="112"/>
        <v>0</v>
      </c>
      <c r="AD664">
        <f t="shared" si="112"/>
        <v>0</v>
      </c>
      <c r="AE664">
        <f t="shared" si="112"/>
        <v>0</v>
      </c>
      <c r="AF664">
        <f t="shared" si="112"/>
        <v>0</v>
      </c>
      <c r="AG664">
        <f t="shared" si="112"/>
        <v>0</v>
      </c>
      <c r="AH664">
        <f t="shared" si="112"/>
        <v>0</v>
      </c>
      <c r="AI664">
        <f t="shared" si="112"/>
        <v>0</v>
      </c>
      <c r="AJ664">
        <f t="shared" si="112"/>
        <v>0</v>
      </c>
      <c r="AK664">
        <f t="shared" si="112"/>
        <v>0</v>
      </c>
    </row>
    <row r="665" spans="1:37" x14ac:dyDescent="0.25">
      <c r="A665">
        <f>IF(IFERROR(MATCH(TX_UCR!$C665,NN_M!A:A,0),0)&gt;0,1,0)</f>
        <v>0</v>
      </c>
      <c r="B665">
        <f>IF(IFERROR(MATCH(TX_UCR!C665,NN_PSM!A:A,0),0)&gt;0,1,0)</f>
        <v>0</v>
      </c>
      <c r="C665" t="str">
        <f t="shared" si="85"/>
        <v>Ennis</v>
      </c>
      <c r="D665">
        <f t="shared" si="86"/>
        <v>0</v>
      </c>
      <c r="E665" t="s">
        <v>126</v>
      </c>
      <c r="F665" t="s">
        <v>34</v>
      </c>
      <c r="G665" t="s">
        <v>367</v>
      </c>
      <c r="H665">
        <f t="shared" ref="H665:AK665" si="113">IFERROR((H93/H379)*100000,0)</f>
        <v>13482.407102926669</v>
      </c>
      <c r="I665">
        <f t="shared" si="113"/>
        <v>13203.214695752011</v>
      </c>
      <c r="J665">
        <f t="shared" si="113"/>
        <v>13545.816733067728</v>
      </c>
      <c r="K665">
        <f t="shared" si="113"/>
        <v>13888.888888888889</v>
      </c>
      <c r="L665">
        <f t="shared" si="113"/>
        <v>14078.674948240166</v>
      </c>
      <c r="M665">
        <f t="shared" si="113"/>
        <v>13883.299798792756</v>
      </c>
      <c r="N665">
        <f t="shared" si="113"/>
        <v>14178.112538768279</v>
      </c>
      <c r="O665">
        <f t="shared" si="113"/>
        <v>14430.014430014431</v>
      </c>
      <c r="P665">
        <f t="shared" si="113"/>
        <v>14372.163388804844</v>
      </c>
      <c r="Q665">
        <f t="shared" si="113"/>
        <v>14646.904969485613</v>
      </c>
      <c r="R665">
        <f t="shared" si="113"/>
        <v>14569.951433495224</v>
      </c>
      <c r="S665">
        <f t="shared" si="113"/>
        <v>14884.734071519331</v>
      </c>
      <c r="T665">
        <f t="shared" si="113"/>
        <v>15126.050420168067</v>
      </c>
      <c r="U665">
        <f t="shared" si="113"/>
        <v>16181.229773462785</v>
      </c>
      <c r="V665">
        <f t="shared" si="113"/>
        <v>16132.596685082874</v>
      </c>
      <c r="W665">
        <f t="shared" si="113"/>
        <v>16044.18726985797</v>
      </c>
      <c r="X665">
        <f t="shared" si="113"/>
        <v>16408.597180494569</v>
      </c>
      <c r="Y665">
        <f t="shared" si="113"/>
        <v>16758.634784385857</v>
      </c>
      <c r="Z665">
        <f t="shared" si="113"/>
        <v>18161.805173362685</v>
      </c>
      <c r="AA665">
        <f t="shared" si="113"/>
        <v>18625.954198473282</v>
      </c>
      <c r="AB665">
        <f t="shared" si="113"/>
        <v>18853.695324283559</v>
      </c>
      <c r="AC665">
        <f t="shared" si="113"/>
        <v>19268.36079307456</v>
      </c>
      <c r="AD665">
        <f t="shared" si="113"/>
        <v>19519.519519519519</v>
      </c>
      <c r="AE665">
        <f t="shared" si="113"/>
        <v>19645.424053665549</v>
      </c>
      <c r="AF665">
        <f t="shared" si="113"/>
        <v>19886.363636363636</v>
      </c>
      <c r="AG665">
        <f t="shared" si="113"/>
        <v>18513.244090002849</v>
      </c>
      <c r="AH665">
        <f t="shared" si="113"/>
        <v>18900.770952499377</v>
      </c>
      <c r="AI665">
        <f t="shared" si="113"/>
        <v>19183.168316831685</v>
      </c>
      <c r="AJ665">
        <f t="shared" si="113"/>
        <v>18677.281077770971</v>
      </c>
      <c r="AK665">
        <f t="shared" si="113"/>
        <v>18741.633199464526</v>
      </c>
    </row>
    <row r="666" spans="1:37" x14ac:dyDescent="0.25">
      <c r="A666">
        <f>IF(IFERROR(MATCH(TX_UCR!$C666,NN_M!A:A,0),0)&gt;0,1,0)</f>
        <v>0</v>
      </c>
      <c r="B666">
        <f>IF(IFERROR(MATCH(TX_UCR!C666,NN_PSM!A:A,0),0)&gt;0,1,0)</f>
        <v>0</v>
      </c>
      <c r="C666" t="str">
        <f t="shared" si="85"/>
        <v>Euless</v>
      </c>
      <c r="D666">
        <f t="shared" si="86"/>
        <v>0</v>
      </c>
      <c r="E666" t="s">
        <v>127</v>
      </c>
      <c r="F666" t="s">
        <v>34</v>
      </c>
      <c r="G666" t="s">
        <v>367</v>
      </c>
      <c r="H666">
        <f t="shared" ref="H666:AK666" si="114">IFERROR((H94/H380)*100000,0)</f>
        <v>28689.415344490328</v>
      </c>
      <c r="I666">
        <f t="shared" si="114"/>
        <v>29100.5291005291</v>
      </c>
      <c r="J666">
        <f t="shared" si="114"/>
        <v>29355.543418896777</v>
      </c>
      <c r="K666">
        <f t="shared" si="114"/>
        <v>29395.753946652148</v>
      </c>
      <c r="L666">
        <f t="shared" si="114"/>
        <v>29475.338966398114</v>
      </c>
      <c r="M666">
        <f t="shared" si="114"/>
        <v>38146.369030799666</v>
      </c>
      <c r="N666">
        <f t="shared" si="114"/>
        <v>38961.038961038961</v>
      </c>
      <c r="O666">
        <f t="shared" si="114"/>
        <v>39652.362846279197</v>
      </c>
      <c r="P666">
        <f t="shared" si="114"/>
        <v>40442.579168256387</v>
      </c>
      <c r="Q666">
        <f t="shared" si="114"/>
        <v>41220.382992534891</v>
      </c>
      <c r="R666">
        <f t="shared" si="114"/>
        <v>40713.324360699866</v>
      </c>
      <c r="S666">
        <f t="shared" si="114"/>
        <v>41588.492808005001</v>
      </c>
      <c r="T666">
        <f t="shared" si="114"/>
        <v>42269.832078749278</v>
      </c>
      <c r="U666">
        <f t="shared" si="114"/>
        <v>43198.18112921562</v>
      </c>
      <c r="V666">
        <f t="shared" si="114"/>
        <v>45901.639344262294</v>
      </c>
      <c r="W666">
        <f t="shared" si="114"/>
        <v>46008.119079837619</v>
      </c>
      <c r="X666">
        <f t="shared" si="114"/>
        <v>47040.971168437027</v>
      </c>
      <c r="Y666">
        <f t="shared" si="114"/>
        <v>48046.699595868886</v>
      </c>
      <c r="Z666">
        <f t="shared" si="114"/>
        <v>49212.598425196855</v>
      </c>
      <c r="AA666">
        <f t="shared" si="114"/>
        <v>50965.665236051507</v>
      </c>
      <c r="AB666">
        <f t="shared" si="114"/>
        <v>51412.250079339879</v>
      </c>
      <c r="AC666">
        <f t="shared" si="114"/>
        <v>52685.421994884906</v>
      </c>
      <c r="AD666">
        <f t="shared" si="114"/>
        <v>52897.884084636615</v>
      </c>
      <c r="AE666">
        <f t="shared" si="114"/>
        <v>53153.510511701708</v>
      </c>
      <c r="AF666">
        <f t="shared" si="114"/>
        <v>53333.333333333336</v>
      </c>
      <c r="AG666">
        <f t="shared" si="114"/>
        <v>51272.727272727272</v>
      </c>
      <c r="AH666">
        <f t="shared" si="114"/>
        <v>52351.738241308798</v>
      </c>
      <c r="AI666">
        <f t="shared" si="114"/>
        <v>53221.288515406159</v>
      </c>
      <c r="AJ666">
        <f t="shared" si="114"/>
        <v>53229.665071770338</v>
      </c>
      <c r="AK666">
        <f t="shared" si="114"/>
        <v>53691.275167785236</v>
      </c>
    </row>
    <row r="667" spans="1:37" x14ac:dyDescent="0.25">
      <c r="A667">
        <f>IF(IFERROR(MATCH(TX_UCR!$C667,NN_M!A:A,0),0)&gt;0,1,0)</f>
        <v>0</v>
      </c>
      <c r="B667">
        <f>IF(IFERROR(MATCH(TX_UCR!C667,NN_PSM!A:A,0),0)&gt;0,1,0)</f>
        <v>0</v>
      </c>
      <c r="C667" t="str">
        <f t="shared" si="85"/>
        <v>Farmers</v>
      </c>
      <c r="D667">
        <f t="shared" si="86"/>
        <v>0</v>
      </c>
      <c r="E667" t="s">
        <v>128</v>
      </c>
      <c r="F667" t="s">
        <v>34</v>
      </c>
      <c r="G667" t="s">
        <v>367</v>
      </c>
      <c r="H667">
        <f t="shared" ref="H667:AK667" si="115">IFERROR((H95/H381)*100000,0)</f>
        <v>27527.289985761749</v>
      </c>
      <c r="I667">
        <f t="shared" si="115"/>
        <v>27613.412228796842</v>
      </c>
      <c r="J667">
        <f t="shared" si="115"/>
        <v>29597.149904083315</v>
      </c>
      <c r="K667">
        <f t="shared" si="115"/>
        <v>29827.315541601256</v>
      </c>
      <c r="L667">
        <f t="shared" si="115"/>
        <v>28757.274905854159</v>
      </c>
      <c r="M667">
        <f t="shared" si="115"/>
        <v>24249.207237455696</v>
      </c>
      <c r="N667">
        <f t="shared" si="115"/>
        <v>24765.380604796661</v>
      </c>
      <c r="O667">
        <f t="shared" si="115"/>
        <v>25206.010664081434</v>
      </c>
      <c r="P667">
        <f t="shared" si="115"/>
        <v>25260.416666666668</v>
      </c>
      <c r="Q667">
        <f t="shared" si="115"/>
        <v>25746.652935118436</v>
      </c>
      <c r="R667">
        <f t="shared" si="115"/>
        <v>25071.633237822349</v>
      </c>
      <c r="S667">
        <f t="shared" si="115"/>
        <v>25510.204081632655</v>
      </c>
      <c r="T667">
        <f t="shared" si="115"/>
        <v>25918.762088974858</v>
      </c>
      <c r="U667">
        <f t="shared" si="115"/>
        <v>26170.291190563948</v>
      </c>
      <c r="V667">
        <f t="shared" si="115"/>
        <v>26531.408505657433</v>
      </c>
      <c r="W667">
        <f t="shared" si="115"/>
        <v>27507.547802750752</v>
      </c>
      <c r="X667">
        <f t="shared" si="115"/>
        <v>28129.395218002817</v>
      </c>
      <c r="Y667">
        <f t="shared" si="115"/>
        <v>28731.045490822027</v>
      </c>
      <c r="Z667">
        <f t="shared" si="115"/>
        <v>27885.027885027885</v>
      </c>
      <c r="AA667">
        <f t="shared" si="115"/>
        <v>27474.59540835529</v>
      </c>
      <c r="AB667">
        <f t="shared" si="115"/>
        <v>27142.857142857141</v>
      </c>
      <c r="AC667">
        <f t="shared" si="115"/>
        <v>27242.246437552392</v>
      </c>
      <c r="AD667">
        <f t="shared" si="115"/>
        <v>26451.391274476122</v>
      </c>
      <c r="AE667">
        <f t="shared" si="115"/>
        <v>26361.429066944154</v>
      </c>
      <c r="AF667">
        <f t="shared" si="115"/>
        <v>26345.083487940628</v>
      </c>
      <c r="AG667">
        <f t="shared" si="115"/>
        <v>28619.528619528621</v>
      </c>
      <c r="AH667">
        <f t="shared" si="115"/>
        <v>29225.908372827809</v>
      </c>
      <c r="AI667">
        <f t="shared" si="115"/>
        <v>29635.901778154104</v>
      </c>
      <c r="AJ667">
        <f t="shared" si="115"/>
        <v>29612.756264236901</v>
      </c>
      <c r="AK667">
        <f t="shared" si="115"/>
        <v>32481.363152289665</v>
      </c>
    </row>
    <row r="668" spans="1:37" x14ac:dyDescent="0.25">
      <c r="A668">
        <f>IF(IFERROR(MATCH(TX_UCR!$C668,NN_M!A:A,0),0)&gt;0,1,0)</f>
        <v>0</v>
      </c>
      <c r="B668">
        <f>IF(IFERROR(MATCH(TX_UCR!C668,NN_PSM!A:A,0),0)&gt;0,1,0)</f>
        <v>0</v>
      </c>
      <c r="C668" t="str">
        <f t="shared" si="85"/>
        <v>Flower</v>
      </c>
      <c r="D668">
        <f t="shared" si="86"/>
        <v>0</v>
      </c>
      <c r="E668" t="s">
        <v>129</v>
      </c>
      <c r="F668" t="s">
        <v>34</v>
      </c>
      <c r="G668" t="s">
        <v>367</v>
      </c>
      <c r="H668">
        <f t="shared" ref="H668:AK668" si="116">IFERROR((H96/H382)*100000,0)</f>
        <v>6625.023660798789</v>
      </c>
      <c r="I668">
        <f t="shared" si="116"/>
        <v>6701.1879378617123</v>
      </c>
      <c r="J668">
        <f t="shared" si="116"/>
        <v>7819.2875760208517</v>
      </c>
      <c r="K668">
        <f t="shared" si="116"/>
        <v>8549.7150094996832</v>
      </c>
      <c r="L668">
        <f t="shared" si="116"/>
        <v>11333.134506412169</v>
      </c>
      <c r="M668">
        <f t="shared" si="116"/>
        <v>15527.950310559005</v>
      </c>
      <c r="N668">
        <f t="shared" si="116"/>
        <v>15858.900251963834</v>
      </c>
      <c r="O668">
        <f t="shared" si="116"/>
        <v>16137.931034482757</v>
      </c>
      <c r="P668">
        <f t="shared" si="116"/>
        <v>18173.758865248226</v>
      </c>
      <c r="Q668">
        <f t="shared" si="116"/>
        <v>18521.527213647441</v>
      </c>
      <c r="R668">
        <f t="shared" si="116"/>
        <v>28431.808085295423</v>
      </c>
      <c r="S668">
        <f t="shared" si="116"/>
        <v>29053.420805998125</v>
      </c>
      <c r="T668">
        <f t="shared" si="116"/>
        <v>29530.201342281882</v>
      </c>
      <c r="U668">
        <f t="shared" si="116"/>
        <v>38653.366583541145</v>
      </c>
      <c r="V668">
        <f t="shared" si="116"/>
        <v>44992.743105950649</v>
      </c>
      <c r="W668">
        <f t="shared" si="116"/>
        <v>50734.312416555404</v>
      </c>
      <c r="X668">
        <f t="shared" si="116"/>
        <v>51886.792452830188</v>
      </c>
      <c r="Y668">
        <f t="shared" si="116"/>
        <v>52959.501557632408</v>
      </c>
      <c r="Z668">
        <f t="shared" si="116"/>
        <v>59585.492227979274</v>
      </c>
      <c r="AA668">
        <f t="shared" si="116"/>
        <v>61662.19839142092</v>
      </c>
      <c r="AB668">
        <f t="shared" si="116"/>
        <v>63265.306122448987</v>
      </c>
      <c r="AC668">
        <f t="shared" si="116"/>
        <v>65292.096219931271</v>
      </c>
      <c r="AD668">
        <f t="shared" si="116"/>
        <v>68181.818181818177</v>
      </c>
      <c r="AE668">
        <f t="shared" si="116"/>
        <v>70773.263433813889</v>
      </c>
      <c r="AF668">
        <f t="shared" si="116"/>
        <v>71641.79104477611</v>
      </c>
      <c r="AG668">
        <f t="shared" si="116"/>
        <v>64661.654135338344</v>
      </c>
      <c r="AH668">
        <f t="shared" si="116"/>
        <v>66062.176165803117</v>
      </c>
      <c r="AI668">
        <f t="shared" si="116"/>
        <v>67961.165048543699</v>
      </c>
      <c r="AJ668">
        <f t="shared" si="116"/>
        <v>68783.068783068782</v>
      </c>
      <c r="AK668">
        <f t="shared" si="116"/>
        <v>69597.069597069596</v>
      </c>
    </row>
    <row r="669" spans="1:37" x14ac:dyDescent="0.25">
      <c r="A669">
        <f>IF(IFERROR(MATCH(TX_UCR!$C669,NN_M!A:A,0),0)&gt;0,1,0)</f>
        <v>0</v>
      </c>
      <c r="B669">
        <f>IF(IFERROR(MATCH(TX_UCR!C669,NN_PSM!A:A,0),0)&gt;0,1,0)</f>
        <v>0</v>
      </c>
      <c r="C669" t="str">
        <f t="shared" si="85"/>
        <v>Forest</v>
      </c>
      <c r="D669">
        <f t="shared" si="86"/>
        <v>0</v>
      </c>
      <c r="E669" t="s">
        <v>130</v>
      </c>
      <c r="F669" t="s">
        <v>34</v>
      </c>
      <c r="G669" t="s">
        <v>367</v>
      </c>
      <c r="H669">
        <f t="shared" ref="H669:AK669" si="117">IFERROR((H97/H383)*100000,0)</f>
        <v>12967.875036840554</v>
      </c>
      <c r="I669">
        <f t="shared" si="117"/>
        <v>13743.270048172288</v>
      </c>
      <c r="J669">
        <f t="shared" si="117"/>
        <v>14813.728366089763</v>
      </c>
      <c r="K669">
        <f t="shared" si="117"/>
        <v>14834.044131281293</v>
      </c>
      <c r="L669">
        <f t="shared" si="117"/>
        <v>15660.292124680016</v>
      </c>
      <c r="M669">
        <f t="shared" si="117"/>
        <v>11481.563258997572</v>
      </c>
      <c r="N669">
        <f t="shared" si="117"/>
        <v>11726.90763052209</v>
      </c>
      <c r="O669">
        <f t="shared" si="117"/>
        <v>11934.499028587288</v>
      </c>
      <c r="P669">
        <f t="shared" si="117"/>
        <v>12078.55404935697</v>
      </c>
      <c r="Q669">
        <f t="shared" si="117"/>
        <v>12310.397889646078</v>
      </c>
      <c r="R669">
        <f t="shared" si="117"/>
        <v>12316.335350043215</v>
      </c>
      <c r="S669">
        <f t="shared" si="117"/>
        <v>12580.578082761491</v>
      </c>
      <c r="T669">
        <f t="shared" si="117"/>
        <v>12785.519321936503</v>
      </c>
      <c r="U669">
        <f t="shared" si="117"/>
        <v>12320.60655293799</v>
      </c>
      <c r="V669">
        <f t="shared" si="117"/>
        <v>12213.413327619455</v>
      </c>
      <c r="W669">
        <f t="shared" si="117"/>
        <v>12948.93720987051</v>
      </c>
      <c r="X669">
        <f t="shared" si="117"/>
        <v>13243.243243243243</v>
      </c>
      <c r="Y669">
        <f t="shared" si="117"/>
        <v>13525.433695971773</v>
      </c>
      <c r="Z669">
        <f t="shared" si="117"/>
        <v>13428.633311674248</v>
      </c>
      <c r="AA669">
        <f t="shared" si="117"/>
        <v>13487.162820929478</v>
      </c>
      <c r="AB669">
        <f t="shared" si="117"/>
        <v>13492.55583126551</v>
      </c>
      <c r="AC669">
        <f t="shared" si="117"/>
        <v>13602.520045819016</v>
      </c>
      <c r="AD669">
        <f t="shared" si="117"/>
        <v>13771.186440677966</v>
      </c>
      <c r="AE669">
        <f t="shared" si="117"/>
        <v>13926.776740847094</v>
      </c>
      <c r="AF669">
        <f t="shared" si="117"/>
        <v>13960.323291697279</v>
      </c>
      <c r="AG669">
        <f t="shared" si="117"/>
        <v>12355.520127540853</v>
      </c>
      <c r="AH669">
        <f t="shared" si="117"/>
        <v>12615.235322658904</v>
      </c>
      <c r="AI669">
        <f t="shared" si="117"/>
        <v>12825.651302605209</v>
      </c>
      <c r="AJ669">
        <f t="shared" si="117"/>
        <v>0</v>
      </c>
      <c r="AK669">
        <f t="shared" si="117"/>
        <v>12779.552715654952</v>
      </c>
    </row>
    <row r="670" spans="1:37" x14ac:dyDescent="0.25">
      <c r="A670">
        <f>IF(IFERROR(MATCH(TX_UCR!$C670,NN_M!A:A,0),0)&gt;0,1,0)</f>
        <v>0</v>
      </c>
      <c r="B670">
        <f>IF(IFERROR(MATCH(TX_UCR!C670,NN_PSM!A:A,0),0)&gt;0,1,0)</f>
        <v>0</v>
      </c>
      <c r="C670" t="str">
        <f t="shared" si="85"/>
        <v>Forney</v>
      </c>
      <c r="D670">
        <f t="shared" si="86"/>
        <v>0</v>
      </c>
      <c r="E670" t="s">
        <v>131</v>
      </c>
      <c r="F670" t="s">
        <v>34</v>
      </c>
      <c r="G670" t="s">
        <v>367</v>
      </c>
      <c r="H670">
        <f t="shared" ref="H670:AK670" si="118">IFERROR((H98/H384)*100000,0)</f>
        <v>3386.0045146726866</v>
      </c>
      <c r="I670">
        <f t="shared" si="118"/>
        <v>4184.100418410042</v>
      </c>
      <c r="J670">
        <f t="shared" si="118"/>
        <v>4760.0158667195556</v>
      </c>
      <c r="K670">
        <f t="shared" si="118"/>
        <v>4900.4594180704444</v>
      </c>
      <c r="L670">
        <f t="shared" si="118"/>
        <v>5511.0220440881767</v>
      </c>
      <c r="M670">
        <f t="shared" si="118"/>
        <v>4069.4519804666306</v>
      </c>
      <c r="N670">
        <f t="shared" si="118"/>
        <v>4155.7305336832897</v>
      </c>
      <c r="O670">
        <f t="shared" si="118"/>
        <v>4228.9684337713334</v>
      </c>
      <c r="P670">
        <f t="shared" si="118"/>
        <v>4287.0616479464979</v>
      </c>
      <c r="Q670">
        <f t="shared" si="118"/>
        <v>4368.6290825878932</v>
      </c>
      <c r="R670">
        <f t="shared" si="118"/>
        <v>5157.4375678610204</v>
      </c>
      <c r="S670">
        <f t="shared" si="118"/>
        <v>5266.6227781435155</v>
      </c>
      <c r="T670">
        <f t="shared" si="118"/>
        <v>5353.9559785841757</v>
      </c>
      <c r="U670">
        <f t="shared" si="118"/>
        <v>5522.6824457593684</v>
      </c>
      <c r="V670">
        <f t="shared" si="118"/>
        <v>5820.7217694994179</v>
      </c>
      <c r="W670">
        <f t="shared" si="118"/>
        <v>5589.1942244993015</v>
      </c>
      <c r="X670">
        <f t="shared" si="118"/>
        <v>5714.2857142857138</v>
      </c>
      <c r="Y670">
        <f t="shared" si="118"/>
        <v>5837.4494836102385</v>
      </c>
      <c r="Z670">
        <f t="shared" si="118"/>
        <v>6476.6839378238346</v>
      </c>
      <c r="AA670">
        <f t="shared" si="118"/>
        <v>7692.3076923076924</v>
      </c>
      <c r="AB670">
        <f t="shared" si="118"/>
        <v>8921.3300892133011</v>
      </c>
      <c r="AC670">
        <f t="shared" si="118"/>
        <v>10882.016036655212</v>
      </c>
      <c r="AD670">
        <f t="shared" si="118"/>
        <v>14021.669853409816</v>
      </c>
      <c r="AE670">
        <f t="shared" si="118"/>
        <v>15859.030837004406</v>
      </c>
      <c r="AF670">
        <f t="shared" si="118"/>
        <v>16973.125884016972</v>
      </c>
      <c r="AG670">
        <f t="shared" si="118"/>
        <v>14662.75659824047</v>
      </c>
      <c r="AH670">
        <f t="shared" si="118"/>
        <v>14970.05988023952</v>
      </c>
      <c r="AI670">
        <f t="shared" si="118"/>
        <v>15173.410404624277</v>
      </c>
      <c r="AJ670">
        <f t="shared" si="118"/>
        <v>16253.207869974338</v>
      </c>
      <c r="AK670">
        <f t="shared" si="118"/>
        <v>17161.716171617161</v>
      </c>
    </row>
    <row r="671" spans="1:37" x14ac:dyDescent="0.25">
      <c r="A671">
        <f>IF(IFERROR(MATCH(TX_UCR!$C671,NN_M!A:A,0),0)&gt;0,1,0)</f>
        <v>0</v>
      </c>
      <c r="B671">
        <f>IF(IFERROR(MATCH(TX_UCR!C671,NN_PSM!A:A,0),0)&gt;0,1,0)</f>
        <v>0</v>
      </c>
      <c r="C671" t="str">
        <f t="shared" si="85"/>
        <v>Fort</v>
      </c>
      <c r="D671">
        <f t="shared" si="86"/>
        <v>1</v>
      </c>
      <c r="E671" t="s">
        <v>132</v>
      </c>
      <c r="F671" t="s">
        <v>34</v>
      </c>
      <c r="G671" t="s">
        <v>367</v>
      </c>
      <c r="H671">
        <f t="shared" ref="H671:AK671" si="119">IFERROR((H99/H385)*100000,0)</f>
        <v>0</v>
      </c>
      <c r="I671">
        <f t="shared" si="119"/>
        <v>0</v>
      </c>
      <c r="J671">
        <f t="shared" si="119"/>
        <v>0</v>
      </c>
      <c r="K671">
        <f t="shared" si="119"/>
        <v>0</v>
      </c>
      <c r="L671">
        <f t="shared" si="119"/>
        <v>0</v>
      </c>
      <c r="M671">
        <f t="shared" si="119"/>
        <v>0</v>
      </c>
      <c r="N671">
        <f t="shared" si="119"/>
        <v>0</v>
      </c>
      <c r="O671">
        <f t="shared" si="119"/>
        <v>0</v>
      </c>
      <c r="P671">
        <f t="shared" si="119"/>
        <v>0</v>
      </c>
      <c r="Q671">
        <f t="shared" si="119"/>
        <v>0</v>
      </c>
      <c r="R671">
        <f t="shared" si="119"/>
        <v>0</v>
      </c>
      <c r="S671">
        <f t="shared" si="119"/>
        <v>0</v>
      </c>
      <c r="T671">
        <f t="shared" si="119"/>
        <v>0</v>
      </c>
      <c r="U671">
        <f t="shared" si="119"/>
        <v>0</v>
      </c>
      <c r="V671">
        <f t="shared" si="119"/>
        <v>0</v>
      </c>
      <c r="W671">
        <f t="shared" si="119"/>
        <v>0</v>
      </c>
      <c r="X671">
        <f t="shared" si="119"/>
        <v>0</v>
      </c>
      <c r="Y671">
        <f t="shared" si="119"/>
        <v>0</v>
      </c>
      <c r="Z671">
        <f t="shared" si="119"/>
        <v>0</v>
      </c>
      <c r="AA671">
        <f t="shared" si="119"/>
        <v>0</v>
      </c>
      <c r="AB671">
        <f t="shared" si="119"/>
        <v>0</v>
      </c>
      <c r="AC671">
        <f t="shared" si="119"/>
        <v>0</v>
      </c>
      <c r="AD671">
        <f t="shared" si="119"/>
        <v>0</v>
      </c>
      <c r="AE671">
        <f t="shared" si="119"/>
        <v>0</v>
      </c>
      <c r="AF671">
        <f t="shared" si="119"/>
        <v>0</v>
      </c>
      <c r="AG671">
        <f t="shared" si="119"/>
        <v>0</v>
      </c>
      <c r="AH671">
        <f t="shared" si="119"/>
        <v>0</v>
      </c>
      <c r="AI671">
        <f t="shared" si="119"/>
        <v>0</v>
      </c>
      <c r="AJ671">
        <f t="shared" si="119"/>
        <v>0</v>
      </c>
      <c r="AK671">
        <f t="shared" si="119"/>
        <v>0</v>
      </c>
    </row>
    <row r="672" spans="1:37" x14ac:dyDescent="0.25">
      <c r="A672">
        <f>IF(IFERROR(MATCH(TX_UCR!$C672,NN_M!A:A,0),0)&gt;0,1,0)</f>
        <v>0</v>
      </c>
      <c r="B672">
        <f>IF(IFERROR(MATCH(TX_UCR!C672,NN_PSM!A:A,0),0)&gt;0,1,0)</f>
        <v>0</v>
      </c>
      <c r="C672" t="str">
        <f t="shared" si="85"/>
        <v>Fredericksburg</v>
      </c>
      <c r="D672">
        <f t="shared" si="86"/>
        <v>0</v>
      </c>
      <c r="E672" t="s">
        <v>133</v>
      </c>
      <c r="F672" t="s">
        <v>34</v>
      </c>
      <c r="G672" t="s">
        <v>367</v>
      </c>
      <c r="H672">
        <f t="shared" ref="H672:AK672" si="120">IFERROR((H100/H386)*100000,0)</f>
        <v>7199.424046076314</v>
      </c>
      <c r="I672">
        <f t="shared" si="120"/>
        <v>7552.8700906344402</v>
      </c>
      <c r="J672">
        <f t="shared" si="120"/>
        <v>7707.1290944123321</v>
      </c>
      <c r="K672">
        <f t="shared" si="120"/>
        <v>7751.937984496124</v>
      </c>
      <c r="L672">
        <f t="shared" si="120"/>
        <v>7961.7834394904467</v>
      </c>
      <c r="M672">
        <f t="shared" si="120"/>
        <v>6936.4161849710972</v>
      </c>
      <c r="N672">
        <f t="shared" si="120"/>
        <v>7092.1985815602839</v>
      </c>
      <c r="O672">
        <f t="shared" si="120"/>
        <v>7207.2072072072069</v>
      </c>
      <c r="P672">
        <f t="shared" si="120"/>
        <v>7299.2700729927019</v>
      </c>
      <c r="Q672">
        <f t="shared" si="120"/>
        <v>7434.9442379182155</v>
      </c>
      <c r="R672">
        <f t="shared" si="120"/>
        <v>7830.8535630383712</v>
      </c>
      <c r="S672">
        <f t="shared" si="120"/>
        <v>8000</v>
      </c>
      <c r="T672">
        <f t="shared" si="120"/>
        <v>8130.081300813009</v>
      </c>
      <c r="U672">
        <f t="shared" si="120"/>
        <v>8720.9302325581393</v>
      </c>
      <c r="V672">
        <f t="shared" si="120"/>
        <v>9009.0090090090107</v>
      </c>
      <c r="W672">
        <f t="shared" si="120"/>
        <v>8908.6859688195982</v>
      </c>
      <c r="X672">
        <f t="shared" si="120"/>
        <v>9090.9090909090919</v>
      </c>
      <c r="Y672">
        <f t="shared" si="120"/>
        <v>9316.7701863354032</v>
      </c>
      <c r="Z672">
        <f t="shared" si="120"/>
        <v>9523.8095238095229</v>
      </c>
      <c r="AA672">
        <f t="shared" si="120"/>
        <v>10119.595216191352</v>
      </c>
      <c r="AB672">
        <f t="shared" si="120"/>
        <v>10256.410256410256</v>
      </c>
      <c r="AC672">
        <f t="shared" si="120"/>
        <v>10727.05601907032</v>
      </c>
      <c r="AD672">
        <f t="shared" si="120"/>
        <v>11013.215859030837</v>
      </c>
      <c r="AE672">
        <f t="shared" si="120"/>
        <v>11111.111111111111</v>
      </c>
      <c r="AF672">
        <f t="shared" si="120"/>
        <v>11345.218800648297</v>
      </c>
      <c r="AG672">
        <f t="shared" si="120"/>
        <v>10526.315789473683</v>
      </c>
      <c r="AH672">
        <f t="shared" si="120"/>
        <v>10752.68817204301</v>
      </c>
      <c r="AI672">
        <f t="shared" si="120"/>
        <v>10802.46913580247</v>
      </c>
      <c r="AJ672">
        <f t="shared" si="120"/>
        <v>10765.55023923445</v>
      </c>
      <c r="AK672">
        <f t="shared" si="120"/>
        <v>10903.426791277258</v>
      </c>
    </row>
    <row r="673" spans="1:37" x14ac:dyDescent="0.25">
      <c r="A673">
        <f>IF(IFERROR(MATCH(TX_UCR!$C673,NN_M!A:A,0),0)&gt;0,1,0)</f>
        <v>0</v>
      </c>
      <c r="B673">
        <f>IF(IFERROR(MATCH(TX_UCR!C673,NN_PSM!A:A,0),0)&gt;0,1,0)</f>
        <v>0</v>
      </c>
      <c r="C673" t="str">
        <f t="shared" si="85"/>
        <v>Freeport</v>
      </c>
      <c r="D673">
        <f t="shared" si="86"/>
        <v>0</v>
      </c>
      <c r="E673" t="s">
        <v>134</v>
      </c>
      <c r="F673" t="s">
        <v>34</v>
      </c>
      <c r="G673" t="s">
        <v>367</v>
      </c>
      <c r="H673">
        <f t="shared" ref="H673:AK673" si="121">IFERROR((H101/H387)*100000,0)</f>
        <v>14040.5616224649</v>
      </c>
      <c r="I673">
        <f t="shared" si="121"/>
        <v>12947.77729823047</v>
      </c>
      <c r="J673">
        <f t="shared" si="121"/>
        <v>12390.294269488901</v>
      </c>
      <c r="K673">
        <f t="shared" si="121"/>
        <v>12180.974477958236</v>
      </c>
      <c r="L673">
        <f t="shared" si="121"/>
        <v>11432.74142544393</v>
      </c>
      <c r="M673">
        <f t="shared" si="121"/>
        <v>11388.611388611389</v>
      </c>
      <c r="N673">
        <f t="shared" si="121"/>
        <v>11631.885049606568</v>
      </c>
      <c r="O673">
        <f t="shared" si="121"/>
        <v>11837.048424289009</v>
      </c>
      <c r="P673">
        <f t="shared" si="121"/>
        <v>12217.573221757322</v>
      </c>
      <c r="Q673">
        <f t="shared" si="121"/>
        <v>12453.113278319581</v>
      </c>
      <c r="R673">
        <f t="shared" si="121"/>
        <v>12322.858903265558</v>
      </c>
      <c r="S673">
        <f t="shared" si="121"/>
        <v>12589.928057553956</v>
      </c>
      <c r="T673">
        <f t="shared" si="121"/>
        <v>12792.792792792792</v>
      </c>
      <c r="U673">
        <f t="shared" si="121"/>
        <v>12142.857142857143</v>
      </c>
      <c r="V673">
        <f t="shared" si="121"/>
        <v>11759.851454507943</v>
      </c>
      <c r="W673">
        <f t="shared" si="121"/>
        <v>12707.556760420197</v>
      </c>
      <c r="X673">
        <f t="shared" si="121"/>
        <v>12994.802079168332</v>
      </c>
      <c r="Y673">
        <f t="shared" si="121"/>
        <v>13274.336283185841</v>
      </c>
      <c r="Z673">
        <f t="shared" si="121"/>
        <v>12999.518536350508</v>
      </c>
      <c r="AA673">
        <f t="shared" si="121"/>
        <v>12928.759894459103</v>
      </c>
      <c r="AB673">
        <f t="shared" si="121"/>
        <v>12968.750000000002</v>
      </c>
      <c r="AC673">
        <f t="shared" si="121"/>
        <v>12961.941533370104</v>
      </c>
      <c r="AD673">
        <f t="shared" si="121"/>
        <v>12587.412587412589</v>
      </c>
      <c r="AE673">
        <f t="shared" si="121"/>
        <v>12538.12267028126</v>
      </c>
      <c r="AF673">
        <f t="shared" si="121"/>
        <v>12472.16035634744</v>
      </c>
      <c r="AG673">
        <f t="shared" si="121"/>
        <v>12048.192771084337</v>
      </c>
      <c r="AH673">
        <f t="shared" si="121"/>
        <v>12301.230123012301</v>
      </c>
      <c r="AI673">
        <f t="shared" si="121"/>
        <v>12500</v>
      </c>
      <c r="AJ673">
        <f t="shared" si="121"/>
        <v>12089.810017271158</v>
      </c>
      <c r="AK673">
        <f t="shared" si="121"/>
        <v>12102.874432677761</v>
      </c>
    </row>
    <row r="674" spans="1:37" x14ac:dyDescent="0.25">
      <c r="A674">
        <f>IF(IFERROR(MATCH(TX_UCR!$C674,NN_M!A:A,0),0)&gt;0,1,0)</f>
        <v>0</v>
      </c>
      <c r="B674">
        <f>IF(IFERROR(MATCH(TX_UCR!C674,NN_PSM!A:A,0),0)&gt;0,1,0)</f>
        <v>0</v>
      </c>
      <c r="C674" t="str">
        <f t="shared" si="85"/>
        <v>Friendswood</v>
      </c>
      <c r="D674">
        <f t="shared" si="86"/>
        <v>0</v>
      </c>
      <c r="E674" t="s">
        <v>135</v>
      </c>
      <c r="F674" t="s">
        <v>34</v>
      </c>
      <c r="G674" t="s">
        <v>367</v>
      </c>
      <c r="H674">
        <f t="shared" ref="H674:AK674" si="122">IFERROR((H102/H388)*100000,0)</f>
        <v>12964.054213317619</v>
      </c>
      <c r="I674">
        <f t="shared" si="122"/>
        <v>18342.391304347828</v>
      </c>
      <c r="J674">
        <f t="shared" si="122"/>
        <v>23705.004389815625</v>
      </c>
      <c r="K674">
        <f t="shared" si="122"/>
        <v>23171.614771904417</v>
      </c>
      <c r="L674">
        <f t="shared" si="122"/>
        <v>24364.406779661014</v>
      </c>
      <c r="M674">
        <f t="shared" si="122"/>
        <v>22819.472616632862</v>
      </c>
      <c r="N674">
        <f t="shared" si="122"/>
        <v>23300.970873786409</v>
      </c>
      <c r="O674">
        <f t="shared" si="122"/>
        <v>23717.328170377543</v>
      </c>
      <c r="P674">
        <f t="shared" si="122"/>
        <v>26634.382566585959</v>
      </c>
      <c r="Q674">
        <f t="shared" si="122"/>
        <v>27142.857142857141</v>
      </c>
      <c r="R674">
        <f t="shared" si="122"/>
        <v>28953.229398663698</v>
      </c>
      <c r="S674">
        <f t="shared" si="122"/>
        <v>29561.671763506623</v>
      </c>
      <c r="T674">
        <f t="shared" si="122"/>
        <v>30044.660982541616</v>
      </c>
      <c r="U674">
        <f t="shared" si="122"/>
        <v>29016.890428757037</v>
      </c>
      <c r="V674">
        <f t="shared" si="122"/>
        <v>29311.001141987057</v>
      </c>
      <c r="W674">
        <f t="shared" si="122"/>
        <v>29042.045947117469</v>
      </c>
      <c r="X674">
        <f t="shared" si="122"/>
        <v>29689.60863697706</v>
      </c>
      <c r="Y674">
        <f t="shared" si="122"/>
        <v>30323.45013477089</v>
      </c>
      <c r="Z674">
        <f t="shared" si="122"/>
        <v>31985.784095957355</v>
      </c>
      <c r="AA674">
        <f t="shared" si="122"/>
        <v>33000.767459708361</v>
      </c>
      <c r="AB674">
        <f t="shared" si="122"/>
        <v>33254.1567695962</v>
      </c>
      <c r="AC674">
        <f t="shared" si="122"/>
        <v>34035.656401944892</v>
      </c>
      <c r="AD674">
        <f t="shared" si="122"/>
        <v>34141.958670260559</v>
      </c>
      <c r="AE674">
        <f t="shared" si="122"/>
        <v>34058.656575212866</v>
      </c>
      <c r="AF674">
        <f t="shared" si="122"/>
        <v>34571.062740076828</v>
      </c>
      <c r="AG674">
        <f t="shared" si="122"/>
        <v>35816.618911174788</v>
      </c>
      <c r="AH674">
        <f t="shared" si="122"/>
        <v>36585.365853658543</v>
      </c>
      <c r="AI674">
        <f t="shared" si="122"/>
        <v>36945.812807881775</v>
      </c>
      <c r="AJ674">
        <f t="shared" si="122"/>
        <v>37288.135593220337</v>
      </c>
      <c r="AK674">
        <f t="shared" si="122"/>
        <v>38043.47826086956</v>
      </c>
    </row>
    <row r="675" spans="1:37" x14ac:dyDescent="0.25">
      <c r="A675">
        <f>IF(IFERROR(MATCH(TX_UCR!$C675,NN_M!A:A,0),0)&gt;0,1,0)</f>
        <v>1</v>
      </c>
      <c r="B675">
        <f>IF(IFERROR(MATCH(TX_UCR!C675,NN_PSM!A:A,0),0)&gt;0,1,0)</f>
        <v>1</v>
      </c>
      <c r="C675" t="str">
        <f t="shared" si="85"/>
        <v>Frisco</v>
      </c>
      <c r="D675">
        <f t="shared" si="86"/>
        <v>0</v>
      </c>
      <c r="E675" t="s">
        <v>136</v>
      </c>
      <c r="F675" t="s">
        <v>34</v>
      </c>
      <c r="G675" t="s">
        <v>367</v>
      </c>
      <c r="H675">
        <f t="shared" ref="H675:AK675" si="123">IFERROR((H103/H389)*100000,0)</f>
        <v>0</v>
      </c>
      <c r="I675">
        <f t="shared" si="123"/>
        <v>0</v>
      </c>
      <c r="J675">
        <f t="shared" si="123"/>
        <v>0</v>
      </c>
      <c r="K675">
        <f t="shared" si="123"/>
        <v>5183.079752549741</v>
      </c>
      <c r="L675">
        <f t="shared" si="123"/>
        <v>5468.2159945317835</v>
      </c>
      <c r="M675">
        <f t="shared" si="123"/>
        <v>6140.3508771929819</v>
      </c>
      <c r="N675">
        <f t="shared" si="123"/>
        <v>6271.7770034843206</v>
      </c>
      <c r="O675">
        <f t="shared" si="123"/>
        <v>6381.322957198443</v>
      </c>
      <c r="P675">
        <f t="shared" si="123"/>
        <v>7799.4428969359333</v>
      </c>
      <c r="Q675">
        <f t="shared" si="123"/>
        <v>7948.3358171882765</v>
      </c>
      <c r="R675">
        <f t="shared" si="123"/>
        <v>10989.010989010989</v>
      </c>
      <c r="S675">
        <f t="shared" si="123"/>
        <v>11229.314420803783</v>
      </c>
      <c r="T675">
        <f t="shared" si="123"/>
        <v>11404.133998574482</v>
      </c>
      <c r="U675">
        <f t="shared" si="123"/>
        <v>19019.019019019019</v>
      </c>
      <c r="V675">
        <f t="shared" si="123"/>
        <v>26683.087027914615</v>
      </c>
      <c r="W675">
        <f t="shared" si="123"/>
        <v>0</v>
      </c>
      <c r="X675">
        <f t="shared" si="123"/>
        <v>34482.758620689659</v>
      </c>
      <c r="Y675">
        <f t="shared" si="123"/>
        <v>35208.2438814942</v>
      </c>
      <c r="Z675">
        <f t="shared" si="123"/>
        <v>48373.644703919934</v>
      </c>
      <c r="AA675">
        <f t="shared" si="123"/>
        <v>56061.667834618092</v>
      </c>
      <c r="AB675">
        <f t="shared" si="123"/>
        <v>63380.281690140851</v>
      </c>
      <c r="AC675">
        <f t="shared" si="123"/>
        <v>72808.320950965834</v>
      </c>
      <c r="AD675">
        <f t="shared" si="123"/>
        <v>90640.394088669957</v>
      </c>
      <c r="AE675">
        <f t="shared" si="123"/>
        <v>99431.818181818191</v>
      </c>
      <c r="AF675">
        <f t="shared" si="123"/>
        <v>108216.43286573146</v>
      </c>
      <c r="AG675">
        <f t="shared" si="123"/>
        <v>116953.76246600182</v>
      </c>
      <c r="AH675">
        <f t="shared" si="123"/>
        <v>119490.69539666994</v>
      </c>
      <c r="AI675">
        <f t="shared" si="123"/>
        <v>123270.44025157232</v>
      </c>
      <c r="AJ675">
        <f t="shared" si="123"/>
        <v>131713.55498721226</v>
      </c>
      <c r="AK675">
        <f t="shared" si="123"/>
        <v>141997.59326113117</v>
      </c>
    </row>
    <row r="676" spans="1:37" x14ac:dyDescent="0.25">
      <c r="A676">
        <f>IF(IFERROR(MATCH(TX_UCR!$C676,NN_M!A:A,0),0)&gt;0,1,0)</f>
        <v>0</v>
      </c>
      <c r="B676">
        <f>IF(IFERROR(MATCH(TX_UCR!C676,NN_PSM!A:A,0),0)&gt;0,1,0)</f>
        <v>0</v>
      </c>
      <c r="C676" t="str">
        <f t="shared" si="85"/>
        <v>Gainesville</v>
      </c>
      <c r="D676">
        <f t="shared" si="86"/>
        <v>0</v>
      </c>
      <c r="E676" t="s">
        <v>137</v>
      </c>
      <c r="F676" t="s">
        <v>34</v>
      </c>
      <c r="G676" t="s">
        <v>367</v>
      </c>
      <c r="H676">
        <f t="shared" ref="H676:AK676" si="124">IFERROR((H104/H390)*100000,0)</f>
        <v>15451.174289245981</v>
      </c>
      <c r="I676">
        <f t="shared" si="124"/>
        <v>14678.899082568809</v>
      </c>
      <c r="J676">
        <f t="shared" si="124"/>
        <v>14238.773274917854</v>
      </c>
      <c r="K676">
        <f t="shared" si="124"/>
        <v>13956.734124214934</v>
      </c>
      <c r="L676">
        <f t="shared" si="124"/>
        <v>14207.650273224042</v>
      </c>
      <c r="M676">
        <f t="shared" si="124"/>
        <v>14254.650881855521</v>
      </c>
      <c r="N676">
        <f t="shared" si="124"/>
        <v>14558.232931726909</v>
      </c>
      <c r="O676">
        <f t="shared" si="124"/>
        <v>14814.814814814814</v>
      </c>
      <c r="P676">
        <f t="shared" si="124"/>
        <v>14430.014430014431</v>
      </c>
      <c r="Q676">
        <f t="shared" si="124"/>
        <v>14705.882352941177</v>
      </c>
      <c r="R676">
        <f t="shared" si="124"/>
        <v>14429.109159347552</v>
      </c>
      <c r="S676">
        <f t="shared" si="124"/>
        <v>14743.049705139005</v>
      </c>
      <c r="T676">
        <f t="shared" si="124"/>
        <v>14979.338842975207</v>
      </c>
      <c r="U676">
        <f t="shared" si="124"/>
        <v>15317.286652078774</v>
      </c>
      <c r="V676">
        <f t="shared" si="124"/>
        <v>14971.378247468076</v>
      </c>
      <c r="W676">
        <f t="shared" si="124"/>
        <v>15540.944411237298</v>
      </c>
      <c r="X676">
        <f t="shared" si="124"/>
        <v>15890.410958904111</v>
      </c>
      <c r="Y676">
        <f t="shared" si="124"/>
        <v>16229.408175716901</v>
      </c>
      <c r="Z676">
        <f t="shared" si="124"/>
        <v>16176.956091119182</v>
      </c>
      <c r="AA676">
        <f t="shared" si="124"/>
        <v>16309.27212322561</v>
      </c>
      <c r="AB676">
        <f t="shared" si="124"/>
        <v>16630.196936542667</v>
      </c>
      <c r="AC676">
        <f t="shared" si="124"/>
        <v>17038.853749838647</v>
      </c>
      <c r="AD676">
        <f t="shared" si="124"/>
        <v>16709.044678532508</v>
      </c>
      <c r="AE676">
        <f t="shared" si="124"/>
        <v>16649.104320337196</v>
      </c>
      <c r="AF676">
        <f t="shared" si="124"/>
        <v>16547.15940430226</v>
      </c>
      <c r="AG676">
        <f t="shared" si="124"/>
        <v>16000</v>
      </c>
      <c r="AH676">
        <f t="shared" si="124"/>
        <v>16338.174273858922</v>
      </c>
      <c r="AI676">
        <f t="shared" si="124"/>
        <v>16223.113379511484</v>
      </c>
      <c r="AJ676">
        <f t="shared" si="124"/>
        <v>16088.214027476499</v>
      </c>
      <c r="AK676">
        <f t="shared" si="124"/>
        <v>16036.184210526317</v>
      </c>
    </row>
    <row r="677" spans="1:37" x14ac:dyDescent="0.25">
      <c r="A677">
        <f>IF(IFERROR(MATCH(TX_UCR!$C677,NN_M!A:A,0),0)&gt;0,1,0)</f>
        <v>0</v>
      </c>
      <c r="B677">
        <f>IF(IFERROR(MATCH(TX_UCR!C677,NN_PSM!A:A,0),0)&gt;0,1,0)</f>
        <v>0</v>
      </c>
      <c r="C677" t="str">
        <f t="shared" si="85"/>
        <v>Galveston</v>
      </c>
      <c r="D677">
        <f t="shared" si="86"/>
        <v>1</v>
      </c>
      <c r="E677" t="s">
        <v>138</v>
      </c>
      <c r="F677" t="s">
        <v>34</v>
      </c>
      <c r="G677" t="s">
        <v>367</v>
      </c>
      <c r="H677">
        <f t="shared" ref="H677:AK677" si="125">IFERROR((H105/H391)*100000,0)</f>
        <v>0</v>
      </c>
      <c r="I677">
        <f t="shared" si="125"/>
        <v>0</v>
      </c>
      <c r="J677">
        <f t="shared" si="125"/>
        <v>0</v>
      </c>
      <c r="K677">
        <f t="shared" si="125"/>
        <v>0</v>
      </c>
      <c r="L677">
        <f t="shared" si="125"/>
        <v>0</v>
      </c>
      <c r="M677">
        <f t="shared" si="125"/>
        <v>0</v>
      </c>
      <c r="N677">
        <f t="shared" si="125"/>
        <v>0</v>
      </c>
      <c r="O677">
        <f t="shared" si="125"/>
        <v>0</v>
      </c>
      <c r="P677">
        <f t="shared" si="125"/>
        <v>0</v>
      </c>
      <c r="Q677">
        <f t="shared" si="125"/>
        <v>0</v>
      </c>
      <c r="R677">
        <f t="shared" si="125"/>
        <v>0</v>
      </c>
      <c r="S677">
        <f t="shared" si="125"/>
        <v>0</v>
      </c>
      <c r="T677">
        <f t="shared" si="125"/>
        <v>0</v>
      </c>
      <c r="U677">
        <f t="shared" si="125"/>
        <v>0</v>
      </c>
      <c r="V677">
        <f t="shared" si="125"/>
        <v>0</v>
      </c>
      <c r="W677">
        <f t="shared" si="125"/>
        <v>0</v>
      </c>
      <c r="X677">
        <f t="shared" si="125"/>
        <v>0</v>
      </c>
      <c r="Y677">
        <f t="shared" si="125"/>
        <v>0</v>
      </c>
      <c r="Z677">
        <f t="shared" si="125"/>
        <v>0</v>
      </c>
      <c r="AA677">
        <f t="shared" si="125"/>
        <v>0</v>
      </c>
      <c r="AB677">
        <f t="shared" si="125"/>
        <v>0</v>
      </c>
      <c r="AC677">
        <f t="shared" si="125"/>
        <v>0</v>
      </c>
      <c r="AD677">
        <f t="shared" si="125"/>
        <v>0</v>
      </c>
      <c r="AE677">
        <f t="shared" si="125"/>
        <v>0</v>
      </c>
      <c r="AF677">
        <f t="shared" si="125"/>
        <v>0</v>
      </c>
      <c r="AG677">
        <f t="shared" si="125"/>
        <v>0</v>
      </c>
      <c r="AH677">
        <f t="shared" si="125"/>
        <v>0</v>
      </c>
      <c r="AI677">
        <f t="shared" si="125"/>
        <v>0</v>
      </c>
      <c r="AJ677">
        <f t="shared" si="125"/>
        <v>0</v>
      </c>
      <c r="AK677">
        <f t="shared" si="125"/>
        <v>0</v>
      </c>
    </row>
    <row r="678" spans="1:37" x14ac:dyDescent="0.25">
      <c r="A678">
        <f>IF(IFERROR(MATCH(TX_UCR!$C678,NN_M!A:A,0),0)&gt;0,1,0)</f>
        <v>0</v>
      </c>
      <c r="B678">
        <f>IF(IFERROR(MATCH(TX_UCR!C678,NN_PSM!A:A,0),0)&gt;0,1,0)</f>
        <v>0</v>
      </c>
      <c r="C678" t="str">
        <f t="shared" si="85"/>
        <v>Galveston</v>
      </c>
      <c r="D678">
        <f t="shared" si="86"/>
        <v>0</v>
      </c>
      <c r="E678" t="s">
        <v>139</v>
      </c>
      <c r="F678" t="s">
        <v>34</v>
      </c>
      <c r="G678" t="s">
        <v>367</v>
      </c>
      <c r="H678">
        <f t="shared" ref="H678:AK678" si="126">IFERROR((H106/H392)*100000,0)</f>
        <v>67141.64020754279</v>
      </c>
      <c r="I678">
        <f t="shared" si="126"/>
        <v>65086.907590346374</v>
      </c>
      <c r="J678">
        <f t="shared" si="126"/>
        <v>60594.275046670817</v>
      </c>
      <c r="K678">
        <f t="shared" si="126"/>
        <v>59241.2254006898</v>
      </c>
      <c r="L678">
        <f t="shared" si="126"/>
        <v>57233.867653103167</v>
      </c>
      <c r="M678">
        <f t="shared" si="126"/>
        <v>59071.059944422392</v>
      </c>
      <c r="N678">
        <f t="shared" si="126"/>
        <v>60329.287345270997</v>
      </c>
      <c r="O678">
        <f t="shared" si="126"/>
        <v>61398.14248373283</v>
      </c>
      <c r="P678">
        <f t="shared" si="126"/>
        <v>60755.430733077323</v>
      </c>
      <c r="Q678">
        <f t="shared" si="126"/>
        <v>61923.215213135722</v>
      </c>
      <c r="R678">
        <f t="shared" si="126"/>
        <v>60339.880821010818</v>
      </c>
      <c r="S678">
        <f t="shared" si="126"/>
        <v>61639.972930295509</v>
      </c>
      <c r="T678">
        <f t="shared" si="126"/>
        <v>62643.37391918122</v>
      </c>
      <c r="U678">
        <f t="shared" si="126"/>
        <v>61738.836265223275</v>
      </c>
      <c r="V678">
        <f t="shared" si="126"/>
        <v>60426.081342801808</v>
      </c>
      <c r="W678">
        <f t="shared" si="126"/>
        <v>0</v>
      </c>
      <c r="X678">
        <f t="shared" si="126"/>
        <v>0</v>
      </c>
      <c r="Y678">
        <f t="shared" si="126"/>
        <v>0</v>
      </c>
      <c r="Z678">
        <f t="shared" si="126"/>
        <v>57563.587684069607</v>
      </c>
      <c r="AA678">
        <f t="shared" si="126"/>
        <v>57617.071724955538</v>
      </c>
      <c r="AB678">
        <f t="shared" si="126"/>
        <v>58299.417005829942</v>
      </c>
      <c r="AC678">
        <f t="shared" si="126"/>
        <v>59094.090590940905</v>
      </c>
      <c r="AD678">
        <f t="shared" si="126"/>
        <v>57588.009072083623</v>
      </c>
      <c r="AE678">
        <f t="shared" si="126"/>
        <v>56867.779204107828</v>
      </c>
      <c r="AF678">
        <f t="shared" si="126"/>
        <v>57036.320950145004</v>
      </c>
      <c r="AG678">
        <f t="shared" si="126"/>
        <v>47740.944579546915</v>
      </c>
      <c r="AH678">
        <f t="shared" si="126"/>
        <v>48748.991121872474</v>
      </c>
      <c r="AI678">
        <f t="shared" si="126"/>
        <v>49169.435215946847</v>
      </c>
      <c r="AJ678">
        <f t="shared" si="126"/>
        <v>48065.173116089616</v>
      </c>
      <c r="AK678">
        <f t="shared" si="126"/>
        <v>48957.735704723658</v>
      </c>
    </row>
    <row r="679" spans="1:37" x14ac:dyDescent="0.25">
      <c r="A679">
        <f>IF(IFERROR(MATCH(TX_UCR!$C679,NN_M!A:A,0),0)&gt;0,1,0)</f>
        <v>1</v>
      </c>
      <c r="B679">
        <f>IF(IFERROR(MATCH(TX_UCR!C679,NN_PSM!A:A,0),0)&gt;0,1,0)</f>
        <v>1</v>
      </c>
      <c r="C679" t="str">
        <f t="shared" si="85"/>
        <v>Garland</v>
      </c>
      <c r="D679">
        <f t="shared" si="86"/>
        <v>0</v>
      </c>
      <c r="E679" t="s">
        <v>140</v>
      </c>
      <c r="F679" t="s">
        <v>34</v>
      </c>
      <c r="G679" t="s">
        <v>367</v>
      </c>
      <c r="H679">
        <f t="shared" ref="H679:AK679" si="127">IFERROR((H107/H393)*100000,0)</f>
        <v>164019.20945696344</v>
      </c>
      <c r="I679">
        <f t="shared" si="127"/>
        <v>167145.1355661882</v>
      </c>
      <c r="J679">
        <f t="shared" si="127"/>
        <v>177650.4297994269</v>
      </c>
      <c r="K679">
        <f t="shared" si="127"/>
        <v>178999.0789069696</v>
      </c>
      <c r="L679">
        <f t="shared" si="127"/>
        <v>182111.43695014663</v>
      </c>
      <c r="M679">
        <f t="shared" si="127"/>
        <v>180650.03779289496</v>
      </c>
      <c r="N679">
        <f t="shared" si="127"/>
        <v>184488.10754912099</v>
      </c>
      <c r="O679">
        <f t="shared" si="127"/>
        <v>187766.16337591948</v>
      </c>
      <c r="P679">
        <f t="shared" si="127"/>
        <v>194944.53537006729</v>
      </c>
      <c r="Q679">
        <f t="shared" si="127"/>
        <v>198678.2321354812</v>
      </c>
      <c r="R679">
        <f t="shared" si="127"/>
        <v>197856.55399835121</v>
      </c>
      <c r="S679">
        <f t="shared" si="127"/>
        <v>201347.49935216378</v>
      </c>
      <c r="T679">
        <f t="shared" si="127"/>
        <v>204589.65383119407</v>
      </c>
      <c r="U679">
        <f t="shared" si="127"/>
        <v>195964.29957314706</v>
      </c>
      <c r="V679">
        <f t="shared" si="127"/>
        <v>196195.00594530319</v>
      </c>
      <c r="W679">
        <f t="shared" si="127"/>
        <v>215758.13101236828</v>
      </c>
      <c r="X679">
        <f t="shared" si="127"/>
        <v>220648.52776742453</v>
      </c>
      <c r="Y679">
        <f t="shared" si="127"/>
        <v>225331.89809831363</v>
      </c>
      <c r="Z679">
        <f t="shared" si="127"/>
        <v>223065.2503793627</v>
      </c>
      <c r="AA679">
        <f t="shared" si="127"/>
        <v>221651.52113789017</v>
      </c>
      <c r="AB679">
        <f t="shared" si="127"/>
        <v>220761.71216717223</v>
      </c>
      <c r="AC679">
        <f t="shared" si="127"/>
        <v>222479.72190034765</v>
      </c>
      <c r="AD679">
        <f t="shared" si="127"/>
        <v>218249.42791762014</v>
      </c>
      <c r="AE679">
        <f t="shared" si="127"/>
        <v>219104.30839002269</v>
      </c>
      <c r="AF679">
        <f t="shared" si="127"/>
        <v>218862.49100071992</v>
      </c>
      <c r="AG679">
        <f t="shared" si="127"/>
        <v>226832.6417704011</v>
      </c>
      <c r="AH679">
        <f t="shared" si="127"/>
        <v>231643.35664335662</v>
      </c>
      <c r="AI679">
        <f t="shared" si="127"/>
        <v>234986.94516971277</v>
      </c>
      <c r="AJ679">
        <f t="shared" si="127"/>
        <v>235671.71022466756</v>
      </c>
      <c r="AK679">
        <f t="shared" si="127"/>
        <v>236417.03377386197</v>
      </c>
    </row>
    <row r="680" spans="1:37" x14ac:dyDescent="0.25">
      <c r="A680">
        <f>IF(IFERROR(MATCH(TX_UCR!$C680,NN_M!A:A,0),0)&gt;0,1,0)</f>
        <v>0</v>
      </c>
      <c r="B680">
        <f>IF(IFERROR(MATCH(TX_UCR!C680,NN_PSM!A:A,0),0)&gt;0,1,0)</f>
        <v>0</v>
      </c>
      <c r="C680" t="str">
        <f t="shared" si="85"/>
        <v>Gatesville</v>
      </c>
      <c r="D680">
        <f t="shared" si="86"/>
        <v>0</v>
      </c>
      <c r="E680" t="s">
        <v>141</v>
      </c>
      <c r="F680" t="s">
        <v>34</v>
      </c>
      <c r="G680" t="s">
        <v>367</v>
      </c>
      <c r="H680">
        <f t="shared" ref="H680:AK680" si="128">IFERROR((H108/H394)*100000,0)</f>
        <v>7087.6288659793827</v>
      </c>
      <c r="I680">
        <f t="shared" si="128"/>
        <v>7232.0841551610783</v>
      </c>
      <c r="J680">
        <f t="shared" si="128"/>
        <v>7146.0473425636437</v>
      </c>
      <c r="K680">
        <f t="shared" si="128"/>
        <v>6849.3150684931516</v>
      </c>
      <c r="L680">
        <f t="shared" si="128"/>
        <v>7083.825265643447</v>
      </c>
      <c r="M680">
        <f t="shared" si="128"/>
        <v>11494.252873563219</v>
      </c>
      <c r="N680">
        <f t="shared" si="128"/>
        <v>11738.401341531582</v>
      </c>
      <c r="O680">
        <f t="shared" si="128"/>
        <v>11944.260119442602</v>
      </c>
      <c r="P680">
        <f t="shared" si="128"/>
        <v>11773.362766740251</v>
      </c>
      <c r="Q680">
        <f t="shared" si="128"/>
        <v>12003.693444136657</v>
      </c>
      <c r="R680">
        <f t="shared" si="128"/>
        <v>12200.08133387556</v>
      </c>
      <c r="S680">
        <f t="shared" si="128"/>
        <v>12468.827930174564</v>
      </c>
      <c r="T680">
        <f t="shared" si="128"/>
        <v>12666.666666666668</v>
      </c>
      <c r="U680">
        <f t="shared" si="128"/>
        <v>12335.853561480302</v>
      </c>
      <c r="V680">
        <f t="shared" si="128"/>
        <v>12175.324675324675</v>
      </c>
      <c r="W680">
        <f t="shared" si="128"/>
        <v>15593.561368209255</v>
      </c>
      <c r="X680">
        <f t="shared" si="128"/>
        <v>15946.286193873269</v>
      </c>
      <c r="Y680">
        <f t="shared" si="128"/>
        <v>16286.644951140064</v>
      </c>
      <c r="Z680">
        <f t="shared" si="128"/>
        <v>15428.339423467316</v>
      </c>
      <c r="AA680">
        <f t="shared" si="128"/>
        <v>15631.262525050099</v>
      </c>
      <c r="AB680">
        <f t="shared" si="128"/>
        <v>15990.159901599016</v>
      </c>
      <c r="AC680">
        <f t="shared" si="128"/>
        <v>16099.071207430341</v>
      </c>
      <c r="AD680">
        <f t="shared" si="128"/>
        <v>15447.523852794184</v>
      </c>
      <c r="AE680">
        <f t="shared" si="128"/>
        <v>15140.591204037493</v>
      </c>
      <c r="AF680">
        <f t="shared" si="128"/>
        <v>15197.568389057749</v>
      </c>
      <c r="AG680">
        <f t="shared" si="128"/>
        <v>15748.031496062995</v>
      </c>
      <c r="AH680">
        <f t="shared" si="128"/>
        <v>16080.402010050251</v>
      </c>
      <c r="AI680">
        <f t="shared" si="128"/>
        <v>16221.374045801525</v>
      </c>
      <c r="AJ680">
        <f t="shared" si="128"/>
        <v>16070.124178232287</v>
      </c>
      <c r="AK680">
        <f t="shared" si="128"/>
        <v>15991.471215351812</v>
      </c>
    </row>
    <row r="681" spans="1:37" x14ac:dyDescent="0.25">
      <c r="A681">
        <f>IF(IFERROR(MATCH(TX_UCR!$C681,NN_M!A:A,0),0)&gt;0,1,0)</f>
        <v>0</v>
      </c>
      <c r="B681">
        <f>IF(IFERROR(MATCH(TX_UCR!C681,NN_PSM!A:A,0),0)&gt;0,1,0)</f>
        <v>0</v>
      </c>
      <c r="C681" t="str">
        <f t="shared" si="85"/>
        <v>Georgetown</v>
      </c>
      <c r="D681">
        <f t="shared" si="86"/>
        <v>0</v>
      </c>
      <c r="E681" t="s">
        <v>142</v>
      </c>
      <c r="F681" t="s">
        <v>34</v>
      </c>
      <c r="G681" t="s">
        <v>367</v>
      </c>
      <c r="H681">
        <f t="shared" ref="H681:AK681" si="129">IFERROR((H109/H395)*100000,0)</f>
        <v>11477.761836441894</v>
      </c>
      <c r="I681">
        <f t="shared" si="129"/>
        <v>12866.700977869275</v>
      </c>
      <c r="J681">
        <f t="shared" si="129"/>
        <v>15328.223925358212</v>
      </c>
      <c r="K681">
        <f t="shared" si="129"/>
        <v>16232.169208066896</v>
      </c>
      <c r="L681">
        <f t="shared" si="129"/>
        <v>16691.212567501228</v>
      </c>
      <c r="M681">
        <f t="shared" si="129"/>
        <v>14841.556357801845</v>
      </c>
      <c r="N681">
        <f t="shared" si="129"/>
        <v>15158.270173874274</v>
      </c>
      <c r="O681">
        <f t="shared" si="129"/>
        <v>15425.40371173777</v>
      </c>
      <c r="P681">
        <f t="shared" si="129"/>
        <v>16072.00257152041</v>
      </c>
      <c r="Q681">
        <f t="shared" si="129"/>
        <v>16379.310344827585</v>
      </c>
      <c r="R681">
        <f t="shared" si="129"/>
        <v>17926.734216679655</v>
      </c>
      <c r="S681">
        <f t="shared" si="129"/>
        <v>18313.253012048193</v>
      </c>
      <c r="T681">
        <f t="shared" si="129"/>
        <v>18609.742747673783</v>
      </c>
      <c r="U681">
        <f t="shared" si="129"/>
        <v>24140.453547915145</v>
      </c>
      <c r="V681">
        <f t="shared" si="129"/>
        <v>29211.295034079842</v>
      </c>
      <c r="W681">
        <f t="shared" si="129"/>
        <v>28333.333333333332</v>
      </c>
      <c r="X681">
        <f t="shared" si="129"/>
        <v>28985.507246376812</v>
      </c>
      <c r="Y681">
        <f t="shared" si="129"/>
        <v>29598.308668076108</v>
      </c>
      <c r="Z681">
        <f t="shared" si="129"/>
        <v>33745.781777277836</v>
      </c>
      <c r="AA681">
        <f t="shared" si="129"/>
        <v>35409.836065573771</v>
      </c>
      <c r="AB681">
        <f t="shared" si="129"/>
        <v>37068.239258635214</v>
      </c>
      <c r="AC681">
        <f t="shared" si="129"/>
        <v>40131.040131040136</v>
      </c>
      <c r="AD681">
        <f t="shared" si="129"/>
        <v>44827.586206896551</v>
      </c>
      <c r="AE681">
        <f t="shared" si="129"/>
        <v>49661.399548532732</v>
      </c>
      <c r="AF681">
        <f t="shared" si="129"/>
        <v>52580.331061343721</v>
      </c>
      <c r="AG681">
        <f t="shared" si="129"/>
        <v>47410.008779631251</v>
      </c>
      <c r="AH681">
        <f t="shared" si="129"/>
        <v>48399.106478034249</v>
      </c>
      <c r="AI681">
        <f t="shared" si="129"/>
        <v>50304.878048780491</v>
      </c>
      <c r="AJ681">
        <f t="shared" si="129"/>
        <v>53828.658074298706</v>
      </c>
      <c r="AK681">
        <f t="shared" si="129"/>
        <v>56779.661016949154</v>
      </c>
    </row>
    <row r="682" spans="1:37" x14ac:dyDescent="0.25">
      <c r="A682">
        <f>IF(IFERROR(MATCH(TX_UCR!$C682,NN_M!A:A,0),0)&gt;0,1,0)</f>
        <v>0</v>
      </c>
      <c r="B682">
        <f>IF(IFERROR(MATCH(TX_UCR!C682,NN_PSM!A:A,0),0)&gt;0,1,0)</f>
        <v>0</v>
      </c>
      <c r="C682" t="str">
        <f t="shared" si="85"/>
        <v>Glenn</v>
      </c>
      <c r="D682">
        <f t="shared" si="86"/>
        <v>0</v>
      </c>
      <c r="E682" t="s">
        <v>143</v>
      </c>
      <c r="F682" t="s">
        <v>34</v>
      </c>
      <c r="G682" t="s">
        <v>367</v>
      </c>
      <c r="H682">
        <f t="shared" ref="H682:AK682" si="130">IFERROR((H110/H396)*100000,0)</f>
        <v>0</v>
      </c>
      <c r="I682">
        <f t="shared" si="130"/>
        <v>0</v>
      </c>
      <c r="J682">
        <f t="shared" si="130"/>
        <v>0</v>
      </c>
      <c r="K682">
        <f t="shared" si="130"/>
        <v>1281.0658467845249</v>
      </c>
      <c r="L682">
        <f t="shared" si="130"/>
        <v>1362.3978201634875</v>
      </c>
      <c r="M682">
        <f t="shared" si="130"/>
        <v>4562.7376425855518</v>
      </c>
      <c r="N682">
        <f t="shared" si="130"/>
        <v>4660.4527296937422</v>
      </c>
      <c r="O682">
        <f t="shared" si="130"/>
        <v>4741.8335089567963</v>
      </c>
      <c r="P682">
        <f t="shared" si="130"/>
        <v>4942.9657794676805</v>
      </c>
      <c r="Q682">
        <f t="shared" si="130"/>
        <v>5037.7833753148607</v>
      </c>
      <c r="R682">
        <f t="shared" si="130"/>
        <v>5172.7014850659107</v>
      </c>
      <c r="S682">
        <f t="shared" si="130"/>
        <v>5263.1578947368416</v>
      </c>
      <c r="T682">
        <f t="shared" si="130"/>
        <v>5347.5935828877</v>
      </c>
      <c r="U682">
        <f t="shared" si="130"/>
        <v>5301.7944535073411</v>
      </c>
      <c r="V682">
        <f t="shared" si="130"/>
        <v>5826.983415508741</v>
      </c>
      <c r="W682">
        <f t="shared" si="130"/>
        <v>7224.1681260945716</v>
      </c>
      <c r="X682">
        <f t="shared" si="130"/>
        <v>7387.9885605338413</v>
      </c>
      <c r="Y682">
        <f t="shared" si="130"/>
        <v>7544.9796865931503</v>
      </c>
      <c r="Z682">
        <f t="shared" si="130"/>
        <v>8070.4328686720464</v>
      </c>
      <c r="AA682">
        <f t="shared" si="130"/>
        <v>8235.2941176470595</v>
      </c>
      <c r="AB682">
        <f t="shared" si="130"/>
        <v>8788.8531618435154</v>
      </c>
      <c r="AC682">
        <f t="shared" si="130"/>
        <v>9588.6173832353852</v>
      </c>
      <c r="AD682">
        <f t="shared" si="130"/>
        <v>10738.691832085909</v>
      </c>
      <c r="AE682">
        <f t="shared" si="130"/>
        <v>11338.495575221239</v>
      </c>
      <c r="AF682">
        <f t="shared" si="130"/>
        <v>11595.221363316934</v>
      </c>
      <c r="AG682">
        <f t="shared" si="130"/>
        <v>11277.330264672037</v>
      </c>
      <c r="AH682">
        <f t="shared" si="130"/>
        <v>11514.841351074718</v>
      </c>
      <c r="AI682">
        <f t="shared" si="130"/>
        <v>11683.35717691941</v>
      </c>
      <c r="AJ682">
        <f t="shared" si="130"/>
        <v>11853.02252074279</v>
      </c>
      <c r="AK682">
        <f t="shared" si="130"/>
        <v>11869.436201780416</v>
      </c>
    </row>
    <row r="683" spans="1:37" x14ac:dyDescent="0.25">
      <c r="A683">
        <f>IF(IFERROR(MATCH(TX_UCR!$C683,NN_M!A:A,0),0)&gt;0,1,0)</f>
        <v>0</v>
      </c>
      <c r="B683">
        <f>IF(IFERROR(MATCH(TX_UCR!C683,NN_PSM!A:A,0),0)&gt;0,1,0)</f>
        <v>0</v>
      </c>
      <c r="C683" t="str">
        <f t="shared" si="85"/>
        <v>Grand</v>
      </c>
      <c r="D683">
        <f t="shared" si="86"/>
        <v>0</v>
      </c>
      <c r="E683" t="s">
        <v>144</v>
      </c>
      <c r="F683" t="s">
        <v>34</v>
      </c>
      <c r="G683" t="s">
        <v>367</v>
      </c>
      <c r="H683">
        <f t="shared" ref="H683:AK683" si="131">IFERROR((H111/H397)*100000,0)</f>
        <v>82644.62809917354</v>
      </c>
      <c r="I683">
        <f t="shared" si="131"/>
        <v>89801.230477993362</v>
      </c>
      <c r="J683">
        <f t="shared" si="131"/>
        <v>96494.902946515853</v>
      </c>
      <c r="K683">
        <f t="shared" si="131"/>
        <v>97187.453983213069</v>
      </c>
      <c r="L683">
        <f t="shared" si="131"/>
        <v>99787.68577494692</v>
      </c>
      <c r="M683">
        <f t="shared" si="131"/>
        <v>99619.94702291835</v>
      </c>
      <c r="N683">
        <f t="shared" si="131"/>
        <v>101745.37987679671</v>
      </c>
      <c r="O683">
        <f t="shared" si="131"/>
        <v>103540.5516673528</v>
      </c>
      <c r="P683">
        <f t="shared" si="131"/>
        <v>106531.2046444122</v>
      </c>
      <c r="Q683">
        <f t="shared" si="131"/>
        <v>108588.52516719463</v>
      </c>
      <c r="R683">
        <f t="shared" si="131"/>
        <v>110951.46871008941</v>
      </c>
      <c r="S683">
        <f t="shared" si="131"/>
        <v>112934.7401328644</v>
      </c>
      <c r="T683">
        <f t="shared" si="131"/>
        <v>114762.56022023399</v>
      </c>
      <c r="U683">
        <f t="shared" si="131"/>
        <v>112699.06084115966</v>
      </c>
      <c r="V683">
        <f t="shared" si="131"/>
        <v>114956.73671199012</v>
      </c>
      <c r="W683">
        <f t="shared" si="131"/>
        <v>127428.57142857142</v>
      </c>
      <c r="X683">
        <f t="shared" si="131"/>
        <v>130302.00203596878</v>
      </c>
      <c r="Y683">
        <f t="shared" si="131"/>
        <v>133112.75133621786</v>
      </c>
      <c r="Z683">
        <f t="shared" si="131"/>
        <v>137423.65352581901</v>
      </c>
      <c r="AA683">
        <f t="shared" si="131"/>
        <v>138966.2643144537</v>
      </c>
      <c r="AB683">
        <f t="shared" si="131"/>
        <v>142630.24142312579</v>
      </c>
      <c r="AC683">
        <f t="shared" si="131"/>
        <v>148439.86670705848</v>
      </c>
      <c r="AD683">
        <f t="shared" si="131"/>
        <v>157922.07792207794</v>
      </c>
      <c r="AE683">
        <f t="shared" si="131"/>
        <v>162686.56716417911</v>
      </c>
      <c r="AF683">
        <f t="shared" si="131"/>
        <v>164779.87421383648</v>
      </c>
      <c r="AG683">
        <f t="shared" si="131"/>
        <v>175402.635431918</v>
      </c>
      <c r="AH683">
        <f t="shared" si="131"/>
        <v>179090.90909090909</v>
      </c>
      <c r="AI683">
        <f t="shared" si="131"/>
        <v>181785.06375227688</v>
      </c>
      <c r="AJ683">
        <f t="shared" si="131"/>
        <v>183812.94964028776</v>
      </c>
      <c r="AK683">
        <f t="shared" si="131"/>
        <v>185242.12144504228</v>
      </c>
    </row>
    <row r="684" spans="1:37" x14ac:dyDescent="0.25">
      <c r="A684">
        <f>IF(IFERROR(MATCH(TX_UCR!$C684,NN_M!A:A,0),0)&gt;0,1,0)</f>
        <v>0</v>
      </c>
      <c r="B684">
        <f>IF(IFERROR(MATCH(TX_UCR!C684,NN_PSM!A:A,0),0)&gt;0,1,0)</f>
        <v>0</v>
      </c>
      <c r="C684" t="str">
        <f t="shared" si="85"/>
        <v>Grapevine</v>
      </c>
      <c r="D684">
        <f t="shared" si="86"/>
        <v>0</v>
      </c>
      <c r="E684" t="s">
        <v>145</v>
      </c>
      <c r="F684" t="s">
        <v>34</v>
      </c>
      <c r="G684" t="s">
        <v>367</v>
      </c>
      <c r="H684">
        <f t="shared" ref="H684:AK684" si="132">IFERROR((H112/H398)*100000,0)</f>
        <v>15727.391874180865</v>
      </c>
      <c r="I684">
        <f t="shared" si="132"/>
        <v>17517.366354575657</v>
      </c>
      <c r="J684">
        <f t="shared" si="132"/>
        <v>21121.039805036558</v>
      </c>
      <c r="K684">
        <f t="shared" si="132"/>
        <v>21150.592216582063</v>
      </c>
      <c r="L684">
        <f t="shared" si="132"/>
        <v>24812.734082397004</v>
      </c>
      <c r="M684">
        <f t="shared" si="132"/>
        <v>29200.169276343629</v>
      </c>
      <c r="N684">
        <f t="shared" si="132"/>
        <v>29823.493609251367</v>
      </c>
      <c r="O684">
        <f t="shared" si="132"/>
        <v>30351.437699680511</v>
      </c>
      <c r="P684">
        <f t="shared" si="132"/>
        <v>33333.333333333328</v>
      </c>
      <c r="Q684">
        <f t="shared" si="132"/>
        <v>33970.276008492569</v>
      </c>
      <c r="R684">
        <f t="shared" si="132"/>
        <v>37367.54043502509</v>
      </c>
      <c r="S684">
        <f t="shared" si="132"/>
        <v>38183.694530443754</v>
      </c>
      <c r="T684">
        <f t="shared" si="132"/>
        <v>38793.103448275862</v>
      </c>
      <c r="U684">
        <f t="shared" si="132"/>
        <v>38917.089678510994</v>
      </c>
      <c r="V684">
        <f t="shared" si="132"/>
        <v>40875.912408759126</v>
      </c>
      <c r="W684">
        <f t="shared" si="132"/>
        <v>42065.009560229446</v>
      </c>
      <c r="X684">
        <f t="shared" si="132"/>
        <v>43003.851091142489</v>
      </c>
      <c r="Y684">
        <f t="shared" si="132"/>
        <v>43926.490363065888</v>
      </c>
      <c r="Z684">
        <f t="shared" si="132"/>
        <v>46547.711404189293</v>
      </c>
      <c r="AA684">
        <f t="shared" si="132"/>
        <v>47669.49152542372</v>
      </c>
      <c r="AB684">
        <f t="shared" si="132"/>
        <v>48046.462513199578</v>
      </c>
      <c r="AC684">
        <f t="shared" si="132"/>
        <v>48806.36604774536</v>
      </c>
      <c r="AD684">
        <f t="shared" si="132"/>
        <v>49493.813273340827</v>
      </c>
      <c r="AE684">
        <f t="shared" si="132"/>
        <v>51127.819548872176</v>
      </c>
      <c r="AF684">
        <f t="shared" si="132"/>
        <v>51442.910915934757</v>
      </c>
      <c r="AG684">
        <f t="shared" si="132"/>
        <v>46324.891908585545</v>
      </c>
      <c r="AH684">
        <f t="shared" si="132"/>
        <v>47297.2972972973</v>
      </c>
      <c r="AI684">
        <f t="shared" si="132"/>
        <v>48102.981029810297</v>
      </c>
      <c r="AJ684">
        <f t="shared" si="132"/>
        <v>49079.754601226989</v>
      </c>
      <c r="AK684">
        <f t="shared" si="132"/>
        <v>51155.11551155115</v>
      </c>
    </row>
    <row r="685" spans="1:37" x14ac:dyDescent="0.25">
      <c r="A685">
        <f>IF(IFERROR(MATCH(TX_UCR!$C685,NN_M!A:A,0),0)&gt;0,1,0)</f>
        <v>0</v>
      </c>
      <c r="B685">
        <f>IF(IFERROR(MATCH(TX_UCR!C685,NN_PSM!A:A,0),0)&gt;0,1,0)</f>
        <v>0</v>
      </c>
      <c r="C685" t="str">
        <f t="shared" si="85"/>
        <v>Grayson</v>
      </c>
      <c r="D685">
        <f t="shared" si="86"/>
        <v>1</v>
      </c>
      <c r="E685" t="s">
        <v>146</v>
      </c>
      <c r="F685" t="s">
        <v>34</v>
      </c>
      <c r="G685" t="s">
        <v>367</v>
      </c>
      <c r="H685">
        <f t="shared" ref="H685:AK685" si="133">IFERROR((H113/H399)*100000,0)</f>
        <v>0</v>
      </c>
      <c r="I685">
        <f t="shared" si="133"/>
        <v>0</v>
      </c>
      <c r="J685">
        <f t="shared" si="133"/>
        <v>0</v>
      </c>
      <c r="K685">
        <f t="shared" si="133"/>
        <v>0</v>
      </c>
      <c r="L685">
        <f t="shared" si="133"/>
        <v>0</v>
      </c>
      <c r="M685">
        <f t="shared" si="133"/>
        <v>0</v>
      </c>
      <c r="N685">
        <f t="shared" si="133"/>
        <v>0</v>
      </c>
      <c r="O685">
        <f t="shared" si="133"/>
        <v>0</v>
      </c>
      <c r="P685">
        <f t="shared" si="133"/>
        <v>0</v>
      </c>
      <c r="Q685">
        <f t="shared" si="133"/>
        <v>0</v>
      </c>
      <c r="R685">
        <f t="shared" si="133"/>
        <v>0</v>
      </c>
      <c r="S685">
        <f t="shared" si="133"/>
        <v>0</v>
      </c>
      <c r="T685">
        <f t="shared" si="133"/>
        <v>0</v>
      </c>
      <c r="U685">
        <f t="shared" si="133"/>
        <v>0</v>
      </c>
      <c r="V685">
        <f t="shared" si="133"/>
        <v>0</v>
      </c>
      <c r="W685">
        <f t="shared" si="133"/>
        <v>0</v>
      </c>
      <c r="X685">
        <f t="shared" si="133"/>
        <v>0</v>
      </c>
      <c r="Y685">
        <f t="shared" si="133"/>
        <v>0</v>
      </c>
      <c r="Z685">
        <f t="shared" si="133"/>
        <v>0</v>
      </c>
      <c r="AA685">
        <f t="shared" si="133"/>
        <v>0</v>
      </c>
      <c r="AB685">
        <f t="shared" si="133"/>
        <v>0</v>
      </c>
      <c r="AC685">
        <f t="shared" si="133"/>
        <v>0</v>
      </c>
      <c r="AD685">
        <f t="shared" si="133"/>
        <v>0</v>
      </c>
      <c r="AE685">
        <f t="shared" si="133"/>
        <v>0</v>
      </c>
      <c r="AF685">
        <f t="shared" si="133"/>
        <v>0</v>
      </c>
      <c r="AG685">
        <f t="shared" si="133"/>
        <v>0</v>
      </c>
      <c r="AH685">
        <f t="shared" si="133"/>
        <v>0</v>
      </c>
      <c r="AI685">
        <f t="shared" si="133"/>
        <v>0</v>
      </c>
      <c r="AJ685">
        <f t="shared" si="133"/>
        <v>0</v>
      </c>
      <c r="AK685">
        <f t="shared" si="133"/>
        <v>0</v>
      </c>
    </row>
    <row r="686" spans="1:37" x14ac:dyDescent="0.25">
      <c r="A686">
        <f>IF(IFERROR(MATCH(TX_UCR!$C686,NN_M!A:A,0),0)&gt;0,1,0)</f>
        <v>0</v>
      </c>
      <c r="B686">
        <f>IF(IFERROR(MATCH(TX_UCR!C686,NN_PSM!A:A,0),0)&gt;0,1,0)</f>
        <v>0</v>
      </c>
      <c r="C686" t="str">
        <f t="shared" si="85"/>
        <v>Greenville</v>
      </c>
      <c r="D686">
        <f t="shared" si="86"/>
        <v>0</v>
      </c>
      <c r="E686" t="s">
        <v>147</v>
      </c>
      <c r="F686" t="s">
        <v>34</v>
      </c>
      <c r="G686" t="s">
        <v>367</v>
      </c>
      <c r="H686">
        <f t="shared" ref="H686:AK686" si="134">IFERROR((H114/H400)*100000,0)</f>
        <v>25197.379472534853</v>
      </c>
      <c r="I686">
        <f t="shared" si="134"/>
        <v>25262.532197344957</v>
      </c>
      <c r="J686">
        <f t="shared" si="134"/>
        <v>24808.351631418773</v>
      </c>
      <c r="K686">
        <f t="shared" si="134"/>
        <v>24899.057873485868</v>
      </c>
      <c r="L686">
        <f t="shared" si="134"/>
        <v>0</v>
      </c>
      <c r="M686">
        <f t="shared" si="134"/>
        <v>23070.84406148826</v>
      </c>
      <c r="N686">
        <f t="shared" si="134"/>
        <v>23562.873470239803</v>
      </c>
      <c r="O686">
        <f t="shared" si="134"/>
        <v>23979.972769994289</v>
      </c>
      <c r="P686">
        <f t="shared" si="134"/>
        <v>23705.819350232061</v>
      </c>
      <c r="Q686">
        <f t="shared" si="134"/>
        <v>24161.977000244678</v>
      </c>
      <c r="R686">
        <f t="shared" si="134"/>
        <v>23055.93451568895</v>
      </c>
      <c r="S686">
        <f t="shared" si="134"/>
        <v>23553.103931354523</v>
      </c>
      <c r="T686">
        <f t="shared" si="134"/>
        <v>23935.666982024599</v>
      </c>
      <c r="U686">
        <f t="shared" si="134"/>
        <v>24628.841063413511</v>
      </c>
      <c r="V686">
        <f t="shared" si="134"/>
        <v>25412.143144350623</v>
      </c>
      <c r="W686">
        <f t="shared" si="134"/>
        <v>23959.269242288108</v>
      </c>
      <c r="X686">
        <f t="shared" si="134"/>
        <v>24504.084014002332</v>
      </c>
      <c r="Y686">
        <f t="shared" si="134"/>
        <v>25027.633033317543</v>
      </c>
      <c r="Z686">
        <f t="shared" si="134"/>
        <v>24885.237980188453</v>
      </c>
      <c r="AA686">
        <f t="shared" si="134"/>
        <v>25254.146602461209</v>
      </c>
      <c r="AB686">
        <f t="shared" si="134"/>
        <v>25563.728445677079</v>
      </c>
      <c r="AC686">
        <f t="shared" si="134"/>
        <v>26364.053186611647</v>
      </c>
      <c r="AD686">
        <f t="shared" si="134"/>
        <v>26130.236416424723</v>
      </c>
      <c r="AE686">
        <f t="shared" si="134"/>
        <v>25884.890675556428</v>
      </c>
      <c r="AF686">
        <f t="shared" si="134"/>
        <v>25866.666666666664</v>
      </c>
      <c r="AG686">
        <f t="shared" si="134"/>
        <v>25556.77254472435</v>
      </c>
      <c r="AH686">
        <f t="shared" si="134"/>
        <v>26095.732410611301</v>
      </c>
      <c r="AI686">
        <f t="shared" si="134"/>
        <v>26059.654631083202</v>
      </c>
      <c r="AJ686">
        <f t="shared" si="134"/>
        <v>25894.897182025896</v>
      </c>
      <c r="AK686">
        <f t="shared" si="134"/>
        <v>25981.10465116279</v>
      </c>
    </row>
    <row r="687" spans="1:37" x14ac:dyDescent="0.25">
      <c r="A687">
        <f>IF(IFERROR(MATCH(TX_UCR!$C687,NN_M!A:A,0),0)&gt;0,1,0)</f>
        <v>0</v>
      </c>
      <c r="B687">
        <f>IF(IFERROR(MATCH(TX_UCR!C687,NN_PSM!A:A,0),0)&gt;0,1,0)</f>
        <v>0</v>
      </c>
      <c r="C687" t="str">
        <f t="shared" si="85"/>
        <v>Groves</v>
      </c>
      <c r="D687">
        <f t="shared" si="86"/>
        <v>0</v>
      </c>
      <c r="E687" t="s">
        <v>148</v>
      </c>
      <c r="F687" t="s">
        <v>34</v>
      </c>
      <c r="G687" t="s">
        <v>367</v>
      </c>
      <c r="H687">
        <f t="shared" ref="H687:AK687" si="135">IFERROR((H115/H401)*100000,0)</f>
        <v>18450.184501845019</v>
      </c>
      <c r="I687">
        <f t="shared" si="135"/>
        <v>17601.7601760176</v>
      </c>
      <c r="J687">
        <f t="shared" si="135"/>
        <v>16545.334215751158</v>
      </c>
      <c r="K687">
        <f t="shared" si="135"/>
        <v>16059.29586164299</v>
      </c>
      <c r="L687">
        <f t="shared" si="135"/>
        <v>16304.347826086956</v>
      </c>
      <c r="M687">
        <f t="shared" si="135"/>
        <v>16513.761467889908</v>
      </c>
      <c r="N687">
        <f t="shared" si="135"/>
        <v>16869.728209934394</v>
      </c>
      <c r="O687">
        <f t="shared" si="135"/>
        <v>17156.862745098038</v>
      </c>
      <c r="P687">
        <f t="shared" si="135"/>
        <v>16835.016835016835</v>
      </c>
      <c r="Q687">
        <f t="shared" si="135"/>
        <v>17155.110793423872</v>
      </c>
      <c r="R687">
        <f t="shared" si="135"/>
        <v>17150.395778364116</v>
      </c>
      <c r="S687">
        <f t="shared" si="135"/>
        <v>17524.024872809496</v>
      </c>
      <c r="T687">
        <f t="shared" si="135"/>
        <v>17800.381436745072</v>
      </c>
      <c r="U687">
        <f t="shared" si="135"/>
        <v>16949.152542372882</v>
      </c>
      <c r="V687">
        <f t="shared" si="135"/>
        <v>16759.776536312849</v>
      </c>
      <c r="W687">
        <f t="shared" si="135"/>
        <v>15738.498789346248</v>
      </c>
      <c r="X687">
        <f t="shared" si="135"/>
        <v>16087.516087516087</v>
      </c>
      <c r="Y687">
        <f t="shared" si="135"/>
        <v>16431.924882629108</v>
      </c>
      <c r="Z687">
        <f t="shared" si="135"/>
        <v>15654.351909830935</v>
      </c>
      <c r="AA687">
        <f t="shared" si="135"/>
        <v>15588.46453624318</v>
      </c>
      <c r="AB687">
        <f t="shared" si="135"/>
        <v>15395.381385584325</v>
      </c>
      <c r="AC687">
        <f t="shared" si="135"/>
        <v>15428.339423467316</v>
      </c>
      <c r="AD687">
        <f t="shared" si="135"/>
        <v>14612.214312476584</v>
      </c>
      <c r="AE687">
        <f t="shared" si="135"/>
        <v>14319.014319014317</v>
      </c>
      <c r="AF687">
        <f t="shared" si="135"/>
        <v>14254.975793437332</v>
      </c>
      <c r="AG687">
        <f t="shared" si="135"/>
        <v>16144.054641415709</v>
      </c>
      <c r="AH687">
        <f t="shared" si="135"/>
        <v>16485.05169041632</v>
      </c>
      <c r="AI687">
        <f t="shared" si="135"/>
        <v>16422.947131608547</v>
      </c>
      <c r="AJ687">
        <f t="shared" si="135"/>
        <v>15724.522292993632</v>
      </c>
      <c r="AK687">
        <f t="shared" si="135"/>
        <v>15728.476821192053</v>
      </c>
    </row>
    <row r="688" spans="1:37" x14ac:dyDescent="0.25">
      <c r="A688">
        <f>IF(IFERROR(MATCH(TX_UCR!$C688,NN_M!A:A,0),0)&gt;0,1,0)</f>
        <v>0</v>
      </c>
      <c r="B688">
        <f>IF(IFERROR(MATCH(TX_UCR!C688,NN_PSM!A:A,0),0)&gt;0,1,0)</f>
        <v>0</v>
      </c>
      <c r="C688" t="str">
        <f t="shared" si="85"/>
        <v>Guadalupe</v>
      </c>
      <c r="D688">
        <f t="shared" si="86"/>
        <v>1</v>
      </c>
      <c r="E688" t="s">
        <v>149</v>
      </c>
      <c r="F688" t="s">
        <v>34</v>
      </c>
      <c r="G688" t="s">
        <v>367</v>
      </c>
      <c r="H688">
        <f t="shared" ref="H688:AK688" si="136">IFERROR((H116/H402)*100000,0)</f>
        <v>0</v>
      </c>
      <c r="I688">
        <f t="shared" si="136"/>
        <v>0</v>
      </c>
      <c r="J688">
        <f t="shared" si="136"/>
        <v>0</v>
      </c>
      <c r="K688">
        <f t="shared" si="136"/>
        <v>0</v>
      </c>
      <c r="L688">
        <f t="shared" si="136"/>
        <v>0</v>
      </c>
      <c r="M688">
        <f t="shared" si="136"/>
        <v>0</v>
      </c>
      <c r="N688">
        <f t="shared" si="136"/>
        <v>0</v>
      </c>
      <c r="O688">
        <f t="shared" si="136"/>
        <v>0</v>
      </c>
      <c r="P688">
        <f t="shared" si="136"/>
        <v>0</v>
      </c>
      <c r="Q688">
        <f t="shared" si="136"/>
        <v>0</v>
      </c>
      <c r="R688">
        <f t="shared" si="136"/>
        <v>0</v>
      </c>
      <c r="S688">
        <f t="shared" si="136"/>
        <v>0</v>
      </c>
      <c r="T688">
        <f t="shared" si="136"/>
        <v>0</v>
      </c>
      <c r="U688">
        <f t="shared" si="136"/>
        <v>0</v>
      </c>
      <c r="V688">
        <f t="shared" si="136"/>
        <v>0</v>
      </c>
      <c r="W688">
        <f t="shared" si="136"/>
        <v>0</v>
      </c>
      <c r="X688">
        <f t="shared" si="136"/>
        <v>0</v>
      </c>
      <c r="Y688">
        <f t="shared" si="136"/>
        <v>0</v>
      </c>
      <c r="Z688">
        <f t="shared" si="136"/>
        <v>0</v>
      </c>
      <c r="AA688">
        <f t="shared" si="136"/>
        <v>0</v>
      </c>
      <c r="AB688">
        <f t="shared" si="136"/>
        <v>0</v>
      </c>
      <c r="AC688">
        <f t="shared" si="136"/>
        <v>0</v>
      </c>
      <c r="AD688">
        <f t="shared" si="136"/>
        <v>0</v>
      </c>
      <c r="AE688">
        <f t="shared" si="136"/>
        <v>0</v>
      </c>
      <c r="AF688">
        <f t="shared" si="136"/>
        <v>0</v>
      </c>
      <c r="AG688">
        <f t="shared" si="136"/>
        <v>0</v>
      </c>
      <c r="AH688">
        <f t="shared" si="136"/>
        <v>0</v>
      </c>
      <c r="AI688">
        <f t="shared" si="136"/>
        <v>0</v>
      </c>
      <c r="AJ688">
        <f t="shared" si="136"/>
        <v>0</v>
      </c>
      <c r="AK688">
        <f t="shared" si="136"/>
        <v>0</v>
      </c>
    </row>
    <row r="689" spans="1:37" x14ac:dyDescent="0.25">
      <c r="A689">
        <f>IF(IFERROR(MATCH(TX_UCR!$C689,NN_M!A:A,0),0)&gt;0,1,0)</f>
        <v>0</v>
      </c>
      <c r="B689">
        <f>IF(IFERROR(MATCH(TX_UCR!C689,NN_PSM!A:A,0),0)&gt;0,1,0)</f>
        <v>0</v>
      </c>
      <c r="C689" t="str">
        <f t="shared" si="85"/>
        <v>Haltom</v>
      </c>
      <c r="D689">
        <f t="shared" si="86"/>
        <v>0</v>
      </c>
      <c r="E689" t="s">
        <v>150</v>
      </c>
      <c r="F689" t="s">
        <v>34</v>
      </c>
      <c r="G689" t="s">
        <v>367</v>
      </c>
      <c r="H689">
        <f t="shared" ref="H689:AK689" si="137">IFERROR((H117/H403)*100000,0)</f>
        <v>32672.112018669781</v>
      </c>
      <c r="I689">
        <f t="shared" si="137"/>
        <v>32868.290375975412</v>
      </c>
      <c r="J689">
        <f t="shared" si="137"/>
        <v>33655.344344032412</v>
      </c>
      <c r="K689">
        <f t="shared" si="137"/>
        <v>33701.806416823943</v>
      </c>
      <c r="L689">
        <f t="shared" si="137"/>
        <v>33372.365339578449</v>
      </c>
      <c r="M689">
        <f t="shared" si="137"/>
        <v>32854.209445585213</v>
      </c>
      <c r="N689">
        <f t="shared" si="137"/>
        <v>33558.379666401903</v>
      </c>
      <c r="O689">
        <f t="shared" si="137"/>
        <v>34150.371798402637</v>
      </c>
      <c r="P689">
        <f t="shared" si="137"/>
        <v>35507.526051717483</v>
      </c>
      <c r="Q689">
        <f t="shared" si="137"/>
        <v>36191.536748329621</v>
      </c>
      <c r="R689">
        <f t="shared" si="137"/>
        <v>35123.966942148763</v>
      </c>
      <c r="S689">
        <f t="shared" si="137"/>
        <v>35883.450552605136</v>
      </c>
      <c r="T689">
        <f t="shared" si="137"/>
        <v>36466.165413533832</v>
      </c>
      <c r="U689">
        <f t="shared" si="137"/>
        <v>36885.245901639348</v>
      </c>
      <c r="V689">
        <f t="shared" si="137"/>
        <v>0</v>
      </c>
      <c r="W689">
        <f t="shared" si="137"/>
        <v>39016.897081413212</v>
      </c>
      <c r="X689">
        <f t="shared" si="137"/>
        <v>39907.312049433574</v>
      </c>
      <c r="Y689">
        <f t="shared" si="137"/>
        <v>40754.089270862212</v>
      </c>
      <c r="Z689">
        <f t="shared" si="137"/>
        <v>40509.786071916256</v>
      </c>
      <c r="AA689">
        <f t="shared" si="137"/>
        <v>41157.294213528934</v>
      </c>
      <c r="AB689">
        <f t="shared" si="137"/>
        <v>40791.100123609394</v>
      </c>
      <c r="AC689">
        <f t="shared" si="137"/>
        <v>41001.294777729825</v>
      </c>
      <c r="AD689">
        <f t="shared" si="137"/>
        <v>40115.364446775042</v>
      </c>
      <c r="AE689">
        <f t="shared" si="137"/>
        <v>40235.93848746577</v>
      </c>
      <c r="AF689">
        <f t="shared" si="137"/>
        <v>40301.536677297772</v>
      </c>
      <c r="AG689">
        <f t="shared" si="137"/>
        <v>42412.355969600394</v>
      </c>
      <c r="AH689">
        <f t="shared" si="137"/>
        <v>43304.221251819501</v>
      </c>
      <c r="AI689">
        <f t="shared" si="137"/>
        <v>44019.933554817275</v>
      </c>
      <c r="AJ689">
        <f t="shared" si="137"/>
        <v>43668.122270742351</v>
      </c>
      <c r="AK689">
        <f t="shared" si="137"/>
        <v>43848.964677222895</v>
      </c>
    </row>
    <row r="690" spans="1:37" x14ac:dyDescent="0.25">
      <c r="A690">
        <f>IF(IFERROR(MATCH(TX_UCR!$C690,NN_M!A:A,0),0)&gt;0,1,0)</f>
        <v>0</v>
      </c>
      <c r="B690">
        <f>IF(IFERROR(MATCH(TX_UCR!C690,NN_PSM!A:A,0),0)&gt;0,1,0)</f>
        <v>0</v>
      </c>
      <c r="C690" t="str">
        <f t="shared" si="85"/>
        <v>Hardin</v>
      </c>
      <c r="D690">
        <f t="shared" si="86"/>
        <v>1</v>
      </c>
      <c r="E690" t="s">
        <v>151</v>
      </c>
      <c r="F690" t="s">
        <v>34</v>
      </c>
      <c r="G690" t="s">
        <v>367</v>
      </c>
      <c r="H690">
        <f t="shared" ref="H690:AK690" si="138">IFERROR((H118/H404)*100000,0)</f>
        <v>0</v>
      </c>
      <c r="I690">
        <f t="shared" si="138"/>
        <v>0</v>
      </c>
      <c r="J690">
        <f t="shared" si="138"/>
        <v>0</v>
      </c>
      <c r="K690">
        <f t="shared" si="138"/>
        <v>0</v>
      </c>
      <c r="L690">
        <f t="shared" si="138"/>
        <v>0</v>
      </c>
      <c r="M690">
        <f t="shared" si="138"/>
        <v>0</v>
      </c>
      <c r="N690">
        <f t="shared" si="138"/>
        <v>0</v>
      </c>
      <c r="O690">
        <f t="shared" si="138"/>
        <v>0</v>
      </c>
      <c r="P690">
        <f t="shared" si="138"/>
        <v>0</v>
      </c>
      <c r="Q690">
        <f t="shared" si="138"/>
        <v>0</v>
      </c>
      <c r="R690">
        <f t="shared" si="138"/>
        <v>0</v>
      </c>
      <c r="S690">
        <f t="shared" si="138"/>
        <v>0</v>
      </c>
      <c r="T690">
        <f t="shared" si="138"/>
        <v>0</v>
      </c>
      <c r="U690">
        <f t="shared" si="138"/>
        <v>0</v>
      </c>
      <c r="V690">
        <f t="shared" si="138"/>
        <v>0</v>
      </c>
      <c r="W690">
        <f t="shared" si="138"/>
        <v>0</v>
      </c>
      <c r="X690">
        <f t="shared" si="138"/>
        <v>0</v>
      </c>
      <c r="Y690">
        <f t="shared" si="138"/>
        <v>0</v>
      </c>
      <c r="Z690">
        <f t="shared" si="138"/>
        <v>0</v>
      </c>
      <c r="AA690">
        <f t="shared" si="138"/>
        <v>0</v>
      </c>
      <c r="AB690">
        <f t="shared" si="138"/>
        <v>0</v>
      </c>
      <c r="AC690">
        <f t="shared" si="138"/>
        <v>0</v>
      </c>
      <c r="AD690">
        <f t="shared" si="138"/>
        <v>0</v>
      </c>
      <c r="AE690">
        <f t="shared" si="138"/>
        <v>0</v>
      </c>
      <c r="AF690">
        <f t="shared" si="138"/>
        <v>0</v>
      </c>
      <c r="AG690">
        <f t="shared" si="138"/>
        <v>0</v>
      </c>
      <c r="AH690">
        <f t="shared" si="138"/>
        <v>0</v>
      </c>
      <c r="AI690">
        <f t="shared" si="138"/>
        <v>0</v>
      </c>
      <c r="AJ690">
        <f t="shared" si="138"/>
        <v>0</v>
      </c>
      <c r="AK690">
        <f t="shared" si="138"/>
        <v>0</v>
      </c>
    </row>
    <row r="691" spans="1:37" x14ac:dyDescent="0.25">
      <c r="A691">
        <f>IF(IFERROR(MATCH(TX_UCR!$C691,NN_M!A:A,0),0)&gt;0,1,0)</f>
        <v>0</v>
      </c>
      <c r="B691">
        <f>IF(IFERROR(MATCH(TX_UCR!C691,NN_PSM!A:A,0),0)&gt;0,1,0)</f>
        <v>0</v>
      </c>
      <c r="C691" t="str">
        <f t="shared" si="85"/>
        <v>Harker</v>
      </c>
      <c r="D691">
        <f t="shared" si="86"/>
        <v>0</v>
      </c>
      <c r="E691" t="s">
        <v>152</v>
      </c>
      <c r="F691" t="s">
        <v>34</v>
      </c>
      <c r="G691" t="s">
        <v>367</v>
      </c>
      <c r="H691">
        <f t="shared" ref="H691:AK691" si="139">IFERROR((H119/H405)*100000,0)</f>
        <v>8226.6910420475324</v>
      </c>
      <c r="I691">
        <f t="shared" si="139"/>
        <v>8809.8670510972297</v>
      </c>
      <c r="J691">
        <f t="shared" si="139"/>
        <v>8494.208494208493</v>
      </c>
      <c r="K691">
        <f t="shared" si="139"/>
        <v>8510.1282512285761</v>
      </c>
      <c r="L691">
        <f t="shared" si="139"/>
        <v>8174.1185739610009</v>
      </c>
      <c r="M691">
        <f t="shared" si="139"/>
        <v>12841.68042560998</v>
      </c>
      <c r="N691">
        <f t="shared" si="139"/>
        <v>13115.163627279542</v>
      </c>
      <c r="O691">
        <f t="shared" si="139"/>
        <v>13346.680013346679</v>
      </c>
      <c r="P691">
        <f t="shared" si="139"/>
        <v>13139.453398738613</v>
      </c>
      <c r="Q691">
        <f t="shared" si="139"/>
        <v>13391.053391053392</v>
      </c>
      <c r="R691">
        <f t="shared" si="139"/>
        <v>18181.818181818184</v>
      </c>
      <c r="S691">
        <f t="shared" si="139"/>
        <v>18575.851393188856</v>
      </c>
      <c r="T691">
        <f t="shared" si="139"/>
        <v>18878.101402373246</v>
      </c>
      <c r="U691">
        <f t="shared" si="139"/>
        <v>17484.215638659542</v>
      </c>
      <c r="V691">
        <f t="shared" si="139"/>
        <v>17598.343685300206</v>
      </c>
      <c r="W691">
        <f t="shared" si="139"/>
        <v>17305.315203955499</v>
      </c>
      <c r="X691">
        <f t="shared" si="139"/>
        <v>17699.115044247792</v>
      </c>
      <c r="Y691">
        <f t="shared" si="139"/>
        <v>18074.82135350988</v>
      </c>
      <c r="Z691">
        <f t="shared" si="139"/>
        <v>18335.684062059237</v>
      </c>
      <c r="AA691">
        <f t="shared" si="139"/>
        <v>18674.966651845265</v>
      </c>
      <c r="AB691">
        <f t="shared" si="139"/>
        <v>20593.57964869776</v>
      </c>
      <c r="AC691">
        <f t="shared" si="139"/>
        <v>21933.387489845656</v>
      </c>
      <c r="AD691">
        <f t="shared" si="139"/>
        <v>23720.930232558141</v>
      </c>
      <c r="AE691">
        <f t="shared" si="139"/>
        <v>25572.722429408634</v>
      </c>
      <c r="AF691">
        <f t="shared" si="139"/>
        <v>26465.028355387527</v>
      </c>
      <c r="AG691">
        <f t="shared" si="139"/>
        <v>26706.231454005934</v>
      </c>
      <c r="AH691">
        <f t="shared" si="139"/>
        <v>27265.745007680493</v>
      </c>
      <c r="AI691">
        <f t="shared" si="139"/>
        <v>27541.424093148231</v>
      </c>
      <c r="AJ691">
        <f t="shared" si="139"/>
        <v>28125</v>
      </c>
      <c r="AK691">
        <f t="shared" si="139"/>
        <v>28485.757121439281</v>
      </c>
    </row>
    <row r="692" spans="1:37" x14ac:dyDescent="0.25">
      <c r="A692">
        <f>IF(IFERROR(MATCH(TX_UCR!$C692,NN_M!A:A,0),0)&gt;0,1,0)</f>
        <v>0</v>
      </c>
      <c r="B692">
        <f>IF(IFERROR(MATCH(TX_UCR!C692,NN_PSM!A:A,0),0)&gt;0,1,0)</f>
        <v>0</v>
      </c>
      <c r="C692" t="str">
        <f t="shared" si="85"/>
        <v>Harlingen</v>
      </c>
      <c r="D692">
        <f t="shared" si="86"/>
        <v>0</v>
      </c>
      <c r="E692" t="s">
        <v>153</v>
      </c>
      <c r="F692" t="s">
        <v>34</v>
      </c>
      <c r="G692" t="s">
        <v>367</v>
      </c>
      <c r="H692">
        <f t="shared" ref="H692:AK692" si="140">IFERROR((H120/H406)*100000,0)</f>
        <v>50450.88959298074</v>
      </c>
      <c r="I692">
        <f t="shared" si="140"/>
        <v>54111.405835543766</v>
      </c>
      <c r="J692">
        <f t="shared" si="140"/>
        <v>55340.557275541803</v>
      </c>
      <c r="K692">
        <f t="shared" si="140"/>
        <v>56317.478844470381</v>
      </c>
      <c r="L692">
        <f t="shared" si="140"/>
        <v>56936.067551266591</v>
      </c>
      <c r="M692">
        <f t="shared" si="140"/>
        <v>48734.929529631518</v>
      </c>
      <c r="N692">
        <f t="shared" si="140"/>
        <v>49772.643480398176</v>
      </c>
      <c r="O692">
        <f t="shared" si="140"/>
        <v>50655.331207934818</v>
      </c>
      <c r="P692">
        <f t="shared" si="140"/>
        <v>52982.586143015928</v>
      </c>
      <c r="Q692">
        <f t="shared" si="140"/>
        <v>54001.459498905366</v>
      </c>
      <c r="R692">
        <f t="shared" si="140"/>
        <v>56565.967940813811</v>
      </c>
      <c r="S692">
        <f t="shared" si="140"/>
        <v>57786.661820825015</v>
      </c>
      <c r="T692">
        <f t="shared" si="140"/>
        <v>58726.067746686298</v>
      </c>
      <c r="U692">
        <f t="shared" si="140"/>
        <v>59119.984493118827</v>
      </c>
      <c r="V692">
        <f t="shared" si="140"/>
        <v>59051.796861818795</v>
      </c>
      <c r="W692">
        <f t="shared" si="140"/>
        <v>57560.790273556231</v>
      </c>
      <c r="X692">
        <f t="shared" si="140"/>
        <v>58865.757358219664</v>
      </c>
      <c r="Y692">
        <f t="shared" si="140"/>
        <v>60120.657374661954</v>
      </c>
      <c r="Z692">
        <f t="shared" si="140"/>
        <v>60301.507537688449</v>
      </c>
      <c r="AA692">
        <f t="shared" si="140"/>
        <v>61789.512284561788</v>
      </c>
      <c r="AB692">
        <f t="shared" si="140"/>
        <v>62606.715993170168</v>
      </c>
      <c r="AC692">
        <f t="shared" si="140"/>
        <v>64088.598402323893</v>
      </c>
      <c r="AD692">
        <f t="shared" si="140"/>
        <v>64980.544747081716</v>
      </c>
      <c r="AE692">
        <f t="shared" si="140"/>
        <v>64925.799086757994</v>
      </c>
      <c r="AF692">
        <f t="shared" si="140"/>
        <v>65545.116888791788</v>
      </c>
      <c r="AG692">
        <f t="shared" si="140"/>
        <v>64846.416382252566</v>
      </c>
      <c r="AH692">
        <f t="shared" si="140"/>
        <v>66208.251473477401</v>
      </c>
      <c r="AI692">
        <f t="shared" si="140"/>
        <v>67112.431896978698</v>
      </c>
      <c r="AJ692">
        <f t="shared" si="140"/>
        <v>65884.701771899185</v>
      </c>
      <c r="AK692">
        <f t="shared" si="140"/>
        <v>65795.403334835515</v>
      </c>
    </row>
    <row r="693" spans="1:37" x14ac:dyDescent="0.25">
      <c r="A693">
        <f>IF(IFERROR(MATCH(TX_UCR!$C693,NN_M!A:A,0),0)&gt;0,1,0)</f>
        <v>0</v>
      </c>
      <c r="B693">
        <f>IF(IFERROR(MATCH(TX_UCR!C693,NN_PSM!A:A,0),0)&gt;0,1,0)</f>
        <v>0</v>
      </c>
      <c r="C693" t="str">
        <f t="shared" si="85"/>
        <v>Harris</v>
      </c>
      <c r="D693">
        <f t="shared" si="86"/>
        <v>1</v>
      </c>
      <c r="E693" t="s">
        <v>154</v>
      </c>
      <c r="F693" t="s">
        <v>34</v>
      </c>
      <c r="G693" t="s">
        <v>367</v>
      </c>
      <c r="H693">
        <f t="shared" ref="H693:AK693" si="141">IFERROR((H121/H407)*100000,0)</f>
        <v>0</v>
      </c>
      <c r="I693">
        <f t="shared" si="141"/>
        <v>0</v>
      </c>
      <c r="J693">
        <f t="shared" si="141"/>
        <v>0</v>
      </c>
      <c r="K693">
        <f t="shared" si="141"/>
        <v>0</v>
      </c>
      <c r="L693">
        <f t="shared" si="141"/>
        <v>0</v>
      </c>
      <c r="M693">
        <f t="shared" si="141"/>
        <v>0</v>
      </c>
      <c r="N693">
        <f t="shared" si="141"/>
        <v>0</v>
      </c>
      <c r="O693">
        <f t="shared" si="141"/>
        <v>0</v>
      </c>
      <c r="P693">
        <f t="shared" si="141"/>
        <v>0</v>
      </c>
      <c r="Q693">
        <f t="shared" si="141"/>
        <v>0</v>
      </c>
      <c r="R693">
        <f t="shared" si="141"/>
        <v>0</v>
      </c>
      <c r="S693">
        <f t="shared" si="141"/>
        <v>0</v>
      </c>
      <c r="T693">
        <f t="shared" si="141"/>
        <v>0</v>
      </c>
      <c r="U693">
        <f t="shared" si="141"/>
        <v>0</v>
      </c>
      <c r="V693">
        <f t="shared" si="141"/>
        <v>0</v>
      </c>
      <c r="W693">
        <f t="shared" si="141"/>
        <v>0</v>
      </c>
      <c r="X693">
        <f t="shared" si="141"/>
        <v>0</v>
      </c>
      <c r="Y693">
        <f t="shared" si="141"/>
        <v>0</v>
      </c>
      <c r="Z693">
        <f t="shared" si="141"/>
        <v>0</v>
      </c>
      <c r="AA693">
        <f t="shared" si="141"/>
        <v>0</v>
      </c>
      <c r="AB693">
        <f t="shared" si="141"/>
        <v>0</v>
      </c>
      <c r="AC693">
        <f t="shared" si="141"/>
        <v>0</v>
      </c>
      <c r="AD693">
        <f t="shared" si="141"/>
        <v>0</v>
      </c>
      <c r="AE693">
        <f t="shared" si="141"/>
        <v>0</v>
      </c>
      <c r="AF693">
        <f t="shared" si="141"/>
        <v>0</v>
      </c>
      <c r="AG693">
        <f t="shared" si="141"/>
        <v>0</v>
      </c>
      <c r="AH693">
        <f t="shared" si="141"/>
        <v>0</v>
      </c>
      <c r="AI693">
        <f t="shared" si="141"/>
        <v>0</v>
      </c>
      <c r="AJ693">
        <f t="shared" si="141"/>
        <v>0</v>
      </c>
      <c r="AK693">
        <f t="shared" si="141"/>
        <v>0</v>
      </c>
    </row>
    <row r="694" spans="1:37" x14ac:dyDescent="0.25">
      <c r="A694">
        <f>IF(IFERROR(MATCH(TX_UCR!$C694,NN_M!A:A,0),0)&gt;0,1,0)</f>
        <v>0</v>
      </c>
      <c r="B694">
        <f>IF(IFERROR(MATCH(TX_UCR!C694,NN_PSM!A:A,0),0)&gt;0,1,0)</f>
        <v>0</v>
      </c>
      <c r="C694" t="str">
        <f t="shared" si="85"/>
        <v>Harrison</v>
      </c>
      <c r="D694">
        <f t="shared" si="86"/>
        <v>1</v>
      </c>
      <c r="E694" t="s">
        <v>155</v>
      </c>
      <c r="F694" t="s">
        <v>34</v>
      </c>
      <c r="G694" t="s">
        <v>367</v>
      </c>
      <c r="H694">
        <f t="shared" ref="H694:AK694" si="142">IFERROR((H122/H408)*100000,0)</f>
        <v>0</v>
      </c>
      <c r="I694">
        <f t="shared" si="142"/>
        <v>0</v>
      </c>
      <c r="J694">
        <f t="shared" si="142"/>
        <v>0</v>
      </c>
      <c r="K694">
        <f t="shared" si="142"/>
        <v>0</v>
      </c>
      <c r="L694">
        <f t="shared" si="142"/>
        <v>0</v>
      </c>
      <c r="M694">
        <f t="shared" si="142"/>
        <v>0</v>
      </c>
      <c r="N694">
        <f t="shared" si="142"/>
        <v>0</v>
      </c>
      <c r="O694">
        <f t="shared" si="142"/>
        <v>0</v>
      </c>
      <c r="P694">
        <f t="shared" si="142"/>
        <v>0</v>
      </c>
      <c r="Q694">
        <f t="shared" si="142"/>
        <v>0</v>
      </c>
      <c r="R694">
        <f t="shared" si="142"/>
        <v>0</v>
      </c>
      <c r="S694">
        <f t="shared" si="142"/>
        <v>0</v>
      </c>
      <c r="T694">
        <f t="shared" si="142"/>
        <v>0</v>
      </c>
      <c r="U694">
        <f t="shared" si="142"/>
        <v>0</v>
      </c>
      <c r="V694">
        <f t="shared" si="142"/>
        <v>0</v>
      </c>
      <c r="W694">
        <f t="shared" si="142"/>
        <v>0</v>
      </c>
      <c r="X694">
        <f t="shared" si="142"/>
        <v>0</v>
      </c>
      <c r="Y694">
        <f t="shared" si="142"/>
        <v>0</v>
      </c>
      <c r="Z694">
        <f t="shared" si="142"/>
        <v>0</v>
      </c>
      <c r="AA694">
        <f t="shared" si="142"/>
        <v>0</v>
      </c>
      <c r="AB694">
        <f t="shared" si="142"/>
        <v>0</v>
      </c>
      <c r="AC694">
        <f t="shared" si="142"/>
        <v>0</v>
      </c>
      <c r="AD694">
        <f t="shared" si="142"/>
        <v>0</v>
      </c>
      <c r="AE694">
        <f t="shared" si="142"/>
        <v>0</v>
      </c>
      <c r="AF694">
        <f t="shared" si="142"/>
        <v>0</v>
      </c>
      <c r="AG694">
        <f t="shared" si="142"/>
        <v>0</v>
      </c>
      <c r="AH694">
        <f t="shared" si="142"/>
        <v>0</v>
      </c>
      <c r="AI694">
        <f t="shared" si="142"/>
        <v>0</v>
      </c>
      <c r="AJ694">
        <f t="shared" si="142"/>
        <v>0</v>
      </c>
      <c r="AK694">
        <f t="shared" si="142"/>
        <v>0</v>
      </c>
    </row>
    <row r="695" spans="1:37" x14ac:dyDescent="0.25">
      <c r="A695">
        <f>IF(IFERROR(MATCH(TX_UCR!$C695,NN_M!A:A,0),0)&gt;0,1,0)</f>
        <v>0</v>
      </c>
      <c r="B695">
        <f>IF(IFERROR(MATCH(TX_UCR!C695,NN_PSM!A:A,0),0)&gt;0,1,0)</f>
        <v>0</v>
      </c>
      <c r="C695" t="str">
        <f t="shared" si="85"/>
        <v>Hays</v>
      </c>
      <c r="D695">
        <f t="shared" si="86"/>
        <v>1</v>
      </c>
      <c r="E695" t="s">
        <v>156</v>
      </c>
      <c r="F695" t="s">
        <v>34</v>
      </c>
      <c r="G695" t="s">
        <v>367</v>
      </c>
      <c r="H695">
        <f t="shared" ref="H695:AK695" si="143">IFERROR((H123/H409)*100000,0)</f>
        <v>0</v>
      </c>
      <c r="I695">
        <f t="shared" si="143"/>
        <v>0</v>
      </c>
      <c r="J695">
        <f t="shared" si="143"/>
        <v>0</v>
      </c>
      <c r="K695">
        <f t="shared" si="143"/>
        <v>0</v>
      </c>
      <c r="L695">
        <f t="shared" si="143"/>
        <v>0</v>
      </c>
      <c r="M695">
        <f t="shared" si="143"/>
        <v>0</v>
      </c>
      <c r="N695">
        <f t="shared" si="143"/>
        <v>0</v>
      </c>
      <c r="O695">
        <f t="shared" si="143"/>
        <v>0</v>
      </c>
      <c r="P695">
        <f t="shared" si="143"/>
        <v>0</v>
      </c>
      <c r="Q695">
        <f t="shared" si="143"/>
        <v>0</v>
      </c>
      <c r="R695">
        <f t="shared" si="143"/>
        <v>0</v>
      </c>
      <c r="S695">
        <f t="shared" si="143"/>
        <v>0</v>
      </c>
      <c r="T695">
        <f t="shared" si="143"/>
        <v>0</v>
      </c>
      <c r="U695">
        <f t="shared" si="143"/>
        <v>0</v>
      </c>
      <c r="V695">
        <f t="shared" si="143"/>
        <v>0</v>
      </c>
      <c r="W695">
        <f t="shared" si="143"/>
        <v>0</v>
      </c>
      <c r="X695">
        <f t="shared" si="143"/>
        <v>0</v>
      </c>
      <c r="Y695">
        <f t="shared" si="143"/>
        <v>0</v>
      </c>
      <c r="Z695">
        <f t="shared" si="143"/>
        <v>0</v>
      </c>
      <c r="AA695">
        <f t="shared" si="143"/>
        <v>0</v>
      </c>
      <c r="AB695">
        <f t="shared" si="143"/>
        <v>0</v>
      </c>
      <c r="AC695">
        <f t="shared" si="143"/>
        <v>0</v>
      </c>
      <c r="AD695">
        <f t="shared" si="143"/>
        <v>0</v>
      </c>
      <c r="AE695">
        <f t="shared" si="143"/>
        <v>0</v>
      </c>
      <c r="AF695">
        <f t="shared" si="143"/>
        <v>0</v>
      </c>
      <c r="AG695">
        <f t="shared" si="143"/>
        <v>0</v>
      </c>
      <c r="AH695">
        <f t="shared" si="143"/>
        <v>0</v>
      </c>
      <c r="AI695">
        <f t="shared" si="143"/>
        <v>0</v>
      </c>
      <c r="AJ695">
        <f t="shared" si="143"/>
        <v>0</v>
      </c>
      <c r="AK695">
        <f t="shared" si="143"/>
        <v>0</v>
      </c>
    </row>
    <row r="696" spans="1:37" x14ac:dyDescent="0.25">
      <c r="A696">
        <f>IF(IFERROR(MATCH(TX_UCR!$C696,NN_M!A:A,0),0)&gt;0,1,0)</f>
        <v>0</v>
      </c>
      <c r="B696">
        <f>IF(IFERROR(MATCH(TX_UCR!C696,NN_PSM!A:A,0),0)&gt;0,1,0)</f>
        <v>0</v>
      </c>
      <c r="C696" t="str">
        <f t="shared" si="85"/>
        <v>Henderson</v>
      </c>
      <c r="D696">
        <f t="shared" si="86"/>
        <v>1</v>
      </c>
      <c r="E696" t="s">
        <v>157</v>
      </c>
      <c r="F696" t="s">
        <v>34</v>
      </c>
      <c r="G696" t="s">
        <v>367</v>
      </c>
      <c r="H696">
        <f t="shared" ref="H696:AK696" si="144">IFERROR((H124/H410)*100000,0)</f>
        <v>0</v>
      </c>
      <c r="I696">
        <f t="shared" si="144"/>
        <v>0</v>
      </c>
      <c r="J696">
        <f t="shared" si="144"/>
        <v>0</v>
      </c>
      <c r="K696">
        <f t="shared" si="144"/>
        <v>0</v>
      </c>
      <c r="L696">
        <f t="shared" si="144"/>
        <v>0</v>
      </c>
      <c r="M696">
        <f t="shared" si="144"/>
        <v>0</v>
      </c>
      <c r="N696">
        <f t="shared" si="144"/>
        <v>0</v>
      </c>
      <c r="O696">
        <f t="shared" si="144"/>
        <v>0</v>
      </c>
      <c r="P696">
        <f t="shared" si="144"/>
        <v>0</v>
      </c>
      <c r="Q696">
        <f t="shared" si="144"/>
        <v>0</v>
      </c>
      <c r="R696">
        <f t="shared" si="144"/>
        <v>0</v>
      </c>
      <c r="S696">
        <f t="shared" si="144"/>
        <v>0</v>
      </c>
      <c r="T696">
        <f t="shared" si="144"/>
        <v>0</v>
      </c>
      <c r="U696">
        <f t="shared" si="144"/>
        <v>0</v>
      </c>
      <c r="V696">
        <f t="shared" si="144"/>
        <v>0</v>
      </c>
      <c r="W696">
        <f t="shared" si="144"/>
        <v>0</v>
      </c>
      <c r="X696">
        <f t="shared" si="144"/>
        <v>0</v>
      </c>
      <c r="Y696">
        <f t="shared" si="144"/>
        <v>0</v>
      </c>
      <c r="Z696">
        <f t="shared" si="144"/>
        <v>0</v>
      </c>
      <c r="AA696">
        <f t="shared" si="144"/>
        <v>0</v>
      </c>
      <c r="AB696">
        <f t="shared" si="144"/>
        <v>0</v>
      </c>
      <c r="AC696">
        <f t="shared" si="144"/>
        <v>0</v>
      </c>
      <c r="AD696">
        <f t="shared" si="144"/>
        <v>0</v>
      </c>
      <c r="AE696">
        <f t="shared" si="144"/>
        <v>0</v>
      </c>
      <c r="AF696">
        <f t="shared" si="144"/>
        <v>0</v>
      </c>
      <c r="AG696">
        <f t="shared" si="144"/>
        <v>0</v>
      </c>
      <c r="AH696">
        <f t="shared" si="144"/>
        <v>0</v>
      </c>
      <c r="AI696">
        <f t="shared" si="144"/>
        <v>0</v>
      </c>
      <c r="AJ696">
        <f t="shared" si="144"/>
        <v>0</v>
      </c>
      <c r="AK696">
        <f t="shared" si="144"/>
        <v>0</v>
      </c>
    </row>
    <row r="697" spans="1:37" x14ac:dyDescent="0.25">
      <c r="A697">
        <f>IF(IFERROR(MATCH(TX_UCR!$C697,NN_M!A:A,0),0)&gt;0,1,0)</f>
        <v>0</v>
      </c>
      <c r="B697">
        <f>IF(IFERROR(MATCH(TX_UCR!C697,NN_PSM!A:A,0),0)&gt;0,1,0)</f>
        <v>0</v>
      </c>
      <c r="C697" t="str">
        <f t="shared" si="85"/>
        <v>Henderson</v>
      </c>
      <c r="D697">
        <f t="shared" si="86"/>
        <v>0</v>
      </c>
      <c r="E697" t="s">
        <v>158</v>
      </c>
      <c r="F697" t="s">
        <v>34</v>
      </c>
      <c r="G697" t="s">
        <v>367</v>
      </c>
      <c r="H697">
        <f t="shared" ref="H697:AK697" si="145">IFERROR((H125/H411)*100000,0)</f>
        <v>12167.300380228136</v>
      </c>
      <c r="I697">
        <f t="shared" si="145"/>
        <v>12489.592006661116</v>
      </c>
      <c r="J697">
        <f t="shared" si="145"/>
        <v>12036.683225066872</v>
      </c>
      <c r="K697">
        <f t="shared" si="145"/>
        <v>11844.023323615162</v>
      </c>
      <c r="L697">
        <f t="shared" si="145"/>
        <v>11745.513866231648</v>
      </c>
      <c r="M697">
        <f t="shared" si="145"/>
        <v>11139.455782312925</v>
      </c>
      <c r="N697">
        <f t="shared" si="145"/>
        <v>11375.978963013778</v>
      </c>
      <c r="O697">
        <f t="shared" si="145"/>
        <v>11576.781896656044</v>
      </c>
      <c r="P697">
        <f t="shared" si="145"/>
        <v>11581.943236619494</v>
      </c>
      <c r="Q697">
        <f t="shared" si="145"/>
        <v>11804.222648752399</v>
      </c>
      <c r="R697">
        <f t="shared" si="145"/>
        <v>11977.151280633867</v>
      </c>
      <c r="S697">
        <f t="shared" si="145"/>
        <v>12234.910277324632</v>
      </c>
      <c r="T697">
        <f t="shared" si="145"/>
        <v>12433.204592349612</v>
      </c>
      <c r="U697">
        <f t="shared" si="145"/>
        <v>11476.182990095896</v>
      </c>
      <c r="V697">
        <f t="shared" si="145"/>
        <v>11442.0234315121</v>
      </c>
      <c r="W697">
        <f t="shared" si="145"/>
        <v>11272.754969913929</v>
      </c>
      <c r="X697">
        <f t="shared" si="145"/>
        <v>11528.671956879773</v>
      </c>
      <c r="Y697">
        <f t="shared" si="145"/>
        <v>11775.077136200493</v>
      </c>
      <c r="Z697">
        <f t="shared" si="145"/>
        <v>11322.789360172537</v>
      </c>
      <c r="AA697">
        <f t="shared" si="145"/>
        <v>11255.351470791325</v>
      </c>
      <c r="AB697">
        <f t="shared" si="145"/>
        <v>11605.258886544392</v>
      </c>
      <c r="AC697">
        <f t="shared" si="145"/>
        <v>11821.448836769434</v>
      </c>
      <c r="AD697">
        <f t="shared" si="145"/>
        <v>11633.602743081068</v>
      </c>
      <c r="AE697">
        <f t="shared" si="145"/>
        <v>11644.486692015209</v>
      </c>
      <c r="AF697">
        <f t="shared" si="145"/>
        <v>11675.264729839804</v>
      </c>
      <c r="AG697">
        <f t="shared" si="145"/>
        <v>13711.889014357153</v>
      </c>
      <c r="AH697">
        <f t="shared" si="145"/>
        <v>14000.700035001752</v>
      </c>
      <c r="AI697">
        <f t="shared" si="145"/>
        <v>0</v>
      </c>
      <c r="AJ697">
        <f t="shared" si="145"/>
        <v>13836.840588065726</v>
      </c>
      <c r="AK697">
        <f t="shared" si="145"/>
        <v>13692.579505300353</v>
      </c>
    </row>
    <row r="698" spans="1:37" x14ac:dyDescent="0.25">
      <c r="A698">
        <f>IF(IFERROR(MATCH(TX_UCR!$C698,NN_M!A:A,0),0)&gt;0,1,0)</f>
        <v>0</v>
      </c>
      <c r="B698">
        <f>IF(IFERROR(MATCH(TX_UCR!C698,NN_PSM!A:A,0),0)&gt;0,1,0)</f>
        <v>0</v>
      </c>
      <c r="C698" t="str">
        <f t="shared" si="85"/>
        <v>Hereford</v>
      </c>
      <c r="D698">
        <f t="shared" si="86"/>
        <v>0</v>
      </c>
      <c r="E698" t="s">
        <v>159</v>
      </c>
      <c r="F698" t="s">
        <v>34</v>
      </c>
      <c r="G698" t="s">
        <v>367</v>
      </c>
      <c r="H698">
        <f t="shared" ref="H698:AK698" si="146">IFERROR((H126/H412)*100000,0)</f>
        <v>16150.740242261105</v>
      </c>
      <c r="I698">
        <f t="shared" si="146"/>
        <v>16030.259365994234</v>
      </c>
      <c r="J698">
        <f t="shared" si="146"/>
        <v>14925.373134328356</v>
      </c>
      <c r="K698">
        <f t="shared" si="146"/>
        <v>15127.803860198228</v>
      </c>
      <c r="L698">
        <f t="shared" si="146"/>
        <v>15045.395590142671</v>
      </c>
      <c r="M698">
        <f t="shared" si="146"/>
        <v>14744.801512287333</v>
      </c>
      <c r="N698">
        <f t="shared" si="146"/>
        <v>15058.926233085989</v>
      </c>
      <c r="O698">
        <f t="shared" si="146"/>
        <v>15324.794144556266</v>
      </c>
      <c r="P698">
        <f t="shared" si="146"/>
        <v>14781.491002570692</v>
      </c>
      <c r="Q698">
        <f t="shared" si="146"/>
        <v>15066.640911724935</v>
      </c>
      <c r="R698">
        <f t="shared" si="146"/>
        <v>15132.002575660012</v>
      </c>
      <c r="S698">
        <f t="shared" si="146"/>
        <v>15459.160129210892</v>
      </c>
      <c r="T698">
        <f t="shared" si="146"/>
        <v>15707.762557077625</v>
      </c>
      <c r="U698">
        <f t="shared" si="146"/>
        <v>15355.347193912217</v>
      </c>
      <c r="V698">
        <f t="shared" si="146"/>
        <v>14877.641824249165</v>
      </c>
      <c r="W698">
        <f t="shared" si="146"/>
        <v>14597.580220936348</v>
      </c>
      <c r="X698">
        <f t="shared" si="146"/>
        <v>14927.310488058152</v>
      </c>
      <c r="Y698">
        <f t="shared" si="146"/>
        <v>15245.737211634905</v>
      </c>
      <c r="Z698">
        <f t="shared" si="146"/>
        <v>14646.571853109741</v>
      </c>
      <c r="AA698">
        <f t="shared" si="146"/>
        <v>14669.374858948317</v>
      </c>
      <c r="AB698">
        <f t="shared" si="146"/>
        <v>14695.907754917476</v>
      </c>
      <c r="AC698">
        <f t="shared" si="146"/>
        <v>14880.952380952382</v>
      </c>
      <c r="AD698">
        <f t="shared" si="146"/>
        <v>14526.710402999062</v>
      </c>
      <c r="AE698">
        <f t="shared" si="146"/>
        <v>14443.819170887262</v>
      </c>
      <c r="AF698">
        <f t="shared" si="146"/>
        <v>14495.671431447554</v>
      </c>
      <c r="AG698">
        <f t="shared" si="146"/>
        <v>15369.360436291523</v>
      </c>
      <c r="AH698">
        <f t="shared" si="146"/>
        <v>15693.112467306015</v>
      </c>
      <c r="AI698">
        <f t="shared" si="146"/>
        <v>15779.092702169626</v>
      </c>
      <c r="AJ698">
        <f t="shared" si="146"/>
        <v>15328.874024526198</v>
      </c>
      <c r="AK698">
        <f t="shared" si="146"/>
        <v>15156.401160915833</v>
      </c>
    </row>
    <row r="699" spans="1:37" x14ac:dyDescent="0.25">
      <c r="A699">
        <f>IF(IFERROR(MATCH(TX_UCR!$C699,NN_M!A:A,0),0)&gt;0,1,0)</f>
        <v>0</v>
      </c>
      <c r="B699">
        <f>IF(IFERROR(MATCH(TX_UCR!C699,NN_PSM!A:A,0),0)&gt;0,1,0)</f>
        <v>0</v>
      </c>
      <c r="C699" t="str">
        <f t="shared" si="85"/>
        <v>Hewitt</v>
      </c>
      <c r="D699">
        <f t="shared" si="86"/>
        <v>0</v>
      </c>
      <c r="E699" t="s">
        <v>160</v>
      </c>
      <c r="F699" t="s">
        <v>34</v>
      </c>
      <c r="G699" t="s">
        <v>367</v>
      </c>
      <c r="H699">
        <f t="shared" ref="H699:AK699" si="147">IFERROR((H127/H413)*100000,0)</f>
        <v>6615.2149944873199</v>
      </c>
      <c r="I699">
        <f t="shared" si="147"/>
        <v>7797.9948013367994</v>
      </c>
      <c r="J699">
        <f t="shared" si="147"/>
        <v>8804.1085840058677</v>
      </c>
      <c r="K699">
        <f t="shared" si="147"/>
        <v>8833.9222614841001</v>
      </c>
      <c r="L699">
        <f t="shared" si="147"/>
        <v>9746.5886939571137</v>
      </c>
      <c r="M699">
        <f t="shared" si="147"/>
        <v>8979.5918367346931</v>
      </c>
      <c r="N699">
        <f t="shared" si="147"/>
        <v>9174.3119266055055</v>
      </c>
      <c r="O699">
        <f t="shared" si="147"/>
        <v>9335.2647674231466</v>
      </c>
      <c r="P699">
        <f t="shared" si="147"/>
        <v>9905.660377358492</v>
      </c>
      <c r="Q699">
        <f t="shared" si="147"/>
        <v>10094.212651413191</v>
      </c>
      <c r="R699">
        <f t="shared" si="147"/>
        <v>10638.297872340425</v>
      </c>
      <c r="S699">
        <f t="shared" si="147"/>
        <v>10860.484544695071</v>
      </c>
      <c r="T699">
        <f t="shared" si="147"/>
        <v>11037.527593818986</v>
      </c>
      <c r="U699">
        <f t="shared" si="147"/>
        <v>10816.125860373648</v>
      </c>
      <c r="V699">
        <f t="shared" si="147"/>
        <v>11363.636363636364</v>
      </c>
      <c r="W699">
        <f t="shared" si="147"/>
        <v>11082.138200782269</v>
      </c>
      <c r="X699">
        <f t="shared" si="147"/>
        <v>11335.012594458438</v>
      </c>
      <c r="Y699">
        <f t="shared" si="147"/>
        <v>11578.947368421053</v>
      </c>
      <c r="Z699">
        <f t="shared" si="147"/>
        <v>12131.715771230502</v>
      </c>
      <c r="AA699">
        <f t="shared" si="147"/>
        <v>12466.607301869992</v>
      </c>
      <c r="AB699">
        <f t="shared" si="147"/>
        <v>12880.56206088993</v>
      </c>
      <c r="AC699">
        <f t="shared" si="147"/>
        <v>13354.281225451688</v>
      </c>
      <c r="AD699">
        <f t="shared" si="147"/>
        <v>13520.038628681796</v>
      </c>
      <c r="AE699">
        <f t="shared" si="147"/>
        <v>13789.299503585216</v>
      </c>
      <c r="AF699">
        <f t="shared" si="147"/>
        <v>13847.67556874382</v>
      </c>
      <c r="AG699">
        <f t="shared" si="147"/>
        <v>13551.215623754484</v>
      </c>
      <c r="AH699">
        <f t="shared" si="147"/>
        <v>13833.992094861658</v>
      </c>
      <c r="AI699">
        <f t="shared" si="147"/>
        <v>13977.12833545108</v>
      </c>
      <c r="AJ699">
        <f t="shared" si="147"/>
        <v>13944.22310756972</v>
      </c>
      <c r="AK699">
        <f t="shared" si="147"/>
        <v>14171.833480956597</v>
      </c>
    </row>
    <row r="700" spans="1:37" x14ac:dyDescent="0.25">
      <c r="A700">
        <f>IF(IFERROR(MATCH(TX_UCR!$C700,NN_M!A:A,0),0)&gt;0,1,0)</f>
        <v>0</v>
      </c>
      <c r="B700">
        <f>IF(IFERROR(MATCH(TX_UCR!C700,NN_PSM!A:A,0),0)&gt;0,1,0)</f>
        <v>0</v>
      </c>
      <c r="C700" t="str">
        <f t="shared" si="85"/>
        <v>Hidalgo</v>
      </c>
      <c r="D700">
        <f t="shared" si="86"/>
        <v>1</v>
      </c>
      <c r="E700" t="s">
        <v>161</v>
      </c>
      <c r="F700" t="s">
        <v>34</v>
      </c>
      <c r="G700" t="s">
        <v>367</v>
      </c>
      <c r="H700">
        <f t="shared" ref="H700:AK700" si="148">IFERROR((H128/H414)*100000,0)</f>
        <v>0</v>
      </c>
      <c r="I700">
        <f t="shared" si="148"/>
        <v>0</v>
      </c>
      <c r="J700">
        <f t="shared" si="148"/>
        <v>0</v>
      </c>
      <c r="K700">
        <f t="shared" si="148"/>
        <v>0</v>
      </c>
      <c r="L700">
        <f t="shared" si="148"/>
        <v>0</v>
      </c>
      <c r="M700">
        <f t="shared" si="148"/>
        <v>0</v>
      </c>
      <c r="N700">
        <f t="shared" si="148"/>
        <v>0</v>
      </c>
      <c r="O700">
        <f t="shared" si="148"/>
        <v>0</v>
      </c>
      <c r="P700">
        <f t="shared" si="148"/>
        <v>0</v>
      </c>
      <c r="Q700">
        <f t="shared" si="148"/>
        <v>0</v>
      </c>
      <c r="R700">
        <f t="shared" si="148"/>
        <v>0</v>
      </c>
      <c r="S700">
        <f t="shared" si="148"/>
        <v>0</v>
      </c>
      <c r="T700">
        <f t="shared" si="148"/>
        <v>0</v>
      </c>
      <c r="U700">
        <f t="shared" si="148"/>
        <v>0</v>
      </c>
      <c r="V700">
        <f t="shared" si="148"/>
        <v>0</v>
      </c>
      <c r="W700">
        <f t="shared" si="148"/>
        <v>0</v>
      </c>
      <c r="X700">
        <f t="shared" si="148"/>
        <v>0</v>
      </c>
      <c r="Y700">
        <f t="shared" si="148"/>
        <v>0</v>
      </c>
      <c r="Z700">
        <f t="shared" si="148"/>
        <v>0</v>
      </c>
      <c r="AA700">
        <f t="shared" si="148"/>
        <v>0</v>
      </c>
      <c r="AB700">
        <f t="shared" si="148"/>
        <v>0</v>
      </c>
      <c r="AC700">
        <f t="shared" si="148"/>
        <v>0</v>
      </c>
      <c r="AD700">
        <f t="shared" si="148"/>
        <v>0</v>
      </c>
      <c r="AE700">
        <f t="shared" si="148"/>
        <v>0</v>
      </c>
      <c r="AF700">
        <f t="shared" si="148"/>
        <v>0</v>
      </c>
      <c r="AG700">
        <f t="shared" si="148"/>
        <v>0</v>
      </c>
      <c r="AH700">
        <f t="shared" si="148"/>
        <v>0</v>
      </c>
      <c r="AI700">
        <f t="shared" si="148"/>
        <v>0</v>
      </c>
      <c r="AJ700">
        <f t="shared" si="148"/>
        <v>0</v>
      </c>
      <c r="AK700">
        <f t="shared" si="148"/>
        <v>0</v>
      </c>
    </row>
    <row r="701" spans="1:37" x14ac:dyDescent="0.25">
      <c r="A701">
        <f>IF(IFERROR(MATCH(TX_UCR!$C701,NN_M!A:A,0),0)&gt;0,1,0)</f>
        <v>0</v>
      </c>
      <c r="B701">
        <f>IF(IFERROR(MATCH(TX_UCR!C701,NN_PSM!A:A,0),0)&gt;0,1,0)</f>
        <v>0</v>
      </c>
      <c r="C701" t="str">
        <f t="shared" si="85"/>
        <v>Hidalgo</v>
      </c>
      <c r="D701">
        <f t="shared" si="86"/>
        <v>0</v>
      </c>
      <c r="E701" t="s">
        <v>162</v>
      </c>
      <c r="F701" t="s">
        <v>34</v>
      </c>
      <c r="G701" t="s">
        <v>367</v>
      </c>
      <c r="H701">
        <f t="shared" ref="H701:AK701" si="149">IFERROR((H129/H415)*100000,0)</f>
        <v>2643.8885499288185</v>
      </c>
      <c r="I701">
        <f t="shared" si="149"/>
        <v>2846.1409676879293</v>
      </c>
      <c r="J701">
        <f t="shared" si="149"/>
        <v>3230.6163021868792</v>
      </c>
      <c r="K701">
        <f t="shared" si="149"/>
        <v>3320.683111954459</v>
      </c>
      <c r="L701">
        <f t="shared" si="149"/>
        <v>3349.2822966507179</v>
      </c>
      <c r="M701">
        <f t="shared" si="149"/>
        <v>3292.4274169410355</v>
      </c>
      <c r="N701">
        <f t="shared" si="149"/>
        <v>3362.0092949668742</v>
      </c>
      <c r="O701">
        <f t="shared" si="149"/>
        <v>3421.1860111505321</v>
      </c>
      <c r="P701">
        <f t="shared" si="149"/>
        <v>3727.0642201834862</v>
      </c>
      <c r="Q701">
        <f t="shared" si="149"/>
        <v>3797.9053976291866</v>
      </c>
      <c r="R701">
        <f t="shared" si="149"/>
        <v>4090.5372238887376</v>
      </c>
      <c r="S701">
        <f t="shared" si="149"/>
        <v>4178.1067207830965</v>
      </c>
      <c r="T701">
        <f t="shared" si="149"/>
        <v>4245.1088962716876</v>
      </c>
      <c r="U701">
        <f t="shared" si="149"/>
        <v>5691.519635742744</v>
      </c>
      <c r="V701">
        <f t="shared" si="149"/>
        <v>6257.8222778473091</v>
      </c>
      <c r="W701">
        <f t="shared" si="149"/>
        <v>7321.5375228798048</v>
      </c>
      <c r="X701">
        <f t="shared" si="149"/>
        <v>7488.2327770646125</v>
      </c>
      <c r="Y701">
        <f t="shared" si="149"/>
        <v>7647.3234367971208</v>
      </c>
      <c r="Z701">
        <f t="shared" si="149"/>
        <v>8733.6244541484721</v>
      </c>
      <c r="AA701">
        <f t="shared" si="149"/>
        <v>9263.2485997414915</v>
      </c>
      <c r="AB701">
        <f t="shared" si="149"/>
        <v>10238.907849829351</v>
      </c>
      <c r="AC701">
        <f t="shared" si="149"/>
        <v>11198.672749896308</v>
      </c>
      <c r="AD701">
        <f t="shared" si="149"/>
        <v>12012.012012012014</v>
      </c>
      <c r="AE701">
        <f t="shared" si="149"/>
        <v>12237.762237762237</v>
      </c>
      <c r="AF701">
        <f t="shared" si="149"/>
        <v>12585.812356979402</v>
      </c>
      <c r="AG701">
        <f t="shared" si="149"/>
        <v>11196.64100769769</v>
      </c>
      <c r="AH701">
        <f t="shared" si="149"/>
        <v>11433.597185576078</v>
      </c>
      <c r="AI701">
        <f t="shared" si="149"/>
        <v>11707.317073170732</v>
      </c>
      <c r="AJ701">
        <f t="shared" si="149"/>
        <v>0</v>
      </c>
      <c r="AK701">
        <f t="shared" si="149"/>
        <v>13446.76180021954</v>
      </c>
    </row>
    <row r="702" spans="1:37" x14ac:dyDescent="0.25">
      <c r="A702">
        <f>IF(IFERROR(MATCH(TX_UCR!$C702,NN_M!A:A,0),0)&gt;0,1,0)</f>
        <v>0</v>
      </c>
      <c r="B702">
        <f>IF(IFERROR(MATCH(TX_UCR!C702,NN_PSM!A:A,0),0)&gt;0,1,0)</f>
        <v>0</v>
      </c>
      <c r="C702" t="str">
        <f t="shared" si="85"/>
        <v>Highland</v>
      </c>
      <c r="D702">
        <f t="shared" si="86"/>
        <v>0</v>
      </c>
      <c r="E702" t="s">
        <v>163</v>
      </c>
      <c r="F702" t="s">
        <v>34</v>
      </c>
      <c r="G702" t="s">
        <v>367</v>
      </c>
      <c r="H702">
        <f t="shared" ref="H702:AK702" si="150">IFERROR((H130/H416)*100000,0)</f>
        <v>3592.8143712574847</v>
      </c>
      <c r="I702">
        <f t="shared" si="150"/>
        <v>3528.5815102328866</v>
      </c>
      <c r="J702">
        <f t="shared" si="150"/>
        <v>4305.7050592034439</v>
      </c>
      <c r="K702">
        <f t="shared" si="150"/>
        <v>4709.5761381475668</v>
      </c>
      <c r="L702">
        <f t="shared" si="150"/>
        <v>4812.3195380173238</v>
      </c>
      <c r="M702">
        <f t="shared" si="150"/>
        <v>7022.4719101123583</v>
      </c>
      <c r="N702">
        <f t="shared" si="150"/>
        <v>7168.4587813620083</v>
      </c>
      <c r="O702">
        <f t="shared" si="150"/>
        <v>7299.2700729927019</v>
      </c>
      <c r="P702">
        <f t="shared" si="150"/>
        <v>8421.0526315789466</v>
      </c>
      <c r="Q702">
        <f t="shared" si="150"/>
        <v>8583.6909871244643</v>
      </c>
      <c r="R702">
        <f t="shared" si="150"/>
        <v>9955.7522123893796</v>
      </c>
      <c r="S702">
        <f t="shared" si="150"/>
        <v>10152.284263959391</v>
      </c>
      <c r="T702">
        <f t="shared" si="150"/>
        <v>10327.022375215147</v>
      </c>
      <c r="U702">
        <f t="shared" si="150"/>
        <v>12048.192771084336</v>
      </c>
      <c r="V702">
        <f t="shared" si="150"/>
        <v>12422.360248447207</v>
      </c>
      <c r="W702">
        <f t="shared" si="150"/>
        <v>12195.121951219511</v>
      </c>
      <c r="X702">
        <f t="shared" si="150"/>
        <v>12448.132780082986</v>
      </c>
      <c r="Y702">
        <f t="shared" si="150"/>
        <v>12711.864406779661</v>
      </c>
      <c r="Z702">
        <f t="shared" si="150"/>
        <v>13729.977116704806</v>
      </c>
      <c r="AA702">
        <f t="shared" si="150"/>
        <v>14319.809069212411</v>
      </c>
      <c r="AB702">
        <f t="shared" si="150"/>
        <v>14814.814814814814</v>
      </c>
      <c r="AC702">
        <f t="shared" si="150"/>
        <v>15531.660692951016</v>
      </c>
      <c r="AD702">
        <f t="shared" si="150"/>
        <v>16293.27902240326</v>
      </c>
      <c r="AE702">
        <f t="shared" si="150"/>
        <v>16993.464052287582</v>
      </c>
      <c r="AF702">
        <f t="shared" si="150"/>
        <v>17341.040462427747</v>
      </c>
      <c r="AG702">
        <f t="shared" si="150"/>
        <v>15075.376884422112</v>
      </c>
      <c r="AH702">
        <f t="shared" si="150"/>
        <v>15384.615384615385</v>
      </c>
      <c r="AI702">
        <f t="shared" si="150"/>
        <v>15831.1345646438</v>
      </c>
      <c r="AJ702">
        <f t="shared" si="150"/>
        <v>15748.031496062991</v>
      </c>
      <c r="AK702">
        <f t="shared" si="150"/>
        <v>15909.090909090908</v>
      </c>
    </row>
    <row r="703" spans="1:37" x14ac:dyDescent="0.25">
      <c r="A703">
        <f>IF(IFERROR(MATCH(TX_UCR!$C703,NN_M!A:A,0),0)&gt;0,1,0)</f>
        <v>0</v>
      </c>
      <c r="B703">
        <f>IF(IFERROR(MATCH(TX_UCR!C703,NN_PSM!A:A,0),0)&gt;0,1,0)</f>
        <v>0</v>
      </c>
      <c r="C703" t="str">
        <f t="shared" ref="C703:C766" si="151">LEFT(E703,FIND(" ",E703,1)-1)</f>
        <v>Hood</v>
      </c>
      <c r="D703">
        <f t="shared" ref="D703:D766" si="152">IF(IFERROR(FIND("County",E703),0)&gt;0,1,0)</f>
        <v>1</v>
      </c>
      <c r="E703" t="s">
        <v>164</v>
      </c>
      <c r="F703" t="s">
        <v>34</v>
      </c>
      <c r="G703" t="s">
        <v>367</v>
      </c>
      <c r="H703">
        <f t="shared" ref="H703:AK703" si="153">IFERROR((H131/H417)*100000,0)</f>
        <v>0</v>
      </c>
      <c r="I703">
        <f t="shared" si="153"/>
        <v>0</v>
      </c>
      <c r="J703">
        <f t="shared" si="153"/>
        <v>0</v>
      </c>
      <c r="K703">
        <f t="shared" si="153"/>
        <v>0</v>
      </c>
      <c r="L703">
        <f t="shared" si="153"/>
        <v>0</v>
      </c>
      <c r="M703">
        <f t="shared" si="153"/>
        <v>0</v>
      </c>
      <c r="N703">
        <f t="shared" si="153"/>
        <v>0</v>
      </c>
      <c r="O703">
        <f t="shared" si="153"/>
        <v>0</v>
      </c>
      <c r="P703">
        <f t="shared" si="153"/>
        <v>0</v>
      </c>
      <c r="Q703">
        <f t="shared" si="153"/>
        <v>0</v>
      </c>
      <c r="R703">
        <f t="shared" si="153"/>
        <v>0</v>
      </c>
      <c r="S703">
        <f t="shared" si="153"/>
        <v>0</v>
      </c>
      <c r="T703">
        <f t="shared" si="153"/>
        <v>0</v>
      </c>
      <c r="U703">
        <f t="shared" si="153"/>
        <v>0</v>
      </c>
      <c r="V703">
        <f t="shared" si="153"/>
        <v>0</v>
      </c>
      <c r="W703">
        <f t="shared" si="153"/>
        <v>0</v>
      </c>
      <c r="X703">
        <f t="shared" si="153"/>
        <v>0</v>
      </c>
      <c r="Y703">
        <f t="shared" si="153"/>
        <v>0</v>
      </c>
      <c r="Z703">
        <f t="shared" si="153"/>
        <v>0</v>
      </c>
      <c r="AA703">
        <f t="shared" si="153"/>
        <v>0</v>
      </c>
      <c r="AB703">
        <f t="shared" si="153"/>
        <v>0</v>
      </c>
      <c r="AC703">
        <f t="shared" si="153"/>
        <v>0</v>
      </c>
      <c r="AD703">
        <f t="shared" si="153"/>
        <v>0</v>
      </c>
      <c r="AE703">
        <f t="shared" si="153"/>
        <v>0</v>
      </c>
      <c r="AF703">
        <f t="shared" si="153"/>
        <v>0</v>
      </c>
      <c r="AG703">
        <f t="shared" si="153"/>
        <v>0</v>
      </c>
      <c r="AH703">
        <f t="shared" si="153"/>
        <v>0</v>
      </c>
      <c r="AI703">
        <f t="shared" si="153"/>
        <v>0</v>
      </c>
      <c r="AJ703">
        <f t="shared" si="153"/>
        <v>0</v>
      </c>
      <c r="AK703">
        <f t="shared" si="153"/>
        <v>0</v>
      </c>
    </row>
    <row r="704" spans="1:37" x14ac:dyDescent="0.25">
      <c r="A704">
        <f>IF(IFERROR(MATCH(TX_UCR!$C704,NN_M!A:A,0),0)&gt;0,1,0)</f>
        <v>0</v>
      </c>
      <c r="B704">
        <f>IF(IFERROR(MATCH(TX_UCR!C704,NN_PSM!A:A,0),0)&gt;0,1,0)</f>
        <v>0</v>
      </c>
      <c r="C704" t="str">
        <f t="shared" si="151"/>
        <v>Horizon</v>
      </c>
      <c r="D704">
        <f t="shared" si="152"/>
        <v>0</v>
      </c>
      <c r="E704" t="s">
        <v>165</v>
      </c>
      <c r="F704" t="s">
        <v>34</v>
      </c>
      <c r="G704" t="s">
        <v>367</v>
      </c>
      <c r="H704">
        <f t="shared" ref="H704:AK704" si="154">IFERROR((H132/H418)*100000,0)</f>
        <v>0</v>
      </c>
      <c r="I704">
        <f t="shared" si="154"/>
        <v>0</v>
      </c>
      <c r="J704">
        <f t="shared" si="154"/>
        <v>0</v>
      </c>
      <c r="K704">
        <f t="shared" si="154"/>
        <v>0</v>
      </c>
      <c r="L704">
        <f t="shared" si="154"/>
        <v>0</v>
      </c>
      <c r="M704">
        <f t="shared" si="154"/>
        <v>0</v>
      </c>
      <c r="N704">
        <f t="shared" si="154"/>
        <v>0</v>
      </c>
      <c r="O704">
        <f t="shared" si="154"/>
        <v>2398.0815347721827</v>
      </c>
      <c r="P704">
        <f t="shared" si="154"/>
        <v>2669.3360026693363</v>
      </c>
      <c r="Q704">
        <f t="shared" si="154"/>
        <v>2720.0310860695549</v>
      </c>
      <c r="R704">
        <f t="shared" si="154"/>
        <v>1733.102253032929</v>
      </c>
      <c r="S704">
        <f t="shared" si="154"/>
        <v>1769.9115044247787</v>
      </c>
      <c r="T704">
        <f t="shared" si="154"/>
        <v>1798.0221756068327</v>
      </c>
      <c r="U704">
        <f t="shared" si="154"/>
        <v>3816.7938931297713</v>
      </c>
      <c r="V704">
        <f t="shared" si="154"/>
        <v>4262.1204049014386</v>
      </c>
      <c r="W704">
        <f t="shared" si="154"/>
        <v>5235.6020942408368</v>
      </c>
      <c r="X704">
        <f t="shared" si="154"/>
        <v>5351.6819571865435</v>
      </c>
      <c r="Y704">
        <f t="shared" si="154"/>
        <v>5464.4808743169397</v>
      </c>
      <c r="Z704">
        <f t="shared" si="154"/>
        <v>6811.9891008174382</v>
      </c>
      <c r="AA704">
        <f t="shared" si="154"/>
        <v>7552.8700906344402</v>
      </c>
      <c r="AB704">
        <f t="shared" si="154"/>
        <v>7923.9302694136286</v>
      </c>
      <c r="AC704">
        <f t="shared" si="154"/>
        <v>8940.5453732677688</v>
      </c>
      <c r="AD704">
        <f t="shared" si="154"/>
        <v>11850.501367365541</v>
      </c>
      <c r="AE704">
        <f t="shared" si="154"/>
        <v>13484.740951029098</v>
      </c>
      <c r="AF704">
        <f t="shared" si="154"/>
        <v>14414.414414414414</v>
      </c>
      <c r="AG704">
        <f t="shared" si="154"/>
        <v>16728.624535315987</v>
      </c>
      <c r="AH704">
        <f t="shared" si="154"/>
        <v>17085.42713567839</v>
      </c>
      <c r="AI704">
        <f t="shared" si="154"/>
        <v>17412.935323383084</v>
      </c>
      <c r="AJ704">
        <f t="shared" si="154"/>
        <v>19431.988041853514</v>
      </c>
      <c r="AK704">
        <f t="shared" si="154"/>
        <v>19565.217391304348</v>
      </c>
    </row>
    <row r="705" spans="1:37" x14ac:dyDescent="0.25">
      <c r="A705">
        <f>IF(IFERROR(MATCH(TX_UCR!$C705,NN_M!A:A,0),0)&gt;0,1,0)</f>
        <v>1</v>
      </c>
      <c r="B705">
        <f>IF(IFERROR(MATCH(TX_UCR!C705,NN_PSM!A:A,0),0)&gt;0,1,0)</f>
        <v>1</v>
      </c>
      <c r="C705" t="str">
        <f t="shared" si="151"/>
        <v>Houston</v>
      </c>
      <c r="D705">
        <f t="shared" si="152"/>
        <v>0</v>
      </c>
      <c r="E705" t="s">
        <v>166</v>
      </c>
      <c r="F705" t="s">
        <v>34</v>
      </c>
      <c r="G705" t="s">
        <v>367</v>
      </c>
      <c r="H705">
        <f t="shared" ref="H705:AK705" si="155">IFERROR((H133/H419)*100000,0)</f>
        <v>1746339.9108847866</v>
      </c>
      <c r="I705">
        <f t="shared" si="155"/>
        <v>1779622.9026120049</v>
      </c>
      <c r="J705">
        <f t="shared" si="155"/>
        <v>1739979.8220673208</v>
      </c>
      <c r="K705">
        <f t="shared" si="155"/>
        <v>1725468.0017414019</v>
      </c>
      <c r="L705">
        <f t="shared" si="155"/>
        <v>1713433.3596560499</v>
      </c>
      <c r="M705">
        <f t="shared" si="155"/>
        <v>1630555.3554707195</v>
      </c>
      <c r="N705">
        <f t="shared" si="155"/>
        <v>1665791.6119757483</v>
      </c>
      <c r="O705">
        <f t="shared" si="155"/>
        <v>1695242.6455532045</v>
      </c>
      <c r="P705">
        <f t="shared" si="155"/>
        <v>1724377.493465401</v>
      </c>
      <c r="Q705">
        <f t="shared" si="155"/>
        <v>1758011.4722753346</v>
      </c>
      <c r="R705">
        <f t="shared" si="155"/>
        <v>1734320.2181534867</v>
      </c>
      <c r="S705">
        <f t="shared" si="155"/>
        <v>1772095.9595959594</v>
      </c>
      <c r="T705">
        <f t="shared" si="155"/>
        <v>1801362.2818220519</v>
      </c>
      <c r="U705">
        <f t="shared" si="155"/>
        <v>1797079.5120648209</v>
      </c>
      <c r="V705">
        <f t="shared" si="155"/>
        <v>1812263.1179988207</v>
      </c>
      <c r="W705">
        <f t="shared" si="155"/>
        <v>1953549.6773020637</v>
      </c>
      <c r="X705">
        <f t="shared" si="155"/>
        <v>1998037.7100929958</v>
      </c>
      <c r="Y705">
        <f t="shared" si="155"/>
        <v>2040552.6939743275</v>
      </c>
      <c r="Z705">
        <f t="shared" si="155"/>
        <v>2041010.805751723</v>
      </c>
      <c r="AA705">
        <f t="shared" si="155"/>
        <v>2043527.564549895</v>
      </c>
      <c r="AB705">
        <f t="shared" si="155"/>
        <v>2045799.5735607676</v>
      </c>
      <c r="AC705">
        <f t="shared" si="155"/>
        <v>2073713.015221481</v>
      </c>
      <c r="AD705">
        <f t="shared" si="155"/>
        <v>2169581.3460519342</v>
      </c>
      <c r="AE705">
        <f t="shared" si="155"/>
        <v>2238796.5305384896</v>
      </c>
      <c r="AF705">
        <f t="shared" si="155"/>
        <v>2273720.6823027721</v>
      </c>
      <c r="AG705">
        <f t="shared" si="155"/>
        <v>2099411.929431532</v>
      </c>
      <c r="AH705">
        <f t="shared" si="155"/>
        <v>2143648.6763800536</v>
      </c>
      <c r="AI705">
        <f t="shared" si="155"/>
        <v>2177329.9748110832</v>
      </c>
      <c r="AJ705">
        <f t="shared" si="155"/>
        <v>2180637.7895502234</v>
      </c>
      <c r="AK705">
        <f t="shared" si="155"/>
        <v>2219891.0631430303</v>
      </c>
    </row>
    <row r="706" spans="1:37" x14ac:dyDescent="0.25">
      <c r="A706">
        <f>IF(IFERROR(MATCH(TX_UCR!$C706,NN_M!A:A,0),0)&gt;0,1,0)</f>
        <v>0</v>
      </c>
      <c r="B706">
        <f>IF(IFERROR(MATCH(TX_UCR!C706,NN_PSM!A:A,0),0)&gt;0,1,0)</f>
        <v>0</v>
      </c>
      <c r="C706" t="str">
        <f t="shared" si="151"/>
        <v>Humble</v>
      </c>
      <c r="D706">
        <f t="shared" si="152"/>
        <v>0</v>
      </c>
      <c r="E706" t="s">
        <v>167</v>
      </c>
      <c r="F706" t="s">
        <v>34</v>
      </c>
      <c r="G706" t="s">
        <v>367</v>
      </c>
      <c r="H706">
        <f t="shared" ref="H706:AK706" si="156">IFERROR((H134/H420)*100000,0)</f>
        <v>10351.49584802639</v>
      </c>
      <c r="I706">
        <f t="shared" si="156"/>
        <v>11930.585683297179</v>
      </c>
      <c r="J706">
        <f t="shared" si="156"/>
        <v>12298.815669602187</v>
      </c>
      <c r="K706">
        <f t="shared" si="156"/>
        <v>12195.121951219511</v>
      </c>
      <c r="L706">
        <f t="shared" si="156"/>
        <v>12634.152968346692</v>
      </c>
      <c r="M706">
        <f t="shared" si="156"/>
        <v>12061.014544164598</v>
      </c>
      <c r="N706">
        <f t="shared" si="156"/>
        <v>12316.78778174652</v>
      </c>
      <c r="O706">
        <f t="shared" si="156"/>
        <v>12534.974818130944</v>
      </c>
      <c r="P706">
        <f t="shared" si="156"/>
        <v>12973.926187177227</v>
      </c>
      <c r="Q706">
        <f t="shared" si="156"/>
        <v>13223.140495867769</v>
      </c>
      <c r="R706">
        <f t="shared" si="156"/>
        <v>13343.21719792439</v>
      </c>
      <c r="S706">
        <f t="shared" si="156"/>
        <v>13630.731102850061</v>
      </c>
      <c r="T706">
        <f t="shared" si="156"/>
        <v>13851.280983128514</v>
      </c>
      <c r="U706">
        <f t="shared" si="156"/>
        <v>13555.93607305936</v>
      </c>
      <c r="V706">
        <f t="shared" si="156"/>
        <v>13532.67173604846</v>
      </c>
      <c r="W706">
        <f t="shared" si="156"/>
        <v>14579.191517561299</v>
      </c>
      <c r="X706">
        <f t="shared" si="156"/>
        <v>14910.199932226362</v>
      </c>
      <c r="Y706">
        <f t="shared" si="156"/>
        <v>15227.771325332302</v>
      </c>
      <c r="Z706">
        <f t="shared" si="156"/>
        <v>15077.224810002452</v>
      </c>
      <c r="AA706">
        <f t="shared" si="156"/>
        <v>15000.742611020349</v>
      </c>
      <c r="AB706">
        <f t="shared" si="156"/>
        <v>14999.40947206803</v>
      </c>
      <c r="AC706">
        <f t="shared" si="156"/>
        <v>15221.137277426766</v>
      </c>
      <c r="AD706">
        <f t="shared" si="156"/>
        <v>14977.234603402829</v>
      </c>
      <c r="AE706">
        <f t="shared" si="156"/>
        <v>15025.906735751296</v>
      </c>
      <c r="AF706">
        <f t="shared" si="156"/>
        <v>14934.497816593886</v>
      </c>
      <c r="AG706">
        <f t="shared" si="156"/>
        <v>15133.53115727003</v>
      </c>
      <c r="AH706">
        <f t="shared" si="156"/>
        <v>15451.341827053402</v>
      </c>
      <c r="AI706">
        <f t="shared" si="156"/>
        <v>15685.11393903522</v>
      </c>
      <c r="AJ706">
        <f t="shared" si="156"/>
        <v>15472.312703583064</v>
      </c>
      <c r="AK706">
        <f t="shared" si="156"/>
        <v>15588.235294117647</v>
      </c>
    </row>
    <row r="707" spans="1:37" x14ac:dyDescent="0.25">
      <c r="A707">
        <f>IF(IFERROR(MATCH(TX_UCR!$C707,NN_M!A:A,0),0)&gt;0,1,0)</f>
        <v>0</v>
      </c>
      <c r="B707">
        <f>IF(IFERROR(MATCH(TX_UCR!C707,NN_PSM!A:A,0),0)&gt;0,1,0)</f>
        <v>0</v>
      </c>
      <c r="C707" t="str">
        <f t="shared" si="151"/>
        <v>Hunt</v>
      </c>
      <c r="D707">
        <f t="shared" si="152"/>
        <v>1</v>
      </c>
      <c r="E707" t="s">
        <v>168</v>
      </c>
      <c r="F707" t="s">
        <v>34</v>
      </c>
      <c r="G707" t="s">
        <v>367</v>
      </c>
      <c r="H707">
        <f t="shared" ref="H707:AK707" si="157">IFERROR((H135/H421)*100000,0)</f>
        <v>0</v>
      </c>
      <c r="I707">
        <f t="shared" si="157"/>
        <v>0</v>
      </c>
      <c r="J707">
        <f t="shared" si="157"/>
        <v>0</v>
      </c>
      <c r="K707">
        <f t="shared" si="157"/>
        <v>0</v>
      </c>
      <c r="L707">
        <f t="shared" si="157"/>
        <v>0</v>
      </c>
      <c r="M707">
        <f t="shared" si="157"/>
        <v>0</v>
      </c>
      <c r="N707">
        <f t="shared" si="157"/>
        <v>0</v>
      </c>
      <c r="O707">
        <f t="shared" si="157"/>
        <v>0</v>
      </c>
      <c r="P707">
        <f t="shared" si="157"/>
        <v>0</v>
      </c>
      <c r="Q707">
        <f t="shared" si="157"/>
        <v>0</v>
      </c>
      <c r="R707">
        <f t="shared" si="157"/>
        <v>0</v>
      </c>
      <c r="S707">
        <f t="shared" si="157"/>
        <v>0</v>
      </c>
      <c r="T707">
        <f t="shared" si="157"/>
        <v>0</v>
      </c>
      <c r="U707">
        <f t="shared" si="157"/>
        <v>0</v>
      </c>
      <c r="V707">
        <f t="shared" si="157"/>
        <v>0</v>
      </c>
      <c r="W707">
        <f t="shared" si="157"/>
        <v>0</v>
      </c>
      <c r="X707">
        <f t="shared" si="157"/>
        <v>0</v>
      </c>
      <c r="Y707">
        <f t="shared" si="157"/>
        <v>0</v>
      </c>
      <c r="Z707">
        <f t="shared" si="157"/>
        <v>0</v>
      </c>
      <c r="AA707">
        <f t="shared" si="157"/>
        <v>0</v>
      </c>
      <c r="AB707">
        <f t="shared" si="157"/>
        <v>0</v>
      </c>
      <c r="AC707">
        <f t="shared" si="157"/>
        <v>0</v>
      </c>
      <c r="AD707">
        <f t="shared" si="157"/>
        <v>0</v>
      </c>
      <c r="AE707">
        <f t="shared" si="157"/>
        <v>0</v>
      </c>
      <c r="AF707">
        <f t="shared" si="157"/>
        <v>0</v>
      </c>
      <c r="AG707">
        <f t="shared" si="157"/>
        <v>0</v>
      </c>
      <c r="AH707">
        <f t="shared" si="157"/>
        <v>0</v>
      </c>
      <c r="AI707">
        <f t="shared" si="157"/>
        <v>0</v>
      </c>
      <c r="AJ707">
        <f t="shared" si="157"/>
        <v>0</v>
      </c>
      <c r="AK707">
        <f t="shared" si="157"/>
        <v>0</v>
      </c>
    </row>
    <row r="708" spans="1:37" x14ac:dyDescent="0.25">
      <c r="A708">
        <f>IF(IFERROR(MATCH(TX_UCR!$C708,NN_M!A:A,0),0)&gt;0,1,0)</f>
        <v>0</v>
      </c>
      <c r="B708">
        <f>IF(IFERROR(MATCH(TX_UCR!C708,NN_PSM!A:A,0),0)&gt;0,1,0)</f>
        <v>0</v>
      </c>
      <c r="C708" t="str">
        <f t="shared" si="151"/>
        <v>Huntsville</v>
      </c>
      <c r="D708">
        <f t="shared" si="152"/>
        <v>0</v>
      </c>
      <c r="E708" t="s">
        <v>169</v>
      </c>
      <c r="F708" t="s">
        <v>34</v>
      </c>
      <c r="G708" t="s">
        <v>367</v>
      </c>
      <c r="H708">
        <f t="shared" ref="H708:AK708" si="158">IFERROR((H136/H422)*100000,0)</f>
        <v>30745.580322828599</v>
      </c>
      <c r="I708">
        <f t="shared" si="158"/>
        <v>31459.00421104781</v>
      </c>
      <c r="J708">
        <f t="shared" si="158"/>
        <v>33642.691415313217</v>
      </c>
      <c r="K708">
        <f t="shared" si="158"/>
        <v>32865.094089583887</v>
      </c>
      <c r="L708">
        <f t="shared" si="158"/>
        <v>33473.906167633104</v>
      </c>
      <c r="M708">
        <f t="shared" si="158"/>
        <v>27926.004980434005</v>
      </c>
      <c r="N708">
        <f t="shared" si="158"/>
        <v>28520.849724626278</v>
      </c>
      <c r="O708">
        <f t="shared" si="158"/>
        <v>29024.943310657596</v>
      </c>
      <c r="P708">
        <f t="shared" si="158"/>
        <v>29085.140137493392</v>
      </c>
      <c r="Q708">
        <f t="shared" si="158"/>
        <v>29643.183897529736</v>
      </c>
      <c r="R708">
        <f t="shared" si="158"/>
        <v>29538.341158059466</v>
      </c>
      <c r="S708">
        <f t="shared" si="158"/>
        <v>30177.514792899408</v>
      </c>
      <c r="T708">
        <f t="shared" si="158"/>
        <v>30664.395229982965</v>
      </c>
      <c r="U708">
        <f t="shared" si="158"/>
        <v>29663.923182441697</v>
      </c>
      <c r="V708">
        <f t="shared" si="158"/>
        <v>32163.742690058476</v>
      </c>
      <c r="W708">
        <f t="shared" si="158"/>
        <v>35079.72665148064</v>
      </c>
      <c r="X708">
        <f t="shared" si="158"/>
        <v>35871.802411055571</v>
      </c>
      <c r="Y708">
        <f t="shared" si="158"/>
        <v>36641.221374045803</v>
      </c>
      <c r="Z708">
        <f t="shared" si="158"/>
        <v>36288.470372071664</v>
      </c>
      <c r="AA708">
        <f t="shared" si="158"/>
        <v>36164.383561643837</v>
      </c>
      <c r="AB708">
        <f t="shared" si="158"/>
        <v>36427.415002698326</v>
      </c>
      <c r="AC708">
        <f t="shared" si="158"/>
        <v>37735.849056603773</v>
      </c>
      <c r="AD708">
        <f t="shared" si="158"/>
        <v>37906.137184115527</v>
      </c>
      <c r="AE708">
        <f t="shared" si="158"/>
        <v>38095.238095238092</v>
      </c>
      <c r="AF708">
        <f t="shared" si="158"/>
        <v>38875.103391232427</v>
      </c>
      <c r="AG708">
        <f t="shared" si="158"/>
        <v>38545.454545454544</v>
      </c>
      <c r="AH708">
        <f t="shared" si="158"/>
        <v>39355.243876910194</v>
      </c>
      <c r="AI708">
        <f t="shared" si="158"/>
        <v>39246.162813289295</v>
      </c>
      <c r="AJ708">
        <f t="shared" si="158"/>
        <v>39992.489673300784</v>
      </c>
      <c r="AK708">
        <f t="shared" si="158"/>
        <v>40060.755648376682</v>
      </c>
    </row>
    <row r="709" spans="1:37" x14ac:dyDescent="0.25">
      <c r="A709">
        <f>IF(IFERROR(MATCH(TX_UCR!$C709,NN_M!A:A,0),0)&gt;0,1,0)</f>
        <v>0</v>
      </c>
      <c r="B709">
        <f>IF(IFERROR(MATCH(TX_UCR!C709,NN_PSM!A:A,0),0)&gt;0,1,0)</f>
        <v>0</v>
      </c>
      <c r="C709" t="str">
        <f t="shared" si="151"/>
        <v>Hurst</v>
      </c>
      <c r="D709">
        <f t="shared" si="152"/>
        <v>0</v>
      </c>
      <c r="E709" t="s">
        <v>170</v>
      </c>
      <c r="F709" t="s">
        <v>34</v>
      </c>
      <c r="G709" t="s">
        <v>367</v>
      </c>
      <c r="H709">
        <f t="shared" ref="H709:AK709" si="159">IFERROR((H137/H423)*100000,0)</f>
        <v>35105.941005400913</v>
      </c>
      <c r="I709">
        <f t="shared" si="159"/>
        <v>35896.389965327355</v>
      </c>
      <c r="J709">
        <f t="shared" si="159"/>
        <v>35371.97626654496</v>
      </c>
      <c r="K709">
        <f t="shared" si="159"/>
        <v>35421.888053467002</v>
      </c>
      <c r="L709">
        <f t="shared" si="159"/>
        <v>33962.264150943396</v>
      </c>
      <c r="M709">
        <f t="shared" si="159"/>
        <v>33576.123645407715</v>
      </c>
      <c r="N709">
        <f t="shared" si="159"/>
        <v>34288.705666797534</v>
      </c>
      <c r="O709">
        <f t="shared" si="159"/>
        <v>34895.833333333328</v>
      </c>
      <c r="P709">
        <f t="shared" si="159"/>
        <v>35093.696763202723</v>
      </c>
      <c r="Q709">
        <f t="shared" si="159"/>
        <v>35767.68257619322</v>
      </c>
      <c r="R709">
        <f t="shared" si="159"/>
        <v>35920.726672171761</v>
      </c>
      <c r="S709">
        <f t="shared" si="159"/>
        <v>36695.68185697218</v>
      </c>
      <c r="T709">
        <f t="shared" si="159"/>
        <v>37287.045965927355</v>
      </c>
      <c r="U709">
        <f t="shared" si="159"/>
        <v>37881.574108127992</v>
      </c>
      <c r="V709">
        <f t="shared" si="159"/>
        <v>37801.778907242697</v>
      </c>
      <c r="W709">
        <f t="shared" si="159"/>
        <v>36275.040606388742</v>
      </c>
      <c r="X709">
        <f t="shared" si="159"/>
        <v>37096.343741659999</v>
      </c>
      <c r="Y709">
        <f t="shared" si="159"/>
        <v>37888.355645364987</v>
      </c>
      <c r="Z709">
        <f t="shared" si="159"/>
        <v>37381.158167675021</v>
      </c>
      <c r="AA709">
        <f t="shared" si="159"/>
        <v>37762.237762237761</v>
      </c>
      <c r="AB709">
        <f t="shared" si="159"/>
        <v>38514.129443938014</v>
      </c>
      <c r="AC709">
        <f t="shared" si="159"/>
        <v>39045.970378919024</v>
      </c>
      <c r="AD709">
        <f t="shared" si="159"/>
        <v>38454.288407163054</v>
      </c>
      <c r="AE709">
        <f t="shared" si="159"/>
        <v>38701.874622052004</v>
      </c>
      <c r="AF709">
        <f t="shared" si="159"/>
        <v>38797.481210643913</v>
      </c>
      <c r="AG709">
        <f t="shared" si="159"/>
        <v>37335.121842164095</v>
      </c>
      <c r="AH709">
        <f t="shared" si="159"/>
        <v>38121.903941417186</v>
      </c>
      <c r="AI709">
        <f t="shared" si="159"/>
        <v>38756.920878728342</v>
      </c>
      <c r="AJ709">
        <f t="shared" si="159"/>
        <v>38454.323766647911</v>
      </c>
      <c r="AK709">
        <f t="shared" si="159"/>
        <v>38711.423930698431</v>
      </c>
    </row>
    <row r="710" spans="1:37" x14ac:dyDescent="0.25">
      <c r="A710">
        <f>IF(IFERROR(MATCH(TX_UCR!$C710,NN_M!A:A,0),0)&gt;0,1,0)</f>
        <v>0</v>
      </c>
      <c r="B710">
        <f>IF(IFERROR(MATCH(TX_UCR!C710,NN_PSM!A:A,0),0)&gt;0,1,0)</f>
        <v>0</v>
      </c>
      <c r="C710" t="str">
        <f t="shared" si="151"/>
        <v>Hutto</v>
      </c>
      <c r="D710">
        <f t="shared" si="152"/>
        <v>0</v>
      </c>
      <c r="E710" t="s">
        <v>171</v>
      </c>
      <c r="F710" t="s">
        <v>34</v>
      </c>
      <c r="G710" t="s">
        <v>367</v>
      </c>
      <c r="H710">
        <f t="shared" ref="H710:AK710" si="160">IFERROR((H138/H424)*100000,0)</f>
        <v>0</v>
      </c>
      <c r="I710">
        <f t="shared" si="160"/>
        <v>0</v>
      </c>
      <c r="J710">
        <f t="shared" si="160"/>
        <v>0</v>
      </c>
      <c r="K710">
        <f t="shared" si="160"/>
        <v>0</v>
      </c>
      <c r="L710">
        <f t="shared" si="160"/>
        <v>1150.086256469235</v>
      </c>
      <c r="M710">
        <f t="shared" si="160"/>
        <v>630.02047566545912</v>
      </c>
      <c r="N710">
        <f t="shared" si="160"/>
        <v>642.94899271324471</v>
      </c>
      <c r="O710">
        <f t="shared" si="160"/>
        <v>654.02223675604967</v>
      </c>
      <c r="P710">
        <f t="shared" si="160"/>
        <v>747.94315632011978</v>
      </c>
      <c r="Q710">
        <f t="shared" si="160"/>
        <v>0</v>
      </c>
      <c r="R710">
        <f t="shared" si="160"/>
        <v>814.99592502037478</v>
      </c>
      <c r="S710">
        <f t="shared" si="160"/>
        <v>831.94675540765388</v>
      </c>
      <c r="T710">
        <f t="shared" si="160"/>
        <v>845.30853761622996</v>
      </c>
      <c r="U710">
        <f t="shared" si="160"/>
        <v>892.0606601248885</v>
      </c>
      <c r="V710">
        <f t="shared" si="160"/>
        <v>1202.6458208057725</v>
      </c>
      <c r="W710">
        <f t="shared" si="160"/>
        <v>1250</v>
      </c>
      <c r="X710">
        <f t="shared" si="160"/>
        <v>1278.0460096563475</v>
      </c>
      <c r="Y710">
        <f t="shared" si="160"/>
        <v>1306.0513713539401</v>
      </c>
      <c r="Z710">
        <f t="shared" si="160"/>
        <v>3016.5912518853697</v>
      </c>
      <c r="AA710">
        <f t="shared" si="160"/>
        <v>4103.5353535353534</v>
      </c>
      <c r="AB710">
        <f t="shared" si="160"/>
        <v>5678.5917092561049</v>
      </c>
      <c r="AC710">
        <f t="shared" si="160"/>
        <v>7614.2131979695441</v>
      </c>
      <c r="AD710">
        <f t="shared" si="160"/>
        <v>12636.415852958071</v>
      </c>
      <c r="AE710">
        <f t="shared" si="160"/>
        <v>15483.870967741936</v>
      </c>
      <c r="AF710">
        <f t="shared" si="160"/>
        <v>17480.409885473175</v>
      </c>
      <c r="AG710">
        <f t="shared" si="160"/>
        <v>14698.162729658792</v>
      </c>
      <c r="AH710">
        <f t="shared" si="160"/>
        <v>15005.359056806003</v>
      </c>
      <c r="AI710">
        <f t="shared" si="160"/>
        <v>15636.634400595682</v>
      </c>
      <c r="AJ710">
        <f t="shared" si="160"/>
        <v>19512.195121951219</v>
      </c>
      <c r="AK710">
        <f t="shared" si="160"/>
        <v>20569.620253164554</v>
      </c>
    </row>
    <row r="711" spans="1:37" x14ac:dyDescent="0.25">
      <c r="A711">
        <f>IF(IFERROR(MATCH(TX_UCR!$C711,NN_M!A:A,0),0)&gt;0,1,0)</f>
        <v>0</v>
      </c>
      <c r="B711">
        <f>IF(IFERROR(MATCH(TX_UCR!C711,NN_PSM!A:A,0),0)&gt;0,1,0)</f>
        <v>1</v>
      </c>
      <c r="C711" t="str">
        <f t="shared" si="151"/>
        <v>Irving</v>
      </c>
      <c r="D711">
        <f t="shared" si="152"/>
        <v>0</v>
      </c>
      <c r="E711" t="s">
        <v>172</v>
      </c>
      <c r="F711" t="s">
        <v>34</v>
      </c>
      <c r="G711" t="s">
        <v>367</v>
      </c>
      <c r="H711">
        <f t="shared" ref="H711:AK711" si="161">IFERROR((H139/H425)*100000,0)</f>
        <v>122926.97119581031</v>
      </c>
      <c r="I711">
        <f t="shared" si="161"/>
        <v>125257.27727139076</v>
      </c>
      <c r="J711">
        <f t="shared" si="161"/>
        <v>129349.73637961336</v>
      </c>
      <c r="K711">
        <f t="shared" si="161"/>
        <v>130359.54624110748</v>
      </c>
      <c r="L711">
        <f t="shared" si="161"/>
        <v>134206.21931260228</v>
      </c>
      <c r="M711">
        <f t="shared" si="161"/>
        <v>155028.24858757062</v>
      </c>
      <c r="N711">
        <f t="shared" si="161"/>
        <v>158358.97435897437</v>
      </c>
      <c r="O711">
        <f t="shared" si="161"/>
        <v>161153.02766492552</v>
      </c>
      <c r="P711">
        <f t="shared" si="161"/>
        <v>164433.61753958589</v>
      </c>
      <c r="Q711">
        <f t="shared" si="161"/>
        <v>167591.02965999517</v>
      </c>
      <c r="R711">
        <f t="shared" si="161"/>
        <v>168014.55721795387</v>
      </c>
      <c r="S711">
        <f t="shared" si="161"/>
        <v>170954.70975972782</v>
      </c>
      <c r="T711">
        <f t="shared" si="161"/>
        <v>173737.85257169948</v>
      </c>
      <c r="U711">
        <f t="shared" si="161"/>
        <v>182535.99628425451</v>
      </c>
      <c r="V711">
        <f t="shared" si="161"/>
        <v>180814.52404317958</v>
      </c>
      <c r="W711">
        <f t="shared" si="161"/>
        <v>191593.35288367548</v>
      </c>
      <c r="X711">
        <f t="shared" si="161"/>
        <v>195965.41786743517</v>
      </c>
      <c r="Y711">
        <f t="shared" si="161"/>
        <v>200149.55134596213</v>
      </c>
      <c r="Z711">
        <f t="shared" si="161"/>
        <v>199178.64476386036</v>
      </c>
      <c r="AA711">
        <f t="shared" si="161"/>
        <v>197719.55361475013</v>
      </c>
      <c r="AB711">
        <f t="shared" si="161"/>
        <v>197740.11299435029</v>
      </c>
      <c r="AC711">
        <f t="shared" si="161"/>
        <v>199156.51358950327</v>
      </c>
      <c r="AD711">
        <f t="shared" si="161"/>
        <v>196654.97707040733</v>
      </c>
      <c r="AE711">
        <f t="shared" si="161"/>
        <v>200444.19766796223</v>
      </c>
      <c r="AF711">
        <f t="shared" si="161"/>
        <v>202480.72410325176</v>
      </c>
      <c r="AG711">
        <f t="shared" si="161"/>
        <v>216271.46361406377</v>
      </c>
      <c r="AH711">
        <f t="shared" si="161"/>
        <v>220885.25999140524</v>
      </c>
      <c r="AI711">
        <f t="shared" si="161"/>
        <v>224038.88643393724</v>
      </c>
      <c r="AJ711">
        <f t="shared" si="161"/>
        <v>228349.84920292976</v>
      </c>
      <c r="AK711">
        <f t="shared" si="161"/>
        <v>231674.2081447964</v>
      </c>
    </row>
    <row r="712" spans="1:37" x14ac:dyDescent="0.25">
      <c r="A712">
        <f>IF(IFERROR(MATCH(TX_UCR!$C712,NN_M!A:A,0),0)&gt;0,1,0)</f>
        <v>1</v>
      </c>
      <c r="B712">
        <f>IF(IFERROR(MATCH(TX_UCR!C712,NN_PSM!A:A,0),0)&gt;0,1,0)</f>
        <v>1</v>
      </c>
      <c r="C712" t="str">
        <f t="shared" si="151"/>
        <v>Jacinto</v>
      </c>
      <c r="D712">
        <f t="shared" si="152"/>
        <v>0</v>
      </c>
      <c r="E712" t="s">
        <v>173</v>
      </c>
      <c r="F712" t="s">
        <v>34</v>
      </c>
      <c r="G712" t="s">
        <v>367</v>
      </c>
      <c r="H712">
        <f t="shared" ref="H712:AK712" si="162">IFERROR((H140/H426)*100000,0)</f>
        <v>9861.5190935795217</v>
      </c>
      <c r="I712">
        <f t="shared" si="162"/>
        <v>10852.218321097987</v>
      </c>
      <c r="J712">
        <f t="shared" si="162"/>
        <v>11201.629327902241</v>
      </c>
      <c r="K712">
        <f t="shared" si="162"/>
        <v>11106.364801366937</v>
      </c>
      <c r="L712">
        <f t="shared" si="162"/>
        <v>11061.04055714871</v>
      </c>
      <c r="M712">
        <f t="shared" si="162"/>
        <v>9342.3019431988032</v>
      </c>
      <c r="N712">
        <f t="shared" si="162"/>
        <v>9541.9847328244286</v>
      </c>
      <c r="O712">
        <f t="shared" si="162"/>
        <v>9708.7378640776697</v>
      </c>
      <c r="P712">
        <f t="shared" si="162"/>
        <v>10017.172295363482</v>
      </c>
      <c r="Q712">
        <f t="shared" si="162"/>
        <v>10209.290454313425</v>
      </c>
      <c r="R712">
        <f t="shared" si="162"/>
        <v>10273.972602739726</v>
      </c>
      <c r="S712">
        <f t="shared" si="162"/>
        <v>10495.837857401375</v>
      </c>
      <c r="T712">
        <f t="shared" si="162"/>
        <v>10664.770707429789</v>
      </c>
      <c r="U712">
        <f t="shared" si="162"/>
        <v>10059.324219757544</v>
      </c>
      <c r="V712">
        <f t="shared" si="162"/>
        <v>9907.7553809361125</v>
      </c>
      <c r="W712">
        <f t="shared" si="162"/>
        <v>10300.429184549355</v>
      </c>
      <c r="X712">
        <f t="shared" si="162"/>
        <v>10534.236267870579</v>
      </c>
      <c r="Y712">
        <f t="shared" si="162"/>
        <v>10760.953112990008</v>
      </c>
      <c r="Z712">
        <f t="shared" si="162"/>
        <v>10543.840177580467</v>
      </c>
      <c r="AA712">
        <f t="shared" si="162"/>
        <v>10429.262394195888</v>
      </c>
      <c r="AB712">
        <f t="shared" si="162"/>
        <v>10213.556174558958</v>
      </c>
      <c r="AC712">
        <f t="shared" si="162"/>
        <v>10226.537216828479</v>
      </c>
      <c r="AD712">
        <f t="shared" si="162"/>
        <v>9889.9877764196026</v>
      </c>
      <c r="AE712">
        <f t="shared" si="162"/>
        <v>9950.2487562189053</v>
      </c>
      <c r="AF712">
        <f t="shared" si="162"/>
        <v>9884.2134990115774</v>
      </c>
      <c r="AG712">
        <f t="shared" si="162"/>
        <v>10552.975939214857</v>
      </c>
      <c r="AH712">
        <f t="shared" si="162"/>
        <v>10771.992818671453</v>
      </c>
      <c r="AI712">
        <f t="shared" si="162"/>
        <v>10939.268200678987</v>
      </c>
      <c r="AJ712">
        <f t="shared" si="162"/>
        <v>0</v>
      </c>
      <c r="AK712">
        <f t="shared" si="162"/>
        <v>10799.136069114473</v>
      </c>
    </row>
    <row r="713" spans="1:37" x14ac:dyDescent="0.25">
      <c r="A713">
        <f>IF(IFERROR(MATCH(TX_UCR!$C713,NN_M!A:A,0),0)&gt;0,1,0)</f>
        <v>0</v>
      </c>
      <c r="B713">
        <f>IF(IFERROR(MATCH(TX_UCR!C713,NN_PSM!A:A,0),0)&gt;0,1,0)</f>
        <v>0</v>
      </c>
      <c r="C713" t="str">
        <f t="shared" si="151"/>
        <v>Jacksonville</v>
      </c>
      <c r="D713">
        <f t="shared" si="152"/>
        <v>0</v>
      </c>
      <c r="E713" t="s">
        <v>174</v>
      </c>
      <c r="F713" t="s">
        <v>34</v>
      </c>
      <c r="G713" t="s">
        <v>367</v>
      </c>
      <c r="H713">
        <f t="shared" ref="H713:AK713" si="163">IFERROR((H141/H427)*100000,0)</f>
        <v>13406.156901688182</v>
      </c>
      <c r="I713">
        <f t="shared" si="163"/>
        <v>13381.369016984043</v>
      </c>
      <c r="J713">
        <f t="shared" si="163"/>
        <v>12972.674579078111</v>
      </c>
      <c r="K713">
        <f t="shared" si="163"/>
        <v>12822.517591868649</v>
      </c>
      <c r="L713">
        <f t="shared" si="163"/>
        <v>13147.718484145398</v>
      </c>
      <c r="M713">
        <f t="shared" si="163"/>
        <v>12764.632627646328</v>
      </c>
      <c r="N713">
        <f t="shared" si="163"/>
        <v>13037.09144326111</v>
      </c>
      <c r="O713">
        <f t="shared" si="163"/>
        <v>13266.162888329136</v>
      </c>
      <c r="P713">
        <f t="shared" si="163"/>
        <v>12824.83968950388</v>
      </c>
      <c r="Q713">
        <f t="shared" si="163"/>
        <v>13070.447496677007</v>
      </c>
      <c r="R713">
        <f t="shared" si="163"/>
        <v>12787.723785166241</v>
      </c>
      <c r="S713">
        <f t="shared" si="163"/>
        <v>13062.637708530061</v>
      </c>
      <c r="T713">
        <f t="shared" si="163"/>
        <v>13274.336283185841</v>
      </c>
      <c r="U713">
        <f t="shared" si="163"/>
        <v>13112.491373360937</v>
      </c>
      <c r="V713">
        <f t="shared" si="163"/>
        <v>13199.577613516367</v>
      </c>
      <c r="W713">
        <f t="shared" si="163"/>
        <v>13867.488443759628</v>
      </c>
      <c r="X713">
        <f t="shared" si="163"/>
        <v>14183.401207695548</v>
      </c>
      <c r="Y713">
        <f t="shared" si="163"/>
        <v>14485.073308602719</v>
      </c>
      <c r="Z713">
        <f t="shared" si="163"/>
        <v>14251.781472684086</v>
      </c>
      <c r="AA713">
        <f t="shared" si="163"/>
        <v>14207.980652962515</v>
      </c>
      <c r="AB713">
        <f t="shared" si="163"/>
        <v>14369.933677229183</v>
      </c>
      <c r="AC713">
        <f t="shared" si="163"/>
        <v>14803.204458376869</v>
      </c>
      <c r="AD713">
        <f t="shared" si="163"/>
        <v>14480.874316939889</v>
      </c>
      <c r="AE713">
        <f t="shared" si="163"/>
        <v>14301.296812507575</v>
      </c>
      <c r="AF713">
        <f t="shared" si="163"/>
        <v>14424.8106743599</v>
      </c>
      <c r="AG713">
        <f t="shared" si="163"/>
        <v>14543.784445805266</v>
      </c>
      <c r="AH713">
        <f t="shared" si="163"/>
        <v>14849.384811200678</v>
      </c>
      <c r="AI713">
        <f t="shared" si="163"/>
        <v>14855.647949173128</v>
      </c>
      <c r="AJ713">
        <f t="shared" si="163"/>
        <v>14815.803523758676</v>
      </c>
      <c r="AK713">
        <f t="shared" si="163"/>
        <v>14755.480607082631</v>
      </c>
    </row>
    <row r="714" spans="1:37" x14ac:dyDescent="0.25">
      <c r="A714">
        <f>IF(IFERROR(MATCH(TX_UCR!$C714,NN_M!A:A,0),0)&gt;0,1,0)</f>
        <v>0</v>
      </c>
      <c r="B714">
        <f>IF(IFERROR(MATCH(TX_UCR!C714,NN_PSM!A:A,0),0)&gt;0,1,0)</f>
        <v>0</v>
      </c>
      <c r="C714" t="str">
        <f t="shared" si="151"/>
        <v>Jasper</v>
      </c>
      <c r="D714">
        <f t="shared" si="152"/>
        <v>1</v>
      </c>
      <c r="E714" t="s">
        <v>175</v>
      </c>
      <c r="F714" t="s">
        <v>34</v>
      </c>
      <c r="G714" t="s">
        <v>367</v>
      </c>
      <c r="H714">
        <f t="shared" ref="H714:AK714" si="164">IFERROR((H142/H428)*100000,0)</f>
        <v>0</v>
      </c>
      <c r="I714">
        <f t="shared" si="164"/>
        <v>0</v>
      </c>
      <c r="J714">
        <f t="shared" si="164"/>
        <v>0</v>
      </c>
      <c r="K714">
        <f t="shared" si="164"/>
        <v>0</v>
      </c>
      <c r="L714">
        <f t="shared" si="164"/>
        <v>0</v>
      </c>
      <c r="M714">
        <f t="shared" si="164"/>
        <v>0</v>
      </c>
      <c r="N714">
        <f t="shared" si="164"/>
        <v>0</v>
      </c>
      <c r="O714">
        <f t="shared" si="164"/>
        <v>0</v>
      </c>
      <c r="P714">
        <f t="shared" si="164"/>
        <v>0</v>
      </c>
      <c r="Q714">
        <f t="shared" si="164"/>
        <v>0</v>
      </c>
      <c r="R714">
        <f t="shared" si="164"/>
        <v>0</v>
      </c>
      <c r="S714">
        <f t="shared" si="164"/>
        <v>0</v>
      </c>
      <c r="T714">
        <f t="shared" si="164"/>
        <v>0</v>
      </c>
      <c r="U714">
        <f t="shared" si="164"/>
        <v>0</v>
      </c>
      <c r="V714">
        <f t="shared" si="164"/>
        <v>0</v>
      </c>
      <c r="W714">
        <f t="shared" si="164"/>
        <v>0</v>
      </c>
      <c r="X714">
        <f t="shared" si="164"/>
        <v>0</v>
      </c>
      <c r="Y714">
        <f t="shared" si="164"/>
        <v>0</v>
      </c>
      <c r="Z714">
        <f t="shared" si="164"/>
        <v>0</v>
      </c>
      <c r="AA714">
        <f t="shared" si="164"/>
        <v>0</v>
      </c>
      <c r="AB714">
        <f t="shared" si="164"/>
        <v>0</v>
      </c>
      <c r="AC714">
        <f t="shared" si="164"/>
        <v>0</v>
      </c>
      <c r="AD714">
        <f t="shared" si="164"/>
        <v>0</v>
      </c>
      <c r="AE714">
        <f t="shared" si="164"/>
        <v>0</v>
      </c>
      <c r="AF714">
        <f t="shared" si="164"/>
        <v>0</v>
      </c>
      <c r="AG714">
        <f t="shared" si="164"/>
        <v>0</v>
      </c>
      <c r="AH714">
        <f t="shared" si="164"/>
        <v>0</v>
      </c>
      <c r="AI714">
        <f t="shared" si="164"/>
        <v>0</v>
      </c>
      <c r="AJ714">
        <f t="shared" si="164"/>
        <v>0</v>
      </c>
      <c r="AK714">
        <f t="shared" si="164"/>
        <v>0</v>
      </c>
    </row>
    <row r="715" spans="1:37" x14ac:dyDescent="0.25">
      <c r="A715">
        <f>IF(IFERROR(MATCH(TX_UCR!$C715,NN_M!A:A,0),0)&gt;0,1,0)</f>
        <v>0</v>
      </c>
      <c r="B715">
        <f>IF(IFERROR(MATCH(TX_UCR!C715,NN_PSM!A:A,0),0)&gt;0,1,0)</f>
        <v>0</v>
      </c>
      <c r="C715" t="str">
        <f t="shared" si="151"/>
        <v>Jefferson</v>
      </c>
      <c r="D715">
        <f t="shared" si="152"/>
        <v>1</v>
      </c>
      <c r="E715" t="s">
        <v>176</v>
      </c>
      <c r="F715" t="s">
        <v>34</v>
      </c>
      <c r="G715" t="s">
        <v>367</v>
      </c>
      <c r="H715">
        <f t="shared" ref="H715:AK715" si="165">IFERROR((H143/H429)*100000,0)</f>
        <v>0</v>
      </c>
      <c r="I715">
        <f t="shared" si="165"/>
        <v>0</v>
      </c>
      <c r="J715">
        <f t="shared" si="165"/>
        <v>0</v>
      </c>
      <c r="K715">
        <f t="shared" si="165"/>
        <v>0</v>
      </c>
      <c r="L715">
        <f t="shared" si="165"/>
        <v>0</v>
      </c>
      <c r="M715">
        <f t="shared" si="165"/>
        <v>0</v>
      </c>
      <c r="N715">
        <f t="shared" si="165"/>
        <v>0</v>
      </c>
      <c r="O715">
        <f t="shared" si="165"/>
        <v>0</v>
      </c>
      <c r="P715">
        <f t="shared" si="165"/>
        <v>0</v>
      </c>
      <c r="Q715">
        <f t="shared" si="165"/>
        <v>0</v>
      </c>
      <c r="R715">
        <f t="shared" si="165"/>
        <v>0</v>
      </c>
      <c r="S715">
        <f t="shared" si="165"/>
        <v>0</v>
      </c>
      <c r="T715">
        <f t="shared" si="165"/>
        <v>0</v>
      </c>
      <c r="U715">
        <f t="shared" si="165"/>
        <v>0</v>
      </c>
      <c r="V715">
        <f t="shared" si="165"/>
        <v>0</v>
      </c>
      <c r="W715">
        <f t="shared" si="165"/>
        <v>0</v>
      </c>
      <c r="X715">
        <f t="shared" si="165"/>
        <v>0</v>
      </c>
      <c r="Y715">
        <f t="shared" si="165"/>
        <v>0</v>
      </c>
      <c r="Z715">
        <f t="shared" si="165"/>
        <v>0</v>
      </c>
      <c r="AA715">
        <f t="shared" si="165"/>
        <v>0</v>
      </c>
      <c r="AB715">
        <f t="shared" si="165"/>
        <v>0</v>
      </c>
      <c r="AC715">
        <f t="shared" si="165"/>
        <v>0</v>
      </c>
      <c r="AD715">
        <f t="shared" si="165"/>
        <v>0</v>
      </c>
      <c r="AE715">
        <f t="shared" si="165"/>
        <v>0</v>
      </c>
      <c r="AF715">
        <f t="shared" si="165"/>
        <v>0</v>
      </c>
      <c r="AG715">
        <f t="shared" si="165"/>
        <v>0</v>
      </c>
      <c r="AH715">
        <f t="shared" si="165"/>
        <v>0</v>
      </c>
      <c r="AI715">
        <f t="shared" si="165"/>
        <v>0</v>
      </c>
      <c r="AJ715">
        <f t="shared" si="165"/>
        <v>0</v>
      </c>
      <c r="AK715">
        <f t="shared" si="165"/>
        <v>0</v>
      </c>
    </row>
    <row r="716" spans="1:37" x14ac:dyDescent="0.25">
      <c r="A716">
        <f>IF(IFERROR(MATCH(TX_UCR!$C716,NN_M!A:A,0),0)&gt;0,1,0)</f>
        <v>0</v>
      </c>
      <c r="B716">
        <f>IF(IFERROR(MATCH(TX_UCR!C716,NN_PSM!A:A,0),0)&gt;0,1,0)</f>
        <v>0</v>
      </c>
      <c r="C716" t="str">
        <f t="shared" si="151"/>
        <v>Johnson</v>
      </c>
      <c r="D716">
        <f t="shared" si="152"/>
        <v>1</v>
      </c>
      <c r="E716" t="s">
        <v>177</v>
      </c>
      <c r="F716" t="s">
        <v>34</v>
      </c>
      <c r="G716" t="s">
        <v>367</v>
      </c>
      <c r="H716">
        <f t="shared" ref="H716:AK716" si="166">IFERROR((H144/H430)*100000,0)</f>
        <v>0</v>
      </c>
      <c r="I716">
        <f t="shared" si="166"/>
        <v>0</v>
      </c>
      <c r="J716">
        <f t="shared" si="166"/>
        <v>0</v>
      </c>
      <c r="K716">
        <f t="shared" si="166"/>
        <v>0</v>
      </c>
      <c r="L716">
        <f t="shared" si="166"/>
        <v>0</v>
      </c>
      <c r="M716">
        <f t="shared" si="166"/>
        <v>0</v>
      </c>
      <c r="N716">
        <f t="shared" si="166"/>
        <v>0</v>
      </c>
      <c r="O716">
        <f t="shared" si="166"/>
        <v>0</v>
      </c>
      <c r="P716">
        <f t="shared" si="166"/>
        <v>0</v>
      </c>
      <c r="Q716">
        <f t="shared" si="166"/>
        <v>0</v>
      </c>
      <c r="R716">
        <f t="shared" si="166"/>
        <v>0</v>
      </c>
      <c r="S716">
        <f t="shared" si="166"/>
        <v>0</v>
      </c>
      <c r="T716">
        <f t="shared" si="166"/>
        <v>0</v>
      </c>
      <c r="U716">
        <f t="shared" si="166"/>
        <v>0</v>
      </c>
      <c r="V716">
        <f t="shared" si="166"/>
        <v>0</v>
      </c>
      <c r="W716">
        <f t="shared" si="166"/>
        <v>0</v>
      </c>
      <c r="X716">
        <f t="shared" si="166"/>
        <v>0</v>
      </c>
      <c r="Y716">
        <f t="shared" si="166"/>
        <v>0</v>
      </c>
      <c r="Z716">
        <f t="shared" si="166"/>
        <v>0</v>
      </c>
      <c r="AA716">
        <f t="shared" si="166"/>
        <v>0</v>
      </c>
      <c r="AB716">
        <f t="shared" si="166"/>
        <v>0</v>
      </c>
      <c r="AC716">
        <f t="shared" si="166"/>
        <v>0</v>
      </c>
      <c r="AD716">
        <f t="shared" si="166"/>
        <v>0</v>
      </c>
      <c r="AE716">
        <f t="shared" si="166"/>
        <v>0</v>
      </c>
      <c r="AF716">
        <f t="shared" si="166"/>
        <v>0</v>
      </c>
      <c r="AG716">
        <f t="shared" si="166"/>
        <v>0</v>
      </c>
      <c r="AH716">
        <f t="shared" si="166"/>
        <v>0</v>
      </c>
      <c r="AI716">
        <f t="shared" si="166"/>
        <v>0</v>
      </c>
      <c r="AJ716">
        <f t="shared" si="166"/>
        <v>0</v>
      </c>
      <c r="AK716">
        <f t="shared" si="166"/>
        <v>0</v>
      </c>
    </row>
    <row r="717" spans="1:37" x14ac:dyDescent="0.25">
      <c r="A717">
        <f>IF(IFERROR(MATCH(TX_UCR!$C717,NN_M!A:A,0),0)&gt;0,1,0)</f>
        <v>1</v>
      </c>
      <c r="B717">
        <f>IF(IFERROR(MATCH(TX_UCR!C717,NN_PSM!A:A,0),0)&gt;0,1,0)</f>
        <v>1</v>
      </c>
      <c r="C717" t="str">
        <f t="shared" si="151"/>
        <v>Katy</v>
      </c>
      <c r="D717">
        <f t="shared" si="152"/>
        <v>0</v>
      </c>
      <c r="E717" t="s">
        <v>178</v>
      </c>
      <c r="F717" t="s">
        <v>34</v>
      </c>
      <c r="G717" t="s">
        <v>367</v>
      </c>
      <c r="H717">
        <f t="shared" ref="H717:AK717" si="167">IFERROR((H145/H431)*100000,0)</f>
        <v>8742.4344317417617</v>
      </c>
      <c r="I717">
        <f t="shared" si="167"/>
        <v>10315.533980582524</v>
      </c>
      <c r="J717">
        <f t="shared" si="167"/>
        <v>10690.78947368421</v>
      </c>
      <c r="K717">
        <f t="shared" si="167"/>
        <v>10544.815465729351</v>
      </c>
      <c r="L717">
        <f t="shared" si="167"/>
        <v>11554.621848739494</v>
      </c>
      <c r="M717">
        <f t="shared" si="167"/>
        <v>8005.1232788984944</v>
      </c>
      <c r="N717">
        <f t="shared" si="167"/>
        <v>8173.418621179816</v>
      </c>
      <c r="O717">
        <f t="shared" si="167"/>
        <v>8316.0083160083159</v>
      </c>
      <c r="P717">
        <f t="shared" si="167"/>
        <v>8559.2011412268184</v>
      </c>
      <c r="Q717">
        <f t="shared" si="167"/>
        <v>8723.2355273592384</v>
      </c>
      <c r="R717">
        <f t="shared" si="167"/>
        <v>8820.5645161290322</v>
      </c>
      <c r="S717">
        <f t="shared" si="167"/>
        <v>9009.0090090090089</v>
      </c>
      <c r="T717">
        <f t="shared" si="167"/>
        <v>9151.707145371347</v>
      </c>
      <c r="U717">
        <f t="shared" si="167"/>
        <v>10293.360782295418</v>
      </c>
      <c r="V717">
        <f t="shared" si="167"/>
        <v>10948.054973212205</v>
      </c>
      <c r="W717">
        <f t="shared" si="167"/>
        <v>11774.25903369874</v>
      </c>
      <c r="X717">
        <f t="shared" si="167"/>
        <v>12042.018959774532</v>
      </c>
      <c r="Y717">
        <f t="shared" si="167"/>
        <v>12299.282541851726</v>
      </c>
      <c r="Z717">
        <f t="shared" si="167"/>
        <v>12622.323074741171</v>
      </c>
      <c r="AA717">
        <f t="shared" si="167"/>
        <v>12939.61512939615</v>
      </c>
      <c r="AB717">
        <f t="shared" si="167"/>
        <v>13226.452905811622</v>
      </c>
      <c r="AC717">
        <f t="shared" si="167"/>
        <v>13631.633714880334</v>
      </c>
      <c r="AD717">
        <f t="shared" si="167"/>
        <v>13830.285982184714</v>
      </c>
      <c r="AE717">
        <f t="shared" si="167"/>
        <v>14108.1625797783</v>
      </c>
      <c r="AF717">
        <f t="shared" si="167"/>
        <v>14165.943914426136</v>
      </c>
      <c r="AG717">
        <f t="shared" si="167"/>
        <v>14101.057579318449</v>
      </c>
      <c r="AH717">
        <f t="shared" si="167"/>
        <v>14397.905759162304</v>
      </c>
      <c r="AI717">
        <f t="shared" si="167"/>
        <v>14641.288433382138</v>
      </c>
      <c r="AJ717">
        <f t="shared" si="167"/>
        <v>14837.953924248341</v>
      </c>
      <c r="AK717">
        <f t="shared" si="167"/>
        <v>15235.45706371191</v>
      </c>
    </row>
    <row r="718" spans="1:37" x14ac:dyDescent="0.25">
      <c r="A718">
        <f>IF(IFERROR(MATCH(TX_UCR!$C718,NN_M!A:A,0),0)&gt;0,1,0)</f>
        <v>0</v>
      </c>
      <c r="B718">
        <f>IF(IFERROR(MATCH(TX_UCR!C718,NN_PSM!A:A,0),0)&gt;0,1,0)</f>
        <v>0</v>
      </c>
      <c r="C718" t="str">
        <f t="shared" si="151"/>
        <v>Kaufman</v>
      </c>
      <c r="D718">
        <f t="shared" si="152"/>
        <v>1</v>
      </c>
      <c r="E718" t="s">
        <v>179</v>
      </c>
      <c r="F718" t="s">
        <v>34</v>
      </c>
      <c r="G718" t="s">
        <v>367</v>
      </c>
      <c r="H718">
        <f t="shared" ref="H718:AK718" si="168">IFERROR((H146/H432)*100000,0)</f>
        <v>0</v>
      </c>
      <c r="I718">
        <f t="shared" si="168"/>
        <v>0</v>
      </c>
      <c r="J718">
        <f t="shared" si="168"/>
        <v>0</v>
      </c>
      <c r="K718">
        <f t="shared" si="168"/>
        <v>0</v>
      </c>
      <c r="L718">
        <f t="shared" si="168"/>
        <v>0</v>
      </c>
      <c r="M718">
        <f t="shared" si="168"/>
        <v>0</v>
      </c>
      <c r="N718">
        <f t="shared" si="168"/>
        <v>0</v>
      </c>
      <c r="O718">
        <f t="shared" si="168"/>
        <v>0</v>
      </c>
      <c r="P718">
        <f t="shared" si="168"/>
        <v>0</v>
      </c>
      <c r="Q718">
        <f t="shared" si="168"/>
        <v>0</v>
      </c>
      <c r="R718">
        <f t="shared" si="168"/>
        <v>0</v>
      </c>
      <c r="S718">
        <f t="shared" si="168"/>
        <v>0</v>
      </c>
      <c r="T718">
        <f t="shared" si="168"/>
        <v>0</v>
      </c>
      <c r="U718">
        <f t="shared" si="168"/>
        <v>0</v>
      </c>
      <c r="V718">
        <f t="shared" si="168"/>
        <v>0</v>
      </c>
      <c r="W718">
        <f t="shared" si="168"/>
        <v>0</v>
      </c>
      <c r="X718">
        <f t="shared" si="168"/>
        <v>0</v>
      </c>
      <c r="Y718">
        <f t="shared" si="168"/>
        <v>0</v>
      </c>
      <c r="Z718">
        <f t="shared" si="168"/>
        <v>0</v>
      </c>
      <c r="AA718">
        <f t="shared" si="168"/>
        <v>0</v>
      </c>
      <c r="AB718">
        <f t="shared" si="168"/>
        <v>0</v>
      </c>
      <c r="AC718">
        <f t="shared" si="168"/>
        <v>0</v>
      </c>
      <c r="AD718">
        <f t="shared" si="168"/>
        <v>0</v>
      </c>
      <c r="AE718">
        <f t="shared" si="168"/>
        <v>0</v>
      </c>
      <c r="AF718">
        <f t="shared" si="168"/>
        <v>0</v>
      </c>
      <c r="AG718">
        <f t="shared" si="168"/>
        <v>0</v>
      </c>
      <c r="AH718">
        <f t="shared" si="168"/>
        <v>0</v>
      </c>
      <c r="AI718">
        <f t="shared" si="168"/>
        <v>0</v>
      </c>
      <c r="AJ718">
        <f t="shared" si="168"/>
        <v>0</v>
      </c>
      <c r="AK718">
        <f t="shared" si="168"/>
        <v>0</v>
      </c>
    </row>
    <row r="719" spans="1:37" x14ac:dyDescent="0.25">
      <c r="A719">
        <f>IF(IFERROR(MATCH(TX_UCR!$C719,NN_M!A:A,0),0)&gt;0,1,0)</f>
        <v>0</v>
      </c>
      <c r="B719">
        <f>IF(IFERROR(MATCH(TX_UCR!C719,NN_PSM!A:A,0),0)&gt;0,1,0)</f>
        <v>0</v>
      </c>
      <c r="C719" t="str">
        <f t="shared" si="151"/>
        <v>Keller</v>
      </c>
      <c r="D719">
        <f t="shared" si="152"/>
        <v>0</v>
      </c>
      <c r="E719" t="s">
        <v>180</v>
      </c>
      <c r="F719" t="s">
        <v>34</v>
      </c>
      <c r="G719" t="s">
        <v>367</v>
      </c>
      <c r="H719">
        <f t="shared" ref="H719:AK719" si="169">IFERROR((H147/H433)*100000,0)</f>
        <v>4909.3655589123864</v>
      </c>
      <c r="I719">
        <f t="shared" si="169"/>
        <v>5695.6875508543535</v>
      </c>
      <c r="J719">
        <f t="shared" si="169"/>
        <v>7558.9150733659408</v>
      </c>
      <c r="K719">
        <f t="shared" si="169"/>
        <v>7566.9383003492421</v>
      </c>
      <c r="L719">
        <f t="shared" si="169"/>
        <v>11272.727272727274</v>
      </c>
      <c r="M719">
        <f t="shared" si="169"/>
        <v>13682.331945270673</v>
      </c>
      <c r="N719">
        <f t="shared" si="169"/>
        <v>13973.268529769137</v>
      </c>
      <c r="O719">
        <f t="shared" si="169"/>
        <v>14219.694276573053</v>
      </c>
      <c r="P719">
        <f t="shared" si="169"/>
        <v>16028.955532574973</v>
      </c>
      <c r="Q719">
        <f t="shared" si="169"/>
        <v>16336.633663366338</v>
      </c>
      <c r="R719">
        <f t="shared" si="169"/>
        <v>19174.041297935106</v>
      </c>
      <c r="S719">
        <f t="shared" si="169"/>
        <v>19607.843137254906</v>
      </c>
      <c r="T719">
        <f t="shared" si="169"/>
        <v>19906.323185011708</v>
      </c>
      <c r="U719">
        <f t="shared" si="169"/>
        <v>20997.375328083988</v>
      </c>
      <c r="V719">
        <f t="shared" si="169"/>
        <v>23691.460055096421</v>
      </c>
      <c r="W719">
        <f t="shared" si="169"/>
        <v>27341.079972658918</v>
      </c>
      <c r="X719">
        <f t="shared" si="169"/>
        <v>27969.613259668509</v>
      </c>
      <c r="Y719">
        <f t="shared" si="169"/>
        <v>28561.827956989244</v>
      </c>
      <c r="Z719">
        <f t="shared" si="169"/>
        <v>33415.841584158421</v>
      </c>
      <c r="AA719">
        <f t="shared" si="169"/>
        <v>34548.944337811896</v>
      </c>
      <c r="AB719">
        <f t="shared" si="169"/>
        <v>35502.958579881655</v>
      </c>
      <c r="AC719">
        <f t="shared" si="169"/>
        <v>36710.71953010279</v>
      </c>
      <c r="AD719">
        <f t="shared" si="169"/>
        <v>38461.538461538461</v>
      </c>
      <c r="AE719">
        <f t="shared" si="169"/>
        <v>39627.03962703963</v>
      </c>
      <c r="AF719">
        <f t="shared" si="169"/>
        <v>40419.161676646712</v>
      </c>
      <c r="AG719">
        <f t="shared" si="169"/>
        <v>39647.577092511019</v>
      </c>
      <c r="AH719">
        <f t="shared" si="169"/>
        <v>40472.175379426648</v>
      </c>
      <c r="AI719">
        <f t="shared" si="169"/>
        <v>41095.890410958898</v>
      </c>
      <c r="AJ719">
        <f t="shared" si="169"/>
        <v>42654.028436018962</v>
      </c>
      <c r="AK719">
        <f t="shared" si="169"/>
        <v>43715.846994535517</v>
      </c>
    </row>
    <row r="720" spans="1:37" x14ac:dyDescent="0.25">
      <c r="A720">
        <f>IF(IFERROR(MATCH(TX_UCR!$C720,NN_M!A:A,0),0)&gt;0,1,0)</f>
        <v>0</v>
      </c>
      <c r="B720">
        <f>IF(IFERROR(MATCH(TX_UCR!C720,NN_PSM!A:A,0),0)&gt;0,1,0)</f>
        <v>0</v>
      </c>
      <c r="C720" t="str">
        <f t="shared" si="151"/>
        <v>Kerr</v>
      </c>
      <c r="D720">
        <f t="shared" si="152"/>
        <v>1</v>
      </c>
      <c r="E720" t="s">
        <v>181</v>
      </c>
      <c r="F720" t="s">
        <v>34</v>
      </c>
      <c r="G720" t="s">
        <v>367</v>
      </c>
      <c r="H720">
        <f t="shared" ref="H720:AK720" si="170">IFERROR((H148/H434)*100000,0)</f>
        <v>0</v>
      </c>
      <c r="I720">
        <f t="shared" si="170"/>
        <v>0</v>
      </c>
      <c r="J720">
        <f t="shared" si="170"/>
        <v>0</v>
      </c>
      <c r="K720">
        <f t="shared" si="170"/>
        <v>0</v>
      </c>
      <c r="L720">
        <f t="shared" si="170"/>
        <v>0</v>
      </c>
      <c r="M720">
        <f t="shared" si="170"/>
        <v>0</v>
      </c>
      <c r="N720">
        <f t="shared" si="170"/>
        <v>0</v>
      </c>
      <c r="O720">
        <f t="shared" si="170"/>
        <v>0</v>
      </c>
      <c r="P720">
        <f t="shared" si="170"/>
        <v>0</v>
      </c>
      <c r="Q720">
        <f t="shared" si="170"/>
        <v>0</v>
      </c>
      <c r="R720">
        <f t="shared" si="170"/>
        <v>0</v>
      </c>
      <c r="S720">
        <f t="shared" si="170"/>
        <v>0</v>
      </c>
      <c r="T720">
        <f t="shared" si="170"/>
        <v>0</v>
      </c>
      <c r="U720">
        <f t="shared" si="170"/>
        <v>0</v>
      </c>
      <c r="V720">
        <f t="shared" si="170"/>
        <v>0</v>
      </c>
      <c r="W720">
        <f t="shared" si="170"/>
        <v>0</v>
      </c>
      <c r="X720">
        <f t="shared" si="170"/>
        <v>0</v>
      </c>
      <c r="Y720">
        <f t="shared" si="170"/>
        <v>0</v>
      </c>
      <c r="Z720">
        <f t="shared" si="170"/>
        <v>0</v>
      </c>
      <c r="AA720">
        <f t="shared" si="170"/>
        <v>0</v>
      </c>
      <c r="AB720">
        <f t="shared" si="170"/>
        <v>0</v>
      </c>
      <c r="AC720">
        <f t="shared" si="170"/>
        <v>0</v>
      </c>
      <c r="AD720">
        <f t="shared" si="170"/>
        <v>0</v>
      </c>
      <c r="AE720">
        <f t="shared" si="170"/>
        <v>0</v>
      </c>
      <c r="AF720">
        <f t="shared" si="170"/>
        <v>0</v>
      </c>
      <c r="AG720">
        <f t="shared" si="170"/>
        <v>0</v>
      </c>
      <c r="AH720">
        <f t="shared" si="170"/>
        <v>0</v>
      </c>
      <c r="AI720">
        <f t="shared" si="170"/>
        <v>0</v>
      </c>
      <c r="AJ720">
        <f t="shared" si="170"/>
        <v>0</v>
      </c>
      <c r="AK720">
        <f t="shared" si="170"/>
        <v>0</v>
      </c>
    </row>
    <row r="721" spans="1:37" x14ac:dyDescent="0.25">
      <c r="A721">
        <f>IF(IFERROR(MATCH(TX_UCR!$C721,NN_M!A:A,0),0)&gt;0,1,0)</f>
        <v>0</v>
      </c>
      <c r="B721">
        <f>IF(IFERROR(MATCH(TX_UCR!C721,NN_PSM!A:A,0),0)&gt;0,1,0)</f>
        <v>0</v>
      </c>
      <c r="C721" t="str">
        <f t="shared" si="151"/>
        <v>Kerrville</v>
      </c>
      <c r="D721">
        <f t="shared" si="152"/>
        <v>0</v>
      </c>
      <c r="E721" t="s">
        <v>182</v>
      </c>
      <c r="F721" t="s">
        <v>34</v>
      </c>
      <c r="G721" t="s">
        <v>367</v>
      </c>
      <c r="H721">
        <f t="shared" ref="H721:AK721" si="171">IFERROR((H149/H435)*100000,0)</f>
        <v>17611.940298507463</v>
      </c>
      <c r="I721">
        <f t="shared" si="171"/>
        <v>17737.485218762318</v>
      </c>
      <c r="J721">
        <f t="shared" si="171"/>
        <v>20016.174686615446</v>
      </c>
      <c r="K721">
        <f t="shared" si="171"/>
        <v>20162.932790224033</v>
      </c>
      <c r="L721">
        <f t="shared" si="171"/>
        <v>19716.745348514301</v>
      </c>
      <c r="M721">
        <f t="shared" si="171"/>
        <v>17381.656804733731</v>
      </c>
      <c r="N721">
        <f t="shared" si="171"/>
        <v>17756.047349459597</v>
      </c>
      <c r="O721">
        <f t="shared" si="171"/>
        <v>18069.815195071871</v>
      </c>
      <c r="P721">
        <f t="shared" si="171"/>
        <v>18323.586744639375</v>
      </c>
      <c r="Q721">
        <f t="shared" si="171"/>
        <v>18673.438900507917</v>
      </c>
      <c r="R721">
        <f t="shared" si="171"/>
        <v>19350.997320631141</v>
      </c>
      <c r="S721">
        <f t="shared" si="171"/>
        <v>19764.957264957266</v>
      </c>
      <c r="T721">
        <f t="shared" si="171"/>
        <v>20088.525706503235</v>
      </c>
      <c r="U721">
        <f t="shared" si="171"/>
        <v>20624.303232998882</v>
      </c>
      <c r="V721">
        <f t="shared" si="171"/>
        <v>21330.441070137382</v>
      </c>
      <c r="W721">
        <f t="shared" si="171"/>
        <v>20423.892100192679</v>
      </c>
      <c r="X721">
        <f t="shared" si="171"/>
        <v>20891.364902506964</v>
      </c>
      <c r="Y721">
        <f t="shared" si="171"/>
        <v>21328.958162428218</v>
      </c>
      <c r="Z721">
        <f t="shared" si="171"/>
        <v>21413.276231263382</v>
      </c>
      <c r="AA721">
        <f t="shared" si="171"/>
        <v>21702.838063439067</v>
      </c>
      <c r="AB721">
        <f t="shared" si="171"/>
        <v>21832.616606020507</v>
      </c>
      <c r="AC721">
        <f t="shared" si="171"/>
        <v>22633.744855967077</v>
      </c>
      <c r="AD721">
        <f t="shared" si="171"/>
        <v>22635.658914728683</v>
      </c>
      <c r="AE721">
        <f t="shared" si="171"/>
        <v>22941.546197360152</v>
      </c>
      <c r="AF721">
        <f t="shared" si="171"/>
        <v>23090.586145648314</v>
      </c>
      <c r="AG721">
        <f t="shared" si="171"/>
        <v>22346.368715083798</v>
      </c>
      <c r="AH721">
        <f t="shared" si="171"/>
        <v>22819.472616632862</v>
      </c>
      <c r="AI721">
        <f t="shared" si="171"/>
        <v>22753.792298716453</v>
      </c>
      <c r="AJ721">
        <f t="shared" si="171"/>
        <v>22482.435597189695</v>
      </c>
      <c r="AK721">
        <f t="shared" si="171"/>
        <v>22727.272727272728</v>
      </c>
    </row>
    <row r="722" spans="1:37" x14ac:dyDescent="0.25">
      <c r="A722">
        <f>IF(IFERROR(MATCH(TX_UCR!$C722,NN_M!A:A,0),0)&gt;0,1,0)</f>
        <v>0</v>
      </c>
      <c r="B722">
        <f>IF(IFERROR(MATCH(TX_UCR!C722,NN_PSM!A:A,0),0)&gt;0,1,0)</f>
        <v>0</v>
      </c>
      <c r="C722" t="str">
        <f t="shared" si="151"/>
        <v>Kilgore</v>
      </c>
      <c r="D722">
        <f t="shared" si="152"/>
        <v>0</v>
      </c>
      <c r="E722" t="s">
        <v>183</v>
      </c>
      <c r="F722" t="s">
        <v>34</v>
      </c>
      <c r="G722" t="s">
        <v>367</v>
      </c>
      <c r="H722">
        <f t="shared" ref="H722:AK722" si="172">IFERROR((H150/H436)*100000,0)</f>
        <v>12694.748990190421</v>
      </c>
      <c r="I722">
        <f t="shared" si="172"/>
        <v>12663.755458515283</v>
      </c>
      <c r="J722">
        <f t="shared" si="172"/>
        <v>12289.395441030723</v>
      </c>
      <c r="K722">
        <f t="shared" si="172"/>
        <v>11907.386990077177</v>
      </c>
      <c r="L722">
        <f t="shared" si="172"/>
        <v>11845.011041959446</v>
      </c>
      <c r="M722">
        <f t="shared" si="172"/>
        <v>11066.398390342052</v>
      </c>
      <c r="N722">
        <f t="shared" si="172"/>
        <v>11301.340980011806</v>
      </c>
      <c r="O722">
        <f t="shared" si="172"/>
        <v>11500.261369576581</v>
      </c>
      <c r="P722">
        <f t="shared" si="172"/>
        <v>11361.50234741784</v>
      </c>
      <c r="Q722">
        <f t="shared" si="172"/>
        <v>11577.560240963856</v>
      </c>
      <c r="R722">
        <f t="shared" si="172"/>
        <v>11573.766130105094</v>
      </c>
      <c r="S722">
        <f t="shared" si="172"/>
        <v>11823.361823361824</v>
      </c>
      <c r="T722">
        <f t="shared" si="172"/>
        <v>12013.381995133819</v>
      </c>
      <c r="U722">
        <f t="shared" si="172"/>
        <v>11756.407241946861</v>
      </c>
      <c r="V722">
        <f t="shared" si="172"/>
        <v>11527.940601797578</v>
      </c>
      <c r="W722">
        <f t="shared" si="172"/>
        <v>11300.886092204957</v>
      </c>
      <c r="X722">
        <f t="shared" si="172"/>
        <v>11557.788944723618</v>
      </c>
      <c r="Y722">
        <f t="shared" si="172"/>
        <v>11803.762449280706</v>
      </c>
      <c r="Z722">
        <f t="shared" si="172"/>
        <v>11655.472145397076</v>
      </c>
      <c r="AA722">
        <f t="shared" si="172"/>
        <v>11664.689600632661</v>
      </c>
      <c r="AB722">
        <f t="shared" si="172"/>
        <v>11810.129457188281</v>
      </c>
      <c r="AC722">
        <f t="shared" si="172"/>
        <v>12195.121951219511</v>
      </c>
      <c r="AD722">
        <f t="shared" si="172"/>
        <v>12153.129430828438</v>
      </c>
      <c r="AE722">
        <f t="shared" si="172"/>
        <v>12121.212121212122</v>
      </c>
      <c r="AF722">
        <f t="shared" si="172"/>
        <v>12095.639943741209</v>
      </c>
      <c r="AG722">
        <f t="shared" si="172"/>
        <v>12973.798015772067</v>
      </c>
      <c r="AH722">
        <f t="shared" si="172"/>
        <v>13247.172859450726</v>
      </c>
      <c r="AI722">
        <f t="shared" si="172"/>
        <v>13305.174234424499</v>
      </c>
      <c r="AJ722">
        <f t="shared" si="172"/>
        <v>13936.366026820931</v>
      </c>
      <c r="AK722">
        <f t="shared" si="172"/>
        <v>14786.894752102058</v>
      </c>
    </row>
    <row r="723" spans="1:37" x14ac:dyDescent="0.25">
      <c r="A723">
        <f>IF(IFERROR(MATCH(TX_UCR!$C723,NN_M!A:A,0),0)&gt;0,1,0)</f>
        <v>0</v>
      </c>
      <c r="B723">
        <f>IF(IFERROR(MATCH(TX_UCR!C723,NN_PSM!A:A,0),0)&gt;0,1,0)</f>
        <v>0</v>
      </c>
      <c r="C723" t="str">
        <f t="shared" si="151"/>
        <v>Killeen</v>
      </c>
      <c r="D723">
        <f t="shared" si="152"/>
        <v>0</v>
      </c>
      <c r="E723" t="s">
        <v>184</v>
      </c>
      <c r="F723" t="s">
        <v>34</v>
      </c>
      <c r="G723" t="s">
        <v>367</v>
      </c>
      <c r="H723">
        <f t="shared" ref="H723:AK723" si="173">IFERROR((H151/H437)*100000,0)</f>
        <v>54165.037152913574</v>
      </c>
      <c r="I723">
        <f t="shared" si="173"/>
        <v>58077.779681343156</v>
      </c>
      <c r="J723">
        <f t="shared" si="173"/>
        <v>59944.422389837237</v>
      </c>
      <c r="K723">
        <f t="shared" si="173"/>
        <v>60048.748061156657</v>
      </c>
      <c r="L723">
        <f t="shared" si="173"/>
        <v>65521.472392638039</v>
      </c>
      <c r="M723">
        <f t="shared" si="173"/>
        <v>63531.539678950932</v>
      </c>
      <c r="N723">
        <f t="shared" si="173"/>
        <v>64886.095836606437</v>
      </c>
      <c r="O723">
        <f t="shared" si="173"/>
        <v>66036.249014972418</v>
      </c>
      <c r="P723">
        <f t="shared" si="173"/>
        <v>67883.485435679453</v>
      </c>
      <c r="Q723">
        <f t="shared" si="173"/>
        <v>69186.524239934268</v>
      </c>
      <c r="R723">
        <f t="shared" si="173"/>
        <v>84419.263456090659</v>
      </c>
      <c r="S723">
        <f t="shared" si="173"/>
        <v>86244.148361541244</v>
      </c>
      <c r="T723">
        <f t="shared" si="173"/>
        <v>87636.422870174298</v>
      </c>
      <c r="U723">
        <f t="shared" si="173"/>
        <v>79649.708090075073</v>
      </c>
      <c r="V723">
        <f t="shared" si="173"/>
        <v>81875.870608264973</v>
      </c>
      <c r="W723">
        <f t="shared" si="173"/>
        <v>86910.519951632406</v>
      </c>
      <c r="X723">
        <f t="shared" si="173"/>
        <v>88888.888888888891</v>
      </c>
      <c r="Y723">
        <f t="shared" si="173"/>
        <v>90781.40960163431</v>
      </c>
      <c r="Z723">
        <f t="shared" si="173"/>
        <v>94145.758661887696</v>
      </c>
      <c r="AA723">
        <f t="shared" si="173"/>
        <v>97768.196804463601</v>
      </c>
      <c r="AB723">
        <f t="shared" si="173"/>
        <v>98533.007334963331</v>
      </c>
      <c r="AC723">
        <f t="shared" si="173"/>
        <v>103077.93058284218</v>
      </c>
      <c r="AD723">
        <f t="shared" si="173"/>
        <v>104193.3009460496</v>
      </c>
      <c r="AE723">
        <f t="shared" si="173"/>
        <v>115913.55599214145</v>
      </c>
      <c r="AF723">
        <f t="shared" si="173"/>
        <v>120675.78439259857</v>
      </c>
      <c r="AG723">
        <f t="shared" si="173"/>
        <v>127914.46605693676</v>
      </c>
      <c r="AH723">
        <f t="shared" si="173"/>
        <v>130608.97435897436</v>
      </c>
      <c r="AI723">
        <f t="shared" si="173"/>
        <v>131958.44316948365</v>
      </c>
      <c r="AJ723">
        <f t="shared" si="173"/>
        <v>136536.71804170444</v>
      </c>
      <c r="AK723">
        <f t="shared" si="173"/>
        <v>139213.42767813065</v>
      </c>
    </row>
    <row r="724" spans="1:37" x14ac:dyDescent="0.25">
      <c r="A724">
        <f>IF(IFERROR(MATCH(TX_UCR!$C724,NN_M!A:A,0),0)&gt;0,1,0)</f>
        <v>0</v>
      </c>
      <c r="B724">
        <f>IF(IFERROR(MATCH(TX_UCR!C724,NN_PSM!A:A,0),0)&gt;0,1,0)</f>
        <v>0</v>
      </c>
      <c r="C724" t="str">
        <f t="shared" si="151"/>
        <v>Kingsville</v>
      </c>
      <c r="D724">
        <f t="shared" si="152"/>
        <v>0</v>
      </c>
      <c r="E724" t="s">
        <v>185</v>
      </c>
      <c r="F724" t="s">
        <v>34</v>
      </c>
      <c r="G724" t="s">
        <v>367</v>
      </c>
      <c r="H724">
        <f t="shared" ref="H724:AK724" si="174">IFERROR((H152/H438)*100000,0)</f>
        <v>32000</v>
      </c>
      <c r="I724">
        <f t="shared" si="174"/>
        <v>31250</v>
      </c>
      <c r="J724">
        <f t="shared" si="174"/>
        <v>28778.988544286116</v>
      </c>
      <c r="K724">
        <f t="shared" si="174"/>
        <v>28162.055335968376</v>
      </c>
      <c r="L724">
        <f t="shared" si="174"/>
        <v>27708.796235786169</v>
      </c>
      <c r="M724">
        <f t="shared" si="174"/>
        <v>25274.864147605207</v>
      </c>
      <c r="N724">
        <f t="shared" si="174"/>
        <v>25815.036593479708</v>
      </c>
      <c r="O724">
        <f t="shared" si="174"/>
        <v>26272.577996715929</v>
      </c>
      <c r="P724">
        <f t="shared" si="174"/>
        <v>25930.771975734508</v>
      </c>
      <c r="Q724">
        <f t="shared" si="174"/>
        <v>26427.962489343565</v>
      </c>
      <c r="R724">
        <f t="shared" si="174"/>
        <v>26194.467728415759</v>
      </c>
      <c r="S724">
        <f t="shared" si="174"/>
        <v>26759.376316898441</v>
      </c>
      <c r="T724">
        <f t="shared" si="174"/>
        <v>27190.757959988732</v>
      </c>
      <c r="U724">
        <f t="shared" si="174"/>
        <v>25705.554556893767</v>
      </c>
      <c r="V724">
        <f t="shared" si="174"/>
        <v>25574.499629355076</v>
      </c>
      <c r="W724">
        <f t="shared" si="174"/>
        <v>25572.603958194351</v>
      </c>
      <c r="X724">
        <f t="shared" si="174"/>
        <v>26152.197213290463</v>
      </c>
      <c r="Y724">
        <f t="shared" si="174"/>
        <v>26713.255184851216</v>
      </c>
      <c r="Z724">
        <f t="shared" si="174"/>
        <v>25565.388397246803</v>
      </c>
      <c r="AA724">
        <f t="shared" si="174"/>
        <v>25694.313243907047</v>
      </c>
      <c r="AB724">
        <f t="shared" si="174"/>
        <v>25673.578784031597</v>
      </c>
      <c r="AC724">
        <f t="shared" si="174"/>
        <v>25441.329179646938</v>
      </c>
      <c r="AD724">
        <f t="shared" si="174"/>
        <v>24234.566669991022</v>
      </c>
      <c r="AE724">
        <f t="shared" si="174"/>
        <v>24253.731343283584</v>
      </c>
      <c r="AF724">
        <f t="shared" si="174"/>
        <v>24611.845888441632</v>
      </c>
      <c r="AG724">
        <f t="shared" si="174"/>
        <v>26212.061489948755</v>
      </c>
      <c r="AH724">
        <f t="shared" si="174"/>
        <v>26765.113059529303</v>
      </c>
      <c r="AI724">
        <f t="shared" si="174"/>
        <v>26716.839134524929</v>
      </c>
      <c r="AJ724">
        <f t="shared" si="174"/>
        <v>26195.32044760936</v>
      </c>
      <c r="AK724">
        <f t="shared" si="174"/>
        <v>26330.30052384891</v>
      </c>
    </row>
    <row r="725" spans="1:37" x14ac:dyDescent="0.25">
      <c r="A725">
        <f>IF(IFERROR(MATCH(TX_UCR!$C725,NN_M!A:A,0),0)&gt;0,1,0)</f>
        <v>0</v>
      </c>
      <c r="B725">
        <f>IF(IFERROR(MATCH(TX_UCR!C725,NN_PSM!A:A,0),0)&gt;0,1,0)</f>
        <v>0</v>
      </c>
      <c r="C725" t="str">
        <f t="shared" si="151"/>
        <v>Kyle</v>
      </c>
      <c r="D725">
        <f t="shared" si="152"/>
        <v>0</v>
      </c>
      <c r="E725" t="s">
        <v>186</v>
      </c>
      <c r="F725" t="s">
        <v>34</v>
      </c>
      <c r="G725" t="s">
        <v>367</v>
      </c>
      <c r="H725">
        <f t="shared" ref="H725:AK725" si="175">IFERROR((H153/H439)*100000,0)</f>
        <v>2605.8631921824103</v>
      </c>
      <c r="I725">
        <f t="shared" si="175"/>
        <v>3165.0339110776185</v>
      </c>
      <c r="J725">
        <f t="shared" si="175"/>
        <v>4026.2767535494813</v>
      </c>
      <c r="K725">
        <f t="shared" si="175"/>
        <v>4197.6105908944146</v>
      </c>
      <c r="L725">
        <f t="shared" si="175"/>
        <v>4399.7485857950978</v>
      </c>
      <c r="M725">
        <f t="shared" si="175"/>
        <v>2224.6941045606227</v>
      </c>
      <c r="N725">
        <f t="shared" si="175"/>
        <v>2272.2108611679164</v>
      </c>
      <c r="O725">
        <f t="shared" si="175"/>
        <v>2312.1387283236995</v>
      </c>
      <c r="P725">
        <f t="shared" si="175"/>
        <v>2377.8642455685258</v>
      </c>
      <c r="Q725">
        <f t="shared" si="175"/>
        <v>2422.9837313949465</v>
      </c>
      <c r="R725">
        <f t="shared" si="175"/>
        <v>2624.1421073879696</v>
      </c>
      <c r="S725">
        <f t="shared" si="175"/>
        <v>2680.1198171212363</v>
      </c>
      <c r="T725">
        <f t="shared" si="175"/>
        <v>2722.772277227723</v>
      </c>
      <c r="U725">
        <f t="shared" si="175"/>
        <v>3120.1248049921996</v>
      </c>
      <c r="V725">
        <f t="shared" si="175"/>
        <v>3697.4789915966385</v>
      </c>
      <c r="W725">
        <f t="shared" si="175"/>
        <v>5313.4962805526038</v>
      </c>
      <c r="X725">
        <f t="shared" si="175"/>
        <v>0</v>
      </c>
      <c r="Y725">
        <f t="shared" si="175"/>
        <v>5549.6828752642714</v>
      </c>
      <c r="Z725">
        <f t="shared" si="175"/>
        <v>8671.8393427658611</v>
      </c>
      <c r="AA725">
        <f t="shared" si="175"/>
        <v>11435.832274459974</v>
      </c>
      <c r="AB725">
        <f t="shared" si="175"/>
        <v>14285.714285714284</v>
      </c>
      <c r="AC725">
        <f t="shared" si="175"/>
        <v>18264.840182648404</v>
      </c>
      <c r="AD725">
        <f t="shared" si="175"/>
        <v>24771.838331160365</v>
      </c>
      <c r="AE725">
        <f t="shared" si="175"/>
        <v>28546.712802768165</v>
      </c>
      <c r="AF725">
        <f t="shared" si="175"/>
        <v>30852.994555353904</v>
      </c>
      <c r="AG725">
        <f t="shared" si="175"/>
        <v>28021.978021978022</v>
      </c>
      <c r="AH725">
        <f t="shared" si="175"/>
        <v>28601.69491525424</v>
      </c>
      <c r="AI725">
        <f t="shared" si="175"/>
        <v>29730.480689080301</v>
      </c>
      <c r="AJ725">
        <f t="shared" si="175"/>
        <v>31734.837799717909</v>
      </c>
      <c r="AK725">
        <f t="shared" si="175"/>
        <v>32651.072124756338</v>
      </c>
    </row>
    <row r="726" spans="1:37" x14ac:dyDescent="0.25">
      <c r="A726">
        <f>IF(IFERROR(MATCH(TX_UCR!$C726,NN_M!A:A,0),0)&gt;0,1,0)</f>
        <v>0</v>
      </c>
      <c r="B726">
        <f>IF(IFERROR(MATCH(TX_UCR!C726,NN_PSM!A:A,0),0)&gt;0,1,0)</f>
        <v>0</v>
      </c>
      <c r="C726" t="str">
        <f t="shared" si="151"/>
        <v>La</v>
      </c>
      <c r="D726">
        <f t="shared" si="152"/>
        <v>0</v>
      </c>
      <c r="E726" t="s">
        <v>187</v>
      </c>
      <c r="F726" t="s">
        <v>34</v>
      </c>
      <c r="G726" t="s">
        <v>367</v>
      </c>
      <c r="H726">
        <f t="shared" ref="H726:AK726" si="176">IFERROR((H154/H440)*100000,0)</f>
        <v>16871.70474516696</v>
      </c>
      <c r="I726">
        <f t="shared" si="176"/>
        <v>16378.928729526337</v>
      </c>
      <c r="J726">
        <f t="shared" si="176"/>
        <v>15702.795863653771</v>
      </c>
      <c r="K726">
        <f t="shared" si="176"/>
        <v>15347.137637028014</v>
      </c>
      <c r="L726">
        <f t="shared" si="176"/>
        <v>15316.541865214431</v>
      </c>
      <c r="M726">
        <f t="shared" si="176"/>
        <v>14117.64705882353</v>
      </c>
      <c r="N726">
        <f t="shared" si="176"/>
        <v>14421.768707482994</v>
      </c>
      <c r="O726">
        <f t="shared" si="176"/>
        <v>14676.450967311541</v>
      </c>
      <c r="P726">
        <f t="shared" si="176"/>
        <v>15366.074118710458</v>
      </c>
      <c r="Q726">
        <f t="shared" si="176"/>
        <v>15663.240332843856</v>
      </c>
      <c r="R726">
        <f t="shared" si="176"/>
        <v>15059.275873117589</v>
      </c>
      <c r="S726">
        <f t="shared" si="176"/>
        <v>15384.615384615385</v>
      </c>
      <c r="T726">
        <f t="shared" si="176"/>
        <v>15639.374425022997</v>
      </c>
      <c r="U726">
        <f t="shared" si="176"/>
        <v>15044.814340588988</v>
      </c>
      <c r="V726">
        <f t="shared" si="176"/>
        <v>14934.471197805546</v>
      </c>
      <c r="W726">
        <f t="shared" si="176"/>
        <v>13679.245283018867</v>
      </c>
      <c r="X726">
        <f t="shared" si="176"/>
        <v>13991.163475699559</v>
      </c>
      <c r="Y726">
        <f t="shared" si="176"/>
        <v>14291.23213595983</v>
      </c>
      <c r="Z726">
        <f t="shared" si="176"/>
        <v>13941.102756892233</v>
      </c>
      <c r="AA726">
        <f t="shared" si="176"/>
        <v>14020.707506471095</v>
      </c>
      <c r="AB726">
        <f t="shared" si="176"/>
        <v>13959.917069799585</v>
      </c>
      <c r="AC726">
        <f t="shared" si="176"/>
        <v>14252.517428350116</v>
      </c>
      <c r="AD726">
        <f t="shared" si="176"/>
        <v>14081.228907250088</v>
      </c>
      <c r="AE726">
        <f t="shared" si="176"/>
        <v>14072.204968944099</v>
      </c>
      <c r="AF726">
        <f t="shared" si="176"/>
        <v>14296.534747206968</v>
      </c>
      <c r="AG726">
        <f t="shared" si="176"/>
        <v>14509.515298075912</v>
      </c>
      <c r="AH726">
        <f t="shared" si="176"/>
        <v>14814.814814814814</v>
      </c>
      <c r="AI726">
        <f t="shared" si="176"/>
        <v>14952.153110047848</v>
      </c>
      <c r="AJ726">
        <f t="shared" si="176"/>
        <v>14976.465554129225</v>
      </c>
      <c r="AK726">
        <f t="shared" si="176"/>
        <v>15302.999387880023</v>
      </c>
    </row>
    <row r="727" spans="1:37" x14ac:dyDescent="0.25">
      <c r="A727">
        <f>IF(IFERROR(MATCH(TX_UCR!$C727,NN_M!A:A,0),0)&gt;0,1,0)</f>
        <v>0</v>
      </c>
      <c r="B727">
        <f>IF(IFERROR(MATCH(TX_UCR!C727,NN_PSM!A:A,0),0)&gt;0,1,0)</f>
        <v>0</v>
      </c>
      <c r="C727" t="str">
        <f t="shared" si="151"/>
        <v>La</v>
      </c>
      <c r="D727">
        <f t="shared" si="152"/>
        <v>0</v>
      </c>
      <c r="E727" t="s">
        <v>188</v>
      </c>
      <c r="F727" t="s">
        <v>34</v>
      </c>
      <c r="G727" t="s">
        <v>367</v>
      </c>
      <c r="H727">
        <f t="shared" ref="H727:AK727" si="177">IFERROR((H155/H441)*100000,0)</f>
        <v>20921.68504382245</v>
      </c>
      <c r="I727">
        <f t="shared" si="177"/>
        <v>24885.728796343319</v>
      </c>
      <c r="J727">
        <f t="shared" si="177"/>
        <v>25189.924030387843</v>
      </c>
      <c r="K727">
        <f t="shared" si="177"/>
        <v>24981.984146048522</v>
      </c>
      <c r="L727">
        <f t="shared" si="177"/>
        <v>26115.702479338841</v>
      </c>
      <c r="M727">
        <f t="shared" si="177"/>
        <v>27911.453320500485</v>
      </c>
      <c r="N727">
        <f t="shared" si="177"/>
        <v>28503.562945368172</v>
      </c>
      <c r="O727">
        <f t="shared" si="177"/>
        <v>29005.847953216373</v>
      </c>
      <c r="P727">
        <f t="shared" si="177"/>
        <v>29987.608426270133</v>
      </c>
      <c r="Q727">
        <f t="shared" si="177"/>
        <v>30563.514804202481</v>
      </c>
      <c r="R727">
        <f t="shared" si="177"/>
        <v>31509.121061359867</v>
      </c>
      <c r="S727">
        <f t="shared" si="177"/>
        <v>32184.655396618982</v>
      </c>
      <c r="T727">
        <f t="shared" si="177"/>
        <v>32703.117015840573</v>
      </c>
      <c r="U727">
        <f t="shared" si="177"/>
        <v>32926.829268292684</v>
      </c>
      <c r="V727">
        <f t="shared" si="177"/>
        <v>33480.73278584965</v>
      </c>
      <c r="W727">
        <f t="shared" si="177"/>
        <v>31879.19463087248</v>
      </c>
      <c r="X727">
        <f t="shared" si="177"/>
        <v>32602.423542989036</v>
      </c>
      <c r="Y727">
        <f t="shared" si="177"/>
        <v>33305.227655986513</v>
      </c>
      <c r="Z727">
        <f t="shared" si="177"/>
        <v>33734.93975903614</v>
      </c>
      <c r="AA727">
        <f t="shared" si="177"/>
        <v>33827.618164967564</v>
      </c>
      <c r="AB727">
        <f t="shared" si="177"/>
        <v>33826.638477801265</v>
      </c>
      <c r="AC727">
        <f t="shared" si="177"/>
        <v>34078.000757288901</v>
      </c>
      <c r="AD727">
        <f t="shared" si="177"/>
        <v>34162.64389157074</v>
      </c>
      <c r="AE727">
        <f t="shared" si="177"/>
        <v>34554.537885095757</v>
      </c>
      <c r="AF727">
        <f t="shared" si="177"/>
        <v>34535.29710512951</v>
      </c>
      <c r="AG727">
        <f t="shared" si="177"/>
        <v>33788.641265276783</v>
      </c>
      <c r="AH727">
        <f t="shared" si="177"/>
        <v>34508.627156789196</v>
      </c>
      <c r="AI727">
        <f t="shared" si="177"/>
        <v>35057.471264367821</v>
      </c>
      <c r="AJ727">
        <f t="shared" si="177"/>
        <v>34662.045060658573</v>
      </c>
      <c r="AK727">
        <f t="shared" si="177"/>
        <v>34860.5577689243</v>
      </c>
    </row>
    <row r="728" spans="1:37" x14ac:dyDescent="0.25">
      <c r="A728">
        <f>IF(IFERROR(MATCH(TX_UCR!$C728,NN_M!A:A,0),0)&gt;0,1,0)</f>
        <v>0</v>
      </c>
      <c r="B728">
        <f>IF(IFERROR(MATCH(TX_UCR!C728,NN_PSM!A:A,0),0)&gt;0,1,0)</f>
        <v>0</v>
      </c>
      <c r="C728" t="str">
        <f t="shared" si="151"/>
        <v>Lake</v>
      </c>
      <c r="D728">
        <f t="shared" si="152"/>
        <v>0</v>
      </c>
      <c r="E728" t="s">
        <v>189</v>
      </c>
      <c r="F728" t="s">
        <v>34</v>
      </c>
      <c r="G728" t="s">
        <v>367</v>
      </c>
      <c r="H728">
        <f t="shared" ref="H728:AK728" si="178">IFERROR((H156/H442)*100000,0)</f>
        <v>21253.985122210415</v>
      </c>
      <c r="I728">
        <f t="shared" si="178"/>
        <v>21084.337349397592</v>
      </c>
      <c r="J728">
        <f t="shared" si="178"/>
        <v>20862.30876216968</v>
      </c>
      <c r="K728">
        <f t="shared" si="178"/>
        <v>20512.820512820512</v>
      </c>
      <c r="L728">
        <f t="shared" si="178"/>
        <v>21052.631578947367</v>
      </c>
      <c r="M728">
        <f t="shared" si="178"/>
        <v>22764.227642276423</v>
      </c>
      <c r="N728">
        <f t="shared" si="178"/>
        <v>23265.651438240271</v>
      </c>
      <c r="O728">
        <f t="shared" si="178"/>
        <v>23668.639053254436</v>
      </c>
      <c r="P728">
        <f t="shared" si="178"/>
        <v>24817.518248175184</v>
      </c>
      <c r="Q728">
        <f t="shared" si="178"/>
        <v>25295.109612141652</v>
      </c>
      <c r="R728">
        <f t="shared" si="178"/>
        <v>25551.684088269456</v>
      </c>
      <c r="S728">
        <f t="shared" si="178"/>
        <v>26128.266033254156</v>
      </c>
      <c r="T728">
        <f t="shared" si="178"/>
        <v>26515.151515151512</v>
      </c>
      <c r="U728">
        <f t="shared" si="178"/>
        <v>26785.714285714286</v>
      </c>
      <c r="V728">
        <f t="shared" si="178"/>
        <v>26776.519052523174</v>
      </c>
      <c r="W728">
        <f t="shared" si="178"/>
        <v>26395.939086294416</v>
      </c>
      <c r="X728">
        <f t="shared" si="178"/>
        <v>26979.982593559616</v>
      </c>
      <c r="Y728">
        <f t="shared" si="178"/>
        <v>27556.200145032632</v>
      </c>
      <c r="Z728">
        <f t="shared" si="178"/>
        <v>27373.823781009411</v>
      </c>
      <c r="AA728">
        <f t="shared" si="178"/>
        <v>27406.88685874912</v>
      </c>
      <c r="AB728">
        <f t="shared" si="178"/>
        <v>27463.651050080778</v>
      </c>
      <c r="AC728">
        <f t="shared" si="178"/>
        <v>28156.996587030713</v>
      </c>
      <c r="AD728">
        <f t="shared" si="178"/>
        <v>27791.563275434244</v>
      </c>
      <c r="AE728">
        <f t="shared" si="178"/>
        <v>27598.355842630652</v>
      </c>
      <c r="AF728">
        <f t="shared" si="178"/>
        <v>27529.249827942189</v>
      </c>
      <c r="AG728">
        <f t="shared" si="178"/>
        <v>26849.31506849315</v>
      </c>
      <c r="AH728">
        <f t="shared" si="178"/>
        <v>27416.038382453735</v>
      </c>
      <c r="AI728">
        <f t="shared" si="178"/>
        <v>27874.564459930316</v>
      </c>
      <c r="AJ728">
        <f t="shared" si="178"/>
        <v>27266.530334014999</v>
      </c>
      <c r="AK728">
        <f t="shared" si="178"/>
        <v>27537.37214791503</v>
      </c>
    </row>
    <row r="729" spans="1:37" x14ac:dyDescent="0.25">
      <c r="A729">
        <f>IF(IFERROR(MATCH(TX_UCR!$C729,NN_M!A:A,0),0)&gt;0,1,0)</f>
        <v>0</v>
      </c>
      <c r="B729">
        <f>IF(IFERROR(MATCH(TX_UCR!C729,NN_PSM!A:A,0),0)&gt;0,1,0)</f>
        <v>0</v>
      </c>
      <c r="C729" t="str">
        <f t="shared" si="151"/>
        <v>Lakeway</v>
      </c>
      <c r="D729">
        <f t="shared" si="152"/>
        <v>0</v>
      </c>
      <c r="E729" t="s">
        <v>190</v>
      </c>
      <c r="F729" t="s">
        <v>34</v>
      </c>
      <c r="G729" t="s">
        <v>367</v>
      </c>
      <c r="H729">
        <f t="shared" ref="H729:AK729" si="179">IFERROR((H157/H443)*100000,0)</f>
        <v>954.19847328244282</v>
      </c>
      <c r="I729">
        <f t="shared" si="179"/>
        <v>0</v>
      </c>
      <c r="J729">
        <f t="shared" si="179"/>
        <v>1459.1439688715955</v>
      </c>
      <c r="K729">
        <f t="shared" si="179"/>
        <v>1451.9056261343012</v>
      </c>
      <c r="L729">
        <f t="shared" si="179"/>
        <v>1594.0488841657811</v>
      </c>
      <c r="M729">
        <f t="shared" si="179"/>
        <v>0</v>
      </c>
      <c r="N729">
        <f t="shared" si="179"/>
        <v>4132.2314049586776</v>
      </c>
      <c r="O729">
        <f t="shared" si="179"/>
        <v>4201.6806722689071</v>
      </c>
      <c r="P729">
        <f t="shared" si="179"/>
        <v>0</v>
      </c>
      <c r="Q729">
        <f t="shared" si="179"/>
        <v>4347.826086956522</v>
      </c>
      <c r="R729">
        <f t="shared" si="179"/>
        <v>4413.387274733358</v>
      </c>
      <c r="S729">
        <f t="shared" si="179"/>
        <v>4508.5662759242559</v>
      </c>
      <c r="T729">
        <f t="shared" si="179"/>
        <v>4581.1518324607332</v>
      </c>
      <c r="U729">
        <f t="shared" si="179"/>
        <v>5537.098560354375</v>
      </c>
      <c r="V729">
        <f t="shared" si="179"/>
        <v>5607.4766355140182</v>
      </c>
      <c r="W729">
        <f t="shared" si="179"/>
        <v>8000</v>
      </c>
      <c r="X729">
        <f t="shared" si="179"/>
        <v>8196.7213114754104</v>
      </c>
      <c r="Y729">
        <f t="shared" si="179"/>
        <v>8368.2008368200841</v>
      </c>
      <c r="Z729">
        <f t="shared" si="179"/>
        <v>8361.2040133779265</v>
      </c>
      <c r="AA729">
        <f t="shared" si="179"/>
        <v>8328.7062742920607</v>
      </c>
      <c r="AB729">
        <f t="shared" si="179"/>
        <v>8547.0085470085469</v>
      </c>
      <c r="AC729">
        <f t="shared" si="179"/>
        <v>9102.7308192457731</v>
      </c>
      <c r="AD729">
        <f t="shared" si="179"/>
        <v>9774.436090225563</v>
      </c>
      <c r="AE729">
        <f t="shared" si="179"/>
        <v>10975.609756097561</v>
      </c>
      <c r="AF729">
        <f t="shared" si="179"/>
        <v>11589.403973509934</v>
      </c>
      <c r="AG729">
        <f t="shared" si="179"/>
        <v>11389.521640091116</v>
      </c>
      <c r="AH729">
        <f t="shared" si="179"/>
        <v>11627.906976744187</v>
      </c>
      <c r="AI729">
        <f t="shared" si="179"/>
        <v>12004.175365344467</v>
      </c>
      <c r="AJ729">
        <f t="shared" si="179"/>
        <v>12810.248198558846</v>
      </c>
      <c r="AK729">
        <f t="shared" si="179"/>
        <v>13554.216867469879</v>
      </c>
    </row>
    <row r="730" spans="1:37" x14ac:dyDescent="0.25">
      <c r="A730">
        <f>IF(IFERROR(MATCH(TX_UCR!$C730,NN_M!A:A,0),0)&gt;0,1,0)</f>
        <v>0</v>
      </c>
      <c r="B730">
        <f>IF(IFERROR(MATCH(TX_UCR!C730,NN_PSM!A:A,0),0)&gt;0,1,0)</f>
        <v>0</v>
      </c>
      <c r="C730" t="str">
        <f t="shared" si="151"/>
        <v>Lancaster</v>
      </c>
      <c r="D730">
        <f t="shared" si="152"/>
        <v>0</v>
      </c>
      <c r="E730" t="s">
        <v>191</v>
      </c>
      <c r="F730" t="s">
        <v>34</v>
      </c>
      <c r="G730" t="s">
        <v>367</v>
      </c>
      <c r="H730">
        <f t="shared" ref="H730:AK730" si="180">IFERROR((H158/H444)*100000,0)</f>
        <v>17030.567685589522</v>
      </c>
      <c r="I730">
        <f t="shared" si="180"/>
        <v>18224.573780129336</v>
      </c>
      <c r="J730">
        <f t="shared" si="180"/>
        <v>20564.516129032258</v>
      </c>
      <c r="K730">
        <f t="shared" si="180"/>
        <v>20716.443677168754</v>
      </c>
      <c r="L730">
        <f t="shared" si="180"/>
        <v>22368.42105263158</v>
      </c>
      <c r="M730">
        <f t="shared" si="180"/>
        <v>22116.903633491311</v>
      </c>
      <c r="N730">
        <f t="shared" si="180"/>
        <v>22586.520947176687</v>
      </c>
      <c r="O730">
        <f t="shared" si="180"/>
        <v>22988.505747126437</v>
      </c>
      <c r="P730">
        <f t="shared" si="180"/>
        <v>23609.115171422705</v>
      </c>
      <c r="Q730">
        <f t="shared" si="180"/>
        <v>24064.171122994652</v>
      </c>
      <c r="R730">
        <f t="shared" si="180"/>
        <v>23931.022347351751</v>
      </c>
      <c r="S730">
        <f t="shared" si="180"/>
        <v>24350.64935064935</v>
      </c>
      <c r="T730">
        <f t="shared" si="180"/>
        <v>24745.827738346445</v>
      </c>
      <c r="U730">
        <f t="shared" si="180"/>
        <v>24082.568807339445</v>
      </c>
      <c r="V730">
        <f t="shared" si="180"/>
        <v>24565.381708238849</v>
      </c>
      <c r="W730">
        <f t="shared" si="180"/>
        <v>25893.796004206099</v>
      </c>
      <c r="X730">
        <f t="shared" si="180"/>
        <v>26481.093730755019</v>
      </c>
      <c r="Y730">
        <f t="shared" si="180"/>
        <v>27046.34814726558</v>
      </c>
      <c r="Z730">
        <f t="shared" si="180"/>
        <v>27505.730360491769</v>
      </c>
      <c r="AA730">
        <f t="shared" si="180"/>
        <v>28278.173439463761</v>
      </c>
      <c r="AB730">
        <f t="shared" si="180"/>
        <v>30799.60513326752</v>
      </c>
      <c r="AC730">
        <f t="shared" si="180"/>
        <v>33145.009416195855</v>
      </c>
      <c r="AD730">
        <f t="shared" si="180"/>
        <v>35087.719298245618</v>
      </c>
      <c r="AE730">
        <f t="shared" si="180"/>
        <v>36581.96034627199</v>
      </c>
      <c r="AF730">
        <f t="shared" si="180"/>
        <v>0</v>
      </c>
      <c r="AG730">
        <f t="shared" si="180"/>
        <v>0</v>
      </c>
      <c r="AH730">
        <f t="shared" si="180"/>
        <v>37124.535943300711</v>
      </c>
      <c r="AI730">
        <f t="shared" si="180"/>
        <v>37655.417406749555</v>
      </c>
      <c r="AJ730">
        <f t="shared" si="180"/>
        <v>38207.043756670224</v>
      </c>
      <c r="AK730">
        <f t="shared" si="180"/>
        <v>38405.797101449272</v>
      </c>
    </row>
    <row r="731" spans="1:37" x14ac:dyDescent="0.25">
      <c r="A731">
        <f>IF(IFERROR(MATCH(TX_UCR!$C731,NN_M!A:A,0),0)&gt;0,1,0)</f>
        <v>0</v>
      </c>
      <c r="B731">
        <f>IF(IFERROR(MATCH(TX_UCR!C731,NN_PSM!A:A,0),0)&gt;0,1,0)</f>
        <v>0</v>
      </c>
      <c r="C731" t="e">
        <f t="shared" si="151"/>
        <v>#VALUE!</v>
      </c>
      <c r="D731">
        <f t="shared" si="152"/>
        <v>0</v>
      </c>
      <c r="E731" t="s">
        <v>192</v>
      </c>
      <c r="F731" t="s">
        <v>34</v>
      </c>
      <c r="G731" t="s">
        <v>367</v>
      </c>
      <c r="H731">
        <f t="shared" ref="H731:AK731" si="181">IFERROR((H159/H445)*100000,0)</f>
        <v>111275.96439169138</v>
      </c>
      <c r="I731">
        <f t="shared" si="181"/>
        <v>113400.11340011341</v>
      </c>
      <c r="J731">
        <f t="shared" si="181"/>
        <v>117809.38229675229</v>
      </c>
      <c r="K731">
        <f t="shared" si="181"/>
        <v>120025.16910492368</v>
      </c>
      <c r="L731">
        <f t="shared" si="181"/>
        <v>125857.11125857111</v>
      </c>
      <c r="M731">
        <f t="shared" si="181"/>
        <v>122890.38177945273</v>
      </c>
      <c r="N731">
        <f t="shared" si="181"/>
        <v>125517.63529915751</v>
      </c>
      <c r="O731">
        <f t="shared" si="181"/>
        <v>127737.74198106542</v>
      </c>
      <c r="P731">
        <f t="shared" si="181"/>
        <v>139193.65499008592</v>
      </c>
      <c r="Q731">
        <f t="shared" si="181"/>
        <v>141878.38995147016</v>
      </c>
      <c r="R731">
        <f t="shared" si="181"/>
        <v>152731.78807947022</v>
      </c>
      <c r="S731">
        <f t="shared" si="181"/>
        <v>156039.00975243811</v>
      </c>
      <c r="T731">
        <f t="shared" si="181"/>
        <v>158572.26448215329</v>
      </c>
      <c r="U731">
        <f t="shared" si="181"/>
        <v>173479.97509856819</v>
      </c>
      <c r="V731">
        <f t="shared" si="181"/>
        <v>178317.9178317918</v>
      </c>
      <c r="W731">
        <f t="shared" si="181"/>
        <v>176566.75749318802</v>
      </c>
      <c r="X731">
        <f t="shared" si="181"/>
        <v>180573.45360824742</v>
      </c>
      <c r="Y731">
        <f t="shared" si="181"/>
        <v>184438.52049316894</v>
      </c>
      <c r="Z731">
        <f t="shared" si="181"/>
        <v>194505.98139122728</v>
      </c>
      <c r="AA731">
        <f t="shared" si="181"/>
        <v>200812.10778885201</v>
      </c>
      <c r="AB731">
        <f t="shared" si="181"/>
        <v>206545.16950813247</v>
      </c>
      <c r="AC731">
        <f t="shared" si="181"/>
        <v>214656.87152839993</v>
      </c>
      <c r="AD731">
        <f t="shared" si="181"/>
        <v>221243.52331606217</v>
      </c>
      <c r="AE731">
        <f t="shared" si="181"/>
        <v>222860.89669896537</v>
      </c>
      <c r="AF731">
        <f t="shared" si="181"/>
        <v>226937.91652051912</v>
      </c>
      <c r="AG731">
        <f t="shared" si="181"/>
        <v>236096.75418647923</v>
      </c>
      <c r="AH731">
        <f t="shared" si="181"/>
        <v>241067.5850193715</v>
      </c>
      <c r="AI731">
        <f t="shared" si="181"/>
        <v>245555.81891443473</v>
      </c>
      <c r="AJ731">
        <f t="shared" si="181"/>
        <v>247350.67437379577</v>
      </c>
      <c r="AK731">
        <f t="shared" si="181"/>
        <v>250964.25816405244</v>
      </c>
    </row>
    <row r="732" spans="1:37" x14ac:dyDescent="0.25">
      <c r="A732">
        <f>IF(IFERROR(MATCH(TX_UCR!$C732,NN_M!A:A,0),0)&gt;0,1,0)</f>
        <v>0</v>
      </c>
      <c r="B732">
        <f>IF(IFERROR(MATCH(TX_UCR!C732,NN_PSM!A:A,0),0)&gt;0,1,0)</f>
        <v>0</v>
      </c>
      <c r="C732" t="str">
        <f t="shared" si="151"/>
        <v>League</v>
      </c>
      <c r="D732">
        <f t="shared" si="152"/>
        <v>0</v>
      </c>
      <c r="E732" t="s">
        <v>193</v>
      </c>
      <c r="F732" t="s">
        <v>34</v>
      </c>
      <c r="G732" t="s">
        <v>367</v>
      </c>
      <c r="H732">
        <f t="shared" ref="H732:AK732" si="182">IFERROR((H160/H446)*100000,0)</f>
        <v>21264.0283520378</v>
      </c>
      <c r="I732">
        <f t="shared" si="182"/>
        <v>23934.617629889082</v>
      </c>
      <c r="J732">
        <f t="shared" si="182"/>
        <v>25257.249766136574</v>
      </c>
      <c r="K732">
        <f t="shared" si="182"/>
        <v>24691.358024691355</v>
      </c>
      <c r="L732">
        <f t="shared" si="182"/>
        <v>26743.075453677175</v>
      </c>
      <c r="M732">
        <f t="shared" si="182"/>
        <v>30146.425495262709</v>
      </c>
      <c r="N732">
        <f t="shared" si="182"/>
        <v>30810.448760884123</v>
      </c>
      <c r="O732">
        <f t="shared" si="182"/>
        <v>31349.968010236724</v>
      </c>
      <c r="P732">
        <f t="shared" si="182"/>
        <v>34289.713086074174</v>
      </c>
      <c r="Q732">
        <f t="shared" si="182"/>
        <v>34953.577280174766</v>
      </c>
      <c r="R732">
        <f t="shared" si="182"/>
        <v>37800.687285223365</v>
      </c>
      <c r="S732">
        <f t="shared" si="182"/>
        <v>38592.508513053355</v>
      </c>
      <c r="T732">
        <f t="shared" si="182"/>
        <v>39229.181004817612</v>
      </c>
      <c r="U732">
        <f t="shared" si="182"/>
        <v>41773.231031543051</v>
      </c>
      <c r="V732">
        <f t="shared" si="182"/>
        <v>44280.442804428043</v>
      </c>
      <c r="W732">
        <f t="shared" si="182"/>
        <v>45454.545454545456</v>
      </c>
      <c r="X732">
        <f t="shared" si="182"/>
        <v>46477.850399419032</v>
      </c>
      <c r="Y732">
        <f t="shared" si="182"/>
        <v>47482.01438848921</v>
      </c>
      <c r="Z732">
        <f t="shared" si="182"/>
        <v>52182.163187855789</v>
      </c>
      <c r="AA732">
        <f t="shared" si="182"/>
        <v>55706.521739130447</v>
      </c>
      <c r="AB732">
        <f t="shared" si="182"/>
        <v>58906.030855539968</v>
      </c>
      <c r="AC732">
        <f t="shared" si="182"/>
        <v>63214.013709063212</v>
      </c>
      <c r="AD732">
        <f t="shared" si="182"/>
        <v>68720.379146919426</v>
      </c>
      <c r="AE732">
        <f t="shared" si="182"/>
        <v>71641.79104477611</v>
      </c>
      <c r="AF732">
        <f t="shared" si="182"/>
        <v>74800.735744941761</v>
      </c>
      <c r="AG732">
        <f t="shared" si="182"/>
        <v>83535.10895883778</v>
      </c>
      <c r="AH732">
        <f t="shared" si="182"/>
        <v>85299.455535390196</v>
      </c>
      <c r="AI732">
        <f t="shared" si="182"/>
        <v>86150.490730643403</v>
      </c>
      <c r="AJ732">
        <f t="shared" si="182"/>
        <v>89635.854341736704</v>
      </c>
      <c r="AK732">
        <f t="shared" si="182"/>
        <v>92803.030303030304</v>
      </c>
    </row>
    <row r="733" spans="1:37" x14ac:dyDescent="0.25">
      <c r="A733">
        <f>IF(IFERROR(MATCH(TX_UCR!$C733,NN_M!A:A,0),0)&gt;0,1,0)</f>
        <v>0</v>
      </c>
      <c r="B733">
        <f>IF(IFERROR(MATCH(TX_UCR!C733,NN_PSM!A:A,0),0)&gt;0,1,0)</f>
        <v>0</v>
      </c>
      <c r="C733" t="str">
        <f t="shared" si="151"/>
        <v>Leander</v>
      </c>
      <c r="D733">
        <f t="shared" si="152"/>
        <v>0</v>
      </c>
      <c r="E733" t="s">
        <v>194</v>
      </c>
      <c r="F733" t="s">
        <v>34</v>
      </c>
      <c r="G733" t="s">
        <v>367</v>
      </c>
      <c r="H733">
        <f t="shared" ref="H733:AK733" si="183">IFERROR((H161/H447)*100000,0)</f>
        <v>2761.1596870685685</v>
      </c>
      <c r="I733">
        <f t="shared" si="183"/>
        <v>3091.190108191654</v>
      </c>
      <c r="J733">
        <f t="shared" si="183"/>
        <v>4135.0792556857341</v>
      </c>
      <c r="K733">
        <f t="shared" si="183"/>
        <v>4381.1610076670322</v>
      </c>
      <c r="L733">
        <f t="shared" si="183"/>
        <v>5115.0895140664961</v>
      </c>
      <c r="M733">
        <f t="shared" si="183"/>
        <v>3398.4706881903144</v>
      </c>
      <c r="N733">
        <f t="shared" si="183"/>
        <v>3469.9631316417262</v>
      </c>
      <c r="O733">
        <f t="shared" si="183"/>
        <v>3530.895334174023</v>
      </c>
      <c r="P733">
        <f t="shared" si="183"/>
        <v>3927.8700232101405</v>
      </c>
      <c r="Q733">
        <f t="shared" si="183"/>
        <v>4002.9112081513831</v>
      </c>
      <c r="R733">
        <f t="shared" si="183"/>
        <v>4787.5523638539798</v>
      </c>
      <c r="S733">
        <f t="shared" si="183"/>
        <v>4891.6841369671556</v>
      </c>
      <c r="T733">
        <f t="shared" si="183"/>
        <v>4969.6300386526782</v>
      </c>
      <c r="U733">
        <f t="shared" si="183"/>
        <v>6960.5568445475637</v>
      </c>
      <c r="V733">
        <f t="shared" si="183"/>
        <v>8383.92599017057</v>
      </c>
      <c r="W733">
        <f t="shared" si="183"/>
        <v>7596.6850828729284</v>
      </c>
      <c r="X733">
        <f t="shared" si="183"/>
        <v>7768.3615819209035</v>
      </c>
      <c r="Y733">
        <f t="shared" si="183"/>
        <v>7934.2589968829698</v>
      </c>
      <c r="Z733">
        <f t="shared" si="183"/>
        <v>11844.331641285957</v>
      </c>
      <c r="AA733">
        <f t="shared" si="183"/>
        <v>14079.549454417458</v>
      </c>
      <c r="AB733">
        <f t="shared" si="183"/>
        <v>16137.708445400753</v>
      </c>
      <c r="AC733">
        <f t="shared" si="183"/>
        <v>18357.487922705313</v>
      </c>
      <c r="AD733">
        <f t="shared" si="183"/>
        <v>23174.971031286212</v>
      </c>
      <c r="AE733">
        <f t="shared" si="183"/>
        <v>26688.907422852375</v>
      </c>
      <c r="AF733">
        <f t="shared" si="183"/>
        <v>28634.361233480176</v>
      </c>
      <c r="AG733">
        <f t="shared" si="183"/>
        <v>26532.479414455629</v>
      </c>
      <c r="AH733">
        <f t="shared" si="183"/>
        <v>27063.599458728011</v>
      </c>
      <c r="AI733">
        <f t="shared" si="183"/>
        <v>28236.914600550965</v>
      </c>
      <c r="AJ733">
        <f t="shared" si="183"/>
        <v>30660.377358490565</v>
      </c>
      <c r="AK733">
        <f t="shared" si="183"/>
        <v>33101.045296167249</v>
      </c>
    </row>
    <row r="734" spans="1:37" x14ac:dyDescent="0.25">
      <c r="A734">
        <f>IF(IFERROR(MATCH(TX_UCR!$C734,NN_M!A:A,0),0)&gt;0,1,0)</f>
        <v>0</v>
      </c>
      <c r="B734">
        <f>IF(IFERROR(MATCH(TX_UCR!C734,NN_PSM!A:A,0),0)&gt;0,1,0)</f>
        <v>0</v>
      </c>
      <c r="C734" t="str">
        <f t="shared" si="151"/>
        <v>Leon</v>
      </c>
      <c r="D734">
        <f t="shared" si="152"/>
        <v>0</v>
      </c>
      <c r="E734" t="s">
        <v>195</v>
      </c>
      <c r="F734" t="s">
        <v>34</v>
      </c>
      <c r="G734" t="s">
        <v>367</v>
      </c>
      <c r="H734">
        <f t="shared" ref="H734:AK734" si="184">IFERROR((H162/H448)*100000,0)</f>
        <v>10616.784630940343</v>
      </c>
      <c r="I734">
        <f t="shared" si="184"/>
        <v>11305.822498586773</v>
      </c>
      <c r="J734">
        <f t="shared" si="184"/>
        <v>11988.716502115656</v>
      </c>
      <c r="K734">
        <f t="shared" si="184"/>
        <v>12186.379928315411</v>
      </c>
      <c r="L734">
        <f t="shared" si="184"/>
        <v>13071.895424836603</v>
      </c>
      <c r="M734">
        <f t="shared" si="184"/>
        <v>9581.6779621406877</v>
      </c>
      <c r="N734">
        <f t="shared" si="184"/>
        <v>9784.3450479233215</v>
      </c>
      <c r="O734">
        <f t="shared" si="184"/>
        <v>9957.0038470242143</v>
      </c>
      <c r="P734">
        <f t="shared" si="184"/>
        <v>10330.578512396694</v>
      </c>
      <c r="Q734">
        <f t="shared" si="184"/>
        <v>10529.482551143201</v>
      </c>
      <c r="R734">
        <f t="shared" si="184"/>
        <v>10556.875164951176</v>
      </c>
      <c r="S734">
        <f t="shared" si="184"/>
        <v>10783.907092492742</v>
      </c>
      <c r="T734">
        <f t="shared" si="184"/>
        <v>0</v>
      </c>
      <c r="U734">
        <f t="shared" si="184"/>
        <v>10615.048392132376</v>
      </c>
      <c r="V734">
        <f t="shared" si="184"/>
        <v>10497.900419916017</v>
      </c>
      <c r="W734">
        <f t="shared" si="184"/>
        <v>9238.6110226186684</v>
      </c>
      <c r="X734">
        <f t="shared" si="184"/>
        <v>9448.338921060651</v>
      </c>
      <c r="Y734">
        <f t="shared" si="184"/>
        <v>9650.180940892642</v>
      </c>
      <c r="Z734">
        <f t="shared" si="184"/>
        <v>9483.4543987086345</v>
      </c>
      <c r="AA734">
        <f t="shared" si="184"/>
        <v>9515.5709342560549</v>
      </c>
      <c r="AB734">
        <f t="shared" si="184"/>
        <v>9530.9756709305257</v>
      </c>
      <c r="AC734">
        <f t="shared" si="184"/>
        <v>9921.8280216476251</v>
      </c>
      <c r="AD734">
        <f t="shared" si="184"/>
        <v>9877.1380390267386</v>
      </c>
      <c r="AE734">
        <f t="shared" si="184"/>
        <v>10152.284263959391</v>
      </c>
      <c r="AF734">
        <f t="shared" si="184"/>
        <v>10390.268626457171</v>
      </c>
      <c r="AG734">
        <f t="shared" si="184"/>
        <v>10152.284263959391</v>
      </c>
      <c r="AH734">
        <f t="shared" si="184"/>
        <v>10364.842454394693</v>
      </c>
      <c r="AI734">
        <f t="shared" si="184"/>
        <v>10558.069381598792</v>
      </c>
      <c r="AJ734">
        <f t="shared" si="184"/>
        <v>10833.333333333334</v>
      </c>
      <c r="AK734">
        <f t="shared" si="184"/>
        <v>10959.636460839347</v>
      </c>
    </row>
    <row r="735" spans="1:37" x14ac:dyDescent="0.25">
      <c r="A735">
        <f>IF(IFERROR(MATCH(TX_UCR!$C735,NN_M!A:A,0),0)&gt;0,1,0)</f>
        <v>0</v>
      </c>
      <c r="B735">
        <f>IF(IFERROR(MATCH(TX_UCR!C735,NN_PSM!A:A,0),0)&gt;0,1,0)</f>
        <v>0</v>
      </c>
      <c r="C735" t="str">
        <f t="shared" si="151"/>
        <v>Levelland</v>
      </c>
      <c r="D735">
        <f t="shared" si="152"/>
        <v>0</v>
      </c>
      <c r="E735" t="s">
        <v>196</v>
      </c>
      <c r="F735" t="s">
        <v>34</v>
      </c>
      <c r="G735" t="s">
        <v>367</v>
      </c>
      <c r="H735">
        <f t="shared" ref="H735:AK735" si="185">IFERROR((H163/H449)*100000,0)</f>
        <v>15772.870662460567</v>
      </c>
      <c r="I735">
        <f t="shared" si="185"/>
        <v>15256.588072122051</v>
      </c>
      <c r="J735">
        <f t="shared" si="185"/>
        <v>14862.981885740825</v>
      </c>
      <c r="K735">
        <f t="shared" si="185"/>
        <v>14469.453376205787</v>
      </c>
      <c r="L735">
        <f t="shared" si="185"/>
        <v>14421.838784445015</v>
      </c>
      <c r="M735">
        <f t="shared" si="185"/>
        <v>13986.013986013986</v>
      </c>
      <c r="N735">
        <f t="shared" si="185"/>
        <v>14285.714285714284</v>
      </c>
      <c r="O735">
        <f t="shared" si="185"/>
        <v>14533.258803801005</v>
      </c>
      <c r="P735">
        <f t="shared" si="185"/>
        <v>14754.098360655737</v>
      </c>
      <c r="Q735">
        <f t="shared" si="185"/>
        <v>15037.593984962405</v>
      </c>
      <c r="R735">
        <f t="shared" si="185"/>
        <v>14785.608674223755</v>
      </c>
      <c r="S735">
        <f t="shared" si="185"/>
        <v>15102.481121898598</v>
      </c>
      <c r="T735">
        <f t="shared" si="185"/>
        <v>15349.369988545248</v>
      </c>
      <c r="U735">
        <f t="shared" si="185"/>
        <v>13930.348258706468</v>
      </c>
      <c r="V735">
        <f t="shared" si="185"/>
        <v>13791.308873276086</v>
      </c>
      <c r="W735">
        <f t="shared" si="185"/>
        <v>12866.603595080416</v>
      </c>
      <c r="X735">
        <f t="shared" si="185"/>
        <v>13157.894736842105</v>
      </c>
      <c r="Y735">
        <f t="shared" si="185"/>
        <v>13436.846819946255</v>
      </c>
      <c r="Z735">
        <f t="shared" si="185"/>
        <v>13131.976362442547</v>
      </c>
      <c r="AA735">
        <f t="shared" si="185"/>
        <v>13122.171945701359</v>
      </c>
      <c r="AB735">
        <f t="shared" si="185"/>
        <v>12980.651481753614</v>
      </c>
      <c r="AC735">
        <f t="shared" si="185"/>
        <v>13138.985834530897</v>
      </c>
      <c r="AD735">
        <f t="shared" si="185"/>
        <v>12652.296157450795</v>
      </c>
      <c r="AE735">
        <f t="shared" si="185"/>
        <v>12398.29523440527</v>
      </c>
      <c r="AF735">
        <f t="shared" si="185"/>
        <v>12409.147314305974</v>
      </c>
      <c r="AG735">
        <f t="shared" si="185"/>
        <v>13541.360023550193</v>
      </c>
      <c r="AH735">
        <f t="shared" si="185"/>
        <v>13825.794983211534</v>
      </c>
      <c r="AI735">
        <f t="shared" si="185"/>
        <v>13718.296379007816</v>
      </c>
      <c r="AJ735">
        <f t="shared" si="185"/>
        <v>13681.84602818052</v>
      </c>
      <c r="AK735">
        <f t="shared" si="185"/>
        <v>14042.357274401473</v>
      </c>
    </row>
    <row r="736" spans="1:37" x14ac:dyDescent="0.25">
      <c r="A736">
        <f>IF(IFERROR(MATCH(TX_UCR!$C736,NN_M!A:A,0),0)&gt;0,1,0)</f>
        <v>0</v>
      </c>
      <c r="B736">
        <f>IF(IFERROR(MATCH(TX_UCR!C736,NN_PSM!A:A,0),0)&gt;0,1,0)</f>
        <v>0</v>
      </c>
      <c r="C736" t="str">
        <f t="shared" si="151"/>
        <v>Lewisville</v>
      </c>
      <c r="D736">
        <f t="shared" si="152"/>
        <v>0</v>
      </c>
      <c r="E736" t="s">
        <v>197</v>
      </c>
      <c r="F736" t="s">
        <v>34</v>
      </c>
      <c r="G736" t="s">
        <v>367</v>
      </c>
      <c r="H736">
        <f t="shared" ref="H736:AK736" si="186">IFERROR((H164/H450)*100000,0)</f>
        <v>26923.993328568024</v>
      </c>
      <c r="I736">
        <f t="shared" si="186"/>
        <v>24846.37990916377</v>
      </c>
      <c r="J736">
        <f t="shared" si="186"/>
        <v>27802.961619824724</v>
      </c>
      <c r="K736">
        <f t="shared" si="186"/>
        <v>30406.950160036584</v>
      </c>
      <c r="L736">
        <f t="shared" si="186"/>
        <v>32058.492688413946</v>
      </c>
      <c r="M736">
        <f t="shared" si="186"/>
        <v>46524.356869184456</v>
      </c>
      <c r="N736">
        <f t="shared" si="186"/>
        <v>47512.576858580214</v>
      </c>
      <c r="O736">
        <f t="shared" si="186"/>
        <v>48346.055979643774</v>
      </c>
      <c r="P736">
        <f t="shared" si="186"/>
        <v>50830.564784053153</v>
      </c>
      <c r="Q736">
        <f t="shared" si="186"/>
        <v>51815.980629539947</v>
      </c>
      <c r="R736">
        <f t="shared" si="186"/>
        <v>52099.778970634667</v>
      </c>
      <c r="S736">
        <f t="shared" si="186"/>
        <v>53236.307927996932</v>
      </c>
      <c r="T736">
        <f t="shared" si="186"/>
        <v>54094.108929233051</v>
      </c>
      <c r="U736">
        <f t="shared" si="186"/>
        <v>65428.450823132123</v>
      </c>
      <c r="V736">
        <f t="shared" si="186"/>
        <v>0</v>
      </c>
      <c r="W736">
        <f t="shared" si="186"/>
        <v>77741.786210087928</v>
      </c>
      <c r="X736">
        <f t="shared" si="186"/>
        <v>79511.989903239373</v>
      </c>
      <c r="Y736">
        <f t="shared" si="186"/>
        <v>81185.071181223553</v>
      </c>
      <c r="Z736">
        <f t="shared" si="186"/>
        <v>85267.406659939457</v>
      </c>
      <c r="AA736">
        <f t="shared" si="186"/>
        <v>88576.960309777351</v>
      </c>
      <c r="AB736">
        <f t="shared" si="186"/>
        <v>90619.307832422593</v>
      </c>
      <c r="AC736">
        <f t="shared" si="186"/>
        <v>92912.705272255829</v>
      </c>
      <c r="AD736">
        <f t="shared" si="186"/>
        <v>97163.865546218483</v>
      </c>
      <c r="AE736">
        <f t="shared" si="186"/>
        <v>100945.01718213058</v>
      </c>
      <c r="AF736">
        <f t="shared" si="186"/>
        <v>104620.28677642059</v>
      </c>
      <c r="AG736">
        <f t="shared" si="186"/>
        <v>95275.903136165143</v>
      </c>
      <c r="AH736">
        <f t="shared" si="186"/>
        <v>97288.676236044659</v>
      </c>
      <c r="AI736">
        <f t="shared" si="186"/>
        <v>100238.66348448687</v>
      </c>
      <c r="AJ736">
        <f t="shared" si="186"/>
        <v>100698.72585285656</v>
      </c>
      <c r="AK736">
        <f t="shared" si="186"/>
        <v>102446.48318042816</v>
      </c>
    </row>
    <row r="737" spans="1:37" x14ac:dyDescent="0.25">
      <c r="A737">
        <f>IF(IFERROR(MATCH(TX_UCR!$C737,NN_M!A:A,0),0)&gt;0,1,0)</f>
        <v>0</v>
      </c>
      <c r="B737">
        <f>IF(IFERROR(MATCH(TX_UCR!C737,NN_PSM!A:A,0),0)&gt;0,1,0)</f>
        <v>0</v>
      </c>
      <c r="C737" t="str">
        <f t="shared" si="151"/>
        <v>Liberty</v>
      </c>
      <c r="D737">
        <f t="shared" si="152"/>
        <v>1</v>
      </c>
      <c r="E737" t="s">
        <v>198</v>
      </c>
      <c r="F737" t="s">
        <v>34</v>
      </c>
      <c r="G737" t="s">
        <v>367</v>
      </c>
      <c r="H737">
        <f t="shared" ref="H737:AK737" si="187">IFERROR((H165/H451)*100000,0)</f>
        <v>0</v>
      </c>
      <c r="I737">
        <f t="shared" si="187"/>
        <v>0</v>
      </c>
      <c r="J737">
        <f t="shared" si="187"/>
        <v>0</v>
      </c>
      <c r="K737">
        <f t="shared" si="187"/>
        <v>0</v>
      </c>
      <c r="L737">
        <f t="shared" si="187"/>
        <v>0</v>
      </c>
      <c r="M737">
        <f t="shared" si="187"/>
        <v>0</v>
      </c>
      <c r="N737">
        <f t="shared" si="187"/>
        <v>0</v>
      </c>
      <c r="O737">
        <f t="shared" si="187"/>
        <v>0</v>
      </c>
      <c r="P737">
        <f t="shared" si="187"/>
        <v>0</v>
      </c>
      <c r="Q737">
        <f t="shared" si="187"/>
        <v>0</v>
      </c>
      <c r="R737">
        <f t="shared" si="187"/>
        <v>0</v>
      </c>
      <c r="S737">
        <f t="shared" si="187"/>
        <v>0</v>
      </c>
      <c r="T737">
        <f t="shared" si="187"/>
        <v>0</v>
      </c>
      <c r="U737">
        <f t="shared" si="187"/>
        <v>0</v>
      </c>
      <c r="V737">
        <f t="shared" si="187"/>
        <v>0</v>
      </c>
      <c r="W737">
        <f t="shared" si="187"/>
        <v>0</v>
      </c>
      <c r="X737">
        <f t="shared" si="187"/>
        <v>0</v>
      </c>
      <c r="Y737">
        <f t="shared" si="187"/>
        <v>0</v>
      </c>
      <c r="Z737">
        <f t="shared" si="187"/>
        <v>0</v>
      </c>
      <c r="AA737">
        <f t="shared" si="187"/>
        <v>0</v>
      </c>
      <c r="AB737">
        <f t="shared" si="187"/>
        <v>0</v>
      </c>
      <c r="AC737">
        <f t="shared" si="187"/>
        <v>0</v>
      </c>
      <c r="AD737">
        <f t="shared" si="187"/>
        <v>0</v>
      </c>
      <c r="AE737">
        <f t="shared" si="187"/>
        <v>0</v>
      </c>
      <c r="AF737">
        <f t="shared" si="187"/>
        <v>0</v>
      </c>
      <c r="AG737">
        <f t="shared" si="187"/>
        <v>0</v>
      </c>
      <c r="AH737">
        <f t="shared" si="187"/>
        <v>0</v>
      </c>
      <c r="AI737">
        <f t="shared" si="187"/>
        <v>0</v>
      </c>
      <c r="AJ737">
        <f t="shared" si="187"/>
        <v>0</v>
      </c>
      <c r="AK737">
        <f t="shared" si="187"/>
        <v>0</v>
      </c>
    </row>
    <row r="738" spans="1:37" x14ac:dyDescent="0.25">
      <c r="A738">
        <f>IF(IFERROR(MATCH(TX_UCR!$C738,NN_M!A:A,0),0)&gt;0,1,0)</f>
        <v>0</v>
      </c>
      <c r="B738">
        <f>IF(IFERROR(MATCH(TX_UCR!C738,NN_PSM!A:A,0),0)&gt;0,1,0)</f>
        <v>0</v>
      </c>
      <c r="C738" t="str">
        <f t="shared" si="151"/>
        <v>Little</v>
      </c>
      <c r="D738">
        <f t="shared" si="152"/>
        <v>0</v>
      </c>
      <c r="E738" t="s">
        <v>199</v>
      </c>
      <c r="F738" t="s">
        <v>34</v>
      </c>
      <c r="G738" t="s">
        <v>367</v>
      </c>
      <c r="H738">
        <f t="shared" ref="H738:AK738" si="188">IFERROR((H166/H452)*100000,0)</f>
        <v>0</v>
      </c>
      <c r="I738">
        <f t="shared" si="188"/>
        <v>0</v>
      </c>
      <c r="J738">
        <f t="shared" si="188"/>
        <v>0</v>
      </c>
      <c r="K738">
        <f t="shared" si="188"/>
        <v>0</v>
      </c>
      <c r="L738">
        <f t="shared" si="188"/>
        <v>0</v>
      </c>
      <c r="M738">
        <f t="shared" si="188"/>
        <v>0</v>
      </c>
      <c r="N738">
        <f t="shared" si="188"/>
        <v>0</v>
      </c>
      <c r="O738">
        <f t="shared" si="188"/>
        <v>0</v>
      </c>
      <c r="P738">
        <f t="shared" si="188"/>
        <v>0</v>
      </c>
      <c r="Q738">
        <f t="shared" si="188"/>
        <v>0</v>
      </c>
      <c r="R738">
        <f t="shared" si="188"/>
        <v>0</v>
      </c>
      <c r="S738">
        <f t="shared" si="188"/>
        <v>0</v>
      </c>
      <c r="T738">
        <f t="shared" si="188"/>
        <v>0</v>
      </c>
      <c r="U738">
        <f t="shared" si="188"/>
        <v>0</v>
      </c>
      <c r="V738">
        <f t="shared" si="188"/>
        <v>0</v>
      </c>
      <c r="W738">
        <f t="shared" si="188"/>
        <v>0</v>
      </c>
      <c r="X738">
        <f t="shared" si="188"/>
        <v>0</v>
      </c>
      <c r="Y738">
        <f t="shared" si="188"/>
        <v>0</v>
      </c>
      <c r="Z738">
        <f t="shared" si="188"/>
        <v>0</v>
      </c>
      <c r="AA738">
        <f t="shared" si="188"/>
        <v>0</v>
      </c>
      <c r="AB738">
        <f t="shared" si="188"/>
        <v>15128.593040847201</v>
      </c>
      <c r="AC738">
        <f t="shared" si="188"/>
        <v>18518.518518518518</v>
      </c>
      <c r="AD738">
        <f t="shared" si="188"/>
        <v>26819.92337164751</v>
      </c>
      <c r="AE738">
        <f t="shared" si="188"/>
        <v>29619.181946403383</v>
      </c>
      <c r="AF738">
        <f t="shared" si="188"/>
        <v>30386.740331491714</v>
      </c>
      <c r="AG738">
        <f t="shared" si="188"/>
        <v>25882.352941176472</v>
      </c>
      <c r="AH738">
        <f t="shared" si="188"/>
        <v>26465.028355387527</v>
      </c>
      <c r="AI738">
        <f t="shared" si="188"/>
        <v>27233.115468409585</v>
      </c>
      <c r="AJ738">
        <f t="shared" si="188"/>
        <v>29962.5468164794</v>
      </c>
      <c r="AK738">
        <f t="shared" si="188"/>
        <v>34599.156118143459</v>
      </c>
    </row>
    <row r="739" spans="1:37" x14ac:dyDescent="0.25">
      <c r="A739">
        <f>IF(IFERROR(MATCH(TX_UCR!$C739,NN_M!A:A,0),0)&gt;0,1,0)</f>
        <v>0</v>
      </c>
      <c r="B739">
        <f>IF(IFERROR(MATCH(TX_UCR!C739,NN_PSM!A:A,0),0)&gt;0,1,0)</f>
        <v>0</v>
      </c>
      <c r="C739" t="str">
        <f t="shared" si="151"/>
        <v>Live</v>
      </c>
      <c r="D739">
        <f t="shared" si="152"/>
        <v>0</v>
      </c>
      <c r="E739" t="s">
        <v>200</v>
      </c>
      <c r="F739" t="s">
        <v>34</v>
      </c>
      <c r="G739" t="s">
        <v>367</v>
      </c>
      <c r="H739">
        <f t="shared" ref="H739:AK739" si="189">IFERROR((H167/H453)*100000,0)</f>
        <v>9189.6407685881368</v>
      </c>
      <c r="I739">
        <f t="shared" si="189"/>
        <v>9112.3860951738097</v>
      </c>
      <c r="J739">
        <f t="shared" si="189"/>
        <v>9743.1355181576619</v>
      </c>
      <c r="K739">
        <f t="shared" si="189"/>
        <v>9906.7599067599076</v>
      </c>
      <c r="L739">
        <f t="shared" si="189"/>
        <v>10281.627179257935</v>
      </c>
      <c r="M739">
        <f t="shared" si="189"/>
        <v>10022.631749110895</v>
      </c>
      <c r="N739">
        <f t="shared" si="189"/>
        <v>10235.658176624613</v>
      </c>
      <c r="O739">
        <f t="shared" si="189"/>
        <v>10416.666666666668</v>
      </c>
      <c r="P739">
        <f t="shared" si="189"/>
        <v>10993.176648976496</v>
      </c>
      <c r="Q739">
        <f t="shared" si="189"/>
        <v>11204.481792717088</v>
      </c>
      <c r="R739">
        <f t="shared" si="189"/>
        <v>11163.032191069575</v>
      </c>
      <c r="S739">
        <f t="shared" si="189"/>
        <v>11402.15716486903</v>
      </c>
      <c r="T739">
        <f t="shared" si="189"/>
        <v>11587.485515643106</v>
      </c>
      <c r="U739">
        <f t="shared" si="189"/>
        <v>11198.945981554676</v>
      </c>
      <c r="V739">
        <f t="shared" si="189"/>
        <v>10962.241169305726</v>
      </c>
      <c r="W739">
        <f t="shared" si="189"/>
        <v>9156.3113145846964</v>
      </c>
      <c r="X739">
        <f t="shared" si="189"/>
        <v>9363.2958801498135</v>
      </c>
      <c r="Y739">
        <f t="shared" si="189"/>
        <v>9564.293304994686</v>
      </c>
      <c r="Z739">
        <f t="shared" si="189"/>
        <v>9718.1729834791058</v>
      </c>
      <c r="AA739">
        <f t="shared" si="189"/>
        <v>9948.2690011937921</v>
      </c>
      <c r="AB739">
        <f t="shared" si="189"/>
        <v>10187.838268067493</v>
      </c>
      <c r="AC739">
        <f t="shared" si="189"/>
        <v>11250</v>
      </c>
      <c r="AD739">
        <f t="shared" si="189"/>
        <v>12118.018967334036</v>
      </c>
      <c r="AE739">
        <f t="shared" si="189"/>
        <v>12957.74647887324</v>
      </c>
      <c r="AF739">
        <f t="shared" si="189"/>
        <v>13674.459638288488</v>
      </c>
      <c r="AG739">
        <f t="shared" si="189"/>
        <v>13133.208255159474</v>
      </c>
      <c r="AH739">
        <f t="shared" si="189"/>
        <v>13407.304669440593</v>
      </c>
      <c r="AI739">
        <f t="shared" si="189"/>
        <v>13657.056145675268</v>
      </c>
      <c r="AJ739">
        <f t="shared" si="189"/>
        <v>14539.579967689822</v>
      </c>
      <c r="AK739">
        <f t="shared" si="189"/>
        <v>15158.474965548921</v>
      </c>
    </row>
    <row r="740" spans="1:37" x14ac:dyDescent="0.25">
      <c r="A740">
        <f>IF(IFERROR(MATCH(TX_UCR!$C740,NN_M!A:A,0),0)&gt;0,1,0)</f>
        <v>0</v>
      </c>
      <c r="B740">
        <f>IF(IFERROR(MATCH(TX_UCR!C740,NN_PSM!A:A,0),0)&gt;0,1,0)</f>
        <v>0</v>
      </c>
      <c r="C740" t="str">
        <f t="shared" si="151"/>
        <v>Lockhart</v>
      </c>
      <c r="D740">
        <f t="shared" si="152"/>
        <v>0</v>
      </c>
      <c r="E740" t="s">
        <v>201</v>
      </c>
      <c r="F740" t="s">
        <v>34</v>
      </c>
      <c r="G740" t="s">
        <v>367</v>
      </c>
      <c r="H740">
        <f t="shared" ref="H740:AK740" si="190">IFERROR((H168/H454)*100000,0)</f>
        <v>8978.3281733746135</v>
      </c>
      <c r="I740">
        <f t="shared" si="190"/>
        <v>9437.6720408965793</v>
      </c>
      <c r="J740">
        <f t="shared" si="190"/>
        <v>10164.569215876088</v>
      </c>
      <c r="K740">
        <f t="shared" si="190"/>
        <v>10131.87520102927</v>
      </c>
      <c r="L740">
        <f t="shared" si="190"/>
        <v>9849.36268829664</v>
      </c>
      <c r="M740">
        <f t="shared" si="190"/>
        <v>9205.313446749009</v>
      </c>
      <c r="N740">
        <f t="shared" si="190"/>
        <v>9401.0614101592109</v>
      </c>
      <c r="O740">
        <f t="shared" si="190"/>
        <v>9566.5524979331512</v>
      </c>
      <c r="P740">
        <f t="shared" si="190"/>
        <v>9620.0485044462403</v>
      </c>
      <c r="Q740">
        <f t="shared" si="190"/>
        <v>9804.8116205174756</v>
      </c>
      <c r="R740">
        <f t="shared" si="190"/>
        <v>10128.913443830572</v>
      </c>
      <c r="S740">
        <f t="shared" si="190"/>
        <v>10346.82559390779</v>
      </c>
      <c r="T740">
        <f t="shared" si="190"/>
        <v>10514.816332104328</v>
      </c>
      <c r="U740">
        <f t="shared" si="190"/>
        <v>11135.857461024498</v>
      </c>
      <c r="V740">
        <f t="shared" si="190"/>
        <v>11768.551814318405</v>
      </c>
      <c r="W740">
        <f t="shared" si="190"/>
        <v>11613.936724068884</v>
      </c>
      <c r="X740">
        <f t="shared" si="190"/>
        <v>11880.283299063285</v>
      </c>
      <c r="Y740">
        <f t="shared" si="190"/>
        <v>12132.428542052232</v>
      </c>
      <c r="Z740">
        <f t="shared" si="190"/>
        <v>12967.487314414582</v>
      </c>
      <c r="AA740">
        <f t="shared" si="190"/>
        <v>13284.283670549765</v>
      </c>
      <c r="AB740">
        <f t="shared" si="190"/>
        <v>13744.075829383886</v>
      </c>
      <c r="AC740">
        <f t="shared" si="190"/>
        <v>13951.80286283747</v>
      </c>
      <c r="AD740">
        <f t="shared" si="190"/>
        <v>13944.892473118278</v>
      </c>
      <c r="AE740">
        <f t="shared" si="190"/>
        <v>13868.876080691642</v>
      </c>
      <c r="AF740">
        <f t="shared" si="190"/>
        <v>13891.394551686813</v>
      </c>
      <c r="AG740">
        <f t="shared" si="190"/>
        <v>12697.889182058048</v>
      </c>
      <c r="AH740">
        <f t="shared" si="190"/>
        <v>12964.774951076322</v>
      </c>
      <c r="AI740">
        <f t="shared" si="190"/>
        <v>13011.945392491467</v>
      </c>
      <c r="AJ740">
        <f t="shared" si="190"/>
        <v>12972.038051311618</v>
      </c>
      <c r="AK740">
        <f t="shared" si="190"/>
        <v>13185.654008438818</v>
      </c>
    </row>
    <row r="741" spans="1:37" x14ac:dyDescent="0.25">
      <c r="A741">
        <f>IF(IFERROR(MATCH(TX_UCR!$C741,NN_M!A:A,0),0)&gt;0,1,0)</f>
        <v>0</v>
      </c>
      <c r="B741">
        <f>IF(IFERROR(MATCH(TX_UCR!C741,NN_PSM!A:A,0),0)&gt;0,1,0)</f>
        <v>0</v>
      </c>
      <c r="C741" t="str">
        <f t="shared" si="151"/>
        <v>Longview</v>
      </c>
      <c r="D741">
        <f t="shared" si="152"/>
        <v>0</v>
      </c>
      <c r="E741" t="s">
        <v>202</v>
      </c>
      <c r="F741" t="s">
        <v>34</v>
      </c>
      <c r="G741" t="s">
        <v>367</v>
      </c>
      <c r="H741">
        <f t="shared" ref="H741:AK741" si="191">IFERROR((H169/H455)*100000,0)</f>
        <v>73960.36840636337</v>
      </c>
      <c r="I741">
        <f t="shared" si="191"/>
        <v>76431.492842535779</v>
      </c>
      <c r="J741">
        <f t="shared" si="191"/>
        <v>74352.79951836243</v>
      </c>
      <c r="K741">
        <f t="shared" si="191"/>
        <v>71750.563486100684</v>
      </c>
      <c r="L741">
        <f t="shared" si="191"/>
        <v>72621.298046628872</v>
      </c>
      <c r="M741">
        <f t="shared" si="191"/>
        <v>70309.001343484095</v>
      </c>
      <c r="N741">
        <f t="shared" si="191"/>
        <v>71808.262613074708</v>
      </c>
      <c r="O741">
        <f t="shared" si="191"/>
        <v>73085.478233237998</v>
      </c>
      <c r="P741">
        <f t="shared" si="191"/>
        <v>74127.040877130261</v>
      </c>
      <c r="Q741">
        <f t="shared" si="191"/>
        <v>75550.067355186358</v>
      </c>
      <c r="R741">
        <f t="shared" si="191"/>
        <v>74642.126789366041</v>
      </c>
      <c r="S741">
        <f t="shared" si="191"/>
        <v>76258.782201405149</v>
      </c>
      <c r="T741">
        <f t="shared" si="191"/>
        <v>77488.78923766817</v>
      </c>
      <c r="U741">
        <f t="shared" si="191"/>
        <v>76522.005827327099</v>
      </c>
      <c r="V741">
        <f t="shared" si="191"/>
        <v>76667.967225907138</v>
      </c>
      <c r="W741">
        <f t="shared" si="191"/>
        <v>73340.553922327104</v>
      </c>
      <c r="X741">
        <f t="shared" si="191"/>
        <v>75006.806425265444</v>
      </c>
      <c r="Y741">
        <f t="shared" si="191"/>
        <v>76605.382360778036</v>
      </c>
      <c r="Z741">
        <f t="shared" si="191"/>
        <v>75483.091787439611</v>
      </c>
      <c r="AA741">
        <f t="shared" si="191"/>
        <v>76162.681227640744</v>
      </c>
      <c r="AB741">
        <f t="shared" si="191"/>
        <v>76547.231270358301</v>
      </c>
      <c r="AC741">
        <f t="shared" si="191"/>
        <v>77754.947550556928</v>
      </c>
      <c r="AD741">
        <f t="shared" si="191"/>
        <v>77003.121748178979</v>
      </c>
      <c r="AE741">
        <f t="shared" si="191"/>
        <v>77268.815147747911</v>
      </c>
      <c r="AF741">
        <f t="shared" si="191"/>
        <v>77660.385578912974</v>
      </c>
      <c r="AG741">
        <f t="shared" si="191"/>
        <v>80453.414431849596</v>
      </c>
      <c r="AH741">
        <f t="shared" si="191"/>
        <v>82153.53938185444</v>
      </c>
      <c r="AI741">
        <f t="shared" si="191"/>
        <v>82560.627674750358</v>
      </c>
      <c r="AJ741">
        <f t="shared" si="191"/>
        <v>81275.905568570917</v>
      </c>
      <c r="AK741">
        <f t="shared" si="191"/>
        <v>81650.380021715537</v>
      </c>
    </row>
    <row r="742" spans="1:37" x14ac:dyDescent="0.25">
      <c r="A742">
        <f>IF(IFERROR(MATCH(TX_UCR!$C742,NN_M!A:A,0),0)&gt;0,1,0)</f>
        <v>0</v>
      </c>
      <c r="B742">
        <f>IF(IFERROR(MATCH(TX_UCR!C742,NN_PSM!A:A,0),0)&gt;0,1,0)</f>
        <v>0</v>
      </c>
      <c r="C742" t="str">
        <f t="shared" si="151"/>
        <v>Lubbock</v>
      </c>
      <c r="D742">
        <f t="shared" si="152"/>
        <v>1</v>
      </c>
      <c r="E742" t="s">
        <v>203</v>
      </c>
      <c r="F742" t="s">
        <v>34</v>
      </c>
      <c r="G742" t="s">
        <v>367</v>
      </c>
      <c r="H742">
        <f t="shared" ref="H742:AK742" si="192">IFERROR((H170/H456)*100000,0)</f>
        <v>0</v>
      </c>
      <c r="I742">
        <f t="shared" si="192"/>
        <v>0</v>
      </c>
      <c r="J742">
        <f t="shared" si="192"/>
        <v>0</v>
      </c>
      <c r="K742">
        <f t="shared" si="192"/>
        <v>0</v>
      </c>
      <c r="L742">
        <f t="shared" si="192"/>
        <v>0</v>
      </c>
      <c r="M742">
        <f t="shared" si="192"/>
        <v>0</v>
      </c>
      <c r="N742">
        <f t="shared" si="192"/>
        <v>0</v>
      </c>
      <c r="O742">
        <f t="shared" si="192"/>
        <v>0</v>
      </c>
      <c r="P742">
        <f t="shared" si="192"/>
        <v>0</v>
      </c>
      <c r="Q742">
        <f t="shared" si="192"/>
        <v>0</v>
      </c>
      <c r="R742">
        <f t="shared" si="192"/>
        <v>0</v>
      </c>
      <c r="S742">
        <f t="shared" si="192"/>
        <v>0</v>
      </c>
      <c r="T742">
        <f t="shared" si="192"/>
        <v>0</v>
      </c>
      <c r="U742">
        <f t="shared" si="192"/>
        <v>0</v>
      </c>
      <c r="V742">
        <f t="shared" si="192"/>
        <v>0</v>
      </c>
      <c r="W742">
        <f t="shared" si="192"/>
        <v>0</v>
      </c>
      <c r="X742">
        <f t="shared" si="192"/>
        <v>0</v>
      </c>
      <c r="Y742">
        <f t="shared" si="192"/>
        <v>0</v>
      </c>
      <c r="Z742">
        <f t="shared" si="192"/>
        <v>0</v>
      </c>
      <c r="AA742">
        <f t="shared" si="192"/>
        <v>0</v>
      </c>
      <c r="AB742">
        <f t="shared" si="192"/>
        <v>0</v>
      </c>
      <c r="AC742">
        <f t="shared" si="192"/>
        <v>0</v>
      </c>
      <c r="AD742">
        <f t="shared" si="192"/>
        <v>0</v>
      </c>
      <c r="AE742">
        <f t="shared" si="192"/>
        <v>0</v>
      </c>
      <c r="AF742">
        <f t="shared" si="192"/>
        <v>0</v>
      </c>
      <c r="AG742">
        <f t="shared" si="192"/>
        <v>0</v>
      </c>
      <c r="AH742">
        <f t="shared" si="192"/>
        <v>0</v>
      </c>
      <c r="AI742">
        <f t="shared" si="192"/>
        <v>0</v>
      </c>
      <c r="AJ742">
        <f t="shared" si="192"/>
        <v>0</v>
      </c>
      <c r="AK742">
        <f t="shared" si="192"/>
        <v>0</v>
      </c>
    </row>
    <row r="743" spans="1:37" x14ac:dyDescent="0.25">
      <c r="A743">
        <f>IF(IFERROR(MATCH(TX_UCR!$C743,NN_M!A:A,0),0)&gt;0,1,0)</f>
        <v>0</v>
      </c>
      <c r="B743">
        <f>IF(IFERROR(MATCH(TX_UCR!C743,NN_PSM!A:A,0),0)&gt;0,1,0)</f>
        <v>0</v>
      </c>
      <c r="C743" t="str">
        <f t="shared" si="151"/>
        <v>Lubbock</v>
      </c>
      <c r="D743">
        <f t="shared" si="152"/>
        <v>0</v>
      </c>
      <c r="E743" t="s">
        <v>204</v>
      </c>
      <c r="F743" t="s">
        <v>34</v>
      </c>
      <c r="G743" t="s">
        <v>367</v>
      </c>
      <c r="H743">
        <f t="shared" ref="H743:AK743" si="193">IFERROR((H171/H457)*100000,0)</f>
        <v>182778.91197309954</v>
      </c>
      <c r="I743">
        <f t="shared" si="193"/>
        <v>186262.97207660211</v>
      </c>
      <c r="J743">
        <f t="shared" si="193"/>
        <v>187595.32282663955</v>
      </c>
      <c r="K743">
        <f t="shared" si="193"/>
        <v>188754.25975009464</v>
      </c>
      <c r="L743">
        <f t="shared" si="193"/>
        <v>189792.35396856203</v>
      </c>
      <c r="M743">
        <f t="shared" si="193"/>
        <v>186217.25346237278</v>
      </c>
      <c r="N743">
        <f t="shared" si="193"/>
        <v>190178.57142857142</v>
      </c>
      <c r="O743">
        <f t="shared" si="193"/>
        <v>193543.28216489952</v>
      </c>
      <c r="P743">
        <f t="shared" si="193"/>
        <v>191642.86787915227</v>
      </c>
      <c r="Q743">
        <f t="shared" si="193"/>
        <v>195337.38777874311</v>
      </c>
      <c r="R743">
        <f t="shared" si="193"/>
        <v>198127.92511700469</v>
      </c>
      <c r="S743">
        <f t="shared" si="193"/>
        <v>202410.11070833742</v>
      </c>
      <c r="T743">
        <f t="shared" si="193"/>
        <v>205691.23907685411</v>
      </c>
      <c r="U743">
        <f t="shared" si="193"/>
        <v>196141.79396788092</v>
      </c>
      <c r="V743">
        <f t="shared" si="193"/>
        <v>193720.66677455898</v>
      </c>
      <c r="W743">
        <f t="shared" si="193"/>
        <v>199570.30317498208</v>
      </c>
      <c r="X743">
        <f t="shared" si="193"/>
        <v>204100.19012978423</v>
      </c>
      <c r="Y743">
        <f t="shared" si="193"/>
        <v>208440.42782522179</v>
      </c>
      <c r="Z743">
        <f t="shared" si="193"/>
        <v>206875.70182257926</v>
      </c>
      <c r="AA743">
        <f t="shared" si="193"/>
        <v>209943.69691764479</v>
      </c>
      <c r="AB743">
        <f t="shared" si="193"/>
        <v>211276.98012741277</v>
      </c>
      <c r="AC743">
        <f t="shared" si="193"/>
        <v>215670.67714030025</v>
      </c>
      <c r="AD743">
        <f t="shared" si="193"/>
        <v>213980.49742522187</v>
      </c>
      <c r="AE743">
        <f t="shared" si="193"/>
        <v>219593.88737701485</v>
      </c>
      <c r="AF743">
        <f t="shared" si="193"/>
        <v>222877.35849056608</v>
      </c>
      <c r="AG743">
        <f t="shared" si="193"/>
        <v>229577.78797613582</v>
      </c>
      <c r="AH743">
        <f t="shared" si="193"/>
        <v>234405.52155228547</v>
      </c>
      <c r="AI743">
        <f t="shared" si="193"/>
        <v>237243.04715840385</v>
      </c>
      <c r="AJ743">
        <f t="shared" si="193"/>
        <v>237872.28508258553</v>
      </c>
      <c r="AK743">
        <f t="shared" si="193"/>
        <v>241819.44766767233</v>
      </c>
    </row>
    <row r="744" spans="1:37" x14ac:dyDescent="0.25">
      <c r="A744">
        <f>IF(IFERROR(MATCH(TX_UCR!$C744,NN_M!A:A,0),0)&gt;0,1,0)</f>
        <v>0</v>
      </c>
      <c r="B744">
        <f>IF(IFERROR(MATCH(TX_UCR!C744,NN_PSM!A:A,0),0)&gt;0,1,0)</f>
        <v>0</v>
      </c>
      <c r="C744" t="str">
        <f t="shared" si="151"/>
        <v>Lufkin</v>
      </c>
      <c r="D744">
        <f t="shared" si="152"/>
        <v>0</v>
      </c>
      <c r="E744" t="s">
        <v>205</v>
      </c>
      <c r="F744" t="s">
        <v>34</v>
      </c>
      <c r="G744" t="s">
        <v>367</v>
      </c>
      <c r="H744">
        <f t="shared" ref="H744:AK744" si="194">IFERROR((H172/H458)*100000,0)</f>
        <v>32274.331820474028</v>
      </c>
      <c r="I744">
        <f t="shared" si="194"/>
        <v>31943.315135323497</v>
      </c>
      <c r="J744">
        <f t="shared" si="194"/>
        <v>32284.319045035263</v>
      </c>
      <c r="K744">
        <f t="shared" si="194"/>
        <v>32071.027360028991</v>
      </c>
      <c r="L744">
        <f t="shared" si="194"/>
        <v>32168.726033233917</v>
      </c>
      <c r="M744">
        <f t="shared" si="194"/>
        <v>30207.235686687745</v>
      </c>
      <c r="N744">
        <f t="shared" si="194"/>
        <v>30851.501439736734</v>
      </c>
      <c r="O744">
        <f t="shared" si="194"/>
        <v>31396.028037383177</v>
      </c>
      <c r="P744">
        <f t="shared" si="194"/>
        <v>31909.610131611622</v>
      </c>
      <c r="Q744">
        <f t="shared" si="194"/>
        <v>32522.227421619093</v>
      </c>
      <c r="R744">
        <f t="shared" si="194"/>
        <v>32258.06451612903</v>
      </c>
      <c r="S744">
        <f t="shared" si="194"/>
        <v>32952.776336274001</v>
      </c>
      <c r="T744">
        <f t="shared" si="194"/>
        <v>33488.642981945253</v>
      </c>
      <c r="U744">
        <f t="shared" si="194"/>
        <v>34043.214674335461</v>
      </c>
      <c r="V744">
        <f t="shared" si="194"/>
        <v>33731.343283582086</v>
      </c>
      <c r="W744">
        <f t="shared" si="194"/>
        <v>32707.355242566511</v>
      </c>
      <c r="X744">
        <f t="shared" si="194"/>
        <v>33452.067523617778</v>
      </c>
      <c r="Y744">
        <f t="shared" si="194"/>
        <v>34160.873882820255</v>
      </c>
      <c r="Z744">
        <f t="shared" si="194"/>
        <v>33255.736614566013</v>
      </c>
      <c r="AA744">
        <f t="shared" si="194"/>
        <v>33717.579250720461</v>
      </c>
      <c r="AB744">
        <f t="shared" si="194"/>
        <v>34051.802209744608</v>
      </c>
      <c r="AC744">
        <f t="shared" si="194"/>
        <v>34472.001247855253</v>
      </c>
      <c r="AD744">
        <f t="shared" si="194"/>
        <v>33997.252747252751</v>
      </c>
      <c r="AE744">
        <f t="shared" si="194"/>
        <v>34214.618973561432</v>
      </c>
      <c r="AF744">
        <f t="shared" si="194"/>
        <v>34668.881046294373</v>
      </c>
      <c r="AG744">
        <f t="shared" si="194"/>
        <v>35064.188541866257</v>
      </c>
      <c r="AH744">
        <f t="shared" si="194"/>
        <v>35807.050092764381</v>
      </c>
      <c r="AI744">
        <f t="shared" si="194"/>
        <v>35958.346892287671</v>
      </c>
      <c r="AJ744">
        <f t="shared" si="194"/>
        <v>36316.843008292824</v>
      </c>
      <c r="AK744">
        <f t="shared" si="194"/>
        <v>36325.77510411846</v>
      </c>
    </row>
    <row r="745" spans="1:37" x14ac:dyDescent="0.25">
      <c r="A745">
        <f>IF(IFERROR(MATCH(TX_UCR!$C745,NN_M!A:A,0),0)&gt;0,1,0)</f>
        <v>0</v>
      </c>
      <c r="B745">
        <f>IF(IFERROR(MATCH(TX_UCR!C745,NN_PSM!A:A,0),0)&gt;0,1,0)</f>
        <v>0</v>
      </c>
      <c r="C745" t="e">
        <f t="shared" si="151"/>
        <v>#VALUE!</v>
      </c>
      <c r="D745">
        <f t="shared" si="152"/>
        <v>0</v>
      </c>
      <c r="E745" t="s">
        <v>206</v>
      </c>
      <c r="F745" t="s">
        <v>34</v>
      </c>
      <c r="G745" t="s">
        <v>367</v>
      </c>
      <c r="H745">
        <f t="shared" ref="H745:AK745" si="195">IFERROR((H173/H459)*100000,0)</f>
        <v>0</v>
      </c>
      <c r="I745">
        <f t="shared" si="195"/>
        <v>0</v>
      </c>
      <c r="J745">
        <f t="shared" si="195"/>
        <v>0</v>
      </c>
      <c r="K745">
        <f t="shared" si="195"/>
        <v>0</v>
      </c>
      <c r="L745">
        <f t="shared" si="195"/>
        <v>0</v>
      </c>
      <c r="M745">
        <f t="shared" si="195"/>
        <v>6640.1062416998666</v>
      </c>
      <c r="N745">
        <f t="shared" si="195"/>
        <v>6787.3303167420809</v>
      </c>
      <c r="O745">
        <f t="shared" si="195"/>
        <v>6896.5517241379312</v>
      </c>
      <c r="P745">
        <f t="shared" si="195"/>
        <v>7462.6865671641781</v>
      </c>
      <c r="Q745">
        <f t="shared" si="195"/>
        <v>7612.4567474048445</v>
      </c>
      <c r="R745">
        <f t="shared" si="195"/>
        <v>7223.1139646869988</v>
      </c>
      <c r="S745">
        <f t="shared" si="195"/>
        <v>7376.1854583772392</v>
      </c>
      <c r="T745">
        <f t="shared" si="195"/>
        <v>7500</v>
      </c>
      <c r="U745">
        <f t="shared" si="195"/>
        <v>8196.7213114754104</v>
      </c>
      <c r="V745">
        <f t="shared" si="195"/>
        <v>8264.4628099173551</v>
      </c>
      <c r="W745">
        <f t="shared" si="195"/>
        <v>8733.6244541484721</v>
      </c>
      <c r="X745">
        <f t="shared" si="195"/>
        <v>8928.5714285714294</v>
      </c>
      <c r="Y745">
        <f t="shared" si="195"/>
        <v>9118.5410334346507</v>
      </c>
      <c r="Z745">
        <f t="shared" si="195"/>
        <v>9041.5913200723335</v>
      </c>
      <c r="AA745">
        <f t="shared" si="195"/>
        <v>9276.4378478664203</v>
      </c>
      <c r="AB745">
        <f t="shared" si="195"/>
        <v>9533.8983050847455</v>
      </c>
      <c r="AC745">
        <f t="shared" si="195"/>
        <v>9911.3197704747017</v>
      </c>
      <c r="AD745">
        <f t="shared" si="195"/>
        <v>9856.6308243727599</v>
      </c>
      <c r="AE745">
        <f t="shared" si="195"/>
        <v>10238.907849829351</v>
      </c>
      <c r="AF745">
        <f t="shared" si="195"/>
        <v>10526.315789473683</v>
      </c>
      <c r="AG745">
        <f t="shared" si="195"/>
        <v>11943.539630836049</v>
      </c>
      <c r="AH745">
        <f t="shared" si="195"/>
        <v>12195.121951219511</v>
      </c>
      <c r="AI745">
        <f t="shared" si="195"/>
        <v>12259.194395796847</v>
      </c>
      <c r="AJ745">
        <f t="shared" si="195"/>
        <v>12078.510317060896</v>
      </c>
      <c r="AK745">
        <f t="shared" si="195"/>
        <v>12229.539040451553</v>
      </c>
    </row>
    <row r="746" spans="1:37" x14ac:dyDescent="0.25">
      <c r="A746">
        <f>IF(IFERROR(MATCH(TX_UCR!$C746,NN_M!A:A,0),0)&gt;0,1,0)</f>
        <v>0</v>
      </c>
      <c r="B746">
        <f>IF(IFERROR(MATCH(TX_UCR!C746,NN_PSM!A:A,0),0)&gt;0,1,0)</f>
        <v>0</v>
      </c>
      <c r="C746" t="str">
        <f t="shared" si="151"/>
        <v>Mansfield</v>
      </c>
      <c r="D746">
        <f t="shared" si="152"/>
        <v>0</v>
      </c>
      <c r="E746" t="s">
        <v>207</v>
      </c>
      <c r="F746" t="s">
        <v>34</v>
      </c>
      <c r="G746" t="s">
        <v>367</v>
      </c>
      <c r="H746">
        <f t="shared" ref="H746:AK746" si="196">IFERROR((H174/H460)*100000,0)</f>
        <v>9756.0975609756097</v>
      </c>
      <c r="I746">
        <f t="shared" si="196"/>
        <v>11197.663096397273</v>
      </c>
      <c r="J746">
        <f t="shared" si="196"/>
        <v>12729.84441301273</v>
      </c>
      <c r="K746">
        <f t="shared" si="196"/>
        <v>12747.252747252747</v>
      </c>
      <c r="L746">
        <f t="shared" si="196"/>
        <v>14246.575342465752</v>
      </c>
      <c r="M746">
        <f t="shared" si="196"/>
        <v>15608.465608465607</v>
      </c>
      <c r="N746">
        <f t="shared" si="196"/>
        <v>15939.59731543624</v>
      </c>
      <c r="O746">
        <f t="shared" si="196"/>
        <v>16221.507481471122</v>
      </c>
      <c r="P746">
        <f t="shared" si="196"/>
        <v>17596.507979811759</v>
      </c>
      <c r="Q746">
        <f t="shared" si="196"/>
        <v>17934.002869440461</v>
      </c>
      <c r="R746">
        <f t="shared" si="196"/>
        <v>19551.04996379435</v>
      </c>
      <c r="S746">
        <f t="shared" si="196"/>
        <v>19972.451790633608</v>
      </c>
      <c r="T746">
        <f t="shared" si="196"/>
        <v>20296.813618507204</v>
      </c>
      <c r="U746">
        <f t="shared" si="196"/>
        <v>21589.793915603532</v>
      </c>
      <c r="V746">
        <f t="shared" si="196"/>
        <v>23900.573613766734</v>
      </c>
      <c r="W746">
        <f t="shared" si="196"/>
        <v>28028.028028028028</v>
      </c>
      <c r="X746">
        <f t="shared" si="196"/>
        <v>28662.420382165605</v>
      </c>
      <c r="Y746">
        <f t="shared" si="196"/>
        <v>29280.397022332505</v>
      </c>
      <c r="Z746">
        <f t="shared" si="196"/>
        <v>32118.055555555551</v>
      </c>
      <c r="AA746">
        <f t="shared" si="196"/>
        <v>33684.210526315786</v>
      </c>
      <c r="AB746">
        <f t="shared" si="196"/>
        <v>35305.65544295522</v>
      </c>
      <c r="AC746">
        <f t="shared" si="196"/>
        <v>39055.793991416307</v>
      </c>
      <c r="AD746">
        <f t="shared" si="196"/>
        <v>43897.216274089937</v>
      </c>
      <c r="AE746">
        <f t="shared" si="196"/>
        <v>46552.740129640544</v>
      </c>
      <c r="AF746">
        <f t="shared" si="196"/>
        <v>48706.896551724138</v>
      </c>
      <c r="AG746">
        <f t="shared" si="196"/>
        <v>56348.074179743227</v>
      </c>
      <c r="AH746">
        <f t="shared" si="196"/>
        <v>57567.316620241407</v>
      </c>
      <c r="AI746">
        <f t="shared" si="196"/>
        <v>58498.023715415016</v>
      </c>
      <c r="AJ746">
        <f t="shared" si="196"/>
        <v>60195.635816403301</v>
      </c>
      <c r="AK746">
        <f t="shared" si="196"/>
        <v>61909.75865687304</v>
      </c>
    </row>
    <row r="747" spans="1:37" x14ac:dyDescent="0.25">
      <c r="A747">
        <f>IF(IFERROR(MATCH(TX_UCR!$C747,NN_M!A:A,0),0)&gt;0,1,0)</f>
        <v>0</v>
      </c>
      <c r="B747">
        <f>IF(IFERROR(MATCH(TX_UCR!C747,NN_PSM!A:A,0),0)&gt;0,1,0)</f>
        <v>0</v>
      </c>
      <c r="C747" t="str">
        <f t="shared" si="151"/>
        <v>Marshall</v>
      </c>
      <c r="D747">
        <f t="shared" si="152"/>
        <v>0</v>
      </c>
      <c r="E747" t="s">
        <v>208</v>
      </c>
      <c r="F747" t="s">
        <v>34</v>
      </c>
      <c r="G747" t="s">
        <v>367</v>
      </c>
      <c r="H747">
        <f t="shared" ref="H747:AK747" si="197">IFERROR((H175/H461)*100000,0)</f>
        <v>27461.749705766968</v>
      </c>
      <c r="I747">
        <f t="shared" si="197"/>
        <v>26034.583252380024</v>
      </c>
      <c r="J747">
        <f t="shared" si="197"/>
        <v>24364.955935717986</v>
      </c>
      <c r="K747">
        <f t="shared" si="197"/>
        <v>24158.5233441911</v>
      </c>
      <c r="L747">
        <f t="shared" si="197"/>
        <v>24055.871702017586</v>
      </c>
      <c r="M747">
        <f t="shared" si="197"/>
        <v>23682.983682983682</v>
      </c>
      <c r="N747">
        <f t="shared" si="197"/>
        <v>24185.869358217482</v>
      </c>
      <c r="O747">
        <f t="shared" si="197"/>
        <v>24615.100949571308</v>
      </c>
      <c r="P747">
        <f t="shared" si="197"/>
        <v>23912.106850495475</v>
      </c>
      <c r="Q747">
        <f t="shared" si="197"/>
        <v>24372.320881812615</v>
      </c>
      <c r="R747">
        <f t="shared" si="197"/>
        <v>23762.144445745056</v>
      </c>
      <c r="S747">
        <f t="shared" si="197"/>
        <v>24275.325207415754</v>
      </c>
      <c r="T747">
        <f t="shared" si="197"/>
        <v>24668.989547038327</v>
      </c>
      <c r="U747">
        <f t="shared" si="197"/>
        <v>24670.747542199962</v>
      </c>
      <c r="V747">
        <f t="shared" si="197"/>
        <v>23888.780105737223</v>
      </c>
      <c r="W747">
        <f t="shared" si="197"/>
        <v>23935.558112773302</v>
      </c>
      <c r="X747">
        <f t="shared" si="197"/>
        <v>24479.80416156671</v>
      </c>
      <c r="Y747">
        <f t="shared" si="197"/>
        <v>25000</v>
      </c>
      <c r="Z747">
        <f t="shared" si="197"/>
        <v>24348.487730644851</v>
      </c>
      <c r="AA747">
        <f t="shared" si="197"/>
        <v>24338.994922080194</v>
      </c>
      <c r="AB747">
        <f t="shared" si="197"/>
        <v>24062.144751799926</v>
      </c>
      <c r="AC747">
        <f t="shared" si="197"/>
        <v>24684.873949579829</v>
      </c>
      <c r="AD747">
        <f t="shared" si="197"/>
        <v>23976.901832789354</v>
      </c>
      <c r="AE747">
        <f t="shared" si="197"/>
        <v>23874.695863746958</v>
      </c>
      <c r="AF747">
        <f t="shared" si="197"/>
        <v>23789.991796554554</v>
      </c>
      <c r="AG747">
        <f t="shared" si="197"/>
        <v>23522.03230359103</v>
      </c>
      <c r="AH747">
        <f t="shared" si="197"/>
        <v>24018.818868391729</v>
      </c>
      <c r="AI747">
        <f t="shared" si="197"/>
        <v>24108.322324966975</v>
      </c>
      <c r="AJ747">
        <f t="shared" si="197"/>
        <v>25169.582292038554</v>
      </c>
      <c r="AK747">
        <f t="shared" si="197"/>
        <v>24749.272080232931</v>
      </c>
    </row>
    <row r="748" spans="1:37" x14ac:dyDescent="0.25">
      <c r="A748">
        <f>IF(IFERROR(MATCH(TX_UCR!$C748,NN_M!A:A,0),0)&gt;0,1,0)</f>
        <v>0</v>
      </c>
      <c r="B748">
        <f>IF(IFERROR(MATCH(TX_UCR!C748,NN_PSM!A:A,0),0)&gt;0,1,0)</f>
        <v>0</v>
      </c>
      <c r="C748" t="str">
        <f t="shared" si="151"/>
        <v>Maverick</v>
      </c>
      <c r="D748">
        <f t="shared" si="152"/>
        <v>1</v>
      </c>
      <c r="E748" t="s">
        <v>209</v>
      </c>
      <c r="F748" t="s">
        <v>34</v>
      </c>
      <c r="G748" t="s">
        <v>367</v>
      </c>
      <c r="H748">
        <f t="shared" ref="H748:AK748" si="198">IFERROR((H176/H462)*100000,0)</f>
        <v>0</v>
      </c>
      <c r="I748">
        <f t="shared" si="198"/>
        <v>0</v>
      </c>
      <c r="J748">
        <f t="shared" si="198"/>
        <v>0</v>
      </c>
      <c r="K748">
        <f t="shared" si="198"/>
        <v>0</v>
      </c>
      <c r="L748">
        <f t="shared" si="198"/>
        <v>0</v>
      </c>
      <c r="M748">
        <f t="shared" si="198"/>
        <v>0</v>
      </c>
      <c r="N748">
        <f t="shared" si="198"/>
        <v>0</v>
      </c>
      <c r="O748">
        <f t="shared" si="198"/>
        <v>0</v>
      </c>
      <c r="P748">
        <f t="shared" si="198"/>
        <v>0</v>
      </c>
      <c r="Q748">
        <f t="shared" si="198"/>
        <v>0</v>
      </c>
      <c r="R748">
        <f t="shared" si="198"/>
        <v>0</v>
      </c>
      <c r="S748">
        <f t="shared" si="198"/>
        <v>0</v>
      </c>
      <c r="T748">
        <f t="shared" si="198"/>
        <v>0</v>
      </c>
      <c r="U748">
        <f t="shared" si="198"/>
        <v>0</v>
      </c>
      <c r="V748">
        <f t="shared" si="198"/>
        <v>0</v>
      </c>
      <c r="W748">
        <f t="shared" si="198"/>
        <v>0</v>
      </c>
      <c r="X748">
        <f t="shared" si="198"/>
        <v>0</v>
      </c>
      <c r="Y748">
        <f t="shared" si="198"/>
        <v>0</v>
      </c>
      <c r="Z748">
        <f t="shared" si="198"/>
        <v>0</v>
      </c>
      <c r="AA748">
        <f t="shared" si="198"/>
        <v>0</v>
      </c>
      <c r="AB748">
        <f t="shared" si="198"/>
        <v>0</v>
      </c>
      <c r="AC748">
        <f t="shared" si="198"/>
        <v>0</v>
      </c>
      <c r="AD748">
        <f t="shared" si="198"/>
        <v>0</v>
      </c>
      <c r="AE748">
        <f t="shared" si="198"/>
        <v>0</v>
      </c>
      <c r="AF748">
        <f t="shared" si="198"/>
        <v>0</v>
      </c>
      <c r="AG748">
        <f t="shared" si="198"/>
        <v>0</v>
      </c>
      <c r="AH748">
        <f t="shared" si="198"/>
        <v>0</v>
      </c>
      <c r="AI748">
        <f t="shared" si="198"/>
        <v>0</v>
      </c>
      <c r="AJ748">
        <f t="shared" si="198"/>
        <v>0</v>
      </c>
      <c r="AK748">
        <f t="shared" si="198"/>
        <v>0</v>
      </c>
    </row>
    <row r="749" spans="1:37" x14ac:dyDescent="0.25">
      <c r="A749">
        <f>IF(IFERROR(MATCH(TX_UCR!$C749,NN_M!A:A,0),0)&gt;0,1,0)</f>
        <v>0</v>
      </c>
      <c r="B749">
        <f>IF(IFERROR(MATCH(TX_UCR!C749,NN_PSM!A:A,0),0)&gt;0,1,0)</f>
        <v>0</v>
      </c>
      <c r="C749" t="str">
        <f t="shared" si="151"/>
        <v>Mcallen</v>
      </c>
      <c r="D749">
        <f t="shared" si="152"/>
        <v>0</v>
      </c>
      <c r="E749" t="s">
        <v>210</v>
      </c>
      <c r="F749" t="s">
        <v>34</v>
      </c>
      <c r="G749" t="s">
        <v>367</v>
      </c>
      <c r="H749">
        <f t="shared" ref="H749:AK749" si="199">IFERROR((H177/H463)*100000,0)</f>
        <v>77200.3604686092</v>
      </c>
      <c r="I749">
        <f t="shared" si="199"/>
        <v>80405.786210783408</v>
      </c>
      <c r="J749">
        <f t="shared" si="199"/>
        <v>83833.574829227902</v>
      </c>
      <c r="K749">
        <f t="shared" si="199"/>
        <v>86166.345948257425</v>
      </c>
      <c r="L749">
        <f t="shared" si="199"/>
        <v>88063.763608087102</v>
      </c>
      <c r="M749">
        <f t="shared" si="199"/>
        <v>84013.790600616951</v>
      </c>
      <c r="N749">
        <f t="shared" si="199"/>
        <v>85816.108339272992</v>
      </c>
      <c r="O749">
        <f t="shared" si="199"/>
        <v>87336.244541484717</v>
      </c>
      <c r="P749">
        <f t="shared" si="199"/>
        <v>92027.685208920782</v>
      </c>
      <c r="Q749">
        <f t="shared" si="199"/>
        <v>93798.052280881602</v>
      </c>
      <c r="R749">
        <f t="shared" si="199"/>
        <v>97099.800966733019</v>
      </c>
      <c r="S749">
        <f t="shared" si="199"/>
        <v>99182.561307901909</v>
      </c>
      <c r="T749">
        <f t="shared" si="199"/>
        <v>100797.67947788251</v>
      </c>
      <c r="U749">
        <f t="shared" si="199"/>
        <v>108462.05507051712</v>
      </c>
      <c r="V749">
        <f t="shared" si="199"/>
        <v>108357.34870317002</v>
      </c>
      <c r="W749">
        <f t="shared" si="199"/>
        <v>106400.43763676148</v>
      </c>
      <c r="X749">
        <f t="shared" si="199"/>
        <v>108840.41331802525</v>
      </c>
      <c r="Y749">
        <f t="shared" si="199"/>
        <v>111157.45568300312</v>
      </c>
      <c r="Z749">
        <f t="shared" si="199"/>
        <v>115653.94172125593</v>
      </c>
      <c r="AA749">
        <f t="shared" si="199"/>
        <v>118447.0278569862</v>
      </c>
      <c r="AB749">
        <f t="shared" si="199"/>
        <v>122740.5247813411</v>
      </c>
      <c r="AC749">
        <f t="shared" si="199"/>
        <v>127115.83139727844</v>
      </c>
      <c r="AD749">
        <f t="shared" si="199"/>
        <v>129436.32567849688</v>
      </c>
      <c r="AE749">
        <f t="shared" si="199"/>
        <v>130038.55590606379</v>
      </c>
      <c r="AF749">
        <f t="shared" si="199"/>
        <v>132621.95121951221</v>
      </c>
      <c r="AG749">
        <f t="shared" si="199"/>
        <v>129887.05473501304</v>
      </c>
      <c r="AH749">
        <f t="shared" si="199"/>
        <v>132614.55525606469</v>
      </c>
      <c r="AI749">
        <f t="shared" si="199"/>
        <v>135731.80703188881</v>
      </c>
      <c r="AJ749">
        <f t="shared" si="199"/>
        <v>136146.49681528663</v>
      </c>
      <c r="AK749">
        <f t="shared" si="199"/>
        <v>138167.93893129771</v>
      </c>
    </row>
    <row r="750" spans="1:37" x14ac:dyDescent="0.25">
      <c r="A750">
        <f>IF(IFERROR(MATCH(TX_UCR!$C750,NN_M!A:A,0),0)&gt;0,1,0)</f>
        <v>0</v>
      </c>
      <c r="B750">
        <f>IF(IFERROR(MATCH(TX_UCR!C750,NN_PSM!A:A,0),0)&gt;0,1,0)</f>
        <v>0</v>
      </c>
      <c r="C750" t="str">
        <f t="shared" si="151"/>
        <v>Mckinney</v>
      </c>
      <c r="D750">
        <f t="shared" si="152"/>
        <v>0</v>
      </c>
      <c r="E750" t="s">
        <v>211</v>
      </c>
      <c r="F750" t="s">
        <v>34</v>
      </c>
      <c r="G750" t="s">
        <v>367</v>
      </c>
      <c r="H750">
        <f t="shared" ref="H750:AK750" si="200">IFERROR((H178/H464)*100000,0)</f>
        <v>18677.951262220926</v>
      </c>
      <c r="I750">
        <f t="shared" si="200"/>
        <v>19020.639417239985</v>
      </c>
      <c r="J750">
        <f t="shared" si="200"/>
        <v>20703.55441553683</v>
      </c>
      <c r="K750">
        <f t="shared" si="200"/>
        <v>21345.344169196123</v>
      </c>
      <c r="L750">
        <f t="shared" si="200"/>
        <v>21936.864633493846</v>
      </c>
      <c r="M750">
        <f t="shared" si="200"/>
        <v>21283.064761325633</v>
      </c>
      <c r="N750">
        <f t="shared" si="200"/>
        <v>21736.468283125152</v>
      </c>
      <c r="O750">
        <f t="shared" si="200"/>
        <v>22121.423586880672</v>
      </c>
      <c r="P750">
        <f t="shared" si="200"/>
        <v>23727.82361100971</v>
      </c>
      <c r="Q750">
        <f t="shared" si="200"/>
        <v>24183.796856106408</v>
      </c>
      <c r="R750">
        <f t="shared" si="200"/>
        <v>27022.900763358775</v>
      </c>
      <c r="S750">
        <f t="shared" si="200"/>
        <v>27605.145252204078</v>
      </c>
      <c r="T750">
        <f t="shared" si="200"/>
        <v>28053.585500394012</v>
      </c>
      <c r="U750">
        <f t="shared" si="200"/>
        <v>35468.792961231789</v>
      </c>
      <c r="V750">
        <f t="shared" si="200"/>
        <v>40990.606319385144</v>
      </c>
      <c r="W750">
        <f t="shared" si="200"/>
        <v>54370.268410185818</v>
      </c>
      <c r="X750">
        <f t="shared" si="200"/>
        <v>55608.516047028919</v>
      </c>
      <c r="Y750">
        <f t="shared" si="200"/>
        <v>56791.569086651049</v>
      </c>
      <c r="Z750">
        <f t="shared" si="200"/>
        <v>74220.465524813349</v>
      </c>
      <c r="AA750">
        <f t="shared" si="200"/>
        <v>81293.706293706287</v>
      </c>
      <c r="AB750">
        <f t="shared" si="200"/>
        <v>89860.834990059651</v>
      </c>
      <c r="AC750">
        <f t="shared" si="200"/>
        <v>99311.344690105121</v>
      </c>
      <c r="AD750">
        <f t="shared" si="200"/>
        <v>118110.23622047243</v>
      </c>
      <c r="AE750">
        <f t="shared" si="200"/>
        <v>126688.40242198418</v>
      </c>
      <c r="AF750">
        <f t="shared" si="200"/>
        <v>132156.23327982877</v>
      </c>
      <c r="AG750">
        <f t="shared" si="200"/>
        <v>131147.54098360654</v>
      </c>
      <c r="AH750">
        <f t="shared" si="200"/>
        <v>133888.88888888888</v>
      </c>
      <c r="AI750">
        <f t="shared" si="200"/>
        <v>138118.21471652592</v>
      </c>
      <c r="AJ750">
        <f t="shared" si="200"/>
        <v>146912.70404542226</v>
      </c>
      <c r="AK750">
        <f t="shared" si="200"/>
        <v>152796.72578444748</v>
      </c>
    </row>
    <row r="751" spans="1:37" x14ac:dyDescent="0.25">
      <c r="A751">
        <f>IF(IFERROR(MATCH(TX_UCR!$C751,NN_M!A:A,0),0)&gt;0,1,0)</f>
        <v>0</v>
      </c>
      <c r="B751">
        <f>IF(IFERROR(MATCH(TX_UCR!C751,NN_PSM!A:A,0),0)&gt;0,1,0)</f>
        <v>0</v>
      </c>
      <c r="C751" t="str">
        <f t="shared" si="151"/>
        <v>Mclennan</v>
      </c>
      <c r="D751">
        <f t="shared" si="152"/>
        <v>1</v>
      </c>
      <c r="E751" t="s">
        <v>212</v>
      </c>
      <c r="F751" t="s">
        <v>34</v>
      </c>
      <c r="G751" t="s">
        <v>367</v>
      </c>
      <c r="H751">
        <f t="shared" ref="H751:AK751" si="201">IFERROR((H179/H465)*100000,0)</f>
        <v>0</v>
      </c>
      <c r="I751">
        <f t="shared" si="201"/>
        <v>0</v>
      </c>
      <c r="J751">
        <f t="shared" si="201"/>
        <v>0</v>
      </c>
      <c r="K751">
        <f t="shared" si="201"/>
        <v>0</v>
      </c>
      <c r="L751">
        <f t="shared" si="201"/>
        <v>0</v>
      </c>
      <c r="M751">
        <f t="shared" si="201"/>
        <v>0</v>
      </c>
      <c r="N751">
        <f t="shared" si="201"/>
        <v>0</v>
      </c>
      <c r="O751">
        <f t="shared" si="201"/>
        <v>0</v>
      </c>
      <c r="P751">
        <f t="shared" si="201"/>
        <v>0</v>
      </c>
      <c r="Q751">
        <f t="shared" si="201"/>
        <v>0</v>
      </c>
      <c r="R751">
        <f t="shared" si="201"/>
        <v>0</v>
      </c>
      <c r="S751">
        <f t="shared" si="201"/>
        <v>0</v>
      </c>
      <c r="T751">
        <f t="shared" si="201"/>
        <v>0</v>
      </c>
      <c r="U751">
        <f t="shared" si="201"/>
        <v>0</v>
      </c>
      <c r="V751">
        <f t="shared" si="201"/>
        <v>0</v>
      </c>
      <c r="W751">
        <f t="shared" si="201"/>
        <v>0</v>
      </c>
      <c r="X751">
        <f t="shared" si="201"/>
        <v>0</v>
      </c>
      <c r="Y751">
        <f t="shared" si="201"/>
        <v>0</v>
      </c>
      <c r="Z751">
        <f t="shared" si="201"/>
        <v>0</v>
      </c>
      <c r="AA751">
        <f t="shared" si="201"/>
        <v>0</v>
      </c>
      <c r="AB751">
        <f t="shared" si="201"/>
        <v>0</v>
      </c>
      <c r="AC751">
        <f t="shared" si="201"/>
        <v>0</v>
      </c>
      <c r="AD751">
        <f t="shared" si="201"/>
        <v>0</v>
      </c>
      <c r="AE751">
        <f t="shared" si="201"/>
        <v>0</v>
      </c>
      <c r="AF751">
        <f t="shared" si="201"/>
        <v>0</v>
      </c>
      <c r="AG751">
        <f t="shared" si="201"/>
        <v>0</v>
      </c>
      <c r="AH751">
        <f t="shared" si="201"/>
        <v>0</v>
      </c>
      <c r="AI751">
        <f t="shared" si="201"/>
        <v>0</v>
      </c>
      <c r="AJ751">
        <f t="shared" si="201"/>
        <v>0</v>
      </c>
      <c r="AK751">
        <f t="shared" si="201"/>
        <v>0</v>
      </c>
    </row>
    <row r="752" spans="1:37" x14ac:dyDescent="0.25">
      <c r="A752">
        <f>IF(IFERROR(MATCH(TX_UCR!$C752,NN_M!A:A,0),0)&gt;0,1,0)</f>
        <v>0</v>
      </c>
      <c r="B752">
        <f>IF(IFERROR(MATCH(TX_UCR!C752,NN_PSM!A:A,0),0)&gt;0,1,0)</f>
        <v>0</v>
      </c>
      <c r="C752" t="str">
        <f t="shared" si="151"/>
        <v>Medina</v>
      </c>
      <c r="D752">
        <f t="shared" si="152"/>
        <v>1</v>
      </c>
      <c r="E752" t="s">
        <v>213</v>
      </c>
      <c r="F752" t="s">
        <v>34</v>
      </c>
      <c r="G752" t="s">
        <v>367</v>
      </c>
      <c r="H752">
        <f t="shared" ref="H752:AK752" si="202">IFERROR((H180/H466)*100000,0)</f>
        <v>0</v>
      </c>
      <c r="I752">
        <f t="shared" si="202"/>
        <v>0</v>
      </c>
      <c r="J752">
        <f t="shared" si="202"/>
        <v>0</v>
      </c>
      <c r="K752">
        <f t="shared" si="202"/>
        <v>0</v>
      </c>
      <c r="L752">
        <f t="shared" si="202"/>
        <v>0</v>
      </c>
      <c r="M752">
        <f t="shared" si="202"/>
        <v>0</v>
      </c>
      <c r="N752">
        <f t="shared" si="202"/>
        <v>0</v>
      </c>
      <c r="O752">
        <f t="shared" si="202"/>
        <v>0</v>
      </c>
      <c r="P752">
        <f t="shared" si="202"/>
        <v>0</v>
      </c>
      <c r="Q752">
        <f t="shared" si="202"/>
        <v>0</v>
      </c>
      <c r="R752">
        <f t="shared" si="202"/>
        <v>0</v>
      </c>
      <c r="S752">
        <f t="shared" si="202"/>
        <v>0</v>
      </c>
      <c r="T752">
        <f t="shared" si="202"/>
        <v>0</v>
      </c>
      <c r="U752">
        <f t="shared" si="202"/>
        <v>0</v>
      </c>
      <c r="V752">
        <f t="shared" si="202"/>
        <v>0</v>
      </c>
      <c r="W752">
        <f t="shared" si="202"/>
        <v>0</v>
      </c>
      <c r="X752">
        <f t="shared" si="202"/>
        <v>0</v>
      </c>
      <c r="Y752">
        <f t="shared" si="202"/>
        <v>0</v>
      </c>
      <c r="Z752">
        <f t="shared" si="202"/>
        <v>0</v>
      </c>
      <c r="AA752">
        <f t="shared" si="202"/>
        <v>0</v>
      </c>
      <c r="AB752">
        <f t="shared" si="202"/>
        <v>0</v>
      </c>
      <c r="AC752">
        <f t="shared" si="202"/>
        <v>0</v>
      </c>
      <c r="AD752">
        <f t="shared" si="202"/>
        <v>0</v>
      </c>
      <c r="AE752">
        <f t="shared" si="202"/>
        <v>0</v>
      </c>
      <c r="AF752">
        <f t="shared" si="202"/>
        <v>0</v>
      </c>
      <c r="AG752">
        <f t="shared" si="202"/>
        <v>0</v>
      </c>
      <c r="AH752">
        <f t="shared" si="202"/>
        <v>0</v>
      </c>
      <c r="AI752">
        <f t="shared" si="202"/>
        <v>0</v>
      </c>
      <c r="AJ752">
        <f t="shared" si="202"/>
        <v>0</v>
      </c>
      <c r="AK752">
        <f t="shared" si="202"/>
        <v>0</v>
      </c>
    </row>
    <row r="753" spans="1:37" x14ac:dyDescent="0.25">
      <c r="A753">
        <f>IF(IFERROR(MATCH(TX_UCR!$C753,NN_M!A:A,0),0)&gt;0,1,0)</f>
        <v>0</v>
      </c>
      <c r="B753">
        <f>IF(IFERROR(MATCH(TX_UCR!C753,NN_PSM!A:A,0),0)&gt;0,1,0)</f>
        <v>0</v>
      </c>
      <c r="C753" t="str">
        <f t="shared" si="151"/>
        <v>Mercedes</v>
      </c>
      <c r="D753">
        <f t="shared" si="152"/>
        <v>0</v>
      </c>
      <c r="E753" t="s">
        <v>214</v>
      </c>
      <c r="F753" t="s">
        <v>34</v>
      </c>
      <c r="G753" t="s">
        <v>367</v>
      </c>
      <c r="H753">
        <f t="shared" ref="H753:AK753" si="203">IFERROR((H181/H467)*100000,0)</f>
        <v>13342.863950440791</v>
      </c>
      <c r="I753">
        <f t="shared" si="203"/>
        <v>13841.567291311754</v>
      </c>
      <c r="J753">
        <f t="shared" si="203"/>
        <v>13999.164229001253</v>
      </c>
      <c r="K753">
        <f t="shared" si="203"/>
        <v>14388.489208633093</v>
      </c>
      <c r="L753">
        <f t="shared" si="203"/>
        <v>14532.243415077204</v>
      </c>
      <c r="M753">
        <f t="shared" si="203"/>
        <v>12693.333333333334</v>
      </c>
      <c r="N753">
        <f t="shared" si="203"/>
        <v>12963.629816348579</v>
      </c>
      <c r="O753">
        <f t="shared" si="203"/>
        <v>13192.806603773586</v>
      </c>
      <c r="P753">
        <f t="shared" si="203"/>
        <v>13857.677902621723</v>
      </c>
      <c r="Q753">
        <f t="shared" si="203"/>
        <v>14123.768816205165</v>
      </c>
      <c r="R753">
        <f t="shared" si="203"/>
        <v>14611.784929806132</v>
      </c>
      <c r="S753">
        <f t="shared" si="203"/>
        <v>14927.436074637179</v>
      </c>
      <c r="T753">
        <f t="shared" si="203"/>
        <v>15168.629982249473</v>
      </c>
      <c r="U753">
        <f t="shared" si="203"/>
        <v>15104.328869511055</v>
      </c>
      <c r="V753">
        <f t="shared" si="203"/>
        <v>14740.412209757369</v>
      </c>
      <c r="W753">
        <f t="shared" si="203"/>
        <v>13648.860958366065</v>
      </c>
      <c r="X753">
        <f t="shared" si="203"/>
        <v>13958.842998992661</v>
      </c>
      <c r="Y753">
        <f t="shared" si="203"/>
        <v>14253.135689851768</v>
      </c>
      <c r="Z753">
        <f t="shared" si="203"/>
        <v>14369.10642119443</v>
      </c>
      <c r="AA753">
        <f t="shared" si="203"/>
        <v>14365.671641791045</v>
      </c>
      <c r="AB753">
        <f t="shared" si="203"/>
        <v>14396.456256921376</v>
      </c>
      <c r="AC753">
        <f t="shared" si="203"/>
        <v>14587.737843551795</v>
      </c>
      <c r="AD753">
        <f t="shared" si="203"/>
        <v>14878.125989237102</v>
      </c>
      <c r="AE753">
        <f t="shared" si="203"/>
        <v>15065.146579804561</v>
      </c>
      <c r="AF753">
        <f t="shared" si="203"/>
        <v>15261.627906976744</v>
      </c>
      <c r="AG753">
        <f t="shared" si="203"/>
        <v>15569.709837225759</v>
      </c>
      <c r="AH753">
        <f t="shared" si="203"/>
        <v>15898.0009444357</v>
      </c>
      <c r="AI753">
        <f t="shared" si="203"/>
        <v>16415.868673050616</v>
      </c>
      <c r="AJ753">
        <f t="shared" si="203"/>
        <v>16480.099502487559</v>
      </c>
      <c r="AK753">
        <f t="shared" si="203"/>
        <v>16488.845780795345</v>
      </c>
    </row>
    <row r="754" spans="1:37" x14ac:dyDescent="0.25">
      <c r="A754">
        <f>IF(IFERROR(MATCH(TX_UCR!$C754,NN_M!A:A,0),0)&gt;0,1,0)</f>
        <v>0</v>
      </c>
      <c r="B754">
        <f>IF(IFERROR(MATCH(TX_UCR!C754,NN_PSM!A:A,0),0)&gt;0,1,0)</f>
        <v>0</v>
      </c>
      <c r="C754" t="str">
        <f t="shared" si="151"/>
        <v>Mesquite</v>
      </c>
      <c r="D754">
        <f t="shared" si="152"/>
        <v>0</v>
      </c>
      <c r="E754" t="s">
        <v>215</v>
      </c>
      <c r="F754" t="s">
        <v>34</v>
      </c>
      <c r="G754" t="s">
        <v>367</v>
      </c>
      <c r="H754">
        <f t="shared" ref="H754:AK754" si="204">IFERROR((H182/H468)*100000,0)</f>
        <v>76256.793478260879</v>
      </c>
      <c r="I754">
        <f t="shared" si="204"/>
        <v>80609.108689578105</v>
      </c>
      <c r="J754">
        <f t="shared" si="204"/>
        <v>89266.737513283733</v>
      </c>
      <c r="K754">
        <f t="shared" si="204"/>
        <v>89963.369963369973</v>
      </c>
      <c r="L754">
        <f t="shared" si="204"/>
        <v>93958.611481975968</v>
      </c>
      <c r="M754">
        <f t="shared" si="204"/>
        <v>101487.31408573927</v>
      </c>
      <c r="N754">
        <f t="shared" si="204"/>
        <v>103656.43325284582</v>
      </c>
      <c r="O754">
        <f t="shared" si="204"/>
        <v>105478.58942065491</v>
      </c>
      <c r="P754">
        <f t="shared" si="204"/>
        <v>110456.30577538305</v>
      </c>
      <c r="Q754">
        <f t="shared" si="204"/>
        <v>112571.09237105316</v>
      </c>
      <c r="R754">
        <f t="shared" si="204"/>
        <v>115777.3068772876</v>
      </c>
      <c r="S754">
        <f t="shared" si="204"/>
        <v>117805.27165142549</v>
      </c>
      <c r="T754">
        <f t="shared" si="204"/>
        <v>119706.84039087949</v>
      </c>
      <c r="U754">
        <f t="shared" si="204"/>
        <v>115451.89504373178</v>
      </c>
      <c r="V754">
        <f t="shared" si="204"/>
        <v>116297.46835443038</v>
      </c>
      <c r="W754">
        <f t="shared" si="204"/>
        <v>124526.10090405367</v>
      </c>
      <c r="X754">
        <f t="shared" si="204"/>
        <v>127357.20142115332</v>
      </c>
      <c r="Y754">
        <f t="shared" si="204"/>
        <v>130055.28076811173</v>
      </c>
      <c r="Z754">
        <f t="shared" si="204"/>
        <v>130790.9604519774</v>
      </c>
      <c r="AA754">
        <f t="shared" si="204"/>
        <v>131452.75035260929</v>
      </c>
      <c r="AB754">
        <f t="shared" si="204"/>
        <v>131840.7960199005</v>
      </c>
      <c r="AC754">
        <f t="shared" si="204"/>
        <v>133584.70239698357</v>
      </c>
      <c r="AD754">
        <f t="shared" si="204"/>
        <v>132400.18357044517</v>
      </c>
      <c r="AE754">
        <f t="shared" si="204"/>
        <v>132614.55525606469</v>
      </c>
      <c r="AF754">
        <f t="shared" si="204"/>
        <v>132935.02613890963</v>
      </c>
      <c r="AG754">
        <f t="shared" si="204"/>
        <v>139831.73774296491</v>
      </c>
      <c r="AH754">
        <f t="shared" si="204"/>
        <v>142754.40489032719</v>
      </c>
      <c r="AI754">
        <f t="shared" si="204"/>
        <v>144823.06684141545</v>
      </c>
      <c r="AJ754">
        <f t="shared" si="204"/>
        <v>144292.89303661161</v>
      </c>
      <c r="AK754">
        <f t="shared" si="204"/>
        <v>144385.02673796791</v>
      </c>
    </row>
    <row r="755" spans="1:37" x14ac:dyDescent="0.25">
      <c r="A755">
        <f>IF(IFERROR(MATCH(TX_UCR!$C755,NN_M!A:A,0),0)&gt;0,1,0)</f>
        <v>0</v>
      </c>
      <c r="B755">
        <f>IF(IFERROR(MATCH(TX_UCR!C755,NN_PSM!A:A,0),0)&gt;0,1,0)</f>
        <v>0</v>
      </c>
      <c r="C755" t="str">
        <f t="shared" si="151"/>
        <v>Midland</v>
      </c>
      <c r="D755">
        <f t="shared" si="152"/>
        <v>1</v>
      </c>
      <c r="E755" t="s">
        <v>216</v>
      </c>
      <c r="F755" t="s">
        <v>34</v>
      </c>
      <c r="G755" t="s">
        <v>367</v>
      </c>
      <c r="H755">
        <f t="shared" ref="H755:AK755" si="205">IFERROR((H183/H469)*100000,0)</f>
        <v>0</v>
      </c>
      <c r="I755">
        <f t="shared" si="205"/>
        <v>0</v>
      </c>
      <c r="J755">
        <f t="shared" si="205"/>
        <v>0</v>
      </c>
      <c r="K755">
        <f t="shared" si="205"/>
        <v>0</v>
      </c>
      <c r="L755">
        <f t="shared" si="205"/>
        <v>0</v>
      </c>
      <c r="M755">
        <f t="shared" si="205"/>
        <v>0</v>
      </c>
      <c r="N755">
        <f t="shared" si="205"/>
        <v>0</v>
      </c>
      <c r="O755">
        <f t="shared" si="205"/>
        <v>0</v>
      </c>
      <c r="P755">
        <f t="shared" si="205"/>
        <v>0</v>
      </c>
      <c r="Q755">
        <f t="shared" si="205"/>
        <v>0</v>
      </c>
      <c r="R755">
        <f t="shared" si="205"/>
        <v>0</v>
      </c>
      <c r="S755">
        <f t="shared" si="205"/>
        <v>0</v>
      </c>
      <c r="T755">
        <f t="shared" si="205"/>
        <v>0</v>
      </c>
      <c r="U755">
        <f t="shared" si="205"/>
        <v>0</v>
      </c>
      <c r="V755">
        <f t="shared" si="205"/>
        <v>0</v>
      </c>
      <c r="W755">
        <f t="shared" si="205"/>
        <v>0</v>
      </c>
      <c r="X755">
        <f t="shared" si="205"/>
        <v>0</v>
      </c>
      <c r="Y755">
        <f t="shared" si="205"/>
        <v>0</v>
      </c>
      <c r="Z755">
        <f t="shared" si="205"/>
        <v>0</v>
      </c>
      <c r="AA755">
        <f t="shared" si="205"/>
        <v>0</v>
      </c>
      <c r="AB755">
        <f t="shared" si="205"/>
        <v>0</v>
      </c>
      <c r="AC755">
        <f t="shared" si="205"/>
        <v>0</v>
      </c>
      <c r="AD755">
        <f t="shared" si="205"/>
        <v>0</v>
      </c>
      <c r="AE755">
        <f t="shared" si="205"/>
        <v>0</v>
      </c>
      <c r="AF755">
        <f t="shared" si="205"/>
        <v>0</v>
      </c>
      <c r="AG755">
        <f t="shared" si="205"/>
        <v>0</v>
      </c>
      <c r="AH755">
        <f t="shared" si="205"/>
        <v>0</v>
      </c>
      <c r="AI755">
        <f t="shared" si="205"/>
        <v>0</v>
      </c>
      <c r="AJ755">
        <f t="shared" si="205"/>
        <v>0</v>
      </c>
      <c r="AK755">
        <f t="shared" si="205"/>
        <v>0</v>
      </c>
    </row>
    <row r="756" spans="1:37" x14ac:dyDescent="0.25">
      <c r="A756">
        <f>IF(IFERROR(MATCH(TX_UCR!$C756,NN_M!A:A,0),0)&gt;0,1,0)</f>
        <v>0</v>
      </c>
      <c r="B756">
        <f>IF(IFERROR(MATCH(TX_UCR!C756,NN_PSM!A:A,0),0)&gt;0,1,0)</f>
        <v>0</v>
      </c>
      <c r="C756" t="str">
        <f t="shared" si="151"/>
        <v>Midland</v>
      </c>
      <c r="D756">
        <f t="shared" si="152"/>
        <v>0</v>
      </c>
      <c r="E756" t="s">
        <v>217</v>
      </c>
      <c r="F756" t="s">
        <v>34</v>
      </c>
      <c r="G756" t="s">
        <v>367</v>
      </c>
      <c r="H756">
        <f t="shared" ref="H756:AK756" si="206">IFERROR((H184/H470)*100000,0)</f>
        <v>90176.817288801569</v>
      </c>
      <c r="I756">
        <f t="shared" si="206"/>
        <v>101359.4085380396</v>
      </c>
      <c r="J756">
        <f t="shared" si="206"/>
        <v>98678.414096916298</v>
      </c>
      <c r="K756">
        <f t="shared" si="206"/>
        <v>94851.485148514854</v>
      </c>
      <c r="L756">
        <f t="shared" si="206"/>
        <v>96745.822339489881</v>
      </c>
      <c r="M756">
        <f t="shared" si="206"/>
        <v>89447.05457173835</v>
      </c>
      <c r="N756">
        <f t="shared" si="206"/>
        <v>91350.558915154848</v>
      </c>
      <c r="O756">
        <f t="shared" si="206"/>
        <v>92970.521541950118</v>
      </c>
      <c r="P756">
        <f t="shared" si="206"/>
        <v>97032.705219839714</v>
      </c>
      <c r="Q756">
        <f t="shared" si="206"/>
        <v>98912.374307408172</v>
      </c>
      <c r="R756">
        <f t="shared" si="206"/>
        <v>97970.173985086993</v>
      </c>
      <c r="S756">
        <f t="shared" si="206"/>
        <v>100079.63897000265</v>
      </c>
      <c r="T756">
        <f t="shared" si="206"/>
        <v>101720.26925953628</v>
      </c>
      <c r="U756">
        <f t="shared" si="206"/>
        <v>101193.86014781124</v>
      </c>
      <c r="V756">
        <f t="shared" si="206"/>
        <v>101041.37348719391</v>
      </c>
      <c r="W756">
        <f t="shared" si="206"/>
        <v>94997.594997594992</v>
      </c>
      <c r="X756">
        <f t="shared" si="206"/>
        <v>97159.226545714977</v>
      </c>
      <c r="Y756">
        <f t="shared" si="206"/>
        <v>99221.789883268488</v>
      </c>
      <c r="Z756">
        <f t="shared" si="206"/>
        <v>97328.244274809156</v>
      </c>
      <c r="AA756">
        <f t="shared" si="206"/>
        <v>0</v>
      </c>
      <c r="AB756">
        <f t="shared" si="206"/>
        <v>99706.744868035195</v>
      </c>
      <c r="AC756">
        <f t="shared" si="206"/>
        <v>102051.98358413132</v>
      </c>
      <c r="AD756">
        <f t="shared" si="206"/>
        <v>103126.879134095</v>
      </c>
      <c r="AE756">
        <f t="shared" si="206"/>
        <v>105052.52626313157</v>
      </c>
      <c r="AF756">
        <f t="shared" si="206"/>
        <v>107930.07347352419</v>
      </c>
      <c r="AG756">
        <f t="shared" si="206"/>
        <v>111141.45275805572</v>
      </c>
      <c r="AH756">
        <f t="shared" si="206"/>
        <v>113489.63642541623</v>
      </c>
      <c r="AI756">
        <f t="shared" si="206"/>
        <v>115630.44741429403</v>
      </c>
      <c r="AJ756">
        <f t="shared" si="206"/>
        <v>122249.38875305622</v>
      </c>
      <c r="AK756">
        <f t="shared" si="206"/>
        <v>127346.68335419272</v>
      </c>
    </row>
    <row r="757" spans="1:37" x14ac:dyDescent="0.25">
      <c r="A757">
        <f>IF(IFERROR(MATCH(TX_UCR!$C757,NN_M!A:A,0),0)&gt;0,1,0)</f>
        <v>0</v>
      </c>
      <c r="B757">
        <f>IF(IFERROR(MATCH(TX_UCR!C757,NN_PSM!A:A,0),0)&gt;0,1,0)</f>
        <v>0</v>
      </c>
      <c r="C757" t="str">
        <f t="shared" si="151"/>
        <v>Midlothian</v>
      </c>
      <c r="D757">
        <f t="shared" si="152"/>
        <v>0</v>
      </c>
      <c r="E757" t="s">
        <v>218</v>
      </c>
      <c r="F757" t="s">
        <v>34</v>
      </c>
      <c r="G757" t="s">
        <v>367</v>
      </c>
      <c r="H757">
        <f t="shared" ref="H757:AK757" si="207">IFERROR((H185/H471)*100000,0)</f>
        <v>3871.9285182427398</v>
      </c>
      <c r="I757">
        <f t="shared" si="207"/>
        <v>4509.9218280216473</v>
      </c>
      <c r="J757">
        <f t="shared" si="207"/>
        <v>5907.172995780591</v>
      </c>
      <c r="K757">
        <f t="shared" si="207"/>
        <v>6056.0181680545038</v>
      </c>
      <c r="L757">
        <f t="shared" si="207"/>
        <v>6548.1758652946683</v>
      </c>
      <c r="M757">
        <f t="shared" si="207"/>
        <v>5141.3881748071981</v>
      </c>
      <c r="N757">
        <f t="shared" si="207"/>
        <v>5250.4922336469044</v>
      </c>
      <c r="O757">
        <f t="shared" si="207"/>
        <v>5341.3841151881097</v>
      </c>
      <c r="P757">
        <f t="shared" si="207"/>
        <v>5579.0688726433254</v>
      </c>
      <c r="Q757">
        <f t="shared" si="207"/>
        <v>5686.664771111743</v>
      </c>
      <c r="R757">
        <f t="shared" si="207"/>
        <v>5587.7928218353754</v>
      </c>
      <c r="S757">
        <f t="shared" si="207"/>
        <v>5708.8487155090388</v>
      </c>
      <c r="T757">
        <f t="shared" si="207"/>
        <v>5799.6877091233555</v>
      </c>
      <c r="U757">
        <f t="shared" si="207"/>
        <v>6765.2217489351033</v>
      </c>
      <c r="V757">
        <f t="shared" si="207"/>
        <v>7258.0645161290331</v>
      </c>
      <c r="W757">
        <f t="shared" si="207"/>
        <v>7479.8619102416569</v>
      </c>
      <c r="X757">
        <f t="shared" si="207"/>
        <v>7650.7650765076514</v>
      </c>
      <c r="Y757">
        <f t="shared" si="207"/>
        <v>7812.5</v>
      </c>
      <c r="Z757">
        <f t="shared" si="207"/>
        <v>9971.5099715099714</v>
      </c>
      <c r="AA757">
        <f t="shared" si="207"/>
        <v>11124.121779859484</v>
      </c>
      <c r="AB757">
        <f t="shared" si="207"/>
        <v>11792.45283018868</v>
      </c>
      <c r="AC757">
        <f t="shared" si="207"/>
        <v>13564.431047475509</v>
      </c>
      <c r="AD757">
        <f t="shared" si="207"/>
        <v>15596.330275229358</v>
      </c>
      <c r="AE757">
        <f t="shared" si="207"/>
        <v>16847.172081829121</v>
      </c>
      <c r="AF757">
        <f t="shared" si="207"/>
        <v>17718.715393134</v>
      </c>
      <c r="AG757">
        <f t="shared" si="207"/>
        <v>18041.237113402061</v>
      </c>
      <c r="AH757">
        <f t="shared" si="207"/>
        <v>18419.033000767457</v>
      </c>
      <c r="AI757">
        <f t="shared" si="207"/>
        <v>18701.870187018703</v>
      </c>
      <c r="AJ757">
        <f t="shared" si="207"/>
        <v>19425.019425019425</v>
      </c>
      <c r="AK757">
        <f t="shared" si="207"/>
        <v>20348.837209302324</v>
      </c>
    </row>
    <row r="758" spans="1:37" x14ac:dyDescent="0.25">
      <c r="A758">
        <f>IF(IFERROR(MATCH(TX_UCR!$C758,NN_M!A:A,0),0)&gt;0,1,0)</f>
        <v>0</v>
      </c>
      <c r="B758">
        <f>IF(IFERROR(MATCH(TX_UCR!C758,NN_PSM!A:A,0),0)&gt;0,1,0)</f>
        <v>0</v>
      </c>
      <c r="C758" t="str">
        <f t="shared" si="151"/>
        <v>Mineral</v>
      </c>
      <c r="D758">
        <f t="shared" si="152"/>
        <v>0</v>
      </c>
      <c r="E758" t="s">
        <v>219</v>
      </c>
      <c r="F758" t="s">
        <v>34</v>
      </c>
      <c r="G758" t="s">
        <v>367</v>
      </c>
      <c r="H758">
        <f t="shared" ref="H758:AK758" si="208">IFERROR((H186/H472)*100000,0)</f>
        <v>16470.588235294119</v>
      </c>
      <c r="I758">
        <f t="shared" si="208"/>
        <v>16362.14889555495</v>
      </c>
      <c r="J758">
        <f t="shared" si="208"/>
        <v>15609.264853977844</v>
      </c>
      <c r="K758">
        <f t="shared" si="208"/>
        <v>15107.495642068567</v>
      </c>
      <c r="L758">
        <f t="shared" si="208"/>
        <v>15480.953209253783</v>
      </c>
      <c r="M758">
        <f t="shared" si="208"/>
        <v>14870.330716155127</v>
      </c>
      <c r="N758">
        <f t="shared" si="208"/>
        <v>15186.91588785047</v>
      </c>
      <c r="O758">
        <f t="shared" si="208"/>
        <v>15452.151009657595</v>
      </c>
      <c r="P758">
        <f t="shared" si="208"/>
        <v>14862.305114381466</v>
      </c>
      <c r="Q758">
        <f t="shared" si="208"/>
        <v>15148.282483464904</v>
      </c>
      <c r="R758">
        <f t="shared" si="208"/>
        <v>14923.123304190533</v>
      </c>
      <c r="S758">
        <f t="shared" si="208"/>
        <v>15245.434746188641</v>
      </c>
      <c r="T758">
        <f t="shared" si="208"/>
        <v>15492.73279028909</v>
      </c>
      <c r="U758">
        <f t="shared" si="208"/>
        <v>15212.16973578863</v>
      </c>
      <c r="V758">
        <f t="shared" si="208"/>
        <v>15039.025318865411</v>
      </c>
      <c r="W758">
        <f t="shared" si="208"/>
        <v>16944.865958523016</v>
      </c>
      <c r="X758">
        <f t="shared" si="208"/>
        <v>17332.095326524293</v>
      </c>
      <c r="Y758">
        <f t="shared" si="208"/>
        <v>17703.132092600998</v>
      </c>
      <c r="Z758">
        <f t="shared" si="208"/>
        <v>17233.76049491825</v>
      </c>
      <c r="AA758">
        <f t="shared" si="208"/>
        <v>17255.54642563681</v>
      </c>
      <c r="AB758">
        <f t="shared" si="208"/>
        <v>17129.509473137812</v>
      </c>
      <c r="AC758">
        <f t="shared" si="208"/>
        <v>17399.557102182851</v>
      </c>
      <c r="AD758">
        <f t="shared" si="208"/>
        <v>17084.282460136674</v>
      </c>
      <c r="AE758">
        <f t="shared" si="208"/>
        <v>16803.652968036531</v>
      </c>
      <c r="AF758">
        <f t="shared" si="208"/>
        <v>16873.348241512504</v>
      </c>
      <c r="AG758">
        <f t="shared" si="208"/>
        <v>16788.712270048221</v>
      </c>
      <c r="AH758">
        <f t="shared" si="208"/>
        <v>17139.229792636477</v>
      </c>
      <c r="AI758">
        <f t="shared" si="208"/>
        <v>17045.454545454544</v>
      </c>
      <c r="AJ758">
        <f t="shared" si="208"/>
        <v>16717.325227963527</v>
      </c>
      <c r="AK758">
        <f t="shared" si="208"/>
        <v>16768.292682926829</v>
      </c>
    </row>
    <row r="759" spans="1:37" x14ac:dyDescent="0.25">
      <c r="A759">
        <f>IF(IFERROR(MATCH(TX_UCR!$C759,NN_M!A:A,0),0)&gt;0,1,0)</f>
        <v>0</v>
      </c>
      <c r="B759">
        <f>IF(IFERROR(MATCH(TX_UCR!C759,NN_PSM!A:A,0),0)&gt;0,1,0)</f>
        <v>0</v>
      </c>
      <c r="C759" t="str">
        <f t="shared" si="151"/>
        <v>Mission</v>
      </c>
      <c r="D759">
        <f t="shared" si="152"/>
        <v>0</v>
      </c>
      <c r="E759" t="s">
        <v>220</v>
      </c>
      <c r="F759" t="s">
        <v>34</v>
      </c>
      <c r="G759" t="s">
        <v>367</v>
      </c>
      <c r="H759">
        <f t="shared" ref="H759:AK759" si="209">IFERROR((H187/H473)*100000,0)</f>
        <v>27262.507026419335</v>
      </c>
      <c r="I759">
        <f t="shared" si="209"/>
        <v>29861.111111111109</v>
      </c>
      <c r="J759">
        <f t="shared" si="209"/>
        <v>31432.748538011696</v>
      </c>
      <c r="K759">
        <f t="shared" si="209"/>
        <v>32297.628781684383</v>
      </c>
      <c r="L759">
        <f t="shared" si="209"/>
        <v>34004.708344232276</v>
      </c>
      <c r="M759">
        <f t="shared" si="209"/>
        <v>28655.161185281664</v>
      </c>
      <c r="N759">
        <f t="shared" si="209"/>
        <v>29259.896729776247</v>
      </c>
      <c r="O759">
        <f t="shared" si="209"/>
        <v>29785.688339992732</v>
      </c>
      <c r="P759">
        <f t="shared" si="209"/>
        <v>33396.946564885497</v>
      </c>
      <c r="Q759">
        <f t="shared" si="209"/>
        <v>34029.038112522685</v>
      </c>
      <c r="R759">
        <f t="shared" si="209"/>
        <v>39161.610590182019</v>
      </c>
      <c r="S759">
        <f t="shared" si="209"/>
        <v>40000</v>
      </c>
      <c r="T759">
        <f t="shared" si="209"/>
        <v>40650.406504065046</v>
      </c>
      <c r="U759">
        <f t="shared" si="209"/>
        <v>39643.211100099106</v>
      </c>
      <c r="V759">
        <f t="shared" si="209"/>
        <v>40669.856459330142</v>
      </c>
      <c r="W759">
        <f t="shared" si="209"/>
        <v>45417.010734929812</v>
      </c>
      <c r="X759">
        <f t="shared" si="209"/>
        <v>46448.087431693988</v>
      </c>
      <c r="Y759">
        <f t="shared" si="209"/>
        <v>47421.458209839955</v>
      </c>
      <c r="Z759">
        <f t="shared" si="209"/>
        <v>52252.252252252249</v>
      </c>
      <c r="AA759">
        <f t="shared" si="209"/>
        <v>55522.02776101388</v>
      </c>
      <c r="AB759">
        <f t="shared" si="209"/>
        <v>58775.510204081635</v>
      </c>
      <c r="AC759">
        <f t="shared" si="209"/>
        <v>61835.748792270526</v>
      </c>
      <c r="AD759">
        <f t="shared" si="209"/>
        <v>66197.183098591544</v>
      </c>
      <c r="AE759">
        <f t="shared" si="209"/>
        <v>68247.54193175245</v>
      </c>
      <c r="AF759">
        <f t="shared" si="209"/>
        <v>69977.426636568853</v>
      </c>
      <c r="AG759">
        <f t="shared" si="209"/>
        <v>77051.926298157443</v>
      </c>
      <c r="AH759">
        <f t="shared" si="209"/>
        <v>78678.206136900088</v>
      </c>
      <c r="AI759">
        <f t="shared" si="209"/>
        <v>80557.707203718048</v>
      </c>
      <c r="AJ759">
        <f t="shared" si="209"/>
        <v>81355.932203389835</v>
      </c>
      <c r="AK759">
        <f t="shared" si="209"/>
        <v>81896.551724137928</v>
      </c>
    </row>
    <row r="760" spans="1:37" x14ac:dyDescent="0.25">
      <c r="A760">
        <f>IF(IFERROR(MATCH(TX_UCR!$C760,NN_M!A:A,0),0)&gt;0,1,0)</f>
        <v>0</v>
      </c>
      <c r="B760">
        <f>IF(IFERROR(MATCH(TX_UCR!C760,NN_PSM!A:A,0),0)&gt;0,1,0)</f>
        <v>0</v>
      </c>
      <c r="C760" t="str">
        <f t="shared" si="151"/>
        <v>Missouri</v>
      </c>
      <c r="D760">
        <f t="shared" si="152"/>
        <v>0</v>
      </c>
      <c r="E760" t="s">
        <v>221</v>
      </c>
      <c r="F760" t="s">
        <v>34</v>
      </c>
      <c r="G760" t="s">
        <v>367</v>
      </c>
      <c r="H760">
        <f t="shared" ref="H760:AK760" si="210">IFERROR((H188/H474)*100000,0)</f>
        <v>32319.391634980988</v>
      </c>
      <c r="I760">
        <f t="shared" si="210"/>
        <v>32402.234636871508</v>
      </c>
      <c r="J760">
        <f t="shared" si="210"/>
        <v>32223.796033994335</v>
      </c>
      <c r="K760">
        <f t="shared" si="210"/>
        <v>31068.451629199295</v>
      </c>
      <c r="L760">
        <f t="shared" si="210"/>
        <v>34333.333333333336</v>
      </c>
      <c r="M760">
        <f t="shared" si="210"/>
        <v>36173.089925625427</v>
      </c>
      <c r="N760">
        <f t="shared" si="210"/>
        <v>36950.732356857523</v>
      </c>
      <c r="O760">
        <f t="shared" si="210"/>
        <v>37593.984962406015</v>
      </c>
      <c r="P760">
        <f t="shared" si="210"/>
        <v>33398.184176394294</v>
      </c>
      <c r="Q760">
        <f t="shared" si="210"/>
        <v>34035.6564019449</v>
      </c>
      <c r="R760">
        <f t="shared" si="210"/>
        <v>46166.878441338413</v>
      </c>
      <c r="S760">
        <f t="shared" si="210"/>
        <v>47176.554681915652</v>
      </c>
      <c r="T760">
        <f t="shared" si="210"/>
        <v>47939.444911690494</v>
      </c>
      <c r="U760">
        <f t="shared" si="210"/>
        <v>59281.437125748504</v>
      </c>
      <c r="V760">
        <f t="shared" si="210"/>
        <v>63266.623628147187</v>
      </c>
      <c r="W760">
        <f t="shared" si="210"/>
        <v>52918.712493180574</v>
      </c>
      <c r="X760">
        <f t="shared" si="210"/>
        <v>54116.737533822969</v>
      </c>
      <c r="Y760">
        <f t="shared" si="210"/>
        <v>55272.727272727272</v>
      </c>
      <c r="Z760">
        <f t="shared" si="210"/>
        <v>60107.039934129272</v>
      </c>
      <c r="AA760">
        <f t="shared" si="210"/>
        <v>63627.73029439697</v>
      </c>
      <c r="AB760">
        <f t="shared" si="210"/>
        <v>67687.34891216761</v>
      </c>
      <c r="AC760">
        <f t="shared" si="210"/>
        <v>71924.60317460318</v>
      </c>
      <c r="AD760">
        <f t="shared" si="210"/>
        <v>77178.030303030304</v>
      </c>
      <c r="AE760">
        <f t="shared" si="210"/>
        <v>77063.383492932044</v>
      </c>
      <c r="AF760">
        <f t="shared" si="210"/>
        <v>77553.59394703657</v>
      </c>
      <c r="AG760">
        <f t="shared" si="210"/>
        <v>67366.896052155018</v>
      </c>
      <c r="AH760">
        <f t="shared" si="210"/>
        <v>68754.774637127586</v>
      </c>
      <c r="AI760">
        <f t="shared" si="210"/>
        <v>70840.197693574955</v>
      </c>
      <c r="AJ760">
        <f t="shared" si="210"/>
        <v>69498.069498069497</v>
      </c>
      <c r="AK760">
        <f t="shared" si="210"/>
        <v>70866.14173228346</v>
      </c>
    </row>
    <row r="761" spans="1:37" x14ac:dyDescent="0.25">
      <c r="A761">
        <f>IF(IFERROR(MATCH(TX_UCR!$C761,NN_M!A:A,0),0)&gt;0,1,0)</f>
        <v>0</v>
      </c>
      <c r="B761">
        <f>IF(IFERROR(MATCH(TX_UCR!C761,NN_PSM!A:A,0),0)&gt;0,1,0)</f>
        <v>0</v>
      </c>
      <c r="C761" t="str">
        <f t="shared" si="151"/>
        <v>Montgomery</v>
      </c>
      <c r="D761">
        <f t="shared" si="152"/>
        <v>1</v>
      </c>
      <c r="E761" t="s">
        <v>222</v>
      </c>
      <c r="F761" t="s">
        <v>34</v>
      </c>
      <c r="G761" t="s">
        <v>367</v>
      </c>
      <c r="H761">
        <f t="shared" ref="H761:AK761" si="211">IFERROR((H189/H475)*100000,0)</f>
        <v>0</v>
      </c>
      <c r="I761">
        <f t="shared" si="211"/>
        <v>0</v>
      </c>
      <c r="J761">
        <f t="shared" si="211"/>
        <v>0</v>
      </c>
      <c r="K761">
        <f t="shared" si="211"/>
        <v>0</v>
      </c>
      <c r="L761">
        <f t="shared" si="211"/>
        <v>0</v>
      </c>
      <c r="M761">
        <f t="shared" si="211"/>
        <v>0</v>
      </c>
      <c r="N761">
        <f t="shared" si="211"/>
        <v>0</v>
      </c>
      <c r="O761">
        <f t="shared" si="211"/>
        <v>0</v>
      </c>
      <c r="P761">
        <f t="shared" si="211"/>
        <v>0</v>
      </c>
      <c r="Q761">
        <f t="shared" si="211"/>
        <v>0</v>
      </c>
      <c r="R761">
        <f t="shared" si="211"/>
        <v>0</v>
      </c>
      <c r="S761">
        <f t="shared" si="211"/>
        <v>0</v>
      </c>
      <c r="T761">
        <f t="shared" si="211"/>
        <v>0</v>
      </c>
      <c r="U761">
        <f t="shared" si="211"/>
        <v>0</v>
      </c>
      <c r="V761">
        <f t="shared" si="211"/>
        <v>0</v>
      </c>
      <c r="W761">
        <f t="shared" si="211"/>
        <v>0</v>
      </c>
      <c r="X761">
        <f t="shared" si="211"/>
        <v>0</v>
      </c>
      <c r="Y761">
        <f t="shared" si="211"/>
        <v>0</v>
      </c>
      <c r="Z761">
        <f t="shared" si="211"/>
        <v>0</v>
      </c>
      <c r="AA761">
        <f t="shared" si="211"/>
        <v>0</v>
      </c>
      <c r="AB761">
        <f t="shared" si="211"/>
        <v>0</v>
      </c>
      <c r="AC761">
        <f t="shared" si="211"/>
        <v>0</v>
      </c>
      <c r="AD761">
        <f t="shared" si="211"/>
        <v>0</v>
      </c>
      <c r="AE761">
        <f t="shared" si="211"/>
        <v>0</v>
      </c>
      <c r="AF761">
        <f t="shared" si="211"/>
        <v>0</v>
      </c>
      <c r="AG761">
        <f t="shared" si="211"/>
        <v>0</v>
      </c>
      <c r="AH761">
        <f t="shared" si="211"/>
        <v>0</v>
      </c>
      <c r="AI761">
        <f t="shared" si="211"/>
        <v>0</v>
      </c>
      <c r="AJ761">
        <f t="shared" si="211"/>
        <v>0</v>
      </c>
      <c r="AK761">
        <f t="shared" si="211"/>
        <v>0</v>
      </c>
    </row>
    <row r="762" spans="1:37" x14ac:dyDescent="0.25">
      <c r="A762">
        <f>IF(IFERROR(MATCH(TX_UCR!$C762,NN_M!A:A,0),0)&gt;0,1,0)</f>
        <v>0</v>
      </c>
      <c r="B762">
        <f>IF(IFERROR(MATCH(TX_UCR!C762,NN_PSM!A:A,0),0)&gt;0,1,0)</f>
        <v>0</v>
      </c>
      <c r="C762" t="str">
        <f t="shared" si="151"/>
        <v>Mount</v>
      </c>
      <c r="D762">
        <f t="shared" si="152"/>
        <v>0</v>
      </c>
      <c r="E762" t="s">
        <v>223</v>
      </c>
      <c r="F762" t="s">
        <v>34</v>
      </c>
      <c r="G762" t="s">
        <v>367</v>
      </c>
      <c r="H762">
        <f t="shared" ref="H762:AK762" si="212">IFERROR((H190/H476)*100000,0)</f>
        <v>12396.694214876032</v>
      </c>
      <c r="I762">
        <f t="shared" si="212"/>
        <v>12188.044109112014</v>
      </c>
      <c r="J762">
        <f t="shared" si="212"/>
        <v>11895.526247737265</v>
      </c>
      <c r="K762">
        <f t="shared" si="212"/>
        <v>11764.705882352941</v>
      </c>
      <c r="L762">
        <f t="shared" si="212"/>
        <v>11592.741935483871</v>
      </c>
      <c r="M762">
        <f t="shared" si="212"/>
        <v>12291.483757682177</v>
      </c>
      <c r="N762">
        <f t="shared" si="212"/>
        <v>12552.301255230124</v>
      </c>
      <c r="O762">
        <f t="shared" si="212"/>
        <v>12775.41196074801</v>
      </c>
      <c r="P762">
        <f t="shared" si="212"/>
        <v>12838.022398251844</v>
      </c>
      <c r="Q762">
        <f t="shared" si="212"/>
        <v>13085.399449035811</v>
      </c>
      <c r="R762">
        <f t="shared" si="212"/>
        <v>13127.622141020436</v>
      </c>
      <c r="S762">
        <f t="shared" si="212"/>
        <v>13410.949819467985</v>
      </c>
      <c r="T762">
        <f t="shared" si="212"/>
        <v>13628.778045614687</v>
      </c>
      <c r="U762">
        <f t="shared" si="212"/>
        <v>13247.470101195951</v>
      </c>
      <c r="V762">
        <f t="shared" si="212"/>
        <v>13225.127742711151</v>
      </c>
      <c r="W762">
        <f t="shared" si="212"/>
        <v>13935.438348915151</v>
      </c>
      <c r="X762">
        <f t="shared" si="212"/>
        <v>14250.614250614251</v>
      </c>
      <c r="Y762">
        <f t="shared" si="212"/>
        <v>14554.998806967309</v>
      </c>
      <c r="Z762">
        <f t="shared" si="212"/>
        <v>14392.744479495268</v>
      </c>
      <c r="AA762">
        <f t="shared" si="212"/>
        <v>14506.40542577242</v>
      </c>
      <c r="AB762">
        <f t="shared" si="212"/>
        <v>14851.485148514854</v>
      </c>
      <c r="AC762">
        <f t="shared" si="212"/>
        <v>15179.563124768603</v>
      </c>
      <c r="AD762">
        <f t="shared" si="212"/>
        <v>15359.926639156352</v>
      </c>
      <c r="AE762">
        <f t="shared" si="212"/>
        <v>14852.535539995757</v>
      </c>
      <c r="AF762">
        <f t="shared" si="212"/>
        <v>15112.160566706021</v>
      </c>
      <c r="AG762">
        <f t="shared" si="212"/>
        <v>15561.78026766262</v>
      </c>
      <c r="AH762">
        <f t="shared" si="212"/>
        <v>15893.470790378005</v>
      </c>
      <c r="AI762">
        <f t="shared" si="212"/>
        <v>15944.195316392626</v>
      </c>
      <c r="AJ762">
        <f t="shared" si="212"/>
        <v>16103.692065985861</v>
      </c>
      <c r="AK762">
        <f t="shared" si="212"/>
        <v>16135.705419942078</v>
      </c>
    </row>
    <row r="763" spans="1:37" x14ac:dyDescent="0.25">
      <c r="A763">
        <f>IF(IFERROR(MATCH(TX_UCR!$C763,NN_M!A:A,0),0)&gt;0,1,0)</f>
        <v>1</v>
      </c>
      <c r="B763">
        <f>IF(IFERROR(MATCH(TX_UCR!C763,NN_PSM!A:A,0),0)&gt;0,1,0)</f>
        <v>1</v>
      </c>
      <c r="C763" t="str">
        <f t="shared" si="151"/>
        <v>Murphy</v>
      </c>
      <c r="D763">
        <f t="shared" si="152"/>
        <v>0</v>
      </c>
      <c r="E763" t="s">
        <v>224</v>
      </c>
      <c r="F763" t="s">
        <v>34</v>
      </c>
      <c r="G763" t="s">
        <v>367</v>
      </c>
      <c r="H763">
        <f t="shared" ref="H763:AK763" si="213">IFERROR((H191/H477)*100000,0)</f>
        <v>0</v>
      </c>
      <c r="I763">
        <f t="shared" si="213"/>
        <v>0</v>
      </c>
      <c r="J763">
        <f t="shared" si="213"/>
        <v>0</v>
      </c>
      <c r="K763">
        <f t="shared" si="213"/>
        <v>0</v>
      </c>
      <c r="L763">
        <f t="shared" si="213"/>
        <v>0</v>
      </c>
      <c r="M763">
        <f t="shared" si="213"/>
        <v>0</v>
      </c>
      <c r="N763">
        <f t="shared" si="213"/>
        <v>0</v>
      </c>
      <c r="O763">
        <f t="shared" si="213"/>
        <v>0</v>
      </c>
      <c r="P763">
        <f t="shared" si="213"/>
        <v>0</v>
      </c>
      <c r="Q763">
        <f t="shared" si="213"/>
        <v>0</v>
      </c>
      <c r="R763">
        <f t="shared" si="213"/>
        <v>0</v>
      </c>
      <c r="S763">
        <f t="shared" si="213"/>
        <v>0</v>
      </c>
      <c r="T763">
        <f t="shared" si="213"/>
        <v>0</v>
      </c>
      <c r="U763">
        <f t="shared" si="213"/>
        <v>0</v>
      </c>
      <c r="V763">
        <f t="shared" si="213"/>
        <v>0</v>
      </c>
      <c r="W763">
        <f t="shared" si="213"/>
        <v>0</v>
      </c>
      <c r="X763">
        <f t="shared" si="213"/>
        <v>0</v>
      </c>
      <c r="Y763">
        <f t="shared" si="213"/>
        <v>0</v>
      </c>
      <c r="Z763">
        <f t="shared" si="213"/>
        <v>0</v>
      </c>
      <c r="AA763">
        <f t="shared" si="213"/>
        <v>0</v>
      </c>
      <c r="AB763">
        <f t="shared" si="213"/>
        <v>0</v>
      </c>
      <c r="AC763">
        <f t="shared" si="213"/>
        <v>0</v>
      </c>
      <c r="AD763">
        <f t="shared" si="213"/>
        <v>15486.725663716814</v>
      </c>
      <c r="AE763">
        <f t="shared" si="213"/>
        <v>16605.166051660515</v>
      </c>
      <c r="AF763">
        <f t="shared" si="213"/>
        <v>17452.006980802791</v>
      </c>
      <c r="AG763">
        <f t="shared" si="213"/>
        <v>17699.115044247788</v>
      </c>
      <c r="AH763">
        <f t="shared" si="213"/>
        <v>18092.105263157897</v>
      </c>
      <c r="AI763">
        <f t="shared" si="213"/>
        <v>18656.716417910447</v>
      </c>
      <c r="AJ763">
        <f t="shared" si="213"/>
        <v>19323.671497584543</v>
      </c>
      <c r="AK763">
        <f t="shared" si="213"/>
        <v>19908.11638591118</v>
      </c>
    </row>
    <row r="764" spans="1:37" x14ac:dyDescent="0.25">
      <c r="A764">
        <f>IF(IFERROR(MATCH(TX_UCR!$C764,NN_M!A:A,0),0)&gt;0,1,0)</f>
        <v>0</v>
      </c>
      <c r="B764">
        <f>IF(IFERROR(MATCH(TX_UCR!C764,NN_PSM!A:A,0),0)&gt;0,1,0)</f>
        <v>0</v>
      </c>
      <c r="C764" t="str">
        <f t="shared" si="151"/>
        <v>Nacogdoches</v>
      </c>
      <c r="D764">
        <f t="shared" si="152"/>
        <v>1</v>
      </c>
      <c r="E764" t="s">
        <v>225</v>
      </c>
      <c r="F764" t="s">
        <v>34</v>
      </c>
      <c r="G764" t="s">
        <v>367</v>
      </c>
      <c r="H764">
        <f t="shared" ref="H764:AK764" si="214">IFERROR((H192/H478)*100000,0)</f>
        <v>0</v>
      </c>
      <c r="I764">
        <f t="shared" si="214"/>
        <v>0</v>
      </c>
      <c r="J764">
        <f t="shared" si="214"/>
        <v>0</v>
      </c>
      <c r="K764">
        <f t="shared" si="214"/>
        <v>0</v>
      </c>
      <c r="L764">
        <f t="shared" si="214"/>
        <v>0</v>
      </c>
      <c r="M764">
        <f t="shared" si="214"/>
        <v>0</v>
      </c>
      <c r="N764">
        <f t="shared" si="214"/>
        <v>0</v>
      </c>
      <c r="O764">
        <f t="shared" si="214"/>
        <v>0</v>
      </c>
      <c r="P764">
        <f t="shared" si="214"/>
        <v>0</v>
      </c>
      <c r="Q764">
        <f t="shared" si="214"/>
        <v>0</v>
      </c>
      <c r="R764">
        <f t="shared" si="214"/>
        <v>0</v>
      </c>
      <c r="S764">
        <f t="shared" si="214"/>
        <v>0</v>
      </c>
      <c r="T764">
        <f t="shared" si="214"/>
        <v>0</v>
      </c>
      <c r="U764">
        <f t="shared" si="214"/>
        <v>0</v>
      </c>
      <c r="V764">
        <f t="shared" si="214"/>
        <v>0</v>
      </c>
      <c r="W764">
        <f t="shared" si="214"/>
        <v>0</v>
      </c>
      <c r="X764">
        <f t="shared" si="214"/>
        <v>0</v>
      </c>
      <c r="Y764">
        <f t="shared" si="214"/>
        <v>0</v>
      </c>
      <c r="Z764">
        <f t="shared" si="214"/>
        <v>0</v>
      </c>
      <c r="AA764">
        <f t="shared" si="214"/>
        <v>0</v>
      </c>
      <c r="AB764">
        <f t="shared" si="214"/>
        <v>0</v>
      </c>
      <c r="AC764">
        <f t="shared" si="214"/>
        <v>0</v>
      </c>
      <c r="AD764">
        <f t="shared" si="214"/>
        <v>0</v>
      </c>
      <c r="AE764">
        <f t="shared" si="214"/>
        <v>0</v>
      </c>
      <c r="AF764">
        <f t="shared" si="214"/>
        <v>0</v>
      </c>
      <c r="AG764">
        <f t="shared" si="214"/>
        <v>0</v>
      </c>
      <c r="AH764">
        <f t="shared" si="214"/>
        <v>0</v>
      </c>
      <c r="AI764">
        <f t="shared" si="214"/>
        <v>0</v>
      </c>
      <c r="AJ764">
        <f t="shared" si="214"/>
        <v>0</v>
      </c>
      <c r="AK764">
        <f t="shared" si="214"/>
        <v>0</v>
      </c>
    </row>
    <row r="765" spans="1:37" x14ac:dyDescent="0.25">
      <c r="A765">
        <f>IF(IFERROR(MATCH(TX_UCR!$C765,NN_M!A:A,0),0)&gt;0,1,0)</f>
        <v>0</v>
      </c>
      <c r="B765">
        <f>IF(IFERROR(MATCH(TX_UCR!C765,NN_PSM!A:A,0),0)&gt;0,1,0)</f>
        <v>0</v>
      </c>
      <c r="C765" t="str">
        <f t="shared" si="151"/>
        <v>Nacogdoches</v>
      </c>
      <c r="D765">
        <f t="shared" si="152"/>
        <v>0</v>
      </c>
      <c r="E765" t="s">
        <v>226</v>
      </c>
      <c r="F765" t="s">
        <v>34</v>
      </c>
      <c r="G765" t="s">
        <v>367</v>
      </c>
      <c r="H765">
        <f t="shared" ref="H765:AK765" si="215">IFERROR((H193/H479)*100000,0)</f>
        <v>30076.941011890885</v>
      </c>
      <c r="I765">
        <f t="shared" si="215"/>
        <v>29992.209815632305</v>
      </c>
      <c r="J765">
        <f t="shared" si="215"/>
        <v>28530.670470756064</v>
      </c>
      <c r="K765">
        <f t="shared" si="215"/>
        <v>28731.2868592167</v>
      </c>
      <c r="L765">
        <f t="shared" si="215"/>
        <v>28818.923871397637</v>
      </c>
      <c r="M765">
        <f t="shared" si="215"/>
        <v>30872.483221476508</v>
      </c>
      <c r="N765">
        <f t="shared" si="215"/>
        <v>31530.269058295962</v>
      </c>
      <c r="O765">
        <f t="shared" si="215"/>
        <v>32086.881401949897</v>
      </c>
      <c r="P765">
        <f t="shared" si="215"/>
        <v>31280.684527984293</v>
      </c>
      <c r="Q765">
        <f t="shared" si="215"/>
        <v>31881.112663533597</v>
      </c>
      <c r="R765">
        <f t="shared" si="215"/>
        <v>32354.345749761222</v>
      </c>
      <c r="S765">
        <f t="shared" si="215"/>
        <v>33052.199680875317</v>
      </c>
      <c r="T765">
        <f t="shared" si="215"/>
        <v>33588.43537414966</v>
      </c>
      <c r="U765">
        <f t="shared" si="215"/>
        <v>32017.075773745997</v>
      </c>
      <c r="V765">
        <f t="shared" si="215"/>
        <v>31196.685352181332</v>
      </c>
      <c r="W765">
        <f t="shared" si="215"/>
        <v>29912.810194500333</v>
      </c>
      <c r="X765">
        <f t="shared" si="215"/>
        <v>30590.717299578057</v>
      </c>
      <c r="Y765">
        <f t="shared" si="215"/>
        <v>31245.458508937652</v>
      </c>
      <c r="Z765">
        <f t="shared" si="215"/>
        <v>30757.301628327739</v>
      </c>
      <c r="AA765">
        <f t="shared" si="215"/>
        <v>30947.170990934668</v>
      </c>
      <c r="AB765">
        <f t="shared" si="215"/>
        <v>31153.522312657871</v>
      </c>
      <c r="AC765">
        <f t="shared" si="215"/>
        <v>31680.440771349866</v>
      </c>
      <c r="AD765">
        <f t="shared" si="215"/>
        <v>31295.700497221413</v>
      </c>
      <c r="AE765">
        <f t="shared" si="215"/>
        <v>32268.795741849633</v>
      </c>
      <c r="AF765">
        <f t="shared" si="215"/>
        <v>32461.835409721007</v>
      </c>
      <c r="AG765">
        <f t="shared" si="215"/>
        <v>32995.687493731821</v>
      </c>
      <c r="AH765">
        <f t="shared" si="215"/>
        <v>33691.869661499521</v>
      </c>
      <c r="AI765">
        <f t="shared" si="215"/>
        <v>33902.625541677291</v>
      </c>
      <c r="AJ765">
        <f t="shared" si="215"/>
        <v>34409.365023057828</v>
      </c>
      <c r="AK765">
        <f t="shared" si="215"/>
        <v>34097.954122752635</v>
      </c>
    </row>
    <row r="766" spans="1:37" x14ac:dyDescent="0.25">
      <c r="A766">
        <f>IF(IFERROR(MATCH(TX_UCR!$C766,NN_M!A:A,0),0)&gt;0,1,0)</f>
        <v>0</v>
      </c>
      <c r="B766">
        <f>IF(IFERROR(MATCH(TX_UCR!C766,NN_PSM!A:A,0),0)&gt;0,1,0)</f>
        <v>0</v>
      </c>
      <c r="C766" t="str">
        <f t="shared" si="151"/>
        <v>Nederland</v>
      </c>
      <c r="D766">
        <f t="shared" si="152"/>
        <v>0</v>
      </c>
      <c r="E766" t="s">
        <v>227</v>
      </c>
      <c r="F766" t="s">
        <v>34</v>
      </c>
      <c r="G766" t="s">
        <v>367</v>
      </c>
      <c r="H766">
        <f t="shared" ref="H766:AK766" si="216">IFERROR((H194/H480)*100000,0)</f>
        <v>18292.682926829271</v>
      </c>
      <c r="I766">
        <f t="shared" si="216"/>
        <v>17743.403093721565</v>
      </c>
      <c r="J766">
        <f t="shared" si="216"/>
        <v>16835.016835016835</v>
      </c>
      <c r="K766">
        <f t="shared" si="216"/>
        <v>16337.059329320722</v>
      </c>
      <c r="L766">
        <f t="shared" si="216"/>
        <v>16434.892541087233</v>
      </c>
      <c r="M766">
        <f t="shared" si="216"/>
        <v>16191.210485736316</v>
      </c>
      <c r="N766">
        <f t="shared" si="216"/>
        <v>16540.317022742936</v>
      </c>
      <c r="O766">
        <f t="shared" si="216"/>
        <v>16831.108531630874</v>
      </c>
      <c r="P766">
        <f t="shared" si="216"/>
        <v>17049.66641957005</v>
      </c>
      <c r="Q766">
        <f t="shared" si="216"/>
        <v>17378.163959199093</v>
      </c>
      <c r="R766">
        <f t="shared" si="216"/>
        <v>17241.37931034483</v>
      </c>
      <c r="S766">
        <f t="shared" si="216"/>
        <v>17618.040873854825</v>
      </c>
      <c r="T766">
        <f t="shared" si="216"/>
        <v>17902.813299232737</v>
      </c>
      <c r="U766">
        <f t="shared" si="216"/>
        <v>17087.667161961366</v>
      </c>
      <c r="V766">
        <f t="shared" si="216"/>
        <v>17017.828200972446</v>
      </c>
      <c r="W766">
        <f t="shared" si="216"/>
        <v>17416.54571843251</v>
      </c>
      <c r="X766">
        <f t="shared" si="216"/>
        <v>17817.3719376392</v>
      </c>
      <c r="Y766">
        <f t="shared" si="216"/>
        <v>18201.875344732489</v>
      </c>
      <c r="Z766">
        <f t="shared" si="216"/>
        <v>17297.297297297297</v>
      </c>
      <c r="AA766">
        <f t="shared" si="216"/>
        <v>17211.099402880227</v>
      </c>
      <c r="AB766">
        <f t="shared" si="216"/>
        <v>17112.768758227292</v>
      </c>
      <c r="AC766">
        <f t="shared" si="216"/>
        <v>17227.877838684417</v>
      </c>
      <c r="AD766">
        <f t="shared" si="216"/>
        <v>16326.530612244896</v>
      </c>
      <c r="AE766">
        <f t="shared" si="216"/>
        <v>16036.655211912945</v>
      </c>
      <c r="AF766">
        <f t="shared" si="216"/>
        <v>15957.446808510636</v>
      </c>
      <c r="AG766">
        <f t="shared" si="216"/>
        <v>17548.746518105847</v>
      </c>
      <c r="AH766">
        <f t="shared" si="216"/>
        <v>17916.207276736492</v>
      </c>
      <c r="AI766">
        <f t="shared" si="216"/>
        <v>17851.916886157447</v>
      </c>
      <c r="AJ766">
        <f t="shared" si="216"/>
        <v>17464.619090635351</v>
      </c>
      <c r="AK766">
        <f t="shared" si="216"/>
        <v>17573.221757322175</v>
      </c>
    </row>
    <row r="767" spans="1:37" x14ac:dyDescent="0.25">
      <c r="A767">
        <f>IF(IFERROR(MATCH(TX_UCR!$C767,NN_M!A:A,0),0)&gt;0,1,0)</f>
        <v>0</v>
      </c>
      <c r="B767">
        <f>IF(IFERROR(MATCH(TX_UCR!C767,NN_PSM!A:A,0),0)&gt;0,1,0)</f>
        <v>0</v>
      </c>
      <c r="C767" t="str">
        <f t="shared" ref="C767:C830" si="217">LEFT(E767,FIND(" ",E767,1)-1)</f>
        <v>New</v>
      </c>
      <c r="D767">
        <f t="shared" ref="D767:D830" si="218">IF(IFERROR(FIND("County",E767),0)&gt;0,1,0)</f>
        <v>0</v>
      </c>
      <c r="E767" t="s">
        <v>228</v>
      </c>
      <c r="F767" t="s">
        <v>34</v>
      </c>
      <c r="G767" t="s">
        <v>367</v>
      </c>
      <c r="H767">
        <f t="shared" ref="H767:AK767" si="219">IFERROR((H195/H481)*100000,0)</f>
        <v>25541.192960598037</v>
      </c>
      <c r="I767">
        <f t="shared" si="219"/>
        <v>26435.246995994661</v>
      </c>
      <c r="J767">
        <f t="shared" si="219"/>
        <v>28097.404335028099</v>
      </c>
      <c r="K767">
        <f t="shared" si="219"/>
        <v>28817.365269461076</v>
      </c>
      <c r="L767">
        <f t="shared" si="219"/>
        <v>29151.119402985078</v>
      </c>
      <c r="M767">
        <f t="shared" si="219"/>
        <v>27333.894028595456</v>
      </c>
      <c r="N767">
        <f t="shared" si="219"/>
        <v>27917.12104689204</v>
      </c>
      <c r="O767">
        <f t="shared" si="219"/>
        <v>28411.059524634467</v>
      </c>
      <c r="P767">
        <f t="shared" si="219"/>
        <v>29610.417679796836</v>
      </c>
      <c r="Q767">
        <f t="shared" si="219"/>
        <v>30179.188934297392</v>
      </c>
      <c r="R767">
        <f t="shared" si="219"/>
        <v>31739.130434782608</v>
      </c>
      <c r="S767">
        <f t="shared" si="219"/>
        <v>32421.177870315289</v>
      </c>
      <c r="T767">
        <f t="shared" si="219"/>
        <v>32952.069716775601</v>
      </c>
      <c r="U767">
        <f t="shared" si="219"/>
        <v>35959.595959595958</v>
      </c>
      <c r="V767">
        <f t="shared" si="219"/>
        <v>37056.098816263504</v>
      </c>
      <c r="W767">
        <f t="shared" si="219"/>
        <v>36493.604213694511</v>
      </c>
      <c r="X767">
        <f t="shared" si="219"/>
        <v>37322.901247621063</v>
      </c>
      <c r="Y767">
        <f t="shared" si="219"/>
        <v>38120.104438642302</v>
      </c>
      <c r="Z767">
        <f t="shared" si="219"/>
        <v>41879.194630872487</v>
      </c>
      <c r="AA767">
        <f t="shared" si="219"/>
        <v>43409.877319911924</v>
      </c>
      <c r="AB767">
        <f t="shared" si="219"/>
        <v>45675.776862598272</v>
      </c>
      <c r="AC767">
        <f t="shared" si="219"/>
        <v>48511.576626240349</v>
      </c>
      <c r="AD767">
        <f t="shared" si="219"/>
        <v>51854.282901214312</v>
      </c>
      <c r="AE767">
        <f t="shared" si="219"/>
        <v>53793.657165796874</v>
      </c>
      <c r="AF767">
        <f t="shared" si="219"/>
        <v>55577.299412915847</v>
      </c>
      <c r="AG767">
        <f t="shared" si="219"/>
        <v>57729.007633587789</v>
      </c>
      <c r="AH767">
        <f t="shared" si="219"/>
        <v>58969.276511397416</v>
      </c>
      <c r="AI767">
        <f t="shared" si="219"/>
        <v>60494.476591267754</v>
      </c>
      <c r="AJ767">
        <f t="shared" si="219"/>
        <v>61661.073825503358</v>
      </c>
      <c r="AK767">
        <f t="shared" si="219"/>
        <v>64630.681818181809</v>
      </c>
    </row>
    <row r="768" spans="1:37" x14ac:dyDescent="0.25">
      <c r="A768">
        <f>IF(IFERROR(MATCH(TX_UCR!$C768,NN_M!A:A,0),0)&gt;0,1,0)</f>
        <v>0</v>
      </c>
      <c r="B768">
        <f>IF(IFERROR(MATCH(TX_UCR!C768,NN_PSM!A:A,0),0)&gt;0,1,0)</f>
        <v>0</v>
      </c>
      <c r="C768" t="str">
        <f t="shared" si="217"/>
        <v>North</v>
      </c>
      <c r="D768">
        <f t="shared" si="218"/>
        <v>0</v>
      </c>
      <c r="E768" t="s">
        <v>229</v>
      </c>
      <c r="F768" t="s">
        <v>34</v>
      </c>
      <c r="G768" t="s">
        <v>367</v>
      </c>
      <c r="H768">
        <f t="shared" ref="H768:AK768" si="220">IFERROR((H196/H482)*100000,0)</f>
        <v>35353.535353535357</v>
      </c>
      <c r="I768">
        <f t="shared" si="220"/>
        <v>38563.127311146331</v>
      </c>
      <c r="J768">
        <f t="shared" si="220"/>
        <v>44237.813468582703</v>
      </c>
      <c r="K768">
        <f t="shared" si="220"/>
        <v>44299.45054945055</v>
      </c>
      <c r="L768">
        <f t="shared" si="220"/>
        <v>49642.978578714719</v>
      </c>
      <c r="M768">
        <f t="shared" si="220"/>
        <v>45892.49492900609</v>
      </c>
      <c r="N768">
        <f t="shared" si="220"/>
        <v>46875</v>
      </c>
      <c r="O768">
        <f t="shared" si="220"/>
        <v>47702.152414194301</v>
      </c>
      <c r="P768">
        <f t="shared" si="220"/>
        <v>51352.276617596712</v>
      </c>
      <c r="Q768">
        <f t="shared" si="220"/>
        <v>52334.691319335623</v>
      </c>
      <c r="R768">
        <f t="shared" si="220"/>
        <v>56509.298998569378</v>
      </c>
      <c r="S768">
        <f t="shared" si="220"/>
        <v>57743.957027752913</v>
      </c>
      <c r="T768">
        <f t="shared" si="220"/>
        <v>58680.696074463776</v>
      </c>
      <c r="U768">
        <f t="shared" si="220"/>
        <v>55227.655986509271</v>
      </c>
      <c r="V768">
        <f t="shared" si="220"/>
        <v>55421.686746987951</v>
      </c>
      <c r="W768">
        <f t="shared" si="220"/>
        <v>55637.762651672099</v>
      </c>
      <c r="X768">
        <f t="shared" si="220"/>
        <v>56891.766882516189</v>
      </c>
      <c r="Y768">
        <f t="shared" si="220"/>
        <v>58109.599117322556</v>
      </c>
      <c r="Z768">
        <f t="shared" si="220"/>
        <v>60097.620500305064</v>
      </c>
      <c r="AA768">
        <f t="shared" si="220"/>
        <v>61259.706643658319</v>
      </c>
      <c r="AB768">
        <f t="shared" si="220"/>
        <v>61478.599221789889</v>
      </c>
      <c r="AC768">
        <f t="shared" si="220"/>
        <v>62855.232363757939</v>
      </c>
      <c r="AD768">
        <f t="shared" si="220"/>
        <v>63273.073263558523</v>
      </c>
      <c r="AE768">
        <f t="shared" si="220"/>
        <v>65557.965774885524</v>
      </c>
      <c r="AF768">
        <f t="shared" si="220"/>
        <v>66171.003717472122</v>
      </c>
      <c r="AG768">
        <f t="shared" si="220"/>
        <v>63340.807174887894</v>
      </c>
      <c r="AH768">
        <f t="shared" si="220"/>
        <v>64685.31468531469</v>
      </c>
      <c r="AI768">
        <f t="shared" si="220"/>
        <v>65738.592420726985</v>
      </c>
      <c r="AJ768">
        <f t="shared" si="220"/>
        <v>65910.999160369436</v>
      </c>
      <c r="AK768">
        <f t="shared" si="220"/>
        <v>68298.235628912924</v>
      </c>
    </row>
    <row r="769" spans="1:37" x14ac:dyDescent="0.25">
      <c r="A769">
        <f>IF(IFERROR(MATCH(TX_UCR!$C769,NN_M!A:A,0),0)&gt;0,1,0)</f>
        <v>0</v>
      </c>
      <c r="B769">
        <f>IF(IFERROR(MATCH(TX_UCR!C769,NN_PSM!A:A,0),0)&gt;0,1,0)</f>
        <v>0</v>
      </c>
      <c r="C769" t="str">
        <f t="shared" si="217"/>
        <v>Odessa</v>
      </c>
      <c r="D769">
        <f t="shared" si="218"/>
        <v>0</v>
      </c>
      <c r="E769" t="s">
        <v>230</v>
      </c>
      <c r="F769" t="s">
        <v>34</v>
      </c>
      <c r="G769" t="s">
        <v>367</v>
      </c>
      <c r="H769">
        <f t="shared" ref="H769:AK769" si="221">IFERROR((H197/H483)*100000,0)</f>
        <v>111279.56337174046</v>
      </c>
      <c r="I769">
        <f t="shared" si="221"/>
        <v>113413.30425299889</v>
      </c>
      <c r="J769">
        <f t="shared" si="221"/>
        <v>101858.87708649469</v>
      </c>
      <c r="K769">
        <f t="shared" si="221"/>
        <v>96774.193548387106</v>
      </c>
      <c r="L769">
        <f t="shared" si="221"/>
        <v>95876.072849068456</v>
      </c>
      <c r="M769">
        <f t="shared" si="221"/>
        <v>89694.130614494366</v>
      </c>
      <c r="N769">
        <f t="shared" si="221"/>
        <v>91616.248919619698</v>
      </c>
      <c r="O769">
        <f t="shared" si="221"/>
        <v>93229.389149935931</v>
      </c>
      <c r="P769">
        <f t="shared" si="221"/>
        <v>95610.119047619053</v>
      </c>
      <c r="Q769">
        <f t="shared" si="221"/>
        <v>97451.514665811832</v>
      </c>
      <c r="R769">
        <f t="shared" si="221"/>
        <v>96549.948506694127</v>
      </c>
      <c r="S769">
        <f t="shared" si="221"/>
        <v>98634.294385432469</v>
      </c>
      <c r="T769">
        <f t="shared" si="221"/>
        <v>100232.52967812997</v>
      </c>
      <c r="U769">
        <f t="shared" si="221"/>
        <v>93002.358755475696</v>
      </c>
      <c r="V769">
        <f t="shared" si="221"/>
        <v>92884.392104826678</v>
      </c>
      <c r="W769">
        <f t="shared" si="221"/>
        <v>90942.160785740285</v>
      </c>
      <c r="X769">
        <f t="shared" si="221"/>
        <v>93006.357856494098</v>
      </c>
      <c r="Y769">
        <f t="shared" si="221"/>
        <v>94994.712724709214</v>
      </c>
      <c r="Z769">
        <f t="shared" si="221"/>
        <v>92380.204241948144</v>
      </c>
      <c r="AA769">
        <f t="shared" si="221"/>
        <v>92635.402906208721</v>
      </c>
      <c r="AB769">
        <f t="shared" si="221"/>
        <v>94369.801663467675</v>
      </c>
      <c r="AC769">
        <f t="shared" si="221"/>
        <v>96193.012689957701</v>
      </c>
      <c r="AD769">
        <f t="shared" si="221"/>
        <v>95833.333333333343</v>
      </c>
      <c r="AE769">
        <f t="shared" si="221"/>
        <v>97642.123535368155</v>
      </c>
      <c r="AF769">
        <f t="shared" si="221"/>
        <v>99771.805273833685</v>
      </c>
      <c r="AG769">
        <f t="shared" si="221"/>
        <v>99944.933920704847</v>
      </c>
      <c r="AH769">
        <f t="shared" si="221"/>
        <v>102046.38472032743</v>
      </c>
      <c r="AI769">
        <f t="shared" si="221"/>
        <v>103636.19280278118</v>
      </c>
      <c r="AJ769">
        <f t="shared" si="221"/>
        <v>108259.82357658379</v>
      </c>
      <c r="AK769">
        <f t="shared" si="221"/>
        <v>113617.02127659574</v>
      </c>
    </row>
    <row r="770" spans="1:37" x14ac:dyDescent="0.25">
      <c r="A770">
        <f>IF(IFERROR(MATCH(TX_UCR!$C770,NN_M!A:A,0),0)&gt;0,1,0)</f>
        <v>0</v>
      </c>
      <c r="B770">
        <f>IF(IFERROR(MATCH(TX_UCR!C770,NN_PSM!A:A,0),0)&gt;0,1,0)</f>
        <v>0</v>
      </c>
      <c r="C770" t="str">
        <f t="shared" si="217"/>
        <v>Orange</v>
      </c>
      <c r="D770">
        <f t="shared" si="218"/>
        <v>1</v>
      </c>
      <c r="E770" t="s">
        <v>231</v>
      </c>
      <c r="F770" t="s">
        <v>34</v>
      </c>
      <c r="G770" t="s">
        <v>367</v>
      </c>
      <c r="H770">
        <f t="shared" ref="H770:AK770" si="222">IFERROR((H198/H484)*100000,0)</f>
        <v>0</v>
      </c>
      <c r="I770">
        <f t="shared" si="222"/>
        <v>0</v>
      </c>
      <c r="J770">
        <f t="shared" si="222"/>
        <v>0</v>
      </c>
      <c r="K770">
        <f t="shared" si="222"/>
        <v>0</v>
      </c>
      <c r="L770">
        <f t="shared" si="222"/>
        <v>0</v>
      </c>
      <c r="M770">
        <f t="shared" si="222"/>
        <v>0</v>
      </c>
      <c r="N770">
        <f t="shared" si="222"/>
        <v>0</v>
      </c>
      <c r="O770">
        <f t="shared" si="222"/>
        <v>0</v>
      </c>
      <c r="P770">
        <f t="shared" si="222"/>
        <v>0</v>
      </c>
      <c r="Q770">
        <f t="shared" si="222"/>
        <v>0</v>
      </c>
      <c r="R770">
        <f t="shared" si="222"/>
        <v>0</v>
      </c>
      <c r="S770">
        <f t="shared" si="222"/>
        <v>0</v>
      </c>
      <c r="T770">
        <f t="shared" si="222"/>
        <v>0</v>
      </c>
      <c r="U770">
        <f t="shared" si="222"/>
        <v>0</v>
      </c>
      <c r="V770">
        <f t="shared" si="222"/>
        <v>0</v>
      </c>
      <c r="W770">
        <f t="shared" si="222"/>
        <v>0</v>
      </c>
      <c r="X770">
        <f t="shared" si="222"/>
        <v>0</v>
      </c>
      <c r="Y770">
        <f t="shared" si="222"/>
        <v>0</v>
      </c>
      <c r="Z770">
        <f t="shared" si="222"/>
        <v>0</v>
      </c>
      <c r="AA770">
        <f t="shared" si="222"/>
        <v>0</v>
      </c>
      <c r="AB770">
        <f t="shared" si="222"/>
        <v>0</v>
      </c>
      <c r="AC770">
        <f t="shared" si="222"/>
        <v>0</v>
      </c>
      <c r="AD770">
        <f t="shared" si="222"/>
        <v>0</v>
      </c>
      <c r="AE770">
        <f t="shared" si="222"/>
        <v>0</v>
      </c>
      <c r="AF770">
        <f t="shared" si="222"/>
        <v>0</v>
      </c>
      <c r="AG770">
        <f t="shared" si="222"/>
        <v>0</v>
      </c>
      <c r="AH770">
        <f t="shared" si="222"/>
        <v>0</v>
      </c>
      <c r="AI770">
        <f t="shared" si="222"/>
        <v>0</v>
      </c>
      <c r="AJ770">
        <f t="shared" si="222"/>
        <v>0</v>
      </c>
      <c r="AK770">
        <f t="shared" si="222"/>
        <v>0</v>
      </c>
    </row>
    <row r="771" spans="1:37" x14ac:dyDescent="0.25">
      <c r="A771">
        <f>IF(IFERROR(MATCH(TX_UCR!$C771,NN_M!A:A,0),0)&gt;0,1,0)</f>
        <v>0</v>
      </c>
      <c r="B771">
        <f>IF(IFERROR(MATCH(TX_UCR!C771,NN_PSM!A:A,0),0)&gt;0,1,0)</f>
        <v>0</v>
      </c>
      <c r="C771" t="str">
        <f t="shared" si="217"/>
        <v>Orange</v>
      </c>
      <c r="D771">
        <f t="shared" si="218"/>
        <v>0</v>
      </c>
      <c r="E771" t="s">
        <v>232</v>
      </c>
      <c r="F771" t="s">
        <v>34</v>
      </c>
      <c r="G771" t="s">
        <v>367</v>
      </c>
      <c r="H771">
        <f t="shared" ref="H771:AK771" si="223">IFERROR((H199/H485)*100000,0)</f>
        <v>26010.848126232737</v>
      </c>
      <c r="I771">
        <f t="shared" si="223"/>
        <v>27100.271002710026</v>
      </c>
      <c r="J771">
        <f t="shared" si="223"/>
        <v>24356.072852678091</v>
      </c>
      <c r="K771">
        <f t="shared" si="223"/>
        <v>24655.469422911287</v>
      </c>
      <c r="L771">
        <f t="shared" si="223"/>
        <v>24349.168479404958</v>
      </c>
      <c r="M771">
        <f t="shared" si="223"/>
        <v>19380.496275135829</v>
      </c>
      <c r="N771">
        <f t="shared" si="223"/>
        <v>19794.140934283452</v>
      </c>
      <c r="O771">
        <f t="shared" si="223"/>
        <v>20144.17570571987</v>
      </c>
      <c r="P771">
        <f t="shared" si="223"/>
        <v>20250.338834409631</v>
      </c>
      <c r="Q771">
        <f t="shared" si="223"/>
        <v>20638.503708481134</v>
      </c>
      <c r="R771">
        <f t="shared" si="223"/>
        <v>20274.914089347079</v>
      </c>
      <c r="S771">
        <f t="shared" si="223"/>
        <v>20711.111111111109</v>
      </c>
      <c r="T771">
        <f t="shared" si="223"/>
        <v>21047.479197258934</v>
      </c>
      <c r="U771">
        <f t="shared" si="223"/>
        <v>19361.778415202582</v>
      </c>
      <c r="V771">
        <f t="shared" si="223"/>
        <v>18790.26485325698</v>
      </c>
      <c r="W771">
        <f t="shared" si="223"/>
        <v>18642.803877703205</v>
      </c>
      <c r="X771">
        <f t="shared" si="223"/>
        <v>19066.893907115467</v>
      </c>
      <c r="Y771">
        <f t="shared" si="223"/>
        <v>19472.571492155337</v>
      </c>
      <c r="Z771">
        <f t="shared" si="223"/>
        <v>18480.890179003385</v>
      </c>
      <c r="AA771">
        <f t="shared" si="223"/>
        <v>18376.581401791482</v>
      </c>
      <c r="AB771">
        <f t="shared" si="223"/>
        <v>18437.304215519558</v>
      </c>
      <c r="AC771">
        <f t="shared" si="223"/>
        <v>18564.35643564356</v>
      </c>
      <c r="AD771">
        <f t="shared" si="223"/>
        <v>17792.985457656116</v>
      </c>
      <c r="AE771">
        <f t="shared" si="223"/>
        <v>17286.366601435093</v>
      </c>
      <c r="AF771">
        <f t="shared" si="223"/>
        <v>19364.926629781094</v>
      </c>
      <c r="AG771">
        <f t="shared" si="223"/>
        <v>18593.988792664288</v>
      </c>
      <c r="AH771">
        <f t="shared" si="223"/>
        <v>18984.985730239485</v>
      </c>
      <c r="AI771">
        <f t="shared" si="223"/>
        <v>19024.970273483945</v>
      </c>
      <c r="AJ771">
        <f t="shared" si="223"/>
        <v>19055.793991416307</v>
      </c>
      <c r="AK771">
        <f t="shared" si="223"/>
        <v>18997.361477572558</v>
      </c>
    </row>
    <row r="772" spans="1:37" x14ac:dyDescent="0.25">
      <c r="A772">
        <f>IF(IFERROR(MATCH(TX_UCR!$C772,NN_M!A:A,0),0)&gt;0,1,0)</f>
        <v>0</v>
      </c>
      <c r="B772">
        <f>IF(IFERROR(MATCH(TX_UCR!C772,NN_PSM!A:A,0),0)&gt;0,1,0)</f>
        <v>0</v>
      </c>
      <c r="C772" t="str">
        <f t="shared" si="217"/>
        <v>Palestine</v>
      </c>
      <c r="D772">
        <f t="shared" si="218"/>
        <v>0</v>
      </c>
      <c r="E772" t="s">
        <v>233</v>
      </c>
      <c r="F772" t="s">
        <v>34</v>
      </c>
      <c r="G772" t="s">
        <v>367</v>
      </c>
      <c r="H772">
        <f t="shared" ref="H772:AK772" si="224">IFERROR((H200/H486)*100000,0)</f>
        <v>18444.405776927091</v>
      </c>
      <c r="I772">
        <f t="shared" si="224"/>
        <v>18939.763741091479</v>
      </c>
      <c r="J772">
        <f t="shared" si="224"/>
        <v>19565.217391304348</v>
      </c>
      <c r="K772">
        <f t="shared" si="224"/>
        <v>19474.196689386565</v>
      </c>
      <c r="L772">
        <f t="shared" si="224"/>
        <v>19827.976459936621</v>
      </c>
      <c r="M772">
        <f t="shared" si="224"/>
        <v>18042.441806113864</v>
      </c>
      <c r="N772">
        <f t="shared" si="224"/>
        <v>18427.220560898731</v>
      </c>
      <c r="O772">
        <f t="shared" si="224"/>
        <v>18753.301637612258</v>
      </c>
      <c r="P772">
        <f t="shared" si="224"/>
        <v>18449.24332596497</v>
      </c>
      <c r="Q772">
        <f t="shared" si="224"/>
        <v>18802.482657904347</v>
      </c>
      <c r="R772">
        <f t="shared" si="224"/>
        <v>18643.432640059957</v>
      </c>
      <c r="S772">
        <f t="shared" si="224"/>
        <v>19046.341626986788</v>
      </c>
      <c r="T772">
        <f t="shared" si="224"/>
        <v>19355.313511922282</v>
      </c>
      <c r="U772">
        <f t="shared" si="224"/>
        <v>19596.58904558872</v>
      </c>
      <c r="V772">
        <f t="shared" si="224"/>
        <v>19203.335893778119</v>
      </c>
      <c r="W772">
        <f t="shared" si="224"/>
        <v>17597.260534576239</v>
      </c>
      <c r="X772">
        <f t="shared" si="224"/>
        <v>17998.061747196454</v>
      </c>
      <c r="Y772">
        <f t="shared" si="224"/>
        <v>18382.352941176468</v>
      </c>
      <c r="Z772">
        <f t="shared" si="224"/>
        <v>18004.866180048662</v>
      </c>
      <c r="AA772">
        <f t="shared" si="224"/>
        <v>18105.849582172701</v>
      </c>
      <c r="AB772">
        <f t="shared" si="224"/>
        <v>18161.180476730988</v>
      </c>
      <c r="AC772">
        <f t="shared" si="224"/>
        <v>18420.631106839661</v>
      </c>
      <c r="AD772">
        <f t="shared" si="224"/>
        <v>18250.377073906486</v>
      </c>
      <c r="AE772">
        <f t="shared" si="224"/>
        <v>18195.996880686249</v>
      </c>
      <c r="AF772">
        <f t="shared" si="224"/>
        <v>18477.539278601464</v>
      </c>
      <c r="AG772">
        <f t="shared" si="224"/>
        <v>18711.018711018711</v>
      </c>
      <c r="AH772">
        <f t="shared" si="224"/>
        <v>19107.075293227394</v>
      </c>
      <c r="AI772">
        <f t="shared" si="224"/>
        <v>18936.294564582116</v>
      </c>
      <c r="AJ772">
        <f t="shared" si="224"/>
        <v>18458.020254818686</v>
      </c>
      <c r="AK772">
        <f t="shared" si="224"/>
        <v>18578.489858530764</v>
      </c>
    </row>
    <row r="773" spans="1:37" x14ac:dyDescent="0.25">
      <c r="A773">
        <f>IF(IFERROR(MATCH(TX_UCR!$C773,NN_M!A:A,0),0)&gt;0,1,0)</f>
        <v>0</v>
      </c>
      <c r="B773">
        <f>IF(IFERROR(MATCH(TX_UCR!C773,NN_PSM!A:A,0),0)&gt;0,1,0)</f>
        <v>0</v>
      </c>
      <c r="C773" t="str">
        <f t="shared" si="217"/>
        <v>Pampa</v>
      </c>
      <c r="D773">
        <f t="shared" si="218"/>
        <v>0</v>
      </c>
      <c r="E773" t="s">
        <v>234</v>
      </c>
      <c r="F773" t="s">
        <v>34</v>
      </c>
      <c r="G773" t="s">
        <v>367</v>
      </c>
      <c r="H773">
        <f t="shared" ref="H773:AK773" si="225">IFERROR((H201/H487)*100000,0)</f>
        <v>24451.163402129616</v>
      </c>
      <c r="I773">
        <f t="shared" si="225"/>
        <v>23239.311690615574</v>
      </c>
      <c r="J773">
        <f t="shared" si="225"/>
        <v>21696.969696969696</v>
      </c>
      <c r="K773">
        <f t="shared" si="225"/>
        <v>20975.056689342404</v>
      </c>
      <c r="L773">
        <f t="shared" si="225"/>
        <v>20259.319286871963</v>
      </c>
      <c r="M773">
        <f t="shared" si="225"/>
        <v>19959.17441596734</v>
      </c>
      <c r="N773">
        <f t="shared" si="225"/>
        <v>20384.391380314501</v>
      </c>
      <c r="O773">
        <f t="shared" si="225"/>
        <v>20744.050332816631</v>
      </c>
      <c r="P773">
        <f t="shared" si="225"/>
        <v>20004.211412929038</v>
      </c>
      <c r="Q773">
        <f t="shared" si="225"/>
        <v>20389.032106866649</v>
      </c>
      <c r="R773">
        <f t="shared" si="225"/>
        <v>19921.521279806821</v>
      </c>
      <c r="S773">
        <f t="shared" si="225"/>
        <v>20348.837209302324</v>
      </c>
      <c r="T773">
        <f t="shared" si="225"/>
        <v>20678.513731825526</v>
      </c>
      <c r="U773">
        <f t="shared" si="225"/>
        <v>19230.76923076923</v>
      </c>
      <c r="V773">
        <f t="shared" si="225"/>
        <v>18973.99859451862</v>
      </c>
      <c r="W773">
        <f t="shared" si="225"/>
        <v>17887.725975261656</v>
      </c>
      <c r="X773">
        <f t="shared" si="225"/>
        <v>18291.496400077835</v>
      </c>
      <c r="Y773">
        <f t="shared" si="225"/>
        <v>18681.706027493834</v>
      </c>
      <c r="Z773">
        <f t="shared" si="225"/>
        <v>17581.313575285698</v>
      </c>
      <c r="AA773">
        <f t="shared" si="225"/>
        <v>17182.907528826589</v>
      </c>
      <c r="AB773">
        <f t="shared" si="225"/>
        <v>16977.57283588346</v>
      </c>
      <c r="AC773">
        <f t="shared" si="225"/>
        <v>17217.990190963163</v>
      </c>
      <c r="AD773">
        <f t="shared" si="225"/>
        <v>16997.167138810197</v>
      </c>
      <c r="AE773">
        <f t="shared" si="225"/>
        <v>17140.773158278625</v>
      </c>
      <c r="AF773">
        <f t="shared" si="225"/>
        <v>17344.41043579653</v>
      </c>
      <c r="AG773">
        <f t="shared" si="225"/>
        <v>17993.191765278007</v>
      </c>
      <c r="AH773">
        <f t="shared" si="225"/>
        <v>18374.33821239489</v>
      </c>
      <c r="AI773">
        <f t="shared" si="225"/>
        <v>18453.279651065259</v>
      </c>
      <c r="AJ773">
        <f t="shared" si="225"/>
        <v>18470.705064548161</v>
      </c>
      <c r="AK773">
        <f t="shared" si="225"/>
        <v>18518.518518518518</v>
      </c>
    </row>
    <row r="774" spans="1:37" x14ac:dyDescent="0.25">
      <c r="A774">
        <f>IF(IFERROR(MATCH(TX_UCR!$C774,NN_M!A:A,0),0)&gt;0,1,0)</f>
        <v>0</v>
      </c>
      <c r="B774">
        <f>IF(IFERROR(MATCH(TX_UCR!C774,NN_PSM!A:A,0),0)&gt;0,1,0)</f>
        <v>0</v>
      </c>
      <c r="C774" t="str">
        <f t="shared" si="217"/>
        <v>Paris</v>
      </c>
      <c r="D774">
        <f t="shared" si="218"/>
        <v>0</v>
      </c>
      <c r="E774" t="s">
        <v>235</v>
      </c>
      <c r="F774" t="s">
        <v>34</v>
      </c>
      <c r="G774" t="s">
        <v>367</v>
      </c>
      <c r="H774">
        <f t="shared" ref="H774:AK774" si="226">IFERROR((H202/H488)*100000,0)</f>
        <v>27302.562670204596</v>
      </c>
      <c r="I774">
        <f t="shared" si="226"/>
        <v>27311.827956989247</v>
      </c>
      <c r="J774">
        <f t="shared" si="226"/>
        <v>26377.338877338872</v>
      </c>
      <c r="K774">
        <f t="shared" si="226"/>
        <v>26434.558349451971</v>
      </c>
      <c r="L774">
        <f t="shared" si="226"/>
        <v>26184.975145277607</v>
      </c>
      <c r="M774">
        <f t="shared" si="226"/>
        <v>24698.697508512134</v>
      </c>
      <c r="N774">
        <f t="shared" si="226"/>
        <v>25226.571989161916</v>
      </c>
      <c r="O774">
        <f t="shared" si="226"/>
        <v>25671.406003159558</v>
      </c>
      <c r="P774">
        <f t="shared" si="226"/>
        <v>25237.664101403352</v>
      </c>
      <c r="Q774">
        <f t="shared" si="226"/>
        <v>25723.204994797088</v>
      </c>
      <c r="R774">
        <f t="shared" si="226"/>
        <v>25011.842728564658</v>
      </c>
      <c r="S774">
        <f t="shared" si="226"/>
        <v>25550.795593635252</v>
      </c>
      <c r="T774">
        <f t="shared" si="226"/>
        <v>25966.405046578155</v>
      </c>
      <c r="U774">
        <f t="shared" si="226"/>
        <v>25731.617892140523</v>
      </c>
      <c r="V774">
        <f t="shared" si="226"/>
        <v>25879.991397232778</v>
      </c>
      <c r="W774">
        <f t="shared" si="226"/>
        <v>25898.284979983193</v>
      </c>
      <c r="X774">
        <f t="shared" si="226"/>
        <v>26485.054861899353</v>
      </c>
      <c r="Y774">
        <f t="shared" si="226"/>
        <v>27051.514367072221</v>
      </c>
      <c r="Z774">
        <f t="shared" si="226"/>
        <v>26620.100892510673</v>
      </c>
      <c r="AA774">
        <f t="shared" si="226"/>
        <v>26968.247063940842</v>
      </c>
      <c r="AB774">
        <f t="shared" si="226"/>
        <v>27015.344715798572</v>
      </c>
      <c r="AC774">
        <f t="shared" si="226"/>
        <v>27291.899268080884</v>
      </c>
      <c r="AD774">
        <f t="shared" si="226"/>
        <v>26580.596164799692</v>
      </c>
      <c r="AE774">
        <f t="shared" si="226"/>
        <v>26122.448979591838</v>
      </c>
      <c r="AF774">
        <f t="shared" si="226"/>
        <v>26080.246913580246</v>
      </c>
      <c r="AG774">
        <f t="shared" si="226"/>
        <v>25172.413793103449</v>
      </c>
      <c r="AH774">
        <f t="shared" si="226"/>
        <v>25700.572844093513</v>
      </c>
      <c r="AI774">
        <f t="shared" si="226"/>
        <v>25692.027183822313</v>
      </c>
      <c r="AJ774">
        <f t="shared" si="226"/>
        <v>25047.885663768971</v>
      </c>
      <c r="AK774">
        <f t="shared" si="226"/>
        <v>24843.61036639857</v>
      </c>
    </row>
    <row r="775" spans="1:37" x14ac:dyDescent="0.25">
      <c r="A775">
        <f>IF(IFERROR(MATCH(TX_UCR!$C775,NN_M!A:A,0),0)&gt;0,1,0)</f>
        <v>1</v>
      </c>
      <c r="B775">
        <f>IF(IFERROR(MATCH(TX_UCR!C775,NN_PSM!A:A,0),0)&gt;0,1,0)</f>
        <v>1</v>
      </c>
      <c r="C775" t="str">
        <f t="shared" si="217"/>
        <v>Parker</v>
      </c>
      <c r="D775">
        <f t="shared" si="218"/>
        <v>1</v>
      </c>
      <c r="E775" t="s">
        <v>236</v>
      </c>
      <c r="F775" t="s">
        <v>34</v>
      </c>
      <c r="G775" t="s">
        <v>367</v>
      </c>
      <c r="H775">
        <f t="shared" ref="H775:AK775" si="227">IFERROR((H203/H489)*100000,0)</f>
        <v>0</v>
      </c>
      <c r="I775">
        <f t="shared" si="227"/>
        <v>0</v>
      </c>
      <c r="J775">
        <f t="shared" si="227"/>
        <v>0</v>
      </c>
      <c r="K775">
        <f t="shared" si="227"/>
        <v>0</v>
      </c>
      <c r="L775">
        <f t="shared" si="227"/>
        <v>0</v>
      </c>
      <c r="M775">
        <f t="shared" si="227"/>
        <v>0</v>
      </c>
      <c r="N775">
        <f t="shared" si="227"/>
        <v>0</v>
      </c>
      <c r="O775">
        <f t="shared" si="227"/>
        <v>0</v>
      </c>
      <c r="P775">
        <f t="shared" si="227"/>
        <v>0</v>
      </c>
      <c r="Q775">
        <f t="shared" si="227"/>
        <v>0</v>
      </c>
      <c r="R775">
        <f t="shared" si="227"/>
        <v>0</v>
      </c>
      <c r="S775">
        <f t="shared" si="227"/>
        <v>0</v>
      </c>
      <c r="T775">
        <f t="shared" si="227"/>
        <v>0</v>
      </c>
      <c r="U775">
        <f t="shared" si="227"/>
        <v>0</v>
      </c>
      <c r="V775">
        <f t="shared" si="227"/>
        <v>0</v>
      </c>
      <c r="W775">
        <f t="shared" si="227"/>
        <v>0</v>
      </c>
      <c r="X775">
        <f t="shared" si="227"/>
        <v>0</v>
      </c>
      <c r="Y775">
        <f t="shared" si="227"/>
        <v>0</v>
      </c>
      <c r="Z775">
        <f t="shared" si="227"/>
        <v>0</v>
      </c>
      <c r="AA775">
        <f t="shared" si="227"/>
        <v>0</v>
      </c>
      <c r="AB775">
        <f t="shared" si="227"/>
        <v>0</v>
      </c>
      <c r="AC775">
        <f t="shared" si="227"/>
        <v>0</v>
      </c>
      <c r="AD775">
        <f t="shared" si="227"/>
        <v>0</v>
      </c>
      <c r="AE775">
        <f t="shared" si="227"/>
        <v>0</v>
      </c>
      <c r="AF775">
        <f t="shared" si="227"/>
        <v>0</v>
      </c>
      <c r="AG775">
        <f t="shared" si="227"/>
        <v>0</v>
      </c>
      <c r="AH775">
        <f t="shared" si="227"/>
        <v>0</v>
      </c>
      <c r="AI775">
        <f t="shared" si="227"/>
        <v>0</v>
      </c>
      <c r="AJ775">
        <f t="shared" si="227"/>
        <v>0</v>
      </c>
      <c r="AK775">
        <f t="shared" si="227"/>
        <v>0</v>
      </c>
    </row>
    <row r="776" spans="1:37" x14ac:dyDescent="0.25">
      <c r="A776">
        <f>IF(IFERROR(MATCH(TX_UCR!$C776,NN_M!A:A,0),0)&gt;0,1,0)</f>
        <v>1</v>
      </c>
      <c r="B776">
        <f>IF(IFERROR(MATCH(TX_UCR!C776,NN_PSM!A:A,0),0)&gt;0,1,0)</f>
        <v>1</v>
      </c>
      <c r="C776" t="str">
        <f t="shared" si="217"/>
        <v>Pasadena</v>
      </c>
      <c r="D776">
        <f t="shared" si="218"/>
        <v>0</v>
      </c>
      <c r="E776" t="s">
        <v>237</v>
      </c>
      <c r="F776" t="s">
        <v>34</v>
      </c>
      <c r="G776" t="s">
        <v>367</v>
      </c>
      <c r="H776">
        <f t="shared" ref="H776:AK776" si="228">IFERROR((H204/H490)*100000,0)</f>
        <v>122145.32871972318</v>
      </c>
      <c r="I776">
        <f t="shared" si="228"/>
        <v>124471.76334998079</v>
      </c>
      <c r="J776">
        <f t="shared" si="228"/>
        <v>118808.72750437967</v>
      </c>
      <c r="K776">
        <f t="shared" si="228"/>
        <v>117815.60761840553</v>
      </c>
      <c r="L776">
        <f t="shared" si="228"/>
        <v>117941.77386594449</v>
      </c>
      <c r="M776">
        <f t="shared" si="228"/>
        <v>119357.07907530508</v>
      </c>
      <c r="N776">
        <f t="shared" si="228"/>
        <v>121906.90430870392</v>
      </c>
      <c r="O776">
        <f t="shared" si="228"/>
        <v>124063.20541760723</v>
      </c>
      <c r="P776">
        <f t="shared" si="228"/>
        <v>127887.98133022169</v>
      </c>
      <c r="Q776">
        <f t="shared" si="228"/>
        <v>130351.75879396986</v>
      </c>
      <c r="R776">
        <f t="shared" si="228"/>
        <v>131726.80734174052</v>
      </c>
      <c r="S776">
        <f t="shared" si="228"/>
        <v>134575.260804769</v>
      </c>
      <c r="T776">
        <f t="shared" si="228"/>
        <v>136763.22236633519</v>
      </c>
      <c r="U776">
        <f t="shared" si="228"/>
        <v>135647.49583706929</v>
      </c>
      <c r="V776">
        <f t="shared" si="228"/>
        <v>135892.74832419257</v>
      </c>
      <c r="W776">
        <f t="shared" si="228"/>
        <v>141664.49256457083</v>
      </c>
      <c r="X776">
        <f t="shared" si="228"/>
        <v>144891.75845043676</v>
      </c>
      <c r="Y776">
        <f t="shared" si="228"/>
        <v>147979.918718623</v>
      </c>
      <c r="Z776">
        <f t="shared" si="228"/>
        <v>147298.67482161062</v>
      </c>
      <c r="AA776">
        <f t="shared" si="228"/>
        <v>146835.44303797468</v>
      </c>
      <c r="AB776">
        <f t="shared" si="228"/>
        <v>146533.73521910503</v>
      </c>
      <c r="AC776">
        <f t="shared" si="228"/>
        <v>147936.05344786445</v>
      </c>
      <c r="AD776">
        <f t="shared" si="228"/>
        <v>145242.45196706313</v>
      </c>
      <c r="AE776">
        <f t="shared" si="228"/>
        <v>147125.91240875915</v>
      </c>
      <c r="AF776">
        <f t="shared" si="228"/>
        <v>146960.86594504581</v>
      </c>
      <c r="AG776">
        <f t="shared" si="228"/>
        <v>149060.74652354233</v>
      </c>
      <c r="AH776">
        <f t="shared" si="228"/>
        <v>152191.44931433181</v>
      </c>
      <c r="AI776">
        <f t="shared" si="228"/>
        <v>154572.56461232604</v>
      </c>
      <c r="AJ776">
        <f t="shared" si="228"/>
        <v>153209.10973084887</v>
      </c>
      <c r="AK776">
        <f t="shared" si="228"/>
        <v>153546.37568199533</v>
      </c>
    </row>
    <row r="777" spans="1:37" x14ac:dyDescent="0.25">
      <c r="A777">
        <f>IF(IFERROR(MATCH(TX_UCR!$C777,NN_M!A:A,0),0)&gt;0,1,0)</f>
        <v>0</v>
      </c>
      <c r="B777">
        <f>IF(IFERROR(MATCH(TX_UCR!C777,NN_PSM!A:A,0),0)&gt;0,1,0)</f>
        <v>0</v>
      </c>
      <c r="C777" t="str">
        <f t="shared" si="217"/>
        <v>Pearland</v>
      </c>
      <c r="D777">
        <f t="shared" si="218"/>
        <v>0</v>
      </c>
      <c r="E777" t="s">
        <v>238</v>
      </c>
      <c r="F777" t="s">
        <v>34</v>
      </c>
      <c r="G777" t="s">
        <v>367</v>
      </c>
      <c r="H777">
        <f t="shared" ref="H777:AK777" si="229">IFERROR((H205/H491)*100000,0)</f>
        <v>15186.02885345482</v>
      </c>
      <c r="I777">
        <f t="shared" si="229"/>
        <v>16368.286445012789</v>
      </c>
      <c r="J777">
        <f t="shared" si="229"/>
        <v>17128.874388254488</v>
      </c>
      <c r="K777">
        <f t="shared" si="229"/>
        <v>16843.971631205673</v>
      </c>
      <c r="L777">
        <f t="shared" si="229"/>
        <v>17648.46172191748</v>
      </c>
      <c r="M777">
        <f t="shared" si="229"/>
        <v>18697.756269247689</v>
      </c>
      <c r="N777">
        <f t="shared" si="229"/>
        <v>19095.69798068481</v>
      </c>
      <c r="O777">
        <f t="shared" si="229"/>
        <v>19435.446552521982</v>
      </c>
      <c r="P777">
        <f t="shared" si="229"/>
        <v>21894.736842105263</v>
      </c>
      <c r="Q777">
        <f t="shared" si="229"/>
        <v>22317.334148578415</v>
      </c>
      <c r="R777">
        <f t="shared" si="229"/>
        <v>25409.13006029285</v>
      </c>
      <c r="S777">
        <f t="shared" si="229"/>
        <v>25948.103792415168</v>
      </c>
      <c r="T777">
        <f t="shared" si="229"/>
        <v>26368.1592039801</v>
      </c>
      <c r="U777">
        <f t="shared" si="229"/>
        <v>27911.453320500477</v>
      </c>
      <c r="V777">
        <f t="shared" si="229"/>
        <v>29585.798816568044</v>
      </c>
      <c r="W777">
        <f t="shared" si="229"/>
        <v>37649.74329720479</v>
      </c>
      <c r="X777">
        <f t="shared" si="229"/>
        <v>38503.850385038502</v>
      </c>
      <c r="Y777">
        <f t="shared" si="229"/>
        <v>39319.010944466965</v>
      </c>
      <c r="Z777">
        <f t="shared" si="229"/>
        <v>45239.70290344362</v>
      </c>
      <c r="AA777">
        <f t="shared" si="229"/>
        <v>48701.2987012987</v>
      </c>
      <c r="AB777">
        <f t="shared" si="229"/>
        <v>53250.773993808056</v>
      </c>
      <c r="AC777">
        <f t="shared" si="229"/>
        <v>58401.639344262301</v>
      </c>
      <c r="AD777">
        <f t="shared" si="229"/>
        <v>73185.011709601866</v>
      </c>
      <c r="AE777">
        <f t="shared" si="229"/>
        <v>83209.509658246665</v>
      </c>
      <c r="AF777">
        <f t="shared" si="229"/>
        <v>88531.187122736417</v>
      </c>
      <c r="AG777">
        <f t="shared" si="229"/>
        <v>91233.071988595853</v>
      </c>
      <c r="AH777">
        <f t="shared" si="229"/>
        <v>93144.560357675116</v>
      </c>
      <c r="AI777">
        <f t="shared" si="229"/>
        <v>94688.221709006932</v>
      </c>
      <c r="AJ777">
        <f t="shared" si="229"/>
        <v>98202.824133504488</v>
      </c>
      <c r="AK777">
        <f t="shared" si="229"/>
        <v>102498.39846252403</v>
      </c>
    </row>
    <row r="778" spans="1:37" x14ac:dyDescent="0.25">
      <c r="A778">
        <f>IF(IFERROR(MATCH(TX_UCR!$C778,NN_M!A:A,0),0)&gt;0,1,0)</f>
        <v>1</v>
      </c>
      <c r="B778">
        <f>IF(IFERROR(MATCH(TX_UCR!C778,NN_PSM!A:A,0),0)&gt;0,1,0)</f>
        <v>1</v>
      </c>
      <c r="C778" t="str">
        <f t="shared" si="217"/>
        <v>Pflugerville</v>
      </c>
      <c r="D778">
        <f t="shared" si="218"/>
        <v>0</v>
      </c>
      <c r="E778" t="s">
        <v>239</v>
      </c>
      <c r="F778" t="s">
        <v>34</v>
      </c>
      <c r="G778" t="s">
        <v>367</v>
      </c>
      <c r="H778">
        <f t="shared" ref="H778:AK778" si="230">IFERROR((H206/H492)*100000,0)</f>
        <v>928.07424593967517</v>
      </c>
      <c r="I778">
        <f t="shared" si="230"/>
        <v>1039.0025575447571</v>
      </c>
      <c r="J778">
        <f t="shared" si="230"/>
        <v>1198.0147184665414</v>
      </c>
      <c r="K778">
        <f t="shared" si="230"/>
        <v>1193.0326890956812</v>
      </c>
      <c r="L778">
        <f t="shared" si="230"/>
        <v>1513.6226034308781</v>
      </c>
      <c r="M778">
        <f t="shared" si="230"/>
        <v>4444.4444444444443</v>
      </c>
      <c r="N778">
        <f t="shared" si="230"/>
        <v>4538.2794001578532</v>
      </c>
      <c r="O778">
        <f t="shared" si="230"/>
        <v>4617.1604463255098</v>
      </c>
      <c r="P778">
        <f t="shared" si="230"/>
        <v>5389.7180762852413</v>
      </c>
      <c r="Q778">
        <f t="shared" si="230"/>
        <v>5492.9964295523205</v>
      </c>
      <c r="R778">
        <f t="shared" si="230"/>
        <v>7630.2274394717542</v>
      </c>
      <c r="S778">
        <f t="shared" si="230"/>
        <v>7793.2731747333883</v>
      </c>
      <c r="T778">
        <f t="shared" si="230"/>
        <v>7919.5857447456592</v>
      </c>
      <c r="U778">
        <f t="shared" si="230"/>
        <v>8445.9459459459449</v>
      </c>
      <c r="V778">
        <f t="shared" si="230"/>
        <v>9471.1917916337807</v>
      </c>
      <c r="W778">
        <f t="shared" si="230"/>
        <v>16337.059329320722</v>
      </c>
      <c r="X778">
        <f t="shared" si="230"/>
        <v>16702.977487291217</v>
      </c>
      <c r="Y778">
        <f t="shared" si="230"/>
        <v>17057.569296375266</v>
      </c>
      <c r="Z778">
        <f t="shared" si="230"/>
        <v>23423.423423423425</v>
      </c>
      <c r="AA778">
        <f t="shared" si="230"/>
        <v>25073.746312684369</v>
      </c>
      <c r="AB778">
        <f t="shared" si="230"/>
        <v>26341.463414634149</v>
      </c>
      <c r="AC778">
        <f t="shared" si="230"/>
        <v>28301.886792452828</v>
      </c>
      <c r="AD778">
        <f t="shared" si="230"/>
        <v>32160.194174757278</v>
      </c>
      <c r="AE778">
        <f t="shared" si="230"/>
        <v>37438.423645320196</v>
      </c>
      <c r="AF778">
        <f t="shared" si="230"/>
        <v>42383.292383292384</v>
      </c>
      <c r="AG778">
        <f t="shared" si="230"/>
        <v>46928.916494133882</v>
      </c>
      <c r="AH778">
        <f t="shared" si="230"/>
        <v>47908.74524714829</v>
      </c>
      <c r="AI778">
        <f t="shared" si="230"/>
        <v>49472.830494728303</v>
      </c>
      <c r="AJ778">
        <f t="shared" si="230"/>
        <v>53009.883198562449</v>
      </c>
      <c r="AK778">
        <f t="shared" si="230"/>
        <v>55103.884372177061</v>
      </c>
    </row>
    <row r="779" spans="1:37" x14ac:dyDescent="0.25">
      <c r="A779">
        <f>IF(IFERROR(MATCH(TX_UCR!$C779,NN_M!A:A,0),0)&gt;0,1,0)</f>
        <v>0</v>
      </c>
      <c r="B779">
        <f>IF(IFERROR(MATCH(TX_UCR!C779,NN_PSM!A:A,0),0)&gt;0,1,0)</f>
        <v>0</v>
      </c>
      <c r="C779" t="str">
        <f t="shared" si="217"/>
        <v>Pharr</v>
      </c>
      <c r="D779">
        <f t="shared" si="218"/>
        <v>0</v>
      </c>
      <c r="E779" t="s">
        <v>240</v>
      </c>
      <c r="F779" t="s">
        <v>34</v>
      </c>
      <c r="G779" t="s">
        <v>367</v>
      </c>
      <c r="H779">
        <f t="shared" ref="H779:AK779" si="231">IFERROR((H207/H493)*100000,0)</f>
        <v>24390.243902439022</v>
      </c>
      <c r="I779">
        <f t="shared" si="231"/>
        <v>25197.153298711295</v>
      </c>
      <c r="J779">
        <f t="shared" si="231"/>
        <v>26086.956521739128</v>
      </c>
      <c r="K779">
        <f t="shared" si="231"/>
        <v>26809.651474530834</v>
      </c>
      <c r="L779">
        <f t="shared" si="231"/>
        <v>32423.669278573358</v>
      </c>
      <c r="M779">
        <f t="shared" si="231"/>
        <v>32919.046019482703</v>
      </c>
      <c r="N779">
        <f t="shared" si="231"/>
        <v>33624.136677571791</v>
      </c>
      <c r="O779">
        <f t="shared" si="231"/>
        <v>34217.381008761542</v>
      </c>
      <c r="P779">
        <f t="shared" si="231"/>
        <v>36501.224126418871</v>
      </c>
      <c r="Q779">
        <f t="shared" si="231"/>
        <v>37202.380952380954</v>
      </c>
      <c r="R779">
        <f t="shared" si="231"/>
        <v>37262.238852510134</v>
      </c>
      <c r="S779">
        <f t="shared" si="231"/>
        <v>38068.347775289651</v>
      </c>
      <c r="T779">
        <f t="shared" si="231"/>
        <v>38687.561214495596</v>
      </c>
      <c r="U779">
        <f t="shared" si="231"/>
        <v>42426.699094716932</v>
      </c>
      <c r="V779">
        <f t="shared" si="231"/>
        <v>42929.292929292926</v>
      </c>
      <c r="W779">
        <f t="shared" si="231"/>
        <v>46658.480968251184</v>
      </c>
      <c r="X779">
        <f t="shared" si="231"/>
        <v>47721.494230393117</v>
      </c>
      <c r="Y779">
        <f t="shared" si="231"/>
        <v>48733.568451426749</v>
      </c>
      <c r="Z779">
        <f t="shared" si="231"/>
        <v>52078.431372549014</v>
      </c>
      <c r="AA779">
        <f t="shared" si="231"/>
        <v>55368.751401031157</v>
      </c>
      <c r="AB779">
        <f t="shared" si="231"/>
        <v>57776.480887073245</v>
      </c>
      <c r="AC779">
        <f t="shared" si="231"/>
        <v>60664.112388250323</v>
      </c>
      <c r="AD779">
        <f t="shared" si="231"/>
        <v>63666.581436972636</v>
      </c>
      <c r="AE779">
        <f t="shared" si="231"/>
        <v>66090.493136756486</v>
      </c>
      <c r="AF779">
        <f t="shared" si="231"/>
        <v>67622.033139274514</v>
      </c>
      <c r="AG779">
        <f t="shared" si="231"/>
        <v>70406.732117812062</v>
      </c>
      <c r="AH779">
        <f t="shared" si="231"/>
        <v>71889.918562201623</v>
      </c>
      <c r="AI779">
        <f t="shared" si="231"/>
        <v>73589.533932951774</v>
      </c>
      <c r="AJ779">
        <f t="shared" si="231"/>
        <v>73931.211828993895</v>
      </c>
      <c r="AK779">
        <f t="shared" si="231"/>
        <v>74558.032282859334</v>
      </c>
    </row>
    <row r="780" spans="1:37" x14ac:dyDescent="0.25">
      <c r="A780">
        <f>IF(IFERROR(MATCH(TX_UCR!$C780,NN_M!A:A,0),0)&gt;0,1,0)</f>
        <v>0</v>
      </c>
      <c r="B780">
        <f>IF(IFERROR(MATCH(TX_UCR!C780,NN_PSM!A:A,0),0)&gt;0,1,0)</f>
        <v>0</v>
      </c>
      <c r="C780" t="str">
        <f t="shared" si="217"/>
        <v>Plainview</v>
      </c>
      <c r="D780">
        <f t="shared" si="218"/>
        <v>0</v>
      </c>
      <c r="E780" t="s">
        <v>241</v>
      </c>
      <c r="F780" t="s">
        <v>34</v>
      </c>
      <c r="G780" t="s">
        <v>367</v>
      </c>
      <c r="H780">
        <f t="shared" ref="H780:AK780" si="232">IFERROR((H208/H494)*100000,0)</f>
        <v>23876.709355328847</v>
      </c>
      <c r="I780">
        <f t="shared" si="232"/>
        <v>23387.457172650084</v>
      </c>
      <c r="J780">
        <f t="shared" si="232"/>
        <v>22683.982683982686</v>
      </c>
      <c r="K780">
        <f t="shared" si="232"/>
        <v>22776.5726681128</v>
      </c>
      <c r="L780">
        <f t="shared" si="232"/>
        <v>22541.895298828415</v>
      </c>
      <c r="M780">
        <f t="shared" si="232"/>
        <v>21698.407742741179</v>
      </c>
      <c r="N780">
        <f t="shared" si="232"/>
        <v>22162.02905688254</v>
      </c>
      <c r="O780">
        <f t="shared" si="232"/>
        <v>22555.252800484406</v>
      </c>
      <c r="P780">
        <f t="shared" si="232"/>
        <v>22333.795013850417</v>
      </c>
      <c r="Q780">
        <f t="shared" si="232"/>
        <v>22762.814943527366</v>
      </c>
      <c r="R780">
        <f t="shared" si="232"/>
        <v>22746.419545071607</v>
      </c>
      <c r="S780">
        <f t="shared" si="232"/>
        <v>23236.514522821577</v>
      </c>
      <c r="T780">
        <f t="shared" si="232"/>
        <v>23612.750885478159</v>
      </c>
      <c r="U780">
        <f t="shared" si="232"/>
        <v>23079.170318434124</v>
      </c>
      <c r="V780">
        <f t="shared" si="232"/>
        <v>23025.263831148066</v>
      </c>
      <c r="W780">
        <f t="shared" si="232"/>
        <v>22335.844994617866</v>
      </c>
      <c r="X780">
        <f t="shared" si="232"/>
        <v>22840.119165839122</v>
      </c>
      <c r="Y780">
        <f t="shared" si="232"/>
        <v>23330.28362305581</v>
      </c>
      <c r="Z780">
        <f t="shared" si="232"/>
        <v>22258.28889404127</v>
      </c>
      <c r="AA780">
        <f t="shared" si="232"/>
        <v>22255.192878338279</v>
      </c>
      <c r="AB780">
        <f t="shared" si="232"/>
        <v>22360.248447204969</v>
      </c>
      <c r="AC780">
        <f t="shared" si="232"/>
        <v>22614.688778806805</v>
      </c>
      <c r="AD780">
        <f t="shared" si="232"/>
        <v>22053.231939163499</v>
      </c>
      <c r="AE780">
        <f t="shared" si="232"/>
        <v>21573.270192054722</v>
      </c>
      <c r="AF780">
        <f t="shared" si="232"/>
        <v>21227.621483375959</v>
      </c>
      <c r="AG780">
        <f t="shared" si="232"/>
        <v>22194.821208384714</v>
      </c>
      <c r="AH780">
        <f t="shared" si="232"/>
        <v>22664.835164835164</v>
      </c>
      <c r="AI780">
        <f t="shared" si="232"/>
        <v>22676.57992565056</v>
      </c>
      <c r="AJ780">
        <f t="shared" si="232"/>
        <v>22222.222222222223</v>
      </c>
      <c r="AK780">
        <f t="shared" si="232"/>
        <v>21765.913757700207</v>
      </c>
    </row>
    <row r="781" spans="1:37" x14ac:dyDescent="0.25">
      <c r="A781">
        <f>IF(IFERROR(MATCH(TX_UCR!$C781,NN_M!A:A,0),0)&gt;0,1,0)</f>
        <v>1</v>
      </c>
      <c r="B781">
        <f>IF(IFERROR(MATCH(TX_UCR!C781,NN_PSM!A:A,0),0)&gt;0,1,0)</f>
        <v>1</v>
      </c>
      <c r="C781" t="str">
        <f t="shared" si="217"/>
        <v>Plano</v>
      </c>
      <c r="D781">
        <f t="shared" si="218"/>
        <v>0</v>
      </c>
      <c r="E781" t="s">
        <v>242</v>
      </c>
      <c r="F781" t="s">
        <v>34</v>
      </c>
      <c r="G781" t="s">
        <v>367</v>
      </c>
      <c r="H781">
        <f t="shared" ref="H781:AK781" si="233">IFERROR((H209/H495)*100000,0)</f>
        <v>90203.106332138588</v>
      </c>
      <c r="I781">
        <f t="shared" si="233"/>
        <v>97301.136363636353</v>
      </c>
      <c r="J781">
        <f t="shared" si="233"/>
        <v>111773.47242921015</v>
      </c>
      <c r="K781">
        <f t="shared" si="233"/>
        <v>115246.09843937574</v>
      </c>
      <c r="L781">
        <f t="shared" si="233"/>
        <v>119875.04880905895</v>
      </c>
      <c r="M781">
        <f t="shared" si="233"/>
        <v>128704.24171993027</v>
      </c>
      <c r="N781">
        <f t="shared" si="233"/>
        <v>131465.5172413793</v>
      </c>
      <c r="O781">
        <f t="shared" si="233"/>
        <v>133783.78378378379</v>
      </c>
      <c r="P781">
        <f t="shared" si="233"/>
        <v>144897.35197857779</v>
      </c>
      <c r="Q781">
        <f t="shared" si="233"/>
        <v>147680.41237113404</v>
      </c>
      <c r="R781">
        <f t="shared" si="233"/>
        <v>160346.96406443618</v>
      </c>
      <c r="S781">
        <f t="shared" si="233"/>
        <v>163835.30089260006</v>
      </c>
      <c r="T781">
        <f t="shared" si="233"/>
        <v>166484.41771459815</v>
      </c>
      <c r="U781">
        <f t="shared" si="233"/>
        <v>210096.88934217236</v>
      </c>
      <c r="V781">
        <f t="shared" si="233"/>
        <v>222658.44083006168</v>
      </c>
      <c r="W781">
        <f t="shared" si="233"/>
        <v>222024.23378474693</v>
      </c>
      <c r="X781">
        <f t="shared" si="233"/>
        <v>227027.02702702701</v>
      </c>
      <c r="Y781">
        <f t="shared" si="233"/>
        <v>231889.08145580589</v>
      </c>
      <c r="Z781">
        <f t="shared" si="233"/>
        <v>241814.46111869032</v>
      </c>
      <c r="AA781">
        <f t="shared" si="233"/>
        <v>246019.7119029568</v>
      </c>
      <c r="AB781">
        <f t="shared" si="233"/>
        <v>249487.35475051263</v>
      </c>
      <c r="AC781">
        <f t="shared" si="233"/>
        <v>257142.85714285716</v>
      </c>
      <c r="AD781">
        <f t="shared" si="233"/>
        <v>259790.61651803029</v>
      </c>
      <c r="AE781">
        <f t="shared" si="233"/>
        <v>265700.48309178749</v>
      </c>
      <c r="AF781">
        <f t="shared" si="233"/>
        <v>272727.27272727276</v>
      </c>
      <c r="AG781">
        <f t="shared" si="233"/>
        <v>259796.02791196993</v>
      </c>
      <c r="AH781">
        <f t="shared" si="233"/>
        <v>265306.12244897964</v>
      </c>
      <c r="AI781">
        <f t="shared" si="233"/>
        <v>273909.71690895181</v>
      </c>
      <c r="AJ781">
        <f t="shared" si="233"/>
        <v>275745.25745257456</v>
      </c>
      <c r="AK781">
        <f t="shared" si="233"/>
        <v>277845.03631961258</v>
      </c>
    </row>
    <row r="782" spans="1:37" x14ac:dyDescent="0.25">
      <c r="A782">
        <f>IF(IFERROR(MATCH(TX_UCR!$C782,NN_M!A:A,0),0)&gt;0,1,0)</f>
        <v>0</v>
      </c>
      <c r="B782">
        <f>IF(IFERROR(MATCH(TX_UCR!C782,NN_PSM!A:A,0),0)&gt;0,1,0)</f>
        <v>0</v>
      </c>
      <c r="C782" t="str">
        <f t="shared" si="217"/>
        <v>Polk</v>
      </c>
      <c r="D782">
        <f t="shared" si="218"/>
        <v>1</v>
      </c>
      <c r="E782" t="s">
        <v>243</v>
      </c>
      <c r="F782" t="s">
        <v>34</v>
      </c>
      <c r="G782" t="s">
        <v>367</v>
      </c>
      <c r="H782">
        <f t="shared" ref="H782:AK782" si="234">IFERROR((H210/H496)*100000,0)</f>
        <v>0</v>
      </c>
      <c r="I782">
        <f t="shared" si="234"/>
        <v>0</v>
      </c>
      <c r="J782">
        <f t="shared" si="234"/>
        <v>0</v>
      </c>
      <c r="K782">
        <f t="shared" si="234"/>
        <v>0</v>
      </c>
      <c r="L782">
        <f t="shared" si="234"/>
        <v>0</v>
      </c>
      <c r="M782">
        <f t="shared" si="234"/>
        <v>0</v>
      </c>
      <c r="N782">
        <f t="shared" si="234"/>
        <v>0</v>
      </c>
      <c r="O782">
        <f t="shared" si="234"/>
        <v>0</v>
      </c>
      <c r="P782">
        <f t="shared" si="234"/>
        <v>0</v>
      </c>
      <c r="Q782">
        <f t="shared" si="234"/>
        <v>0</v>
      </c>
      <c r="R782">
        <f t="shared" si="234"/>
        <v>0</v>
      </c>
      <c r="S782">
        <f t="shared" si="234"/>
        <v>0</v>
      </c>
      <c r="T782">
        <f t="shared" si="234"/>
        <v>0</v>
      </c>
      <c r="U782">
        <f t="shared" si="234"/>
        <v>0</v>
      </c>
      <c r="V782">
        <f t="shared" si="234"/>
        <v>0</v>
      </c>
      <c r="W782">
        <f t="shared" si="234"/>
        <v>0</v>
      </c>
      <c r="X782">
        <f t="shared" si="234"/>
        <v>0</v>
      </c>
      <c r="Y782">
        <f t="shared" si="234"/>
        <v>0</v>
      </c>
      <c r="Z782">
        <f t="shared" si="234"/>
        <v>0</v>
      </c>
      <c r="AA782">
        <f t="shared" si="234"/>
        <v>0</v>
      </c>
      <c r="AB782">
        <f t="shared" si="234"/>
        <v>0</v>
      </c>
      <c r="AC782">
        <f t="shared" si="234"/>
        <v>0</v>
      </c>
      <c r="AD782">
        <f t="shared" si="234"/>
        <v>0</v>
      </c>
      <c r="AE782">
        <f t="shared" si="234"/>
        <v>0</v>
      </c>
      <c r="AF782">
        <f t="shared" si="234"/>
        <v>0</v>
      </c>
      <c r="AG782">
        <f t="shared" si="234"/>
        <v>0</v>
      </c>
      <c r="AH782">
        <f t="shared" si="234"/>
        <v>0</v>
      </c>
      <c r="AI782">
        <f t="shared" si="234"/>
        <v>0</v>
      </c>
      <c r="AJ782">
        <f t="shared" si="234"/>
        <v>0</v>
      </c>
      <c r="AK782">
        <f t="shared" si="234"/>
        <v>0</v>
      </c>
    </row>
    <row r="783" spans="1:37" x14ac:dyDescent="0.25">
      <c r="A783">
        <f>IF(IFERROR(MATCH(TX_UCR!$C783,NN_M!A:A,0),0)&gt;0,1,0)</f>
        <v>0</v>
      </c>
      <c r="B783">
        <f>IF(IFERROR(MATCH(TX_UCR!C783,NN_PSM!A:A,0),0)&gt;0,1,0)</f>
        <v>0</v>
      </c>
      <c r="C783" t="str">
        <f t="shared" si="217"/>
        <v>Portland</v>
      </c>
      <c r="D783">
        <f t="shared" si="218"/>
        <v>0</v>
      </c>
      <c r="E783" t="s">
        <v>244</v>
      </c>
      <c r="F783" t="s">
        <v>34</v>
      </c>
      <c r="G783" t="s">
        <v>367</v>
      </c>
      <c r="H783">
        <f t="shared" ref="H783:AK783" si="235">IFERROR((H211/H497)*100000,0)</f>
        <v>13636.363636363636</v>
      </c>
      <c r="I783">
        <f t="shared" si="235"/>
        <v>13270.88212334114</v>
      </c>
      <c r="J783">
        <f t="shared" si="235"/>
        <v>12526.096033402922</v>
      </c>
      <c r="K783">
        <f t="shared" si="235"/>
        <v>12260.536398467433</v>
      </c>
      <c r="L783">
        <f t="shared" si="235"/>
        <v>12116.892373485387</v>
      </c>
      <c r="M783">
        <f t="shared" si="235"/>
        <v>12216.404886561955</v>
      </c>
      <c r="N783">
        <f t="shared" si="235"/>
        <v>12485.811577752555</v>
      </c>
      <c r="O783">
        <f t="shared" si="235"/>
        <v>12698.412698412698</v>
      </c>
      <c r="P783">
        <f t="shared" si="235"/>
        <v>13114.754098360656</v>
      </c>
      <c r="Q783">
        <f t="shared" si="235"/>
        <v>13365.735115431349</v>
      </c>
      <c r="R783">
        <f t="shared" si="235"/>
        <v>13904.982618771728</v>
      </c>
      <c r="S783">
        <f t="shared" si="235"/>
        <v>14195.583596214512</v>
      </c>
      <c r="T783">
        <f t="shared" si="235"/>
        <v>14427.040395713109</v>
      </c>
      <c r="U783">
        <f t="shared" si="235"/>
        <v>14135.338345864662</v>
      </c>
      <c r="V783">
        <f t="shared" si="235"/>
        <v>14896.373056994818</v>
      </c>
      <c r="W783">
        <f t="shared" si="235"/>
        <v>14827.01812191104</v>
      </c>
      <c r="X783">
        <f t="shared" si="235"/>
        <v>15165.441176470589</v>
      </c>
      <c r="Y783">
        <f t="shared" si="235"/>
        <v>15488.867376573087</v>
      </c>
      <c r="Z783">
        <f t="shared" si="235"/>
        <v>15664.477008590196</v>
      </c>
      <c r="AA783">
        <f t="shared" si="235"/>
        <v>15748.031496062991</v>
      </c>
      <c r="AB783">
        <f t="shared" si="235"/>
        <v>15839.49313621964</v>
      </c>
      <c r="AC783">
        <f t="shared" si="235"/>
        <v>16680.567139282735</v>
      </c>
      <c r="AD783">
        <f t="shared" si="235"/>
        <v>16638.935108153077</v>
      </c>
      <c r="AE783">
        <f t="shared" si="235"/>
        <v>16601.5625</v>
      </c>
      <c r="AF783">
        <f t="shared" si="235"/>
        <v>16682.113067655235</v>
      </c>
      <c r="AG783">
        <f t="shared" si="235"/>
        <v>15100.671140939598</v>
      </c>
      <c r="AH783">
        <f t="shared" si="235"/>
        <v>15418.502202643172</v>
      </c>
      <c r="AI783">
        <f t="shared" si="235"/>
        <v>15306.122448979591</v>
      </c>
      <c r="AJ783">
        <f t="shared" si="235"/>
        <v>15569.709837225759</v>
      </c>
      <c r="AK783">
        <f t="shared" si="235"/>
        <v>15884.476534296029</v>
      </c>
    </row>
    <row r="784" spans="1:37" x14ac:dyDescent="0.25">
      <c r="A784">
        <f>IF(IFERROR(MATCH(TX_UCR!$C784,NN_M!A:A,0),0)&gt;0,1,0)</f>
        <v>0</v>
      </c>
      <c r="B784">
        <f>IF(IFERROR(MATCH(TX_UCR!C784,NN_PSM!A:A,0),0)&gt;0,1,0)</f>
        <v>0</v>
      </c>
      <c r="C784" t="str">
        <f t="shared" si="217"/>
        <v>Raymondville</v>
      </c>
      <c r="D784">
        <f t="shared" si="218"/>
        <v>0</v>
      </c>
      <c r="E784" t="s">
        <v>245</v>
      </c>
      <c r="F784" t="s">
        <v>34</v>
      </c>
      <c r="G784" t="s">
        <v>367</v>
      </c>
      <c r="H784">
        <f t="shared" ref="H784:AK784" si="236">IFERROR((H212/H498)*100000,0)</f>
        <v>10377.566791786267</v>
      </c>
      <c r="I784">
        <f t="shared" si="236"/>
        <v>10518.54585716922</v>
      </c>
      <c r="J784">
        <f t="shared" si="236"/>
        <v>10193.67991845056</v>
      </c>
      <c r="K784">
        <f t="shared" si="236"/>
        <v>10126.964933494559</v>
      </c>
      <c r="L784">
        <f t="shared" si="236"/>
        <v>10049.760952288027</v>
      </c>
      <c r="M784">
        <f t="shared" si="236"/>
        <v>8879.9770839301054</v>
      </c>
      <c r="N784">
        <f t="shared" si="236"/>
        <v>9068.4253915910958</v>
      </c>
      <c r="O784">
        <f t="shared" si="236"/>
        <v>9228.8108624164634</v>
      </c>
      <c r="P784">
        <f t="shared" si="236"/>
        <v>9255.0274223034739</v>
      </c>
      <c r="Q784">
        <f t="shared" si="236"/>
        <v>9432.6725905673266</v>
      </c>
      <c r="R784">
        <f t="shared" si="236"/>
        <v>9521.5977705527166</v>
      </c>
      <c r="S784">
        <f t="shared" si="236"/>
        <v>9726.5553312534412</v>
      </c>
      <c r="T784">
        <f t="shared" si="236"/>
        <v>9883.7209302325573</v>
      </c>
      <c r="U784">
        <f t="shared" si="236"/>
        <v>9922.2755085166191</v>
      </c>
      <c r="V784">
        <f t="shared" si="236"/>
        <v>9734.6522216988542</v>
      </c>
      <c r="W784">
        <f t="shared" si="236"/>
        <v>9733.1240188383053</v>
      </c>
      <c r="X784">
        <f t="shared" si="236"/>
        <v>9953.6639780332916</v>
      </c>
      <c r="Y784">
        <f t="shared" si="236"/>
        <v>10165.600918183309</v>
      </c>
      <c r="Z784">
        <f t="shared" si="236"/>
        <v>9780.8368049266428</v>
      </c>
      <c r="AA784">
        <f t="shared" si="236"/>
        <v>9672.5162360093964</v>
      </c>
      <c r="AB784">
        <f t="shared" si="236"/>
        <v>9611.8570694841874</v>
      </c>
      <c r="AC784">
        <f t="shared" si="236"/>
        <v>9752.1798990362549</v>
      </c>
      <c r="AD784">
        <f t="shared" si="236"/>
        <v>9553.8855132715071</v>
      </c>
      <c r="AE784">
        <f t="shared" si="236"/>
        <v>9475.0320102432779</v>
      </c>
      <c r="AF784">
        <f t="shared" si="236"/>
        <v>9501.8378040197076</v>
      </c>
      <c r="AG784">
        <f t="shared" si="236"/>
        <v>11283.747858450995</v>
      </c>
      <c r="AH784">
        <f t="shared" si="236"/>
        <v>11521.096061030672</v>
      </c>
      <c r="AI784">
        <f t="shared" si="236"/>
        <v>11428.571428571428</v>
      </c>
      <c r="AJ784">
        <f t="shared" si="236"/>
        <v>11164.074259909683</v>
      </c>
      <c r="AK784">
        <f t="shared" si="236"/>
        <v>11113.11890133719</v>
      </c>
    </row>
    <row r="785" spans="1:37" x14ac:dyDescent="0.25">
      <c r="A785">
        <f>IF(IFERROR(MATCH(TX_UCR!$C785,NN_M!A:A,0),0)&gt;0,1,0)</f>
        <v>0</v>
      </c>
      <c r="B785">
        <f>IF(IFERROR(MATCH(TX_UCR!C785,NN_PSM!A:A,0),0)&gt;0,1,0)</f>
        <v>0</v>
      </c>
      <c r="C785" t="str">
        <f t="shared" si="217"/>
        <v>Red</v>
      </c>
      <c r="D785">
        <f t="shared" si="218"/>
        <v>0</v>
      </c>
      <c r="E785" t="s">
        <v>246</v>
      </c>
      <c r="F785" t="s">
        <v>34</v>
      </c>
      <c r="G785" t="s">
        <v>367</v>
      </c>
      <c r="H785">
        <f t="shared" ref="H785:AK785" si="237">IFERROR((H213/H499)*100000,0)</f>
        <v>2259.8870056497176</v>
      </c>
      <c r="I785">
        <f t="shared" si="237"/>
        <v>2529.7242600556538</v>
      </c>
      <c r="J785">
        <f t="shared" si="237"/>
        <v>2939.0154298310067</v>
      </c>
      <c r="K785">
        <f t="shared" si="237"/>
        <v>3012.8044187798141</v>
      </c>
      <c r="L785">
        <f t="shared" si="237"/>
        <v>3319.9370959287094</v>
      </c>
      <c r="M785">
        <f t="shared" si="237"/>
        <v>3123.9987183594999</v>
      </c>
      <c r="N785">
        <f t="shared" si="237"/>
        <v>3190.0470531940346</v>
      </c>
      <c r="O785">
        <f t="shared" si="237"/>
        <v>3245.9867799811145</v>
      </c>
      <c r="P785">
        <f t="shared" si="237"/>
        <v>3328.1331253250132</v>
      </c>
      <c r="Q785">
        <f t="shared" si="237"/>
        <v>3391.9210607462223</v>
      </c>
      <c r="R785">
        <f t="shared" si="237"/>
        <v>3511.23595505618</v>
      </c>
      <c r="S785">
        <f t="shared" si="237"/>
        <v>3586.0655737704924</v>
      </c>
      <c r="T785">
        <f t="shared" si="237"/>
        <v>3642.987249544627</v>
      </c>
      <c r="U785">
        <f t="shared" si="237"/>
        <v>3931.1119430924746</v>
      </c>
      <c r="V785">
        <f t="shared" si="237"/>
        <v>4139.834406623735</v>
      </c>
      <c r="W785">
        <f t="shared" si="237"/>
        <v>4300.047778308648</v>
      </c>
      <c r="X785">
        <f t="shared" si="237"/>
        <v>4400.4400440044001</v>
      </c>
      <c r="Y785">
        <f t="shared" si="237"/>
        <v>4492.1387571749437</v>
      </c>
      <c r="Z785">
        <f t="shared" si="237"/>
        <v>5542.359461599367</v>
      </c>
      <c r="AA785">
        <f t="shared" si="237"/>
        <v>5969.3745133662078</v>
      </c>
      <c r="AB785">
        <f t="shared" si="237"/>
        <v>6550.2183406113536</v>
      </c>
      <c r="AC785">
        <f t="shared" si="237"/>
        <v>7372.6541554959795</v>
      </c>
      <c r="AD785">
        <f t="shared" si="237"/>
        <v>8538.4229030637871</v>
      </c>
      <c r="AE785">
        <f t="shared" si="237"/>
        <v>9324.0093240093247</v>
      </c>
      <c r="AF785">
        <f t="shared" si="237"/>
        <v>9852.2167487684728</v>
      </c>
      <c r="AG785">
        <f t="shared" si="237"/>
        <v>10769.23076923077</v>
      </c>
      <c r="AH785">
        <f t="shared" si="237"/>
        <v>10995.052226498075</v>
      </c>
      <c r="AI785">
        <f t="shared" si="237"/>
        <v>11156.186612576066</v>
      </c>
      <c r="AJ785">
        <f t="shared" si="237"/>
        <v>11167.51269035533</v>
      </c>
      <c r="AK785">
        <f t="shared" si="237"/>
        <v>11352.885525070955</v>
      </c>
    </row>
    <row r="786" spans="1:37" x14ac:dyDescent="0.25">
      <c r="A786">
        <f>IF(IFERROR(MATCH(TX_UCR!$C786,NN_M!A:A,0),0)&gt;0,1,0)</f>
        <v>1</v>
      </c>
      <c r="B786">
        <f>IF(IFERROR(MATCH(TX_UCR!C786,NN_PSM!A:A,0),0)&gt;0,1,0)</f>
        <v>1</v>
      </c>
      <c r="C786" t="str">
        <f t="shared" si="217"/>
        <v>Richardson</v>
      </c>
      <c r="D786">
        <f t="shared" si="218"/>
        <v>0</v>
      </c>
      <c r="E786" t="s">
        <v>247</v>
      </c>
      <c r="F786" t="s">
        <v>34</v>
      </c>
      <c r="G786" t="s">
        <v>367</v>
      </c>
      <c r="H786">
        <f t="shared" ref="H786:AK786" si="238">IFERROR((H214/H500)*100000,0)</f>
        <v>81506.849315068495</v>
      </c>
      <c r="I786">
        <f t="shared" si="238"/>
        <v>80313.418217433893</v>
      </c>
      <c r="J786">
        <f t="shared" si="238"/>
        <v>78557.312252964432</v>
      </c>
      <c r="K786">
        <f t="shared" si="238"/>
        <v>79302.141157811275</v>
      </c>
      <c r="L786">
        <f t="shared" si="238"/>
        <v>77769.62582538517</v>
      </c>
      <c r="M786">
        <f t="shared" si="238"/>
        <v>74839.836924868956</v>
      </c>
      <c r="N786">
        <f t="shared" si="238"/>
        <v>76426.799007444162</v>
      </c>
      <c r="O786">
        <f t="shared" si="238"/>
        <v>77796.986910348249</v>
      </c>
      <c r="P786">
        <f t="shared" si="238"/>
        <v>77852.826164237471</v>
      </c>
      <c r="Q786">
        <f t="shared" si="238"/>
        <v>79354.62627593019</v>
      </c>
      <c r="R786">
        <f t="shared" si="238"/>
        <v>80471.730835934781</v>
      </c>
      <c r="S786">
        <f t="shared" si="238"/>
        <v>81903.528650048567</v>
      </c>
      <c r="T786">
        <f t="shared" si="238"/>
        <v>83233.771405814419</v>
      </c>
      <c r="U786">
        <f t="shared" si="238"/>
        <v>84054.834054834064</v>
      </c>
      <c r="V786">
        <f t="shared" si="238"/>
        <v>87254.901960784307</v>
      </c>
      <c r="W786">
        <f t="shared" si="238"/>
        <v>91803.278688524588</v>
      </c>
      <c r="X786">
        <f t="shared" si="238"/>
        <v>93898.428936792116</v>
      </c>
      <c r="Y786">
        <f t="shared" si="238"/>
        <v>95885.753145188704</v>
      </c>
      <c r="Z786">
        <f t="shared" si="238"/>
        <v>98466.505246166256</v>
      </c>
      <c r="AA786">
        <f t="shared" si="238"/>
        <v>101190.47619047618</v>
      </c>
      <c r="AB786">
        <f t="shared" si="238"/>
        <v>100892.51067132325</v>
      </c>
      <c r="AC786">
        <f t="shared" si="238"/>
        <v>101979.34595524956</v>
      </c>
      <c r="AD786">
        <f t="shared" si="238"/>
        <v>100943.06671323784</v>
      </c>
      <c r="AE786">
        <f t="shared" si="238"/>
        <v>100596.12518628914</v>
      </c>
      <c r="AF786">
        <f t="shared" si="238"/>
        <v>102666.66666666666</v>
      </c>
      <c r="AG786">
        <f t="shared" si="238"/>
        <v>99232.736572890019</v>
      </c>
      <c r="AH786">
        <f t="shared" si="238"/>
        <v>101288.05620608898</v>
      </c>
      <c r="AI786">
        <f t="shared" si="238"/>
        <v>103260.86956521741</v>
      </c>
      <c r="AJ786">
        <f t="shared" si="238"/>
        <v>104575.16339869282</v>
      </c>
      <c r="AK786">
        <f t="shared" si="238"/>
        <v>105729.47430596573</v>
      </c>
    </row>
    <row r="787" spans="1:37" x14ac:dyDescent="0.25">
      <c r="A787">
        <f>IF(IFERROR(MATCH(TX_UCR!$C787,NN_M!A:A,0),0)&gt;0,1,0)</f>
        <v>0</v>
      </c>
      <c r="B787">
        <f>IF(IFERROR(MATCH(TX_UCR!C787,NN_PSM!A:A,0),0)&gt;0,1,0)</f>
        <v>0</v>
      </c>
      <c r="C787" t="str">
        <f t="shared" si="217"/>
        <v>Richmond</v>
      </c>
      <c r="D787">
        <f t="shared" si="218"/>
        <v>0</v>
      </c>
      <c r="E787" t="s">
        <v>248</v>
      </c>
      <c r="F787" t="s">
        <v>34</v>
      </c>
      <c r="G787" t="s">
        <v>367</v>
      </c>
      <c r="H787">
        <f t="shared" ref="H787:AK787" si="239">IFERROR((H215/H501)*100000,0)</f>
        <v>14275.344785869829</v>
      </c>
      <c r="I787">
        <f t="shared" si="239"/>
        <v>16616.314199395772</v>
      </c>
      <c r="J787">
        <f t="shared" si="239"/>
        <v>16876.430205949655</v>
      </c>
      <c r="K787">
        <f t="shared" si="239"/>
        <v>16187.644532540471</v>
      </c>
      <c r="L787">
        <f t="shared" si="239"/>
        <v>18901.453957996768</v>
      </c>
      <c r="M787">
        <f t="shared" si="239"/>
        <v>9801.0098010098009</v>
      </c>
      <c r="N787">
        <f t="shared" si="239"/>
        <v>10009.765625</v>
      </c>
      <c r="O787">
        <f t="shared" si="239"/>
        <v>10187.060645776242</v>
      </c>
      <c r="P787">
        <f t="shared" si="239"/>
        <v>11321.765927513901</v>
      </c>
      <c r="Q787">
        <f t="shared" si="239"/>
        <v>11538.900948246317</v>
      </c>
      <c r="R787">
        <f t="shared" si="239"/>
        <v>12847.96573875803</v>
      </c>
      <c r="S787">
        <f t="shared" si="239"/>
        <v>13125.512715340443</v>
      </c>
      <c r="T787">
        <f t="shared" si="239"/>
        <v>13338.777732407783</v>
      </c>
      <c r="U787">
        <f t="shared" si="239"/>
        <v>14074.074074074075</v>
      </c>
      <c r="V787">
        <f t="shared" si="239"/>
        <v>14514.093395035759</v>
      </c>
      <c r="W787">
        <f t="shared" si="239"/>
        <v>11080.958842152873</v>
      </c>
      <c r="X787">
        <f t="shared" si="239"/>
        <v>11331.444759206799</v>
      </c>
      <c r="Y787">
        <f t="shared" si="239"/>
        <v>11573.604060913705</v>
      </c>
      <c r="Z787">
        <f t="shared" si="239"/>
        <v>12048.192771084337</v>
      </c>
      <c r="AA787">
        <f t="shared" si="239"/>
        <v>12965.964343598054</v>
      </c>
      <c r="AB787">
        <f t="shared" si="239"/>
        <v>13214.146910221531</v>
      </c>
      <c r="AC787">
        <f t="shared" si="239"/>
        <v>13639.4635144351</v>
      </c>
      <c r="AD787">
        <f t="shared" si="239"/>
        <v>13977.635782747602</v>
      </c>
      <c r="AE787">
        <f t="shared" si="239"/>
        <v>13636.363636363636</v>
      </c>
      <c r="AF787">
        <f t="shared" si="239"/>
        <v>13704.888076747373</v>
      </c>
      <c r="AG787">
        <f t="shared" si="239"/>
        <v>11678.200692041522</v>
      </c>
      <c r="AH787">
        <f t="shared" si="239"/>
        <v>11926.192619261927</v>
      </c>
      <c r="AI787">
        <f t="shared" si="239"/>
        <v>12248.230811105064</v>
      </c>
      <c r="AJ787">
        <f t="shared" si="239"/>
        <v>11840.929401251116</v>
      </c>
      <c r="AK787">
        <f t="shared" si="239"/>
        <v>11919.543084181772</v>
      </c>
    </row>
    <row r="788" spans="1:37" x14ac:dyDescent="0.25">
      <c r="A788">
        <f>IF(IFERROR(MATCH(TX_UCR!$C788,NN_M!A:A,0),0)&gt;0,1,0)</f>
        <v>0</v>
      </c>
      <c r="B788">
        <f>IF(IFERROR(MATCH(TX_UCR!C788,NN_PSM!A:A,0),0)&gt;0,1,0)</f>
        <v>0</v>
      </c>
      <c r="C788" t="str">
        <f t="shared" si="217"/>
        <v>Rio</v>
      </c>
      <c r="D788">
        <f t="shared" si="218"/>
        <v>0</v>
      </c>
      <c r="E788" t="s">
        <v>249</v>
      </c>
      <c r="F788" t="s">
        <v>34</v>
      </c>
      <c r="G788" t="s">
        <v>367</v>
      </c>
      <c r="H788">
        <f t="shared" ref="H788:AK788" si="240">IFERROR((H216/H502)*100000,0)</f>
        <v>0</v>
      </c>
      <c r="I788">
        <f t="shared" si="240"/>
        <v>0</v>
      </c>
      <c r="J788">
        <f t="shared" si="240"/>
        <v>0</v>
      </c>
      <c r="K788">
        <f t="shared" si="240"/>
        <v>0</v>
      </c>
      <c r="L788">
        <f t="shared" si="240"/>
        <v>0</v>
      </c>
      <c r="M788">
        <f t="shared" si="240"/>
        <v>0</v>
      </c>
      <c r="N788">
        <f t="shared" si="240"/>
        <v>0</v>
      </c>
      <c r="O788">
        <f t="shared" si="240"/>
        <v>0</v>
      </c>
      <c r="P788">
        <f t="shared" si="240"/>
        <v>0</v>
      </c>
      <c r="Q788">
        <f t="shared" si="240"/>
        <v>0</v>
      </c>
      <c r="R788">
        <f t="shared" si="240"/>
        <v>0</v>
      </c>
      <c r="S788">
        <f t="shared" si="240"/>
        <v>10790.78756643582</v>
      </c>
      <c r="T788">
        <f t="shared" si="240"/>
        <v>10965.837199493886</v>
      </c>
      <c r="U788">
        <f t="shared" si="240"/>
        <v>15166.835187057633</v>
      </c>
      <c r="V788">
        <f t="shared" si="240"/>
        <v>15099.7150997151</v>
      </c>
      <c r="W788">
        <f t="shared" si="240"/>
        <v>11923.549009293354</v>
      </c>
      <c r="X788">
        <f t="shared" si="240"/>
        <v>12195.121951219511</v>
      </c>
      <c r="Y788">
        <f t="shared" si="240"/>
        <v>12453.087683384509</v>
      </c>
      <c r="Z788">
        <f t="shared" si="240"/>
        <v>12797.881729920566</v>
      </c>
      <c r="AA788">
        <f t="shared" si="240"/>
        <v>13204.225352112679</v>
      </c>
      <c r="AB788">
        <f t="shared" si="240"/>
        <v>13623.978201634878</v>
      </c>
      <c r="AC788">
        <f t="shared" si="240"/>
        <v>14037.057832678271</v>
      </c>
      <c r="AD788">
        <f t="shared" si="240"/>
        <v>14099.216710182769</v>
      </c>
      <c r="AE788">
        <f t="shared" si="240"/>
        <v>14081.027667984188</v>
      </c>
      <c r="AF788">
        <f t="shared" si="240"/>
        <v>14168.765743073047</v>
      </c>
      <c r="AG788">
        <f t="shared" si="240"/>
        <v>13834.693153600569</v>
      </c>
      <c r="AH788">
        <f t="shared" si="240"/>
        <v>14123.320702721323</v>
      </c>
      <c r="AI788">
        <f t="shared" si="240"/>
        <v>14176.018901358533</v>
      </c>
      <c r="AJ788">
        <f t="shared" si="240"/>
        <v>13972.689742775485</v>
      </c>
      <c r="AK788">
        <f t="shared" si="240"/>
        <v>14067.02523789822</v>
      </c>
    </row>
    <row r="789" spans="1:37" x14ac:dyDescent="0.25">
      <c r="A789">
        <f>IF(IFERROR(MATCH(TX_UCR!$C789,NN_M!A:A,0),0)&gt;0,1,0)</f>
        <v>0</v>
      </c>
      <c r="B789">
        <f>IF(IFERROR(MATCH(TX_UCR!C789,NN_PSM!A:A,0),0)&gt;0,1,0)</f>
        <v>0</v>
      </c>
      <c r="C789" t="str">
        <f t="shared" si="217"/>
        <v>Robinson</v>
      </c>
      <c r="D789">
        <f t="shared" si="218"/>
        <v>0</v>
      </c>
      <c r="E789" t="s">
        <v>250</v>
      </c>
      <c r="F789" t="s">
        <v>34</v>
      </c>
      <c r="G789" t="s">
        <v>367</v>
      </c>
      <c r="H789">
        <f t="shared" ref="H789:AK789" si="241">IFERROR((H217/H503)*100000,0)</f>
        <v>6511.6279069767443</v>
      </c>
      <c r="I789">
        <f t="shared" si="241"/>
        <v>6756.7567567567557</v>
      </c>
      <c r="J789">
        <f t="shared" si="241"/>
        <v>6529.8507462686557</v>
      </c>
      <c r="K789">
        <f t="shared" si="241"/>
        <v>6550.9335080248939</v>
      </c>
      <c r="L789">
        <f t="shared" si="241"/>
        <v>6458.5575888051662</v>
      </c>
      <c r="M789">
        <f t="shared" si="241"/>
        <v>7111.4121232644766</v>
      </c>
      <c r="N789">
        <f t="shared" si="241"/>
        <v>7260.9923356192012</v>
      </c>
      <c r="O789">
        <f t="shared" si="241"/>
        <v>7390.5628197839678</v>
      </c>
      <c r="P789">
        <f t="shared" si="241"/>
        <v>7240.5470635559132</v>
      </c>
      <c r="Q789">
        <f t="shared" si="241"/>
        <v>7380.0738007380078</v>
      </c>
      <c r="R789">
        <f t="shared" si="241"/>
        <v>7440.4761904761908</v>
      </c>
      <c r="S789">
        <f t="shared" si="241"/>
        <v>7601.9350380096757</v>
      </c>
      <c r="T789">
        <f t="shared" si="241"/>
        <v>7724.7191011235946</v>
      </c>
      <c r="U789">
        <f t="shared" si="241"/>
        <v>8088.9787664307378</v>
      </c>
      <c r="V789">
        <f t="shared" si="241"/>
        <v>8278.1456953642391</v>
      </c>
      <c r="W789">
        <f t="shared" si="241"/>
        <v>7845.9343794579181</v>
      </c>
      <c r="X789">
        <f t="shared" si="241"/>
        <v>8021.3903743315514</v>
      </c>
      <c r="Y789">
        <f t="shared" si="241"/>
        <v>8192.2446750409617</v>
      </c>
      <c r="Z789">
        <f t="shared" si="241"/>
        <v>8347.2454090150259</v>
      </c>
      <c r="AA789">
        <f t="shared" si="241"/>
        <v>8534.8506401137984</v>
      </c>
      <c r="AB789">
        <f t="shared" si="241"/>
        <v>8853.4749889331561</v>
      </c>
      <c r="AC789">
        <f t="shared" si="241"/>
        <v>9316.7701863354032</v>
      </c>
      <c r="AD789">
        <f t="shared" si="241"/>
        <v>10014.306151645207</v>
      </c>
      <c r="AE789">
        <f t="shared" si="241"/>
        <v>10358.860525342212</v>
      </c>
      <c r="AF789">
        <f t="shared" si="241"/>
        <v>10638.297872340425</v>
      </c>
      <c r="AG789">
        <f t="shared" si="241"/>
        <v>10512.483574244416</v>
      </c>
      <c r="AH789">
        <f t="shared" si="241"/>
        <v>10727.05601907032</v>
      </c>
      <c r="AI789">
        <f t="shared" si="241"/>
        <v>10843.373493975903</v>
      </c>
      <c r="AJ789">
        <f t="shared" si="241"/>
        <v>11235.955056179775</v>
      </c>
      <c r="AK789">
        <f t="shared" si="241"/>
        <v>11489.698890649763</v>
      </c>
    </row>
    <row r="790" spans="1:37" x14ac:dyDescent="0.25">
      <c r="A790">
        <f>IF(IFERROR(MATCH(TX_UCR!$C790,NN_M!A:A,0),0)&gt;0,1,0)</f>
        <v>0</v>
      </c>
      <c r="B790">
        <f>IF(IFERROR(MATCH(TX_UCR!C790,NN_PSM!A:A,0),0)&gt;0,1,0)</f>
        <v>0</v>
      </c>
      <c r="C790" t="str">
        <f t="shared" si="217"/>
        <v>Robstown</v>
      </c>
      <c r="D790">
        <f t="shared" si="218"/>
        <v>0</v>
      </c>
      <c r="E790" t="s">
        <v>251</v>
      </c>
      <c r="F790" t="s">
        <v>34</v>
      </c>
      <c r="G790" t="s">
        <v>367</v>
      </c>
      <c r="H790">
        <f t="shared" ref="H790:AK790" si="242">IFERROR((H218/H504)*100000,0)</f>
        <v>13876.040703052731</v>
      </c>
      <c r="I790">
        <f t="shared" si="242"/>
        <v>13901.480809912362</v>
      </c>
      <c r="J790">
        <f t="shared" si="242"/>
        <v>13306.334972519526</v>
      </c>
      <c r="K790">
        <f t="shared" si="242"/>
        <v>13125.512715340443</v>
      </c>
      <c r="L790">
        <f t="shared" si="242"/>
        <v>12998.266897746966</v>
      </c>
      <c r="M790">
        <f t="shared" si="242"/>
        <v>12849.023968371634</v>
      </c>
      <c r="N790">
        <f t="shared" si="242"/>
        <v>13122.5767968983</v>
      </c>
      <c r="O790">
        <f t="shared" si="242"/>
        <v>13353.87776065742</v>
      </c>
      <c r="P790">
        <f t="shared" si="242"/>
        <v>13386.566463128231</v>
      </c>
      <c r="Q790">
        <f t="shared" si="242"/>
        <v>13642.564802182811</v>
      </c>
      <c r="R790">
        <f t="shared" si="242"/>
        <v>13540.824575586093</v>
      </c>
      <c r="S790">
        <f t="shared" si="242"/>
        <v>13833.99209486166</v>
      </c>
      <c r="T790">
        <f t="shared" si="242"/>
        <v>0</v>
      </c>
      <c r="U790">
        <f t="shared" si="242"/>
        <v>0</v>
      </c>
      <c r="V790">
        <f t="shared" si="242"/>
        <v>13303.769401330375</v>
      </c>
      <c r="W790">
        <f t="shared" si="242"/>
        <v>12726.780395342541</v>
      </c>
      <c r="X790">
        <f t="shared" si="242"/>
        <v>13017.118402282455</v>
      </c>
      <c r="Y790">
        <f t="shared" si="242"/>
        <v>13293.202909455731</v>
      </c>
      <c r="Z790">
        <f t="shared" si="242"/>
        <v>12804.878048780489</v>
      </c>
      <c r="AA790">
        <f t="shared" si="242"/>
        <v>12847.96573875803</v>
      </c>
      <c r="AB790">
        <f t="shared" si="242"/>
        <v>12820.512820512822</v>
      </c>
      <c r="AC790">
        <f t="shared" si="242"/>
        <v>12837.837837837837</v>
      </c>
      <c r="AD790">
        <f t="shared" si="242"/>
        <v>12361.331220285261</v>
      </c>
      <c r="AE790">
        <f t="shared" si="242"/>
        <v>12134.583563154991</v>
      </c>
      <c r="AF790">
        <f t="shared" si="242"/>
        <v>12107.870115575124</v>
      </c>
      <c r="AG790">
        <f t="shared" si="242"/>
        <v>11486.25130525583</v>
      </c>
      <c r="AH790">
        <f t="shared" si="242"/>
        <v>11731.843575418994</v>
      </c>
      <c r="AI790">
        <f t="shared" si="242"/>
        <v>11764.705882352941</v>
      </c>
      <c r="AJ790">
        <f t="shared" si="242"/>
        <v>11664.07465007776</v>
      </c>
      <c r="AK790">
        <f t="shared" si="242"/>
        <v>11741.855742915159</v>
      </c>
    </row>
    <row r="791" spans="1:37" x14ac:dyDescent="0.25">
      <c r="A791">
        <f>IF(IFERROR(MATCH(TX_UCR!$C791,NN_M!A:A,0),0)&gt;0,1,0)</f>
        <v>0</v>
      </c>
      <c r="B791">
        <f>IF(IFERROR(MATCH(TX_UCR!C791,NN_PSM!A:A,0),0)&gt;0,1,0)</f>
        <v>0</v>
      </c>
      <c r="C791" t="str">
        <f t="shared" si="217"/>
        <v>Rockport</v>
      </c>
      <c r="D791">
        <f t="shared" si="218"/>
        <v>0</v>
      </c>
      <c r="E791" t="s">
        <v>252</v>
      </c>
      <c r="F791" t="s">
        <v>34</v>
      </c>
      <c r="G791" t="s">
        <v>367</v>
      </c>
      <c r="H791">
        <f t="shared" ref="H791:AK791" si="243">IFERROR((H219/H505)*100000,0)</f>
        <v>4426.644182124789</v>
      </c>
      <c r="I791">
        <f t="shared" si="243"/>
        <v>4918.0327868852455</v>
      </c>
      <c r="J791">
        <f t="shared" si="243"/>
        <v>5153.2033426183843</v>
      </c>
      <c r="K791">
        <f t="shared" si="243"/>
        <v>5033.0033003300332</v>
      </c>
      <c r="L791">
        <f t="shared" si="243"/>
        <v>5155.5882894494562</v>
      </c>
      <c r="M791">
        <f t="shared" si="243"/>
        <v>4753.1027198310012</v>
      </c>
      <c r="N791">
        <f t="shared" si="243"/>
        <v>4853.9555479860346</v>
      </c>
      <c r="O791">
        <f t="shared" si="243"/>
        <v>4939.0062481404348</v>
      </c>
      <c r="P791">
        <f t="shared" si="243"/>
        <v>5295.0558213716113</v>
      </c>
      <c r="Q791">
        <f t="shared" si="243"/>
        <v>5395.9260758127621</v>
      </c>
      <c r="R791">
        <f t="shared" si="243"/>
        <v>5719.1273035373861</v>
      </c>
      <c r="S791">
        <f t="shared" si="243"/>
        <v>5841.6270012981395</v>
      </c>
      <c r="T791">
        <f t="shared" si="243"/>
        <v>5936.6754617414254</v>
      </c>
      <c r="U791">
        <f t="shared" si="243"/>
        <v>6790.5646890636162</v>
      </c>
      <c r="V791">
        <f t="shared" si="243"/>
        <v>7294.83282674772</v>
      </c>
      <c r="W791">
        <f t="shared" si="243"/>
        <v>7384.6153846153857</v>
      </c>
      <c r="X791">
        <f t="shared" si="243"/>
        <v>7553.36617405583</v>
      </c>
      <c r="Y791">
        <f t="shared" si="243"/>
        <v>7715.1335311572702</v>
      </c>
      <c r="Z791">
        <f t="shared" si="243"/>
        <v>8317.0254403131112</v>
      </c>
      <c r="AA791">
        <f t="shared" si="243"/>
        <v>8611.4101184068895</v>
      </c>
      <c r="AB791">
        <f t="shared" si="243"/>
        <v>8836.0755636806825</v>
      </c>
      <c r="AC791">
        <f t="shared" si="243"/>
        <v>9298.1403719256159</v>
      </c>
      <c r="AD791">
        <f t="shared" si="243"/>
        <v>9461.4264919941761</v>
      </c>
      <c r="AE791">
        <f t="shared" si="243"/>
        <v>9620.2531645569616</v>
      </c>
      <c r="AF791">
        <f t="shared" si="243"/>
        <v>10027.855153203342</v>
      </c>
      <c r="AG791">
        <f t="shared" si="243"/>
        <v>8766.4370695053221</v>
      </c>
      <c r="AH791">
        <f t="shared" si="243"/>
        <v>8952.0800421274344</v>
      </c>
      <c r="AI791">
        <f t="shared" si="243"/>
        <v>8977.1490750816101</v>
      </c>
      <c r="AJ791">
        <f t="shared" si="243"/>
        <v>9256.5808504483666</v>
      </c>
      <c r="AK791">
        <f t="shared" si="243"/>
        <v>10207.441554165294</v>
      </c>
    </row>
    <row r="792" spans="1:37" x14ac:dyDescent="0.25">
      <c r="A792">
        <f>IF(IFERROR(MATCH(TX_UCR!$C792,NN_M!A:A,0),0)&gt;0,1,0)</f>
        <v>0</v>
      </c>
      <c r="B792">
        <f>IF(IFERROR(MATCH(TX_UCR!C792,NN_PSM!A:A,0),0)&gt;0,1,0)</f>
        <v>0</v>
      </c>
      <c r="C792" t="str">
        <f t="shared" si="217"/>
        <v>Rockwall</v>
      </c>
      <c r="D792">
        <f t="shared" si="218"/>
        <v>0</v>
      </c>
      <c r="E792" t="s">
        <v>253</v>
      </c>
      <c r="F792" t="s">
        <v>34</v>
      </c>
      <c r="G792" t="s">
        <v>367</v>
      </c>
      <c r="H792">
        <f t="shared" ref="H792:AK792" si="244">IFERROR((H220/H506)*100000,0)</f>
        <v>7468.2598954443611</v>
      </c>
      <c r="I792">
        <f t="shared" si="244"/>
        <v>8693.2136848008959</v>
      </c>
      <c r="J792">
        <f t="shared" si="244"/>
        <v>10698.762955533266</v>
      </c>
      <c r="K792">
        <f t="shared" si="244"/>
        <v>8949.4163424124508</v>
      </c>
      <c r="L792">
        <f t="shared" si="244"/>
        <v>12461.059190031152</v>
      </c>
      <c r="M792">
        <f t="shared" si="244"/>
        <v>10484.927916120578</v>
      </c>
      <c r="N792">
        <f t="shared" si="244"/>
        <v>10709.010339734121</v>
      </c>
      <c r="O792">
        <f t="shared" si="244"/>
        <v>10896.637608966377</v>
      </c>
      <c r="P792">
        <f t="shared" si="244"/>
        <v>12531.328320802004</v>
      </c>
      <c r="Q792">
        <f t="shared" si="244"/>
        <v>12770.682953914491</v>
      </c>
      <c r="R792">
        <f t="shared" si="244"/>
        <v>13953.488372093023</v>
      </c>
      <c r="S792">
        <f t="shared" si="244"/>
        <v>14253.897550111358</v>
      </c>
      <c r="T792">
        <f t="shared" si="244"/>
        <v>14482.259232440261</v>
      </c>
      <c r="U792">
        <f t="shared" si="244"/>
        <v>14665.942422596414</v>
      </c>
      <c r="V792">
        <f t="shared" si="244"/>
        <v>15896.671634376553</v>
      </c>
      <c r="W792">
        <f t="shared" si="244"/>
        <v>17974.835230677054</v>
      </c>
      <c r="X792">
        <f t="shared" si="244"/>
        <v>18383.924754168449</v>
      </c>
      <c r="Y792">
        <f t="shared" si="244"/>
        <v>18777.082330284065</v>
      </c>
      <c r="Z792">
        <f t="shared" si="244"/>
        <v>22675.736961451246</v>
      </c>
      <c r="AA792">
        <f t="shared" si="244"/>
        <v>25030.52503052503</v>
      </c>
      <c r="AB792">
        <f t="shared" si="244"/>
        <v>27139.874739039664</v>
      </c>
      <c r="AC792">
        <f t="shared" si="244"/>
        <v>30188.679245283016</v>
      </c>
      <c r="AD792">
        <f t="shared" si="244"/>
        <v>34883.720930232557</v>
      </c>
      <c r="AE792">
        <f t="shared" si="244"/>
        <v>36454.61043602573</v>
      </c>
      <c r="AF792">
        <f t="shared" si="244"/>
        <v>37860.082304526746</v>
      </c>
      <c r="AG792">
        <f t="shared" si="244"/>
        <v>37463.976945244955</v>
      </c>
      <c r="AH792">
        <f t="shared" si="244"/>
        <v>38273.615635179151</v>
      </c>
      <c r="AI792">
        <f t="shared" si="244"/>
        <v>39622.641509433968</v>
      </c>
      <c r="AJ792">
        <f t="shared" si="244"/>
        <v>40650.406504065038</v>
      </c>
      <c r="AK792">
        <f t="shared" si="244"/>
        <v>41709.053916581892</v>
      </c>
    </row>
    <row r="793" spans="1:37" x14ac:dyDescent="0.25">
      <c r="A793">
        <f>IF(IFERROR(MATCH(TX_UCR!$C793,NN_M!A:A,0),0)&gt;0,1,0)</f>
        <v>0</v>
      </c>
      <c r="B793">
        <f>IF(IFERROR(MATCH(TX_UCR!C793,NN_PSM!A:A,0),0)&gt;0,1,0)</f>
        <v>0</v>
      </c>
      <c r="C793" t="str">
        <f t="shared" si="217"/>
        <v>Rosenberg</v>
      </c>
      <c r="D793">
        <f t="shared" si="218"/>
        <v>0</v>
      </c>
      <c r="E793" t="s">
        <v>254</v>
      </c>
      <c r="F793" t="s">
        <v>34</v>
      </c>
      <c r="G793" t="s">
        <v>367</v>
      </c>
      <c r="H793">
        <f t="shared" ref="H793:AK793" si="245">IFERROR((H221/H507)*100000,0)</f>
        <v>20628.334321280377</v>
      </c>
      <c r="I793">
        <f t="shared" si="245"/>
        <v>20373.321192806736</v>
      </c>
      <c r="J793">
        <f t="shared" si="245"/>
        <v>22432.889055753705</v>
      </c>
      <c r="K793">
        <f t="shared" si="245"/>
        <v>21515.704543271542</v>
      </c>
      <c r="L793">
        <f t="shared" si="245"/>
        <v>22008.803521408561</v>
      </c>
      <c r="M793">
        <f t="shared" si="245"/>
        <v>20182.564274348882</v>
      </c>
      <c r="N793">
        <f t="shared" si="245"/>
        <v>20613.199376407414</v>
      </c>
      <c r="O793">
        <f t="shared" si="245"/>
        <v>20976.200080677692</v>
      </c>
      <c r="P793">
        <f t="shared" si="245"/>
        <v>21596.321235013958</v>
      </c>
      <c r="Q793">
        <f t="shared" si="245"/>
        <v>22011.727559765448</v>
      </c>
      <c r="R793">
        <f t="shared" si="245"/>
        <v>21931.296855768152</v>
      </c>
      <c r="S793">
        <f t="shared" si="245"/>
        <v>22404.933196300102</v>
      </c>
      <c r="T793">
        <f t="shared" si="245"/>
        <v>22766.884531590415</v>
      </c>
      <c r="U793">
        <f t="shared" si="245"/>
        <v>28130.08130081301</v>
      </c>
      <c r="V793">
        <f t="shared" si="245"/>
        <v>29502.262443438914</v>
      </c>
      <c r="W793">
        <f t="shared" si="245"/>
        <v>24041.694687289848</v>
      </c>
      <c r="X793">
        <f t="shared" si="245"/>
        <v>24588.538568312513</v>
      </c>
      <c r="Y793">
        <f t="shared" si="245"/>
        <v>25111.381125961929</v>
      </c>
      <c r="Z793">
        <f t="shared" si="245"/>
        <v>27559.808612440189</v>
      </c>
      <c r="AA793">
        <f t="shared" si="245"/>
        <v>28274.000771109109</v>
      </c>
      <c r="AB793">
        <f t="shared" si="245"/>
        <v>29956.161714564048</v>
      </c>
      <c r="AC793">
        <f t="shared" si="245"/>
        <v>31175.059952038369</v>
      </c>
      <c r="AD793">
        <f t="shared" si="245"/>
        <v>33126.293995859211</v>
      </c>
      <c r="AE793">
        <f t="shared" si="245"/>
        <v>34278.959810874701</v>
      </c>
      <c r="AF793">
        <f t="shared" si="245"/>
        <v>34833.86923901394</v>
      </c>
      <c r="AG793">
        <f t="shared" si="245"/>
        <v>30619.111709286677</v>
      </c>
      <c r="AH793">
        <f t="shared" si="245"/>
        <v>31264.367816091955</v>
      </c>
      <c r="AI793">
        <f t="shared" si="245"/>
        <v>32232.391563867885</v>
      </c>
      <c r="AJ793">
        <f t="shared" si="245"/>
        <v>32060.027285129607</v>
      </c>
      <c r="AK793">
        <f t="shared" si="245"/>
        <v>33601.168736303873</v>
      </c>
    </row>
    <row r="794" spans="1:37" x14ac:dyDescent="0.25">
      <c r="A794">
        <f>IF(IFERROR(MATCH(TX_UCR!$C794,NN_M!A:A,0),0)&gt;0,1,0)</f>
        <v>0</v>
      </c>
      <c r="B794">
        <f>IF(IFERROR(MATCH(TX_UCR!C794,NN_PSM!A:A,0),0)&gt;0,1,0)</f>
        <v>0</v>
      </c>
      <c r="C794" t="str">
        <f t="shared" si="217"/>
        <v>Round</v>
      </c>
      <c r="D794">
        <f t="shared" si="218"/>
        <v>0</v>
      </c>
      <c r="E794" t="s">
        <v>255</v>
      </c>
      <c r="F794" t="s">
        <v>34</v>
      </c>
      <c r="G794" t="s">
        <v>367</v>
      </c>
      <c r="H794">
        <f t="shared" ref="H794:AK794" si="246">IFERROR((H222/H508)*100000,0)</f>
        <v>16812.865497076025</v>
      </c>
      <c r="I794">
        <f t="shared" si="246"/>
        <v>18680.325399216632</v>
      </c>
      <c r="J794">
        <f t="shared" si="246"/>
        <v>22080.679405520172</v>
      </c>
      <c r="K794">
        <f t="shared" si="246"/>
        <v>23386.342376052384</v>
      </c>
      <c r="L794">
        <f t="shared" si="246"/>
        <v>25208.375686115065</v>
      </c>
      <c r="M794">
        <f t="shared" si="246"/>
        <v>30922.431865828094</v>
      </c>
      <c r="N794">
        <f t="shared" si="246"/>
        <v>31584.309730005094</v>
      </c>
      <c r="O794">
        <f t="shared" si="246"/>
        <v>32140.248356464574</v>
      </c>
      <c r="P794">
        <f t="shared" si="246"/>
        <v>35697.940503432495</v>
      </c>
      <c r="Q794">
        <f t="shared" si="246"/>
        <v>36384.976525821599</v>
      </c>
      <c r="R794">
        <f t="shared" si="246"/>
        <v>42224.510813594236</v>
      </c>
      <c r="S794">
        <f t="shared" si="246"/>
        <v>43131.739334270977</v>
      </c>
      <c r="T794">
        <f t="shared" si="246"/>
        <v>43819.18819188192</v>
      </c>
      <c r="U794">
        <f t="shared" si="246"/>
        <v>56594.23951490652</v>
      </c>
      <c r="V794">
        <f t="shared" si="246"/>
        <v>61569.688768606225</v>
      </c>
      <c r="W794">
        <f t="shared" si="246"/>
        <v>61149.182920400635</v>
      </c>
      <c r="X794">
        <f t="shared" si="246"/>
        <v>62536.18992472496</v>
      </c>
      <c r="Y794">
        <f t="shared" si="246"/>
        <v>63841.496973032474</v>
      </c>
      <c r="Z794">
        <f t="shared" si="246"/>
        <v>0</v>
      </c>
      <c r="AA794">
        <f t="shared" si="246"/>
        <v>79258.010118043851</v>
      </c>
      <c r="AB794">
        <f t="shared" si="246"/>
        <v>83390.764989662304</v>
      </c>
      <c r="AC794">
        <f t="shared" si="246"/>
        <v>88737.201365187706</v>
      </c>
      <c r="AD794">
        <f t="shared" si="246"/>
        <v>97731.239092495642</v>
      </c>
      <c r="AE794">
        <f t="shared" si="246"/>
        <v>102400</v>
      </c>
      <c r="AF794">
        <f t="shared" si="246"/>
        <v>110535.40587219344</v>
      </c>
      <c r="AG794">
        <f t="shared" si="246"/>
        <v>99913.867355727823</v>
      </c>
      <c r="AH794">
        <f t="shared" si="246"/>
        <v>101950.35460992907</v>
      </c>
      <c r="AI794">
        <f t="shared" si="246"/>
        <v>106254.70987189149</v>
      </c>
      <c r="AJ794">
        <f t="shared" si="246"/>
        <v>108600.583090379</v>
      </c>
      <c r="AK794">
        <f t="shared" si="246"/>
        <v>112179.48717948719</v>
      </c>
    </row>
    <row r="795" spans="1:37" x14ac:dyDescent="0.25">
      <c r="A795">
        <f>IF(IFERROR(MATCH(TX_UCR!$C795,NN_M!A:A,0),0)&gt;0,1,0)</f>
        <v>0</v>
      </c>
      <c r="B795">
        <f>IF(IFERROR(MATCH(TX_UCR!C795,NN_PSM!A:A,0),0)&gt;0,1,0)</f>
        <v>0</v>
      </c>
      <c r="C795" t="str">
        <f t="shared" si="217"/>
        <v>Rowlett</v>
      </c>
      <c r="D795">
        <f t="shared" si="218"/>
        <v>0</v>
      </c>
      <c r="E795" t="s">
        <v>256</v>
      </c>
      <c r="F795" t="s">
        <v>34</v>
      </c>
      <c r="G795" t="s">
        <v>367</v>
      </c>
      <c r="H795">
        <f t="shared" ref="H795:AK795" si="247">IFERROR((H223/H509)*100000,0)</f>
        <v>9852.2167487684728</v>
      </c>
      <c r="I795">
        <f t="shared" si="247"/>
        <v>11031.907671418872</v>
      </c>
      <c r="J795">
        <f t="shared" si="247"/>
        <v>12174.875484228003</v>
      </c>
      <c r="K795">
        <f t="shared" si="247"/>
        <v>10578.012844729883</v>
      </c>
      <c r="L795">
        <f t="shared" si="247"/>
        <v>16949.152542372882</v>
      </c>
      <c r="M795">
        <f t="shared" si="247"/>
        <v>23255.813953488374</v>
      </c>
      <c r="N795">
        <f t="shared" si="247"/>
        <v>23752.969121140144</v>
      </c>
      <c r="O795">
        <f t="shared" si="247"/>
        <v>24173.027989821883</v>
      </c>
      <c r="P795">
        <f t="shared" si="247"/>
        <v>26062.455975581124</v>
      </c>
      <c r="Q795">
        <f t="shared" si="247"/>
        <v>26556.37788419678</v>
      </c>
      <c r="R795">
        <f t="shared" si="247"/>
        <v>31727.379553466504</v>
      </c>
      <c r="S795">
        <f t="shared" si="247"/>
        <v>32309.322033898301</v>
      </c>
      <c r="T795">
        <f t="shared" si="247"/>
        <v>32837.12784588441</v>
      </c>
      <c r="U795">
        <f t="shared" si="247"/>
        <v>37117.903930131004</v>
      </c>
      <c r="V795">
        <f t="shared" si="247"/>
        <v>39585.870889159567</v>
      </c>
      <c r="W795">
        <f t="shared" si="247"/>
        <v>44506.258692628646</v>
      </c>
      <c r="X795">
        <f t="shared" si="247"/>
        <v>45509.708737864072</v>
      </c>
      <c r="Y795">
        <f t="shared" si="247"/>
        <v>46466.602129719264</v>
      </c>
      <c r="Z795">
        <f t="shared" si="247"/>
        <v>50691.244239631342</v>
      </c>
      <c r="AA795">
        <f t="shared" si="247"/>
        <v>51976.57393850659</v>
      </c>
      <c r="AB795">
        <f t="shared" si="247"/>
        <v>53654.743390357697</v>
      </c>
      <c r="AC795">
        <f t="shared" si="247"/>
        <v>55178.268251273345</v>
      </c>
      <c r="AD795">
        <f t="shared" si="247"/>
        <v>56414.219474497688</v>
      </c>
      <c r="AE795">
        <f t="shared" si="247"/>
        <v>57014.253563390841</v>
      </c>
      <c r="AF795">
        <f t="shared" si="247"/>
        <v>57116.104868913862</v>
      </c>
      <c r="AG795">
        <f t="shared" si="247"/>
        <v>56213.017751479296</v>
      </c>
      <c r="AH795">
        <f t="shared" si="247"/>
        <v>57369.814651368055</v>
      </c>
      <c r="AI795">
        <f t="shared" si="247"/>
        <v>58340.180772391126</v>
      </c>
      <c r="AJ795">
        <f t="shared" si="247"/>
        <v>58171.745152354568</v>
      </c>
      <c r="AK795">
        <f t="shared" si="247"/>
        <v>58451.816745655618</v>
      </c>
    </row>
    <row r="796" spans="1:37" x14ac:dyDescent="0.25">
      <c r="A796">
        <f>IF(IFERROR(MATCH(TX_UCR!$C796,NN_M!A:A,0),0)&gt;0,1,0)</f>
        <v>0</v>
      </c>
      <c r="B796">
        <f>IF(IFERROR(MATCH(TX_UCR!C796,NN_PSM!A:A,0),0)&gt;0,1,0)</f>
        <v>0</v>
      </c>
      <c r="C796" t="str">
        <f t="shared" si="217"/>
        <v>Royse</v>
      </c>
      <c r="D796">
        <f t="shared" si="218"/>
        <v>0</v>
      </c>
      <c r="E796" t="s">
        <v>257</v>
      </c>
      <c r="F796" t="s">
        <v>34</v>
      </c>
      <c r="G796" t="s">
        <v>367</v>
      </c>
      <c r="H796">
        <f t="shared" ref="H796:AK796" si="248">IFERROR((H224/H510)*100000,0)</f>
        <v>1657.0008285004142</v>
      </c>
      <c r="I796">
        <f t="shared" si="248"/>
        <v>1878.1302170283807</v>
      </c>
      <c r="J796">
        <f t="shared" si="248"/>
        <v>2426.2029923170239</v>
      </c>
      <c r="K796">
        <f t="shared" si="248"/>
        <v>2077.9220779220777</v>
      </c>
      <c r="L796">
        <f t="shared" si="248"/>
        <v>2804.2624789680312</v>
      </c>
      <c r="M796">
        <f t="shared" si="248"/>
        <v>2205.8823529411766</v>
      </c>
      <c r="N796">
        <f t="shared" si="248"/>
        <v>2252.2522522522522</v>
      </c>
      <c r="O796">
        <f t="shared" si="248"/>
        <v>2290.950744558992</v>
      </c>
      <c r="P796">
        <f t="shared" si="248"/>
        <v>2498.126405196103</v>
      </c>
      <c r="Q796">
        <f t="shared" si="248"/>
        <v>2544.9609772650156</v>
      </c>
      <c r="R796">
        <f t="shared" si="248"/>
        <v>2849.002849002849</v>
      </c>
      <c r="S796">
        <f t="shared" si="248"/>
        <v>2908.8558500323206</v>
      </c>
      <c r="T796">
        <f t="shared" si="248"/>
        <v>2955.9562518474727</v>
      </c>
      <c r="U796">
        <f t="shared" si="248"/>
        <v>2919.7080291970801</v>
      </c>
      <c r="V796">
        <f t="shared" si="248"/>
        <v>2895.7528957528957</v>
      </c>
      <c r="W796">
        <f t="shared" si="248"/>
        <v>2955.6650246305417</v>
      </c>
      <c r="X796">
        <f t="shared" si="248"/>
        <v>3023.6393622869709</v>
      </c>
      <c r="Y796">
        <f t="shared" si="248"/>
        <v>3088.8030888030889</v>
      </c>
      <c r="Z796">
        <f t="shared" si="248"/>
        <v>3634.7114947751024</v>
      </c>
      <c r="AA796">
        <f t="shared" si="248"/>
        <v>4197.2717733473246</v>
      </c>
      <c r="AB796">
        <f t="shared" si="248"/>
        <v>4950.4950495049507</v>
      </c>
      <c r="AC796">
        <f t="shared" si="248"/>
        <v>5747.1264367816102</v>
      </c>
      <c r="AD796">
        <f t="shared" si="248"/>
        <v>8085.3259934629286</v>
      </c>
      <c r="AE796">
        <f t="shared" si="248"/>
        <v>9595.9595959595954</v>
      </c>
      <c r="AF796">
        <f t="shared" si="248"/>
        <v>10277.033065236817</v>
      </c>
      <c r="AG796">
        <f t="shared" si="248"/>
        <v>9348.7067622312243</v>
      </c>
      <c r="AH796">
        <f t="shared" si="248"/>
        <v>9546.5393794749398</v>
      </c>
      <c r="AI796">
        <f t="shared" si="248"/>
        <v>9836.065573770491</v>
      </c>
      <c r="AJ796">
        <f t="shared" si="248"/>
        <v>10126.582278481012</v>
      </c>
      <c r="AK796">
        <f t="shared" si="248"/>
        <v>10486.177311725452</v>
      </c>
    </row>
    <row r="797" spans="1:37" x14ac:dyDescent="0.25">
      <c r="A797">
        <f>IF(IFERROR(MATCH(TX_UCR!$C797,NN_M!A:A,0),0)&gt;0,1,0)</f>
        <v>0</v>
      </c>
      <c r="B797">
        <f>IF(IFERROR(MATCH(TX_UCR!C797,NN_PSM!A:A,0),0)&gt;0,1,0)</f>
        <v>0</v>
      </c>
      <c r="C797" t="str">
        <f t="shared" si="217"/>
        <v>Rusk</v>
      </c>
      <c r="D797">
        <f t="shared" si="218"/>
        <v>1</v>
      </c>
      <c r="E797" t="s">
        <v>258</v>
      </c>
      <c r="F797" t="s">
        <v>34</v>
      </c>
      <c r="G797" t="s">
        <v>367</v>
      </c>
      <c r="H797">
        <f t="shared" ref="H797:AK797" si="249">IFERROR((H225/H511)*100000,0)</f>
        <v>0</v>
      </c>
      <c r="I797">
        <f t="shared" si="249"/>
        <v>0</v>
      </c>
      <c r="J797">
        <f t="shared" si="249"/>
        <v>0</v>
      </c>
      <c r="K797">
        <f t="shared" si="249"/>
        <v>0</v>
      </c>
      <c r="L797">
        <f t="shared" si="249"/>
        <v>0</v>
      </c>
      <c r="M797">
        <f t="shared" si="249"/>
        <v>0</v>
      </c>
      <c r="N797">
        <f t="shared" si="249"/>
        <v>0</v>
      </c>
      <c r="O797">
        <f t="shared" si="249"/>
        <v>0</v>
      </c>
      <c r="P797">
        <f t="shared" si="249"/>
        <v>0</v>
      </c>
      <c r="Q797">
        <f t="shared" si="249"/>
        <v>0</v>
      </c>
      <c r="R797">
        <f t="shared" si="249"/>
        <v>0</v>
      </c>
      <c r="S797">
        <f t="shared" si="249"/>
        <v>0</v>
      </c>
      <c r="T797">
        <f t="shared" si="249"/>
        <v>0</v>
      </c>
      <c r="U797">
        <f t="shared" si="249"/>
        <v>0</v>
      </c>
      <c r="V797">
        <f t="shared" si="249"/>
        <v>0</v>
      </c>
      <c r="W797">
        <f t="shared" si="249"/>
        <v>0</v>
      </c>
      <c r="X797">
        <f t="shared" si="249"/>
        <v>0</v>
      </c>
      <c r="Y797">
        <f t="shared" si="249"/>
        <v>0</v>
      </c>
      <c r="Z797">
        <f t="shared" si="249"/>
        <v>0</v>
      </c>
      <c r="AA797">
        <f t="shared" si="249"/>
        <v>0</v>
      </c>
      <c r="AB797">
        <f t="shared" si="249"/>
        <v>0</v>
      </c>
      <c r="AC797">
        <f t="shared" si="249"/>
        <v>0</v>
      </c>
      <c r="AD797">
        <f t="shared" si="249"/>
        <v>0</v>
      </c>
      <c r="AE797">
        <f t="shared" si="249"/>
        <v>0</v>
      </c>
      <c r="AF797">
        <f t="shared" si="249"/>
        <v>0</v>
      </c>
      <c r="AG797">
        <f t="shared" si="249"/>
        <v>0</v>
      </c>
      <c r="AH797">
        <f t="shared" si="249"/>
        <v>0</v>
      </c>
      <c r="AI797">
        <f t="shared" si="249"/>
        <v>0</v>
      </c>
      <c r="AJ797">
        <f t="shared" si="249"/>
        <v>0</v>
      </c>
      <c r="AK797">
        <f t="shared" si="249"/>
        <v>0</v>
      </c>
    </row>
    <row r="798" spans="1:37" x14ac:dyDescent="0.25">
      <c r="A798">
        <f>IF(IFERROR(MATCH(TX_UCR!$C798,NN_M!A:A,0),0)&gt;0,1,0)</f>
        <v>0</v>
      </c>
      <c r="B798">
        <f>IF(IFERROR(MATCH(TX_UCR!C798,NN_PSM!A:A,0),0)&gt;0,1,0)</f>
        <v>0</v>
      </c>
      <c r="C798" t="str">
        <f t="shared" si="217"/>
        <v>Sachse</v>
      </c>
      <c r="D798">
        <f t="shared" si="218"/>
        <v>0</v>
      </c>
      <c r="E798" t="s">
        <v>259</v>
      </c>
      <c r="F798" t="s">
        <v>34</v>
      </c>
      <c r="G798" t="s">
        <v>367</v>
      </c>
      <c r="H798">
        <f t="shared" ref="H798:AK798" si="250">IFERROR((H226/H512)*100000,0)</f>
        <v>2057.6131687242801</v>
      </c>
      <c r="I798">
        <f t="shared" si="250"/>
        <v>2411.2986565621773</v>
      </c>
      <c r="J798">
        <f t="shared" si="250"/>
        <v>3502.1012607564539</v>
      </c>
      <c r="K798">
        <f t="shared" si="250"/>
        <v>3530.895334174023</v>
      </c>
      <c r="L798">
        <f t="shared" si="250"/>
        <v>4481.6253361219005</v>
      </c>
      <c r="M798">
        <f t="shared" si="250"/>
        <v>5347.5935828877</v>
      </c>
      <c r="N798">
        <f t="shared" si="250"/>
        <v>5458.089668615984</v>
      </c>
      <c r="O798">
        <f t="shared" si="250"/>
        <v>5555.5555555555557</v>
      </c>
      <c r="P798">
        <f t="shared" si="250"/>
        <v>6393.8618925831206</v>
      </c>
      <c r="Q798">
        <f t="shared" si="250"/>
        <v>6511.6279069767443</v>
      </c>
      <c r="R798">
        <f t="shared" si="250"/>
        <v>7792.2077922077924</v>
      </c>
      <c r="S798">
        <f t="shared" si="250"/>
        <v>7931.2623925974876</v>
      </c>
      <c r="T798">
        <f t="shared" si="250"/>
        <v>8053.6912751677846</v>
      </c>
      <c r="U798">
        <f t="shared" si="250"/>
        <v>7303.0777256129377</v>
      </c>
      <c r="V798">
        <f t="shared" si="250"/>
        <v>7496.2518740629685</v>
      </c>
      <c r="W798">
        <f t="shared" si="250"/>
        <v>9749.3036211699164</v>
      </c>
      <c r="X798">
        <f t="shared" si="250"/>
        <v>9975.0623441396492</v>
      </c>
      <c r="Y798">
        <f t="shared" si="250"/>
        <v>10185.185185185184</v>
      </c>
      <c r="Z798">
        <f t="shared" si="250"/>
        <v>13215.859030837004</v>
      </c>
      <c r="AA798">
        <f t="shared" si="250"/>
        <v>14792.899408284022</v>
      </c>
      <c r="AB798">
        <f t="shared" si="250"/>
        <v>16342.412451361868</v>
      </c>
      <c r="AC798">
        <f t="shared" si="250"/>
        <v>17488.076311605724</v>
      </c>
      <c r="AD798">
        <f t="shared" si="250"/>
        <v>19021.73913043478</v>
      </c>
      <c r="AE798">
        <f t="shared" si="250"/>
        <v>19644.527595884003</v>
      </c>
      <c r="AF798">
        <f t="shared" si="250"/>
        <v>20000</v>
      </c>
      <c r="AG798">
        <f t="shared" si="250"/>
        <v>20338.983050847459</v>
      </c>
      <c r="AH798">
        <f t="shared" si="250"/>
        <v>20771.513353115726</v>
      </c>
      <c r="AI798">
        <f t="shared" si="250"/>
        <v>21178.637200736648</v>
      </c>
      <c r="AJ798">
        <f t="shared" si="250"/>
        <v>21978.021978021978</v>
      </c>
      <c r="AK798">
        <f t="shared" si="250"/>
        <v>22443.890274314213</v>
      </c>
    </row>
    <row r="799" spans="1:37" x14ac:dyDescent="0.25">
      <c r="A799">
        <f>IF(IFERROR(MATCH(TX_UCR!$C799,NN_M!A:A,0),0)&gt;0,1,0)</f>
        <v>0</v>
      </c>
      <c r="B799">
        <f>IF(IFERROR(MATCH(TX_UCR!C799,NN_PSM!A:A,0),0)&gt;0,1,0)</f>
        <v>0</v>
      </c>
      <c r="C799" t="str">
        <f t="shared" si="217"/>
        <v>Saginaw</v>
      </c>
      <c r="D799">
        <f t="shared" si="218"/>
        <v>0</v>
      </c>
      <c r="E799" t="s">
        <v>260</v>
      </c>
      <c r="F799" t="s">
        <v>34</v>
      </c>
      <c r="G799" t="s">
        <v>367</v>
      </c>
      <c r="H799">
        <f t="shared" ref="H799:AK799" si="251">IFERROR((H227/H513)*100000,0)</f>
        <v>6888.6337543053969</v>
      </c>
      <c r="I799">
        <f t="shared" si="251"/>
        <v>7496.2518740629685</v>
      </c>
      <c r="J799">
        <f t="shared" si="251"/>
        <v>7659.5744680851067</v>
      </c>
      <c r="K799">
        <f t="shared" si="251"/>
        <v>7668.7116564417183</v>
      </c>
      <c r="L799">
        <f t="shared" si="251"/>
        <v>7874.0157480314956</v>
      </c>
      <c r="M799">
        <f t="shared" si="251"/>
        <v>8553.1004989308622</v>
      </c>
      <c r="N799">
        <f t="shared" si="251"/>
        <v>8733.6244541484721</v>
      </c>
      <c r="O799">
        <f t="shared" si="251"/>
        <v>8885.8509911141482</v>
      </c>
      <c r="P799">
        <f t="shared" si="251"/>
        <v>9058.6845214651439</v>
      </c>
      <c r="Q799">
        <f t="shared" si="251"/>
        <v>9232.9545454545441</v>
      </c>
      <c r="R799">
        <f t="shared" si="251"/>
        <v>9341.1996066863321</v>
      </c>
      <c r="S799">
        <f t="shared" si="251"/>
        <v>9544.0084835630969</v>
      </c>
      <c r="T799">
        <f t="shared" si="251"/>
        <v>9695.9012780960784</v>
      </c>
      <c r="U799">
        <f t="shared" si="251"/>
        <v>10710.035700119</v>
      </c>
      <c r="V799">
        <f t="shared" si="251"/>
        <v>11398.509425690487</v>
      </c>
      <c r="W799">
        <f t="shared" si="251"/>
        <v>12375.38673083534</v>
      </c>
      <c r="X799">
        <f t="shared" si="251"/>
        <v>12652.889076339097</v>
      </c>
      <c r="Y799">
        <f t="shared" si="251"/>
        <v>12924.071082390954</v>
      </c>
      <c r="Z799">
        <f t="shared" si="251"/>
        <v>15625</v>
      </c>
      <c r="AA799">
        <f t="shared" si="251"/>
        <v>16400</v>
      </c>
      <c r="AB799">
        <f t="shared" si="251"/>
        <v>17153.453871117294</v>
      </c>
      <c r="AC799">
        <f t="shared" si="251"/>
        <v>18202.502844141069</v>
      </c>
      <c r="AD799">
        <f t="shared" si="251"/>
        <v>19817.889662560257</v>
      </c>
      <c r="AE799">
        <f t="shared" si="251"/>
        <v>20768.025078369905</v>
      </c>
      <c r="AF799">
        <f t="shared" si="251"/>
        <v>21383.647798742139</v>
      </c>
      <c r="AG799">
        <f t="shared" si="251"/>
        <v>19806.338028169015</v>
      </c>
      <c r="AH799">
        <f t="shared" si="251"/>
        <v>20221.473278767455</v>
      </c>
      <c r="AI799">
        <f t="shared" si="251"/>
        <v>20564.042303172741</v>
      </c>
      <c r="AJ799">
        <f t="shared" si="251"/>
        <v>21208.483393357343</v>
      </c>
      <c r="AK799">
        <f t="shared" si="251"/>
        <v>21604.938271604937</v>
      </c>
    </row>
    <row r="800" spans="1:37" x14ac:dyDescent="0.25">
      <c r="A800">
        <f>IF(IFERROR(MATCH(TX_UCR!$C800,NN_M!A:A,0),0)&gt;0,1,0)</f>
        <v>0</v>
      </c>
      <c r="B800">
        <f>IF(IFERROR(MATCH(TX_UCR!C800,NN_PSM!A:A,0),0)&gt;0,1,0)</f>
        <v>0</v>
      </c>
      <c r="C800" t="str">
        <f t="shared" si="217"/>
        <v>San</v>
      </c>
      <c r="D800">
        <f t="shared" si="218"/>
        <v>0</v>
      </c>
      <c r="E800" t="s">
        <v>261</v>
      </c>
      <c r="F800" t="s">
        <v>34</v>
      </c>
      <c r="G800" t="s">
        <v>367</v>
      </c>
      <c r="H800">
        <f t="shared" ref="H800:AK800" si="252">IFERROR((H228/H514)*100000,0)</f>
        <v>84873.949579831926</v>
      </c>
      <c r="I800">
        <f t="shared" si="252"/>
        <v>88008.5653104925</v>
      </c>
      <c r="J800">
        <f t="shared" si="252"/>
        <v>86814.29290387519</v>
      </c>
      <c r="K800">
        <f t="shared" si="252"/>
        <v>87106.51142733937</v>
      </c>
      <c r="L800">
        <f t="shared" si="252"/>
        <v>88133.240804996531</v>
      </c>
      <c r="M800">
        <f t="shared" si="252"/>
        <v>84479.371316306482</v>
      </c>
      <c r="N800">
        <f t="shared" si="252"/>
        <v>86282.028934983435</v>
      </c>
      <c r="O800">
        <f t="shared" si="252"/>
        <v>87806.391560657765</v>
      </c>
      <c r="P800">
        <f t="shared" si="252"/>
        <v>87789.154342055364</v>
      </c>
      <c r="Q800">
        <f t="shared" si="252"/>
        <v>89476.544104328932</v>
      </c>
      <c r="R800">
        <f t="shared" si="252"/>
        <v>90396.753832281334</v>
      </c>
      <c r="S800">
        <f t="shared" si="252"/>
        <v>92354.740061162083</v>
      </c>
      <c r="T800">
        <f t="shared" si="252"/>
        <v>93851.886353050766</v>
      </c>
      <c r="U800">
        <f t="shared" si="252"/>
        <v>90090.090090090089</v>
      </c>
      <c r="V800">
        <f t="shared" si="252"/>
        <v>89511.529878502348</v>
      </c>
      <c r="W800">
        <f t="shared" si="252"/>
        <v>88433.609958506218</v>
      </c>
      <c r="X800">
        <f t="shared" si="252"/>
        <v>90451.288010846416</v>
      </c>
      <c r="Y800">
        <f t="shared" si="252"/>
        <v>92379.835873388045</v>
      </c>
      <c r="Z800">
        <f t="shared" si="252"/>
        <v>88779.01977644024</v>
      </c>
      <c r="AA800">
        <f t="shared" si="252"/>
        <v>89406.971480307824</v>
      </c>
      <c r="AB800">
        <f t="shared" si="252"/>
        <v>89562.932887508956</v>
      </c>
      <c r="AC800">
        <f t="shared" si="252"/>
        <v>90515.275877792985</v>
      </c>
      <c r="AD800">
        <f t="shared" si="252"/>
        <v>88285.229202037357</v>
      </c>
      <c r="AE800">
        <f t="shared" si="252"/>
        <v>90731.230129616044</v>
      </c>
      <c r="AF800">
        <f t="shared" si="252"/>
        <v>92264.914054600595</v>
      </c>
      <c r="AG800">
        <f t="shared" si="252"/>
        <v>93186.372745490982</v>
      </c>
      <c r="AH800">
        <f t="shared" si="252"/>
        <v>95165.588123334615</v>
      </c>
      <c r="AI800">
        <f t="shared" si="252"/>
        <v>95968.605066000717</v>
      </c>
      <c r="AJ800">
        <f t="shared" si="252"/>
        <v>96670.247046186894</v>
      </c>
      <c r="AK800">
        <f t="shared" si="252"/>
        <v>98464.317976513092</v>
      </c>
    </row>
    <row r="801" spans="1:37" x14ac:dyDescent="0.25">
      <c r="A801">
        <f>IF(IFERROR(MATCH(TX_UCR!$C801,NN_M!A:A,0),0)&gt;0,1,0)</f>
        <v>0</v>
      </c>
      <c r="B801">
        <f>IF(IFERROR(MATCH(TX_UCR!C801,NN_PSM!A:A,0),0)&gt;0,1,0)</f>
        <v>0</v>
      </c>
      <c r="C801" t="str">
        <f t="shared" si="217"/>
        <v>San</v>
      </c>
      <c r="D801">
        <f t="shared" si="218"/>
        <v>0</v>
      </c>
      <c r="E801" t="s">
        <v>262</v>
      </c>
      <c r="F801" t="s">
        <v>34</v>
      </c>
      <c r="G801" t="s">
        <v>367</v>
      </c>
      <c r="H801">
        <f t="shared" ref="H801:AK801" si="253">IFERROR((H229/H515)*100000,0)</f>
        <v>862880</v>
      </c>
      <c r="I801">
        <f t="shared" si="253"/>
        <v>879317.63710700697</v>
      </c>
      <c r="J801">
        <f t="shared" si="253"/>
        <v>920241.69184290036</v>
      </c>
      <c r="K801">
        <f t="shared" si="253"/>
        <v>935758.65128660155</v>
      </c>
      <c r="L801">
        <f t="shared" si="253"/>
        <v>949737.84125836205</v>
      </c>
      <c r="M801">
        <f t="shared" si="253"/>
        <v>935968.63770009798</v>
      </c>
      <c r="N801">
        <f t="shared" si="253"/>
        <v>955945.46831608179</v>
      </c>
      <c r="O801">
        <f t="shared" si="253"/>
        <v>972851.2960436563</v>
      </c>
      <c r="P801">
        <f t="shared" si="253"/>
        <v>985492.37983587349</v>
      </c>
      <c r="Q801">
        <f t="shared" si="253"/>
        <v>999845.48825710744</v>
      </c>
      <c r="R801">
        <f t="shared" si="253"/>
        <v>999806.9125313767</v>
      </c>
      <c r="S801">
        <f t="shared" si="253"/>
        <v>1021547.0803706096</v>
      </c>
      <c r="T801">
        <f t="shared" si="253"/>
        <v>1038088.1254667663</v>
      </c>
      <c r="U801">
        <f t="shared" si="253"/>
        <v>1100797.5188303059</v>
      </c>
      <c r="V801">
        <f t="shared" si="253"/>
        <v>1130124.7771836007</v>
      </c>
      <c r="W801">
        <f t="shared" si="253"/>
        <v>1144594.0078158923</v>
      </c>
      <c r="X801">
        <f t="shared" si="253"/>
        <v>1170570.2023298591</v>
      </c>
      <c r="Y801">
        <f t="shared" si="253"/>
        <v>1195569.6977114184</v>
      </c>
      <c r="Z801">
        <f t="shared" si="253"/>
        <v>1212709.0301003344</v>
      </c>
      <c r="AA801">
        <f t="shared" si="253"/>
        <v>1235201.5113350125</v>
      </c>
      <c r="AB801">
        <f t="shared" si="253"/>
        <v>1256591.3370998115</v>
      </c>
      <c r="AC801">
        <f t="shared" si="253"/>
        <v>1292031.0981535472</v>
      </c>
      <c r="AD801">
        <f t="shared" si="253"/>
        <v>1316858.3752695902</v>
      </c>
      <c r="AE801">
        <f t="shared" si="253"/>
        <v>1351212.0367790472</v>
      </c>
      <c r="AF801">
        <f t="shared" si="253"/>
        <v>1373970.9231038711</v>
      </c>
      <c r="AG801">
        <f t="shared" si="253"/>
        <v>1327352.8485993075</v>
      </c>
      <c r="AH801">
        <f t="shared" si="253"/>
        <v>1355285.9618717507</v>
      </c>
      <c r="AI801">
        <f t="shared" si="253"/>
        <v>1380043.7288809381</v>
      </c>
      <c r="AJ801">
        <f t="shared" si="253"/>
        <v>1399714.6028222609</v>
      </c>
      <c r="AK801">
        <f t="shared" si="253"/>
        <v>1428518.4498423885</v>
      </c>
    </row>
    <row r="802" spans="1:37" x14ac:dyDescent="0.25">
      <c r="A802">
        <f>IF(IFERROR(MATCH(TX_UCR!$C802,NN_M!A:A,0),0)&gt;0,1,0)</f>
        <v>0</v>
      </c>
      <c r="B802">
        <f>IF(IFERROR(MATCH(TX_UCR!C802,NN_PSM!A:A,0),0)&gt;0,1,0)</f>
        <v>0</v>
      </c>
      <c r="C802" t="str">
        <f t="shared" si="217"/>
        <v>San</v>
      </c>
      <c r="D802">
        <f t="shared" si="218"/>
        <v>0</v>
      </c>
      <c r="E802" t="s">
        <v>263</v>
      </c>
      <c r="F802" t="s">
        <v>34</v>
      </c>
      <c r="G802" t="s">
        <v>367</v>
      </c>
      <c r="H802">
        <f t="shared" ref="H802:AK802" si="254">IFERROR((H230/H516)*100000,0)</f>
        <v>20646.319569120285</v>
      </c>
      <c r="I802">
        <f t="shared" si="254"/>
        <v>21593.60829194558</v>
      </c>
      <c r="J802">
        <f t="shared" si="254"/>
        <v>21805.982667039421</v>
      </c>
      <c r="K802">
        <f t="shared" si="254"/>
        <v>22190.40801717967</v>
      </c>
      <c r="L802">
        <f t="shared" si="254"/>
        <v>22126.890946037482</v>
      </c>
      <c r="M802">
        <f t="shared" si="254"/>
        <v>20125.457396759015</v>
      </c>
      <c r="N802">
        <f t="shared" si="254"/>
        <v>20556.530458761597</v>
      </c>
      <c r="O802">
        <f t="shared" si="254"/>
        <v>20914.732245460811</v>
      </c>
      <c r="P802">
        <f t="shared" si="254"/>
        <v>22029.488291413705</v>
      </c>
      <c r="Q802">
        <f t="shared" si="254"/>
        <v>22453.703703703704</v>
      </c>
      <c r="R802">
        <f t="shared" si="254"/>
        <v>23758.099352051835</v>
      </c>
      <c r="S802">
        <f t="shared" si="254"/>
        <v>24269.847799259565</v>
      </c>
      <c r="T802">
        <f t="shared" si="254"/>
        <v>24658.348187759952</v>
      </c>
      <c r="U802">
        <f t="shared" si="254"/>
        <v>23948.418790297819</v>
      </c>
      <c r="V802">
        <f t="shared" si="254"/>
        <v>23656.640757012505</v>
      </c>
      <c r="W802">
        <f t="shared" si="254"/>
        <v>23445.46381243629</v>
      </c>
      <c r="X802">
        <f t="shared" si="254"/>
        <v>23978.38568051334</v>
      </c>
      <c r="Y802">
        <f t="shared" si="254"/>
        <v>24487.471526195899</v>
      </c>
      <c r="Z802">
        <f t="shared" si="254"/>
        <v>24439.918533604887</v>
      </c>
      <c r="AA802">
        <f t="shared" si="254"/>
        <v>24612.831858407077</v>
      </c>
      <c r="AB802">
        <f t="shared" si="254"/>
        <v>24786.780383795311</v>
      </c>
      <c r="AC802">
        <f t="shared" si="254"/>
        <v>25401.06951871658</v>
      </c>
      <c r="AD802">
        <f t="shared" si="254"/>
        <v>25147.347740667974</v>
      </c>
      <c r="AE802">
        <f t="shared" si="254"/>
        <v>24807.527801539778</v>
      </c>
      <c r="AF802">
        <f t="shared" si="254"/>
        <v>25177.025963808024</v>
      </c>
      <c r="AG802">
        <f t="shared" si="254"/>
        <v>24253.73134328358</v>
      </c>
      <c r="AH802">
        <f t="shared" si="254"/>
        <v>24756.606397774685</v>
      </c>
      <c r="AI802">
        <f t="shared" si="254"/>
        <v>25097.207493814072</v>
      </c>
      <c r="AJ802">
        <f t="shared" si="254"/>
        <v>0</v>
      </c>
      <c r="AK802">
        <f t="shared" si="254"/>
        <v>24390.243902439022</v>
      </c>
    </row>
    <row r="803" spans="1:37" x14ac:dyDescent="0.25">
      <c r="A803">
        <f>IF(IFERROR(MATCH(TX_UCR!$C803,NN_M!A:A,0),0)&gt;0,1,0)</f>
        <v>0</v>
      </c>
      <c r="B803">
        <f>IF(IFERROR(MATCH(TX_UCR!C803,NN_PSM!A:A,0),0)&gt;0,1,0)</f>
        <v>0</v>
      </c>
      <c r="C803" t="str">
        <f t="shared" si="217"/>
        <v>San</v>
      </c>
      <c r="D803">
        <f t="shared" si="218"/>
        <v>1</v>
      </c>
      <c r="E803" t="s">
        <v>264</v>
      </c>
      <c r="F803" t="s">
        <v>34</v>
      </c>
      <c r="G803" t="s">
        <v>367</v>
      </c>
      <c r="H803">
        <f t="shared" ref="H803:AK803" si="255">IFERROR((H231/H517)*100000,0)</f>
        <v>0</v>
      </c>
      <c r="I803">
        <f t="shared" si="255"/>
        <v>0</v>
      </c>
      <c r="J803">
        <f t="shared" si="255"/>
        <v>0</v>
      </c>
      <c r="K803">
        <f t="shared" si="255"/>
        <v>0</v>
      </c>
      <c r="L803">
        <f t="shared" si="255"/>
        <v>0</v>
      </c>
      <c r="M803">
        <f t="shared" si="255"/>
        <v>0</v>
      </c>
      <c r="N803">
        <f t="shared" si="255"/>
        <v>0</v>
      </c>
      <c r="O803">
        <f t="shared" si="255"/>
        <v>0</v>
      </c>
      <c r="P803">
        <f t="shared" si="255"/>
        <v>0</v>
      </c>
      <c r="Q803">
        <f t="shared" si="255"/>
        <v>0</v>
      </c>
      <c r="R803">
        <f t="shared" si="255"/>
        <v>0</v>
      </c>
      <c r="S803">
        <f t="shared" si="255"/>
        <v>0</v>
      </c>
      <c r="T803">
        <f t="shared" si="255"/>
        <v>0</v>
      </c>
      <c r="U803">
        <f t="shared" si="255"/>
        <v>0</v>
      </c>
      <c r="V803">
        <f t="shared" si="255"/>
        <v>0</v>
      </c>
      <c r="W803">
        <f t="shared" si="255"/>
        <v>0</v>
      </c>
      <c r="X803">
        <f t="shared" si="255"/>
        <v>0</v>
      </c>
      <c r="Y803">
        <f t="shared" si="255"/>
        <v>0</v>
      </c>
      <c r="Z803">
        <f t="shared" si="255"/>
        <v>0</v>
      </c>
      <c r="AA803">
        <f t="shared" si="255"/>
        <v>0</v>
      </c>
      <c r="AB803">
        <f t="shared" si="255"/>
        <v>0</v>
      </c>
      <c r="AC803">
        <f t="shared" si="255"/>
        <v>0</v>
      </c>
      <c r="AD803">
        <f t="shared" si="255"/>
        <v>0</v>
      </c>
      <c r="AE803">
        <f t="shared" si="255"/>
        <v>0</v>
      </c>
      <c r="AF803">
        <f t="shared" si="255"/>
        <v>0</v>
      </c>
      <c r="AG803">
        <f t="shared" si="255"/>
        <v>0</v>
      </c>
      <c r="AH803">
        <f t="shared" si="255"/>
        <v>0</v>
      </c>
      <c r="AI803">
        <f t="shared" si="255"/>
        <v>0</v>
      </c>
      <c r="AJ803">
        <f t="shared" si="255"/>
        <v>0</v>
      </c>
      <c r="AK803">
        <f t="shared" si="255"/>
        <v>0</v>
      </c>
    </row>
    <row r="804" spans="1:37" x14ac:dyDescent="0.25">
      <c r="A804">
        <f>IF(IFERROR(MATCH(TX_UCR!$C804,NN_M!A:A,0),0)&gt;0,1,0)</f>
        <v>0</v>
      </c>
      <c r="B804">
        <f>IF(IFERROR(MATCH(TX_UCR!C804,NN_PSM!A:A,0),0)&gt;0,1,0)</f>
        <v>0</v>
      </c>
      <c r="C804" t="str">
        <f t="shared" si="217"/>
        <v>San</v>
      </c>
      <c r="D804">
        <f t="shared" si="218"/>
        <v>0</v>
      </c>
      <c r="E804" t="s">
        <v>265</v>
      </c>
      <c r="F804" t="s">
        <v>34</v>
      </c>
      <c r="G804" t="s">
        <v>367</v>
      </c>
      <c r="H804">
        <f t="shared" ref="H804:AK804" si="256">IFERROR((H232/H518)*100000,0)</f>
        <v>8998.8751406074243</v>
      </c>
      <c r="I804">
        <f t="shared" si="256"/>
        <v>9722.2222222222226</v>
      </c>
      <c r="J804">
        <f t="shared" si="256"/>
        <v>11173.184357541901</v>
      </c>
      <c r="K804">
        <f t="shared" si="256"/>
        <v>11481.05625717566</v>
      </c>
      <c r="L804">
        <f t="shared" si="256"/>
        <v>12078.73546078139</v>
      </c>
      <c r="M804">
        <f t="shared" si="256"/>
        <v>10815.029546214741</v>
      </c>
      <c r="N804">
        <f t="shared" si="256"/>
        <v>11044.776119402984</v>
      </c>
      <c r="O804">
        <f t="shared" si="256"/>
        <v>11238.700219887613</v>
      </c>
      <c r="P804">
        <f t="shared" si="256"/>
        <v>11890.951276102089</v>
      </c>
      <c r="Q804">
        <f t="shared" si="256"/>
        <v>12120.007947546195</v>
      </c>
      <c r="R804">
        <f t="shared" si="256"/>
        <v>13336.566440349176</v>
      </c>
      <c r="S804">
        <f t="shared" si="256"/>
        <v>13624.618275781067</v>
      </c>
      <c r="T804">
        <f t="shared" si="256"/>
        <v>13846.153846153848</v>
      </c>
      <c r="U804">
        <f t="shared" si="256"/>
        <v>17269.293038316246</v>
      </c>
      <c r="V804">
        <f t="shared" si="256"/>
        <v>0</v>
      </c>
      <c r="W804">
        <f t="shared" si="256"/>
        <v>0</v>
      </c>
      <c r="X804">
        <f t="shared" si="256"/>
        <v>26824.703680598876</v>
      </c>
      <c r="Y804">
        <f t="shared" si="256"/>
        <v>27392.510402219144</v>
      </c>
      <c r="Z804">
        <f t="shared" si="256"/>
        <v>0</v>
      </c>
      <c r="AA804">
        <f t="shared" si="256"/>
        <v>29378.347670832656</v>
      </c>
      <c r="AB804">
        <f t="shared" si="256"/>
        <v>30229.255427064316</v>
      </c>
      <c r="AC804">
        <f t="shared" si="256"/>
        <v>31649.421789409615</v>
      </c>
      <c r="AD804">
        <f t="shared" si="256"/>
        <v>33212.75896086813</v>
      </c>
      <c r="AE804">
        <f t="shared" si="256"/>
        <v>34106.048494537703</v>
      </c>
      <c r="AF804">
        <f t="shared" si="256"/>
        <v>34894.929631771731</v>
      </c>
      <c r="AG804">
        <f t="shared" si="256"/>
        <v>33854.562016092299</v>
      </c>
      <c r="AH804">
        <f t="shared" si="256"/>
        <v>34567.229178007627</v>
      </c>
      <c r="AI804">
        <f t="shared" si="256"/>
        <v>35393.555203380878</v>
      </c>
      <c r="AJ804">
        <f t="shared" si="256"/>
        <v>35587.851686230664</v>
      </c>
      <c r="AK804">
        <f t="shared" si="256"/>
        <v>35984.498985052596</v>
      </c>
    </row>
    <row r="805" spans="1:37" x14ac:dyDescent="0.25">
      <c r="A805">
        <f>IF(IFERROR(MATCH(TX_UCR!$C805,NN_M!A:A,0),0)&gt;0,1,0)</f>
        <v>0</v>
      </c>
      <c r="B805">
        <f>IF(IFERROR(MATCH(TX_UCR!C805,NN_PSM!A:A,0),0)&gt;0,1,0)</f>
        <v>0</v>
      </c>
      <c r="C805" t="str">
        <f t="shared" si="217"/>
        <v>San</v>
      </c>
      <c r="D805">
        <f t="shared" si="218"/>
        <v>0</v>
      </c>
      <c r="E805" t="s">
        <v>266</v>
      </c>
      <c r="F805" t="s">
        <v>34</v>
      </c>
      <c r="G805" t="s">
        <v>367</v>
      </c>
      <c r="H805">
        <f t="shared" ref="H805:AK805" si="257">IFERROR((H233/H519)*100000,0)</f>
        <v>25611.175785797441</v>
      </c>
      <c r="I805">
        <f t="shared" si="257"/>
        <v>26385.224274406333</v>
      </c>
      <c r="J805">
        <f t="shared" si="257"/>
        <v>28874.056877539173</v>
      </c>
      <c r="K805">
        <f t="shared" si="257"/>
        <v>30097.265553312536</v>
      </c>
      <c r="L805">
        <f t="shared" si="257"/>
        <v>29756.000793493353</v>
      </c>
      <c r="M805">
        <f t="shared" si="257"/>
        <v>28744.561839651957</v>
      </c>
      <c r="N805">
        <f t="shared" si="257"/>
        <v>29354.895412198985</v>
      </c>
      <c r="O805">
        <f t="shared" si="257"/>
        <v>29874.979704497484</v>
      </c>
      <c r="P805">
        <f t="shared" si="257"/>
        <v>30072.090628218335</v>
      </c>
      <c r="Q805">
        <f t="shared" si="257"/>
        <v>30652.019844082213</v>
      </c>
      <c r="R805">
        <f t="shared" si="257"/>
        <v>31602.155805977462</v>
      </c>
      <c r="S805">
        <f t="shared" si="257"/>
        <v>32284.597984783053</v>
      </c>
      <c r="T805">
        <f t="shared" si="257"/>
        <v>32810.86729362591</v>
      </c>
      <c r="U805">
        <f t="shared" si="257"/>
        <v>37102.473498233216</v>
      </c>
      <c r="V805">
        <f t="shared" si="257"/>
        <v>40057.636887608067</v>
      </c>
      <c r="W805">
        <f t="shared" si="257"/>
        <v>34734.216081366336</v>
      </c>
      <c r="X805">
        <f t="shared" si="257"/>
        <v>35521.454958795111</v>
      </c>
      <c r="Y805">
        <f t="shared" si="257"/>
        <v>36278.38104639684</v>
      </c>
      <c r="Z805">
        <f t="shared" si="257"/>
        <v>42253.521126760563</v>
      </c>
      <c r="AA805">
        <f t="shared" si="257"/>
        <v>43726.875210225357</v>
      </c>
      <c r="AB805">
        <f t="shared" si="257"/>
        <v>45362.023844140742</v>
      </c>
      <c r="AC805">
        <f t="shared" si="257"/>
        <v>47417.442845046571</v>
      </c>
      <c r="AD805">
        <f t="shared" si="257"/>
        <v>48979.591836734689</v>
      </c>
      <c r="AE805">
        <f t="shared" si="257"/>
        <v>52477.18383311604</v>
      </c>
      <c r="AF805">
        <f t="shared" si="257"/>
        <v>55184.960582171007</v>
      </c>
      <c r="AG805">
        <f t="shared" si="257"/>
        <v>44890.726520968696</v>
      </c>
      <c r="AH805">
        <f t="shared" si="257"/>
        <v>45834.534447967715</v>
      </c>
      <c r="AI805">
        <f t="shared" si="257"/>
        <v>47385.148800924588</v>
      </c>
      <c r="AJ805">
        <f t="shared" si="257"/>
        <v>51789.07721280602</v>
      </c>
      <c r="AK805">
        <f t="shared" si="257"/>
        <v>56621.579112928601</v>
      </c>
    </row>
    <row r="806" spans="1:37" x14ac:dyDescent="0.25">
      <c r="A806">
        <f>IF(IFERROR(MATCH(TX_UCR!$C806,NN_M!A:A,0),0)&gt;0,1,0)</f>
        <v>0</v>
      </c>
      <c r="B806">
        <f>IF(IFERROR(MATCH(TX_UCR!C806,NN_PSM!A:A,0),0)&gt;0,1,0)</f>
        <v>0</v>
      </c>
      <c r="C806" t="str">
        <f t="shared" si="217"/>
        <v>Santa</v>
      </c>
      <c r="D806">
        <f t="shared" si="218"/>
        <v>0</v>
      </c>
      <c r="E806" t="s">
        <v>267</v>
      </c>
      <c r="F806" t="s">
        <v>34</v>
      </c>
      <c r="G806" t="s">
        <v>367</v>
      </c>
      <c r="H806">
        <f t="shared" ref="H806:AK806" si="258">IFERROR((H234/H520)*100000,0)</f>
        <v>7326.0073260073259</v>
      </c>
      <c r="I806">
        <f t="shared" si="258"/>
        <v>7384.3124384640632</v>
      </c>
      <c r="J806">
        <f t="shared" si="258"/>
        <v>7105.3967179834199</v>
      </c>
      <c r="K806">
        <f t="shared" si="258"/>
        <v>6945.9061250263103</v>
      </c>
      <c r="L806">
        <f t="shared" si="258"/>
        <v>7972.3225030084232</v>
      </c>
      <c r="M806">
        <f t="shared" si="258"/>
        <v>8428.9813486370149</v>
      </c>
      <c r="N806">
        <f t="shared" si="258"/>
        <v>8607.7844311377248</v>
      </c>
      <c r="O806">
        <f t="shared" si="258"/>
        <v>8760.6287039422823</v>
      </c>
      <c r="P806">
        <f t="shared" si="258"/>
        <v>9186.0924535756621</v>
      </c>
      <c r="Q806">
        <f t="shared" si="258"/>
        <v>9362.9147160594348</v>
      </c>
      <c r="R806">
        <f t="shared" si="258"/>
        <v>9717.0620177193487</v>
      </c>
      <c r="S806">
        <f t="shared" si="258"/>
        <v>9925.5583126550864</v>
      </c>
      <c r="T806">
        <f t="shared" si="258"/>
        <v>10087.862024080703</v>
      </c>
      <c r="U806">
        <f t="shared" si="258"/>
        <v>9753.2989099254155</v>
      </c>
      <c r="V806">
        <f t="shared" si="258"/>
        <v>9973.7532808398955</v>
      </c>
      <c r="W806">
        <f t="shared" si="258"/>
        <v>9546.5393794749398</v>
      </c>
      <c r="X806">
        <f t="shared" si="258"/>
        <v>9762.9009762900987</v>
      </c>
      <c r="Y806">
        <f t="shared" si="258"/>
        <v>9972.4896836313601</v>
      </c>
      <c r="Z806">
        <f t="shared" si="258"/>
        <v>10175.438596491227</v>
      </c>
      <c r="AA806">
        <f t="shared" si="258"/>
        <v>10438.413361169101</v>
      </c>
      <c r="AB806">
        <f t="shared" si="258"/>
        <v>10542.168674698794</v>
      </c>
      <c r="AC806">
        <f t="shared" si="258"/>
        <v>10792.8601079286</v>
      </c>
      <c r="AD806">
        <f t="shared" si="258"/>
        <v>10735.373054213633</v>
      </c>
      <c r="AE806">
        <f t="shared" si="258"/>
        <v>10603.964960811434</v>
      </c>
      <c r="AF806">
        <f t="shared" si="258"/>
        <v>10576.595018764925</v>
      </c>
      <c r="AG806">
        <f t="shared" si="258"/>
        <v>12223.515715948777</v>
      </c>
      <c r="AH806">
        <f t="shared" si="258"/>
        <v>12485.811577752555</v>
      </c>
      <c r="AI806">
        <f t="shared" si="258"/>
        <v>12600.229095074455</v>
      </c>
      <c r="AJ806">
        <f t="shared" si="258"/>
        <v>12565.445026178009</v>
      </c>
      <c r="AK806">
        <f t="shared" si="258"/>
        <v>12702.078521939955</v>
      </c>
    </row>
    <row r="807" spans="1:37" x14ac:dyDescent="0.25">
      <c r="A807">
        <f>IF(IFERROR(MATCH(TX_UCR!$C807,NN_M!A:A,0),0)&gt;0,1,0)</f>
        <v>0</v>
      </c>
      <c r="B807">
        <f>IF(IFERROR(MATCH(TX_UCR!C807,NN_PSM!A:A,0),0)&gt;0,1,0)</f>
        <v>0</v>
      </c>
      <c r="C807" t="str">
        <f t="shared" si="217"/>
        <v>Schertz</v>
      </c>
      <c r="D807">
        <f t="shared" si="218"/>
        <v>0</v>
      </c>
      <c r="E807" t="s">
        <v>268</v>
      </c>
      <c r="F807" t="s">
        <v>34</v>
      </c>
      <c r="G807" t="s">
        <v>367</v>
      </c>
      <c r="H807">
        <f t="shared" ref="H807:AK807" si="259">IFERROR((H235/H521)*100000,0)</f>
        <v>7885.304659498207</v>
      </c>
      <c r="I807">
        <f t="shared" si="259"/>
        <v>7905.138339920949</v>
      </c>
      <c r="J807">
        <f t="shared" si="259"/>
        <v>8183.3060556464807</v>
      </c>
      <c r="K807">
        <f t="shared" si="259"/>
        <v>8396.3056255247684</v>
      </c>
      <c r="L807">
        <f t="shared" si="259"/>
        <v>10081.613058089293</v>
      </c>
      <c r="M807">
        <f t="shared" si="259"/>
        <v>10555.415933651671</v>
      </c>
      <c r="N807">
        <f t="shared" si="259"/>
        <v>10780.962398106758</v>
      </c>
      <c r="O807">
        <f t="shared" si="259"/>
        <v>10969.463385710051</v>
      </c>
      <c r="P807">
        <f t="shared" si="259"/>
        <v>11439.466158245948</v>
      </c>
      <c r="Q807">
        <f t="shared" si="259"/>
        <v>11658.031088082902</v>
      </c>
      <c r="R807">
        <f t="shared" si="259"/>
        <v>12933.968686181075</v>
      </c>
      <c r="S807">
        <f t="shared" si="259"/>
        <v>13210.039630118892</v>
      </c>
      <c r="T807">
        <f t="shared" si="259"/>
        <v>13425.549227013831</v>
      </c>
      <c r="U807">
        <f t="shared" si="259"/>
        <v>14429.109159347552</v>
      </c>
      <c r="V807">
        <f t="shared" si="259"/>
        <v>16759.776536312849</v>
      </c>
      <c r="W807">
        <f t="shared" si="259"/>
        <v>18696.069031639501</v>
      </c>
      <c r="X807">
        <f t="shared" si="259"/>
        <v>19119.351100811124</v>
      </c>
      <c r="Y807">
        <f t="shared" si="259"/>
        <v>19527.235354573484</v>
      </c>
      <c r="Z807">
        <f t="shared" si="259"/>
        <v>21084.337349397589</v>
      </c>
      <c r="AA807">
        <f t="shared" si="259"/>
        <v>24089.635854341737</v>
      </c>
      <c r="AB807">
        <f t="shared" si="259"/>
        <v>25387.870239774329</v>
      </c>
      <c r="AC807">
        <f t="shared" si="259"/>
        <v>27422.303473491771</v>
      </c>
      <c r="AD807">
        <f t="shared" si="259"/>
        <v>29513.03492375799</v>
      </c>
      <c r="AE807">
        <f t="shared" si="259"/>
        <v>30612.244897959179</v>
      </c>
      <c r="AF807">
        <f t="shared" si="259"/>
        <v>31982.149497954633</v>
      </c>
      <c r="AG807">
        <f t="shared" si="259"/>
        <v>31471.631205673762</v>
      </c>
      <c r="AH807">
        <f t="shared" si="259"/>
        <v>32122.370936902484</v>
      </c>
      <c r="AI807">
        <f t="shared" si="259"/>
        <v>32955.715756951598</v>
      </c>
      <c r="AJ807">
        <f t="shared" si="259"/>
        <v>35883.905013192612</v>
      </c>
      <c r="AK807">
        <f t="shared" si="259"/>
        <v>36952.814098919836</v>
      </c>
    </row>
    <row r="808" spans="1:37" x14ac:dyDescent="0.25">
      <c r="A808">
        <f>IF(IFERROR(MATCH(TX_UCR!$C808,NN_M!A:A,0),0)&gt;0,1,0)</f>
        <v>1</v>
      </c>
      <c r="B808">
        <f>IF(IFERROR(MATCH(TX_UCR!C808,NN_PSM!A:A,0),0)&gt;0,1,0)</f>
        <v>1</v>
      </c>
      <c r="C808" t="str">
        <f t="shared" si="217"/>
        <v>Seabrook</v>
      </c>
      <c r="D808">
        <f t="shared" si="218"/>
        <v>0</v>
      </c>
      <c r="E808" t="s">
        <v>269</v>
      </c>
      <c r="F808" t="s">
        <v>34</v>
      </c>
      <c r="G808" t="s">
        <v>367</v>
      </c>
      <c r="H808">
        <f t="shared" ref="H808:AK808" si="260">IFERROR((H236/H522)*100000,0)</f>
        <v>5273.149124657245</v>
      </c>
      <c r="I808">
        <f t="shared" si="260"/>
        <v>4995.8368026644466</v>
      </c>
      <c r="J808">
        <f t="shared" si="260"/>
        <v>5103.9008384979943</v>
      </c>
      <c r="K808">
        <f t="shared" si="260"/>
        <v>5059.9971085730804</v>
      </c>
      <c r="L808">
        <f t="shared" si="260"/>
        <v>5187.6716509002135</v>
      </c>
      <c r="M808">
        <f t="shared" si="260"/>
        <v>6685.7688634192937</v>
      </c>
      <c r="N808">
        <f t="shared" si="260"/>
        <v>6828.0571073867159</v>
      </c>
      <c r="O808">
        <f t="shared" si="260"/>
        <v>6947.3684210526317</v>
      </c>
      <c r="P808">
        <f t="shared" si="260"/>
        <v>7409.2999489013791</v>
      </c>
      <c r="Q808">
        <f t="shared" si="260"/>
        <v>7551.6693163751997</v>
      </c>
      <c r="R808">
        <f t="shared" si="260"/>
        <v>7673.6672051696296</v>
      </c>
      <c r="S808">
        <f t="shared" si="260"/>
        <v>7838.7458006718934</v>
      </c>
      <c r="T808">
        <f t="shared" si="260"/>
        <v>7965.2425778421439</v>
      </c>
      <c r="U808">
        <f t="shared" si="260"/>
        <v>8911.2746997287868</v>
      </c>
      <c r="V808">
        <f t="shared" si="260"/>
        <v>9316.7701863354032</v>
      </c>
      <c r="W808">
        <f t="shared" si="260"/>
        <v>9440.3236682400529</v>
      </c>
      <c r="X808">
        <f t="shared" si="260"/>
        <v>9656.3476285146262</v>
      </c>
      <c r="Y808">
        <f t="shared" si="260"/>
        <v>9863.4294385432459</v>
      </c>
      <c r="Z808">
        <f t="shared" si="260"/>
        <v>10332.950631458094</v>
      </c>
      <c r="AA808">
        <f t="shared" si="260"/>
        <v>11005.692599620494</v>
      </c>
      <c r="AB808">
        <f t="shared" si="260"/>
        <v>11032.656663724625</v>
      </c>
      <c r="AC808">
        <f t="shared" si="260"/>
        <v>11216.859279401768</v>
      </c>
      <c r="AD808">
        <f t="shared" si="260"/>
        <v>11449.231696294066</v>
      </c>
      <c r="AE808">
        <f t="shared" si="260"/>
        <v>11757.789535567314</v>
      </c>
      <c r="AF808">
        <f t="shared" si="260"/>
        <v>11774.600504625736</v>
      </c>
      <c r="AG808">
        <f t="shared" si="260"/>
        <v>11954.572624028691</v>
      </c>
      <c r="AH808">
        <f t="shared" si="260"/>
        <v>12195.121951219511</v>
      </c>
      <c r="AI808">
        <f t="shared" si="260"/>
        <v>12403.100775193798</v>
      </c>
      <c r="AJ808">
        <f t="shared" si="260"/>
        <v>12583.271650629164</v>
      </c>
      <c r="AK808">
        <f t="shared" si="260"/>
        <v>12820.512820512819</v>
      </c>
    </row>
    <row r="809" spans="1:37" x14ac:dyDescent="0.25">
      <c r="A809">
        <f>IF(IFERROR(MATCH(TX_UCR!$C809,NN_M!A:A,0),0)&gt;0,1,0)</f>
        <v>0</v>
      </c>
      <c r="B809">
        <f>IF(IFERROR(MATCH(TX_UCR!C809,NN_PSM!A:A,0),0)&gt;0,1,0)</f>
        <v>0</v>
      </c>
      <c r="C809" t="str">
        <f t="shared" si="217"/>
        <v>Seagoville</v>
      </c>
      <c r="D809">
        <f t="shared" si="218"/>
        <v>0</v>
      </c>
      <c r="E809" t="s">
        <v>270</v>
      </c>
      <c r="F809" t="s">
        <v>34</v>
      </c>
      <c r="G809" t="s">
        <v>367</v>
      </c>
      <c r="H809">
        <f t="shared" ref="H809:AK809" si="261">IFERROR((H237/H523)*100000,0)</f>
        <v>8474.5762711864409</v>
      </c>
      <c r="I809">
        <f t="shared" si="261"/>
        <v>9006.162110917996</v>
      </c>
      <c r="J809">
        <f t="shared" si="261"/>
        <v>9259.2592592592591</v>
      </c>
      <c r="K809">
        <f t="shared" si="261"/>
        <v>9329.6475466482389</v>
      </c>
      <c r="L809">
        <f t="shared" si="261"/>
        <v>9545.5488690599705</v>
      </c>
      <c r="M809">
        <f t="shared" si="261"/>
        <v>8969.5908991467932</v>
      </c>
      <c r="N809">
        <f t="shared" si="261"/>
        <v>9159.4827586206902</v>
      </c>
      <c r="O809">
        <f t="shared" si="261"/>
        <v>9321.4530500342698</v>
      </c>
      <c r="P809">
        <f t="shared" si="261"/>
        <v>9974.4556623281842</v>
      </c>
      <c r="Q809">
        <f t="shared" si="261"/>
        <v>10166.358595194086</v>
      </c>
      <c r="R809">
        <f t="shared" si="261"/>
        <v>10246.107483676546</v>
      </c>
      <c r="S809">
        <f t="shared" si="261"/>
        <v>10425.150676005866</v>
      </c>
      <c r="T809">
        <f t="shared" si="261"/>
        <v>10593.22033898305</v>
      </c>
      <c r="U809">
        <f t="shared" si="261"/>
        <v>10171.869519466853</v>
      </c>
      <c r="V809">
        <f t="shared" si="261"/>
        <v>10141.093474426807</v>
      </c>
      <c r="W809">
        <f t="shared" si="261"/>
        <v>10823.055625471934</v>
      </c>
      <c r="X809">
        <f t="shared" si="261"/>
        <v>11068.943706514863</v>
      </c>
      <c r="Y809">
        <f t="shared" si="261"/>
        <v>11303.191489361703</v>
      </c>
      <c r="Z809">
        <f t="shared" si="261"/>
        <v>11265.338966002817</v>
      </c>
      <c r="AA809">
        <f t="shared" si="261"/>
        <v>11203.31950207469</v>
      </c>
      <c r="AB809">
        <f t="shared" si="261"/>
        <v>11254.019292604502</v>
      </c>
      <c r="AC809">
        <f t="shared" si="261"/>
        <v>11428.571428571428</v>
      </c>
      <c r="AD809">
        <f t="shared" si="261"/>
        <v>11453.296004072283</v>
      </c>
      <c r="AE809">
        <f t="shared" si="261"/>
        <v>11865.793780687398</v>
      </c>
      <c r="AF809">
        <f t="shared" si="261"/>
        <v>12132.35294117647</v>
      </c>
      <c r="AG809">
        <f t="shared" si="261"/>
        <v>14840.182648401829</v>
      </c>
      <c r="AH809">
        <f t="shared" si="261"/>
        <v>15151.515151515152</v>
      </c>
      <c r="AI809">
        <f t="shared" si="261"/>
        <v>15321.756894790604</v>
      </c>
      <c r="AJ809">
        <f t="shared" si="261"/>
        <v>15655.577299412915</v>
      </c>
      <c r="AK809">
        <f t="shared" si="261"/>
        <v>15658.362989323843</v>
      </c>
    </row>
    <row r="810" spans="1:37" x14ac:dyDescent="0.25">
      <c r="A810">
        <f>IF(IFERROR(MATCH(TX_UCR!$C810,NN_M!A:A,0),0)&gt;0,1,0)</f>
        <v>0</v>
      </c>
      <c r="B810">
        <f>IF(IFERROR(MATCH(TX_UCR!C810,NN_PSM!A:A,0),0)&gt;0,1,0)</f>
        <v>0</v>
      </c>
      <c r="C810" t="str">
        <f t="shared" si="217"/>
        <v>Seguin</v>
      </c>
      <c r="D810">
        <f t="shared" si="218"/>
        <v>0</v>
      </c>
      <c r="E810" t="s">
        <v>271</v>
      </c>
      <c r="F810" t="s">
        <v>34</v>
      </c>
      <c r="G810" t="s">
        <v>367</v>
      </c>
      <c r="H810">
        <f t="shared" ref="H810:AK810" si="262">IFERROR((H238/H524)*100000,0)</f>
        <v>19732.034104750303</v>
      </c>
      <c r="I810">
        <f t="shared" si="262"/>
        <v>19723.725434349188</v>
      </c>
      <c r="J810">
        <f t="shared" si="262"/>
        <v>20591.085271317828</v>
      </c>
      <c r="K810">
        <f t="shared" si="262"/>
        <v>21133.449422194077</v>
      </c>
      <c r="L810">
        <f t="shared" si="262"/>
        <v>21392.974352740974</v>
      </c>
      <c r="M810">
        <f t="shared" si="262"/>
        <v>18853.17964247338</v>
      </c>
      <c r="N810">
        <f t="shared" si="262"/>
        <v>19255.455712451861</v>
      </c>
      <c r="O810">
        <f t="shared" si="262"/>
        <v>19595.645412130638</v>
      </c>
      <c r="P810">
        <f t="shared" si="262"/>
        <v>19494.403219720789</v>
      </c>
      <c r="Q810">
        <f t="shared" si="262"/>
        <v>19868.538990140423</v>
      </c>
      <c r="R810">
        <f t="shared" si="262"/>
        <v>20238.320408549269</v>
      </c>
      <c r="S810">
        <f t="shared" si="262"/>
        <v>20676.234492824129</v>
      </c>
      <c r="T810">
        <f t="shared" si="262"/>
        <v>21008.403361344539</v>
      </c>
      <c r="U810">
        <f t="shared" si="262"/>
        <v>21981.330924420352</v>
      </c>
      <c r="V810">
        <f t="shared" si="262"/>
        <v>22030.366180410838</v>
      </c>
      <c r="W810">
        <f t="shared" si="262"/>
        <v>22013.299701903234</v>
      </c>
      <c r="X810">
        <f t="shared" si="262"/>
        <v>22509.960159362548</v>
      </c>
      <c r="Y810">
        <f t="shared" si="262"/>
        <v>22988.505747126437</v>
      </c>
      <c r="Z810">
        <f t="shared" si="262"/>
        <v>23096.272581751655</v>
      </c>
      <c r="AA810">
        <f t="shared" si="262"/>
        <v>23576.512455516015</v>
      </c>
      <c r="AB810">
        <f t="shared" si="262"/>
        <v>24606.299212598424</v>
      </c>
      <c r="AC810">
        <f t="shared" si="262"/>
        <v>24915.54054054054</v>
      </c>
      <c r="AD810">
        <f t="shared" si="262"/>
        <v>25200</v>
      </c>
      <c r="AE810">
        <f t="shared" si="262"/>
        <v>26348.547717842324</v>
      </c>
      <c r="AF810">
        <f t="shared" si="262"/>
        <v>26703.499079189693</v>
      </c>
      <c r="AG810">
        <f t="shared" si="262"/>
        <v>25177.386129549097</v>
      </c>
      <c r="AH810">
        <f t="shared" si="262"/>
        <v>25702.331141661682</v>
      </c>
      <c r="AI810">
        <f t="shared" si="262"/>
        <v>26327.336551118911</v>
      </c>
      <c r="AJ810">
        <f t="shared" si="262"/>
        <v>26637.55458515284</v>
      </c>
      <c r="AK810">
        <f t="shared" si="262"/>
        <v>27034.71826977803</v>
      </c>
    </row>
    <row r="811" spans="1:37" x14ac:dyDescent="0.25">
      <c r="A811">
        <f>IF(IFERROR(MATCH(TX_UCR!$C811,NN_M!A:A,0),0)&gt;0,1,0)</f>
        <v>0</v>
      </c>
      <c r="B811">
        <f>IF(IFERROR(MATCH(TX_UCR!C811,NN_PSM!A:A,0),0)&gt;0,1,0)</f>
        <v>0</v>
      </c>
      <c r="C811" t="str">
        <f t="shared" si="217"/>
        <v>Sherman</v>
      </c>
      <c r="D811">
        <f t="shared" si="218"/>
        <v>0</v>
      </c>
      <c r="E811" t="s">
        <v>272</v>
      </c>
      <c r="F811" t="s">
        <v>34</v>
      </c>
      <c r="G811" t="s">
        <v>367</v>
      </c>
      <c r="H811">
        <f t="shared" ref="H811:AK811" si="263">IFERROR((H239/H525)*100000,0)</f>
        <v>33072.456450391313</v>
      </c>
      <c r="I811">
        <f t="shared" si="263"/>
        <v>32572.654573824842</v>
      </c>
      <c r="J811">
        <f t="shared" si="263"/>
        <v>31732.982571522523</v>
      </c>
      <c r="K811">
        <f t="shared" si="263"/>
        <v>31935.865422525956</v>
      </c>
      <c r="L811">
        <f t="shared" si="263"/>
        <v>31300.813008130081</v>
      </c>
      <c r="M811">
        <f t="shared" si="263"/>
        <v>31601.423487544482</v>
      </c>
      <c r="N811">
        <f t="shared" si="263"/>
        <v>32276.411204322481</v>
      </c>
      <c r="O811">
        <f t="shared" si="263"/>
        <v>32845.473110959836</v>
      </c>
      <c r="P811">
        <f t="shared" si="263"/>
        <v>31767.766671231002</v>
      </c>
      <c r="Q811">
        <f t="shared" si="263"/>
        <v>32378.759533745866</v>
      </c>
      <c r="R811">
        <f t="shared" si="263"/>
        <v>32130.331485462153</v>
      </c>
      <c r="S811">
        <f t="shared" si="263"/>
        <v>32826.362484157165</v>
      </c>
      <c r="T811">
        <f t="shared" si="263"/>
        <v>33359.683794466408</v>
      </c>
      <c r="U811">
        <f t="shared" si="263"/>
        <v>34119.711444726068</v>
      </c>
      <c r="V811">
        <f t="shared" si="263"/>
        <v>34535.104364326377</v>
      </c>
      <c r="W811">
        <f t="shared" si="263"/>
        <v>35081.50248051028</v>
      </c>
      <c r="X811">
        <f t="shared" si="263"/>
        <v>35878.962536023057</v>
      </c>
      <c r="Y811">
        <f t="shared" si="263"/>
        <v>36644.951140065146</v>
      </c>
      <c r="Z811">
        <f t="shared" si="263"/>
        <v>36347.901341410645</v>
      </c>
      <c r="AA811">
        <f t="shared" si="263"/>
        <v>36867.531146707348</v>
      </c>
      <c r="AB811">
        <f t="shared" si="263"/>
        <v>37184.284377923294</v>
      </c>
      <c r="AC811">
        <f t="shared" si="263"/>
        <v>37833.827893175076</v>
      </c>
      <c r="AD811">
        <f t="shared" si="263"/>
        <v>37981.269510926119</v>
      </c>
      <c r="AE811">
        <f t="shared" si="263"/>
        <v>38040.77573346594</v>
      </c>
      <c r="AF811">
        <f t="shared" si="263"/>
        <v>38414.133114215285</v>
      </c>
      <c r="AG811">
        <f t="shared" si="263"/>
        <v>38519.152578643268</v>
      </c>
      <c r="AH811">
        <f t="shared" si="263"/>
        <v>39332.835449340302</v>
      </c>
      <c r="AI811">
        <f t="shared" si="263"/>
        <v>39265.536723163837</v>
      </c>
      <c r="AJ811">
        <f t="shared" si="263"/>
        <v>39382.999671808342</v>
      </c>
      <c r="AK811">
        <f t="shared" si="263"/>
        <v>39521.291399944334</v>
      </c>
    </row>
    <row r="812" spans="1:37" x14ac:dyDescent="0.25">
      <c r="A812">
        <f>IF(IFERROR(MATCH(TX_UCR!$C812,NN_M!A:A,0),0)&gt;0,1,0)</f>
        <v>0</v>
      </c>
      <c r="B812">
        <f>IF(IFERROR(MATCH(TX_UCR!C812,NN_PSM!A:A,0),0)&gt;0,1,0)</f>
        <v>0</v>
      </c>
      <c r="C812" t="str">
        <f t="shared" si="217"/>
        <v>Smith</v>
      </c>
      <c r="D812">
        <f t="shared" si="218"/>
        <v>1</v>
      </c>
      <c r="E812" t="s">
        <v>273</v>
      </c>
      <c r="F812" t="s">
        <v>34</v>
      </c>
      <c r="G812" t="s">
        <v>367</v>
      </c>
      <c r="H812">
        <f t="shared" ref="H812:AK812" si="264">IFERROR((H240/H526)*100000,0)</f>
        <v>0</v>
      </c>
      <c r="I812">
        <f t="shared" si="264"/>
        <v>0</v>
      </c>
      <c r="J812">
        <f t="shared" si="264"/>
        <v>0</v>
      </c>
      <c r="K812">
        <f t="shared" si="264"/>
        <v>0</v>
      </c>
      <c r="L812">
        <f t="shared" si="264"/>
        <v>0</v>
      </c>
      <c r="M812">
        <f t="shared" si="264"/>
        <v>0</v>
      </c>
      <c r="N812">
        <f t="shared" si="264"/>
        <v>0</v>
      </c>
      <c r="O812">
        <f t="shared" si="264"/>
        <v>0</v>
      </c>
      <c r="P812">
        <f t="shared" si="264"/>
        <v>0</v>
      </c>
      <c r="Q812">
        <f t="shared" si="264"/>
        <v>0</v>
      </c>
      <c r="R812">
        <f t="shared" si="264"/>
        <v>0</v>
      </c>
      <c r="S812">
        <f t="shared" si="264"/>
        <v>0</v>
      </c>
      <c r="T812">
        <f t="shared" si="264"/>
        <v>0</v>
      </c>
      <c r="U812">
        <f t="shared" si="264"/>
        <v>0</v>
      </c>
      <c r="V812">
        <f t="shared" si="264"/>
        <v>0</v>
      </c>
      <c r="W812">
        <f t="shared" si="264"/>
        <v>0</v>
      </c>
      <c r="X812">
        <f t="shared" si="264"/>
        <v>0</v>
      </c>
      <c r="Y812">
        <f t="shared" si="264"/>
        <v>0</v>
      </c>
      <c r="Z812">
        <f t="shared" si="264"/>
        <v>0</v>
      </c>
      <c r="AA812">
        <f t="shared" si="264"/>
        <v>0</v>
      </c>
      <c r="AB812">
        <f t="shared" si="264"/>
        <v>0</v>
      </c>
      <c r="AC812">
        <f t="shared" si="264"/>
        <v>0</v>
      </c>
      <c r="AD812">
        <f t="shared" si="264"/>
        <v>0</v>
      </c>
      <c r="AE812">
        <f t="shared" si="264"/>
        <v>0</v>
      </c>
      <c r="AF812">
        <f t="shared" si="264"/>
        <v>0</v>
      </c>
      <c r="AG812">
        <f t="shared" si="264"/>
        <v>0</v>
      </c>
      <c r="AH812">
        <f t="shared" si="264"/>
        <v>0</v>
      </c>
      <c r="AI812">
        <f t="shared" si="264"/>
        <v>0</v>
      </c>
      <c r="AJ812">
        <f t="shared" si="264"/>
        <v>0</v>
      </c>
      <c r="AK812">
        <f t="shared" si="264"/>
        <v>0</v>
      </c>
    </row>
    <row r="813" spans="1:37" x14ac:dyDescent="0.25">
      <c r="A813">
        <f>IF(IFERROR(MATCH(TX_UCR!$C813,NN_M!A:A,0),0)&gt;0,1,0)</f>
        <v>0</v>
      </c>
      <c r="B813">
        <f>IF(IFERROR(MATCH(TX_UCR!C813,NN_PSM!A:A,0),0)&gt;0,1,0)</f>
        <v>0</v>
      </c>
      <c r="C813" t="str">
        <f t="shared" si="217"/>
        <v>Snyder</v>
      </c>
      <c r="D813">
        <f t="shared" si="218"/>
        <v>0</v>
      </c>
      <c r="E813" t="s">
        <v>274</v>
      </c>
      <c r="F813" t="s">
        <v>34</v>
      </c>
      <c r="G813" t="s">
        <v>367</v>
      </c>
      <c r="H813">
        <f t="shared" ref="H813:AK813" si="265">IFERROR((H241/H527)*100000,0)</f>
        <v>14778.32512315271</v>
      </c>
      <c r="I813">
        <f t="shared" si="265"/>
        <v>14778.32512315271</v>
      </c>
      <c r="J813">
        <f t="shared" si="265"/>
        <v>13981.762917933131</v>
      </c>
      <c r="K813">
        <f t="shared" si="265"/>
        <v>12975.778546712805</v>
      </c>
      <c r="L813">
        <f t="shared" si="265"/>
        <v>12595.591542959963</v>
      </c>
      <c r="M813">
        <f t="shared" si="265"/>
        <v>12195.121951219511</v>
      </c>
      <c r="N813">
        <f t="shared" si="265"/>
        <v>12454.932808915109</v>
      </c>
      <c r="O813">
        <f t="shared" si="265"/>
        <v>12673.506336753167</v>
      </c>
      <c r="P813">
        <f t="shared" si="265"/>
        <v>12689.31641424478</v>
      </c>
      <c r="Q813">
        <f t="shared" si="265"/>
        <v>12933.568489124045</v>
      </c>
      <c r="R813">
        <f t="shared" si="265"/>
        <v>12386.156648451732</v>
      </c>
      <c r="S813">
        <f t="shared" si="265"/>
        <v>12654.012654012653</v>
      </c>
      <c r="T813">
        <f t="shared" si="265"/>
        <v>12858.555885262118</v>
      </c>
      <c r="U813">
        <f t="shared" si="265"/>
        <v>11779.554059739168</v>
      </c>
      <c r="V813">
        <f t="shared" si="265"/>
        <v>11667.178385016887</v>
      </c>
      <c r="W813">
        <f t="shared" si="265"/>
        <v>10782.608695652174</v>
      </c>
      <c r="X813">
        <f t="shared" si="265"/>
        <v>11032.30890464933</v>
      </c>
      <c r="Y813">
        <f t="shared" si="265"/>
        <v>11263.073209975866</v>
      </c>
      <c r="Z813">
        <f t="shared" si="265"/>
        <v>10576.680936791739</v>
      </c>
      <c r="AA813">
        <f t="shared" si="265"/>
        <v>10713.352495427229</v>
      </c>
      <c r="AB813">
        <f t="shared" si="265"/>
        <v>10714.285714285714</v>
      </c>
      <c r="AC813">
        <f t="shared" si="265"/>
        <v>10880.044071064591</v>
      </c>
      <c r="AD813">
        <f t="shared" si="265"/>
        <v>10549.45054945055</v>
      </c>
      <c r="AE813">
        <f t="shared" si="265"/>
        <v>10418.38928394245</v>
      </c>
      <c r="AF813">
        <f t="shared" si="265"/>
        <v>10376.134889753568</v>
      </c>
      <c r="AG813">
        <f t="shared" si="265"/>
        <v>11201.629327902239</v>
      </c>
      <c r="AH813">
        <f t="shared" si="265"/>
        <v>11438.183347350716</v>
      </c>
      <c r="AI813">
        <f t="shared" si="265"/>
        <v>11368.702630405705</v>
      </c>
      <c r="AJ813">
        <f t="shared" si="265"/>
        <v>11459.129106187929</v>
      </c>
      <c r="AK813">
        <f t="shared" si="265"/>
        <v>11609.907120743033</v>
      </c>
    </row>
    <row r="814" spans="1:37" x14ac:dyDescent="0.25">
      <c r="A814">
        <f>IF(IFERROR(MATCH(TX_UCR!$C814,NN_M!A:A,0),0)&gt;0,1,0)</f>
        <v>0</v>
      </c>
      <c r="B814">
        <f>IF(IFERROR(MATCH(TX_UCR!C814,NN_PSM!A:A,0),0)&gt;0,1,0)</f>
        <v>0</v>
      </c>
      <c r="C814" t="str">
        <f t="shared" si="217"/>
        <v>Socorro</v>
      </c>
      <c r="D814">
        <f t="shared" si="218"/>
        <v>0</v>
      </c>
      <c r="E814" t="s">
        <v>275</v>
      </c>
      <c r="F814" t="s">
        <v>34</v>
      </c>
      <c r="G814" t="s">
        <v>367</v>
      </c>
      <c r="H814">
        <f t="shared" ref="H814:AK814" si="266">IFERROR((H242/H528)*100000,0)</f>
        <v>0</v>
      </c>
      <c r="I814">
        <f t="shared" si="266"/>
        <v>0</v>
      </c>
      <c r="J814">
        <f t="shared" si="266"/>
        <v>0</v>
      </c>
      <c r="K814">
        <f t="shared" si="266"/>
        <v>0</v>
      </c>
      <c r="L814">
        <f t="shared" si="266"/>
        <v>0</v>
      </c>
      <c r="M814">
        <f t="shared" si="266"/>
        <v>0</v>
      </c>
      <c r="N814">
        <f t="shared" si="266"/>
        <v>0</v>
      </c>
      <c r="O814">
        <f t="shared" si="266"/>
        <v>0</v>
      </c>
      <c r="P814">
        <f t="shared" si="266"/>
        <v>0</v>
      </c>
      <c r="Q814">
        <f t="shared" si="266"/>
        <v>0</v>
      </c>
      <c r="R814">
        <f t="shared" si="266"/>
        <v>27059.291683247116</v>
      </c>
      <c r="S814">
        <f t="shared" si="266"/>
        <v>27642.276422764229</v>
      </c>
      <c r="T814">
        <f t="shared" si="266"/>
        <v>28088.277443393523</v>
      </c>
      <c r="U814">
        <f t="shared" si="266"/>
        <v>26446.280991735537</v>
      </c>
      <c r="V814">
        <f t="shared" si="266"/>
        <v>27479.892761394105</v>
      </c>
      <c r="W814">
        <f t="shared" si="266"/>
        <v>27142.857142857141</v>
      </c>
      <c r="X814">
        <f t="shared" si="266"/>
        <v>27765.029830197334</v>
      </c>
      <c r="Y814">
        <f t="shared" si="266"/>
        <v>28356.481481481478</v>
      </c>
      <c r="Z814">
        <f t="shared" si="266"/>
        <v>28399.311531841653</v>
      </c>
      <c r="AA814">
        <f t="shared" si="266"/>
        <v>28616.852146263911</v>
      </c>
      <c r="AB814">
        <f t="shared" si="266"/>
        <v>28492.008339124393</v>
      </c>
      <c r="AC814">
        <f t="shared" si="266"/>
        <v>30527.817403708985</v>
      </c>
      <c r="AD814">
        <f t="shared" si="266"/>
        <v>31585.047812228338</v>
      </c>
      <c r="AE814">
        <f t="shared" si="266"/>
        <v>32438.926712054468</v>
      </c>
      <c r="AF814">
        <f t="shared" si="266"/>
        <v>32520.325203252032</v>
      </c>
      <c r="AG814">
        <f t="shared" si="266"/>
        <v>32008.441786844884</v>
      </c>
      <c r="AH814">
        <f t="shared" si="266"/>
        <v>32683.48623853211</v>
      </c>
      <c r="AI814">
        <f t="shared" si="266"/>
        <v>33333.333333333328</v>
      </c>
      <c r="AJ814">
        <f t="shared" si="266"/>
        <v>32898.468519568916</v>
      </c>
      <c r="AK814">
        <f t="shared" si="266"/>
        <v>32634.032634032639</v>
      </c>
    </row>
    <row r="815" spans="1:37" x14ac:dyDescent="0.25">
      <c r="A815">
        <f>IF(IFERROR(MATCH(TX_UCR!$C815,NN_M!A:A,0),0)&gt;0,1,0)</f>
        <v>0</v>
      </c>
      <c r="B815">
        <f>IF(IFERROR(MATCH(TX_UCR!C815,NN_PSM!A:A,0),0)&gt;0,1,0)</f>
        <v>0</v>
      </c>
      <c r="C815" t="str">
        <f t="shared" si="217"/>
        <v>South</v>
      </c>
      <c r="D815">
        <f t="shared" si="218"/>
        <v>0</v>
      </c>
      <c r="E815" t="s">
        <v>276</v>
      </c>
      <c r="F815" t="s">
        <v>34</v>
      </c>
      <c r="G815" t="s">
        <v>367</v>
      </c>
      <c r="H815">
        <f t="shared" ref="H815:AK815" si="267">IFERROR((H243/H529)*100000,0)</f>
        <v>15107.341637953883</v>
      </c>
      <c r="I815">
        <f t="shared" si="267"/>
        <v>15155.543738367454</v>
      </c>
      <c r="J815">
        <f t="shared" si="267"/>
        <v>14544.279250161604</v>
      </c>
      <c r="K815">
        <f t="shared" si="267"/>
        <v>14419.77569237812</v>
      </c>
      <c r="L815">
        <f t="shared" si="267"/>
        <v>15026.455026455027</v>
      </c>
      <c r="M815">
        <f t="shared" si="267"/>
        <v>14207.650273224042</v>
      </c>
      <c r="N815">
        <f t="shared" si="267"/>
        <v>14509.480626545754</v>
      </c>
      <c r="O815">
        <f t="shared" si="267"/>
        <v>14766.95892939548</v>
      </c>
      <c r="P815">
        <f t="shared" si="267"/>
        <v>15116.66118961551</v>
      </c>
      <c r="Q815">
        <f t="shared" si="267"/>
        <v>15408.027392048696</v>
      </c>
      <c r="R815">
        <f t="shared" si="267"/>
        <v>15007.062146892655</v>
      </c>
      <c r="S815">
        <f t="shared" si="267"/>
        <v>15327.793167128348</v>
      </c>
      <c r="T815">
        <f t="shared" si="267"/>
        <v>15578.781305462433</v>
      </c>
      <c r="U815">
        <f t="shared" si="267"/>
        <v>15524.736079486647</v>
      </c>
      <c r="V815">
        <f t="shared" si="267"/>
        <v>15459.882583170254</v>
      </c>
      <c r="W815">
        <f t="shared" si="267"/>
        <v>15833.847419288504</v>
      </c>
      <c r="X815">
        <f t="shared" si="267"/>
        <v>16190.690353046999</v>
      </c>
      <c r="Y815">
        <f t="shared" si="267"/>
        <v>16537.244751222319</v>
      </c>
      <c r="Z815">
        <f t="shared" si="267"/>
        <v>16393.442622950817</v>
      </c>
      <c r="AA815">
        <f t="shared" si="267"/>
        <v>16327.890703098965</v>
      </c>
      <c r="AB815">
        <f t="shared" si="267"/>
        <v>16619.254379398113</v>
      </c>
      <c r="AC815">
        <f t="shared" si="267"/>
        <v>16680.118375033628</v>
      </c>
      <c r="AD815">
        <f t="shared" si="267"/>
        <v>16347.93337446021</v>
      </c>
      <c r="AE815">
        <f t="shared" si="267"/>
        <v>16496.465043205026</v>
      </c>
      <c r="AF815">
        <f t="shared" si="267"/>
        <v>16408.813877168308</v>
      </c>
      <c r="AG815">
        <f t="shared" si="267"/>
        <v>16982.266305981364</v>
      </c>
      <c r="AH815">
        <f t="shared" si="267"/>
        <v>17340.19103600294</v>
      </c>
      <c r="AI815">
        <f t="shared" si="267"/>
        <v>17612.52446183953</v>
      </c>
      <c r="AJ815">
        <f t="shared" si="267"/>
        <v>17444.06522563519</v>
      </c>
      <c r="AK815">
        <f t="shared" si="267"/>
        <v>17494.600431965442</v>
      </c>
    </row>
    <row r="816" spans="1:37" x14ac:dyDescent="0.25">
      <c r="A816">
        <f>IF(IFERROR(MATCH(TX_UCR!$C816,NN_M!A:A,0),0)&gt;0,1,0)</f>
        <v>0</v>
      </c>
      <c r="B816">
        <f>IF(IFERROR(MATCH(TX_UCR!C816,NN_PSM!A:A,0),0)&gt;0,1,0)</f>
        <v>0</v>
      </c>
      <c r="C816" t="str">
        <f t="shared" si="217"/>
        <v>Southlake</v>
      </c>
      <c r="D816">
        <f t="shared" si="218"/>
        <v>0</v>
      </c>
      <c r="E816" t="s">
        <v>277</v>
      </c>
      <c r="F816" t="s">
        <v>34</v>
      </c>
      <c r="G816" t="s">
        <v>367</v>
      </c>
      <c r="H816">
        <f t="shared" ref="H816:AK816" si="268">IFERROR((H244/H530)*100000,0)</f>
        <v>3614.457831325301</v>
      </c>
      <c r="I816">
        <f t="shared" si="268"/>
        <v>3768.345894486315</v>
      </c>
      <c r="J816">
        <f t="shared" si="268"/>
        <v>4580.1526717557254</v>
      </c>
      <c r="K816">
        <f t="shared" si="268"/>
        <v>4584.8191543555777</v>
      </c>
      <c r="L816">
        <f t="shared" si="268"/>
        <v>5640.6124093473009</v>
      </c>
      <c r="M816">
        <f t="shared" si="268"/>
        <v>7065.4733867169098</v>
      </c>
      <c r="N816">
        <f t="shared" si="268"/>
        <v>7215.8749248346348</v>
      </c>
      <c r="O816">
        <f t="shared" si="268"/>
        <v>7341.6947078617313</v>
      </c>
      <c r="P816">
        <f t="shared" si="268"/>
        <v>8574.4908896034303</v>
      </c>
      <c r="Q816">
        <f t="shared" si="268"/>
        <v>8739.9854333576113</v>
      </c>
      <c r="R816">
        <f t="shared" si="268"/>
        <v>12578.616352201258</v>
      </c>
      <c r="S816">
        <f t="shared" si="268"/>
        <v>12851.023322227511</v>
      </c>
      <c r="T816">
        <f t="shared" si="268"/>
        <v>13053.933356234969</v>
      </c>
      <c r="U816">
        <f t="shared" si="268"/>
        <v>14050.387596899225</v>
      </c>
      <c r="V816">
        <f t="shared" si="268"/>
        <v>16792.611251049537</v>
      </c>
      <c r="W816">
        <f t="shared" si="268"/>
        <v>21516.393442622953</v>
      </c>
      <c r="X816">
        <f t="shared" si="268"/>
        <v>22018.348623853213</v>
      </c>
      <c r="Y816">
        <f t="shared" si="268"/>
        <v>22471.910112359554</v>
      </c>
      <c r="Z816">
        <f t="shared" si="268"/>
        <v>24154.589371980677</v>
      </c>
      <c r="AA816">
        <f t="shared" si="268"/>
        <v>24590.163934426229</v>
      </c>
      <c r="AB816">
        <f t="shared" si="268"/>
        <v>24875.62189054726</v>
      </c>
      <c r="AC816">
        <f t="shared" si="268"/>
        <v>25590.551181102361</v>
      </c>
      <c r="AD816">
        <f t="shared" si="268"/>
        <v>26373.626373626375</v>
      </c>
      <c r="AE816">
        <f t="shared" si="268"/>
        <v>26859.504132231403</v>
      </c>
      <c r="AF816">
        <f t="shared" si="268"/>
        <v>27196.652719665275</v>
      </c>
      <c r="AG816">
        <f t="shared" si="268"/>
        <v>26578.073089700993</v>
      </c>
      <c r="AH816">
        <f t="shared" si="268"/>
        <v>27118.644067796609</v>
      </c>
      <c r="AI816">
        <f t="shared" si="268"/>
        <v>27624.30939226519</v>
      </c>
      <c r="AJ816">
        <f t="shared" si="268"/>
        <v>28056.112224448898</v>
      </c>
      <c r="AK816">
        <f t="shared" si="268"/>
        <v>28688.524590163939</v>
      </c>
    </row>
    <row r="817" spans="1:37" x14ac:dyDescent="0.25">
      <c r="A817">
        <f>IF(IFERROR(MATCH(TX_UCR!$C817,NN_M!A:A,0),0)&gt;0,1,0)</f>
        <v>0</v>
      </c>
      <c r="B817">
        <f>IF(IFERROR(MATCH(TX_UCR!C817,NN_PSM!A:A,0),0)&gt;0,1,0)</f>
        <v>0</v>
      </c>
      <c r="C817" t="str">
        <f t="shared" si="217"/>
        <v>Stafford</v>
      </c>
      <c r="D817">
        <f t="shared" si="218"/>
        <v>0</v>
      </c>
      <c r="E817" t="s">
        <v>278</v>
      </c>
      <c r="F817" t="s">
        <v>34</v>
      </c>
      <c r="G817" t="s">
        <v>367</v>
      </c>
      <c r="H817">
        <f t="shared" ref="H817:AK817" si="269">IFERROR((H245/H531)*100000,0)</f>
        <v>5993.5454126325494</v>
      </c>
      <c r="I817">
        <f t="shared" si="269"/>
        <v>5971.3928621024852</v>
      </c>
      <c r="J817">
        <f t="shared" si="269"/>
        <v>5967.3366834170856</v>
      </c>
      <c r="K817">
        <f t="shared" si="269"/>
        <v>5733.9449541284403</v>
      </c>
      <c r="L817">
        <f t="shared" si="269"/>
        <v>6186.3173216885007</v>
      </c>
      <c r="M817">
        <f t="shared" si="269"/>
        <v>8397.0610286399769</v>
      </c>
      <c r="N817">
        <f t="shared" si="269"/>
        <v>8575.1978891820581</v>
      </c>
      <c r="O817">
        <f t="shared" si="269"/>
        <v>8726.0034904013955</v>
      </c>
      <c r="P817">
        <f t="shared" si="269"/>
        <v>8998.3022071307296</v>
      </c>
      <c r="Q817">
        <f t="shared" si="269"/>
        <v>9170.428893905193</v>
      </c>
      <c r="R817">
        <f t="shared" si="269"/>
        <v>10730.065221965075</v>
      </c>
      <c r="S817">
        <f t="shared" si="269"/>
        <v>10959.814015277316</v>
      </c>
      <c r="T817">
        <f t="shared" si="269"/>
        <v>11134.903640256958</v>
      </c>
      <c r="U817">
        <f t="shared" si="269"/>
        <v>13321.223130487437</v>
      </c>
      <c r="V817">
        <f t="shared" si="269"/>
        <v>19143.117593436644</v>
      </c>
      <c r="W817">
        <f t="shared" si="269"/>
        <v>15680</v>
      </c>
      <c r="X817">
        <f t="shared" si="269"/>
        <v>16037.948949627287</v>
      </c>
      <c r="Y817">
        <f t="shared" si="269"/>
        <v>16379.310344827585</v>
      </c>
      <c r="Z817">
        <f t="shared" si="269"/>
        <v>18211.920529801322</v>
      </c>
      <c r="AA817">
        <f t="shared" si="269"/>
        <v>18602.81021175539</v>
      </c>
      <c r="AB817">
        <f t="shared" si="269"/>
        <v>19102.373887240352</v>
      </c>
      <c r="AC817">
        <f t="shared" si="269"/>
        <v>19774.011299435027</v>
      </c>
      <c r="AD817">
        <f t="shared" si="269"/>
        <v>20459.290187891442</v>
      </c>
      <c r="AE817">
        <f t="shared" si="269"/>
        <v>20049.352251696484</v>
      </c>
      <c r="AF817">
        <f t="shared" si="269"/>
        <v>19989.74884674526</v>
      </c>
      <c r="AG817">
        <f t="shared" si="269"/>
        <v>17691.477885652643</v>
      </c>
      <c r="AH817">
        <f t="shared" si="269"/>
        <v>18066.40625</v>
      </c>
      <c r="AI817">
        <f t="shared" si="269"/>
        <v>18624.641833810889</v>
      </c>
      <c r="AJ817">
        <f t="shared" si="269"/>
        <v>18035.303146584803</v>
      </c>
      <c r="AK817">
        <f t="shared" si="269"/>
        <v>18224.299065420561</v>
      </c>
    </row>
    <row r="818" spans="1:37" x14ac:dyDescent="0.25">
      <c r="A818">
        <f>IF(IFERROR(MATCH(TX_UCR!$C818,NN_M!A:A,0),0)&gt;0,1,0)</f>
        <v>0</v>
      </c>
      <c r="B818">
        <f>IF(IFERROR(MATCH(TX_UCR!C818,NN_PSM!A:A,0),0)&gt;0,1,0)</f>
        <v>0</v>
      </c>
      <c r="C818" t="str">
        <f t="shared" si="217"/>
        <v>Starr</v>
      </c>
      <c r="D818">
        <f t="shared" si="218"/>
        <v>1</v>
      </c>
      <c r="E818" t="s">
        <v>279</v>
      </c>
      <c r="F818" t="s">
        <v>34</v>
      </c>
      <c r="G818" t="s">
        <v>367</v>
      </c>
      <c r="H818">
        <f t="shared" ref="H818:AK818" si="270">IFERROR((H246/H532)*100000,0)</f>
        <v>0</v>
      </c>
      <c r="I818">
        <f t="shared" si="270"/>
        <v>0</v>
      </c>
      <c r="J818">
        <f t="shared" si="270"/>
        <v>0</v>
      </c>
      <c r="K818">
        <f t="shared" si="270"/>
        <v>0</v>
      </c>
      <c r="L818">
        <f t="shared" si="270"/>
        <v>0</v>
      </c>
      <c r="M818">
        <f t="shared" si="270"/>
        <v>0</v>
      </c>
      <c r="N818">
        <f t="shared" si="270"/>
        <v>0</v>
      </c>
      <c r="O818">
        <f t="shared" si="270"/>
        <v>0</v>
      </c>
      <c r="P818">
        <f t="shared" si="270"/>
        <v>0</v>
      </c>
      <c r="Q818">
        <f t="shared" si="270"/>
        <v>0</v>
      </c>
      <c r="R818">
        <f t="shared" si="270"/>
        <v>0</v>
      </c>
      <c r="S818">
        <f t="shared" si="270"/>
        <v>0</v>
      </c>
      <c r="T818">
        <f t="shared" si="270"/>
        <v>0</v>
      </c>
      <c r="U818">
        <f t="shared" si="270"/>
        <v>0</v>
      </c>
      <c r="V818">
        <f t="shared" si="270"/>
        <v>0</v>
      </c>
      <c r="W818">
        <f t="shared" si="270"/>
        <v>0</v>
      </c>
      <c r="X818">
        <f t="shared" si="270"/>
        <v>0</v>
      </c>
      <c r="Y818">
        <f t="shared" si="270"/>
        <v>0</v>
      </c>
      <c r="Z818">
        <f t="shared" si="270"/>
        <v>0</v>
      </c>
      <c r="AA818">
        <f t="shared" si="270"/>
        <v>0</v>
      </c>
      <c r="AB818">
        <f t="shared" si="270"/>
        <v>0</v>
      </c>
      <c r="AC818">
        <f t="shared" si="270"/>
        <v>0</v>
      </c>
      <c r="AD818">
        <f t="shared" si="270"/>
        <v>0</v>
      </c>
      <c r="AE818">
        <f t="shared" si="270"/>
        <v>0</v>
      </c>
      <c r="AF818">
        <f t="shared" si="270"/>
        <v>0</v>
      </c>
      <c r="AG818">
        <f t="shared" si="270"/>
        <v>0</v>
      </c>
      <c r="AH818">
        <f t="shared" si="270"/>
        <v>0</v>
      </c>
      <c r="AI818">
        <f t="shared" si="270"/>
        <v>0</v>
      </c>
      <c r="AJ818">
        <f t="shared" si="270"/>
        <v>0</v>
      </c>
      <c r="AK818">
        <f t="shared" si="270"/>
        <v>0</v>
      </c>
    </row>
    <row r="819" spans="1:37" x14ac:dyDescent="0.25">
      <c r="A819">
        <f>IF(IFERROR(MATCH(TX_UCR!$C819,NN_M!A:A,0),0)&gt;0,1,0)</f>
        <v>0</v>
      </c>
      <c r="B819">
        <f>IF(IFERROR(MATCH(TX_UCR!C819,NN_PSM!A:A,0),0)&gt;0,1,0)</f>
        <v>0</v>
      </c>
      <c r="C819" t="str">
        <f t="shared" si="217"/>
        <v>Stephenville</v>
      </c>
      <c r="D819">
        <f t="shared" si="218"/>
        <v>0</v>
      </c>
      <c r="E819" t="s">
        <v>280</v>
      </c>
      <c r="F819" t="s">
        <v>34</v>
      </c>
      <c r="G819" t="s">
        <v>367</v>
      </c>
      <c r="H819">
        <f t="shared" ref="H819:AK819" si="271">IFERROR((H247/H533)*100000,0)</f>
        <v>13177.159590043924</v>
      </c>
      <c r="I819">
        <f t="shared" si="271"/>
        <v>13237.727523441808</v>
      </c>
      <c r="J819">
        <f t="shared" si="271"/>
        <v>12875.536480686695</v>
      </c>
      <c r="K819">
        <f t="shared" si="271"/>
        <v>13040.901007705988</v>
      </c>
      <c r="L819">
        <f t="shared" si="271"/>
        <v>13411.078717201166</v>
      </c>
      <c r="M819">
        <f t="shared" si="271"/>
        <v>13499.480789200416</v>
      </c>
      <c r="N819">
        <f t="shared" si="271"/>
        <v>13790.664780763789</v>
      </c>
      <c r="O819">
        <f t="shared" si="271"/>
        <v>14032.743067156696</v>
      </c>
      <c r="P819">
        <f t="shared" si="271"/>
        <v>13803.680981595089</v>
      </c>
      <c r="Q819">
        <f t="shared" si="271"/>
        <v>14069.264069264067</v>
      </c>
      <c r="R819">
        <f t="shared" si="271"/>
        <v>14480.035103115402</v>
      </c>
      <c r="S819">
        <f t="shared" si="271"/>
        <v>14786.418400876233</v>
      </c>
      <c r="T819">
        <f t="shared" si="271"/>
        <v>15031.315240083506</v>
      </c>
      <c r="U819">
        <f t="shared" si="271"/>
        <v>15356.265356265356</v>
      </c>
      <c r="V819">
        <f t="shared" si="271"/>
        <v>15484.922575387121</v>
      </c>
      <c r="W819">
        <f t="shared" si="271"/>
        <v>14925.37313432836</v>
      </c>
      <c r="X819">
        <f t="shared" si="271"/>
        <v>15254.237288135595</v>
      </c>
      <c r="Y819">
        <f t="shared" si="271"/>
        <v>15586.034912718205</v>
      </c>
      <c r="Z819">
        <f t="shared" si="271"/>
        <v>15122.873345935728</v>
      </c>
      <c r="AA819">
        <f t="shared" si="271"/>
        <v>15474.696779590131</v>
      </c>
      <c r="AB819">
        <f t="shared" si="271"/>
        <v>15669.069257286117</v>
      </c>
      <c r="AC819">
        <f t="shared" si="271"/>
        <v>16401.124648547328</v>
      </c>
      <c r="AD819">
        <f t="shared" si="271"/>
        <v>16221.374045801529</v>
      </c>
      <c r="AE819">
        <f t="shared" si="271"/>
        <v>16942.909760589318</v>
      </c>
      <c r="AF819">
        <f t="shared" si="271"/>
        <v>17152.103559870549</v>
      </c>
      <c r="AG819">
        <f t="shared" si="271"/>
        <v>17120.622568093386</v>
      </c>
      <c r="AH819">
        <f t="shared" si="271"/>
        <v>17482.51748251748</v>
      </c>
      <c r="AI819">
        <f t="shared" si="271"/>
        <v>17506.631299734749</v>
      </c>
      <c r="AJ819">
        <f t="shared" si="271"/>
        <v>18595.041322314053</v>
      </c>
      <c r="AK819">
        <f t="shared" si="271"/>
        <v>18947.368421052633</v>
      </c>
    </row>
    <row r="820" spans="1:37" x14ac:dyDescent="0.25">
      <c r="A820">
        <f>IF(IFERROR(MATCH(TX_UCR!$C820,NN_M!A:A,0),0)&gt;0,1,0)</f>
        <v>0</v>
      </c>
      <c r="B820">
        <f>IF(IFERROR(MATCH(TX_UCR!C820,NN_PSM!A:A,0),0)&gt;0,1,0)</f>
        <v>0</v>
      </c>
      <c r="C820" t="str">
        <f t="shared" si="217"/>
        <v>Sugar</v>
      </c>
      <c r="D820">
        <f t="shared" si="218"/>
        <v>0</v>
      </c>
      <c r="E820" t="s">
        <v>281</v>
      </c>
      <c r="F820" t="s">
        <v>34</v>
      </c>
      <c r="G820" t="s">
        <v>367</v>
      </c>
      <c r="H820">
        <f t="shared" ref="H820:AK820" si="272">IFERROR((H248/H534)*100000,0)</f>
        <v>12500</v>
      </c>
      <c r="I820">
        <f t="shared" si="272"/>
        <v>15548.281505728315</v>
      </c>
      <c r="J820">
        <f t="shared" si="272"/>
        <v>21978.021978021978</v>
      </c>
      <c r="K820">
        <f t="shared" si="272"/>
        <v>21072.796934865899</v>
      </c>
      <c r="L820">
        <f t="shared" si="272"/>
        <v>23750</v>
      </c>
      <c r="M820">
        <f t="shared" si="272"/>
        <v>24527.33776188043</v>
      </c>
      <c r="N820">
        <f t="shared" si="272"/>
        <v>25047.25897920605</v>
      </c>
      <c r="O820">
        <f t="shared" si="272"/>
        <v>25494.276795005204</v>
      </c>
      <c r="P820">
        <f t="shared" si="272"/>
        <v>29694.323144104805</v>
      </c>
      <c r="Q820">
        <f t="shared" si="272"/>
        <v>30267.202648380233</v>
      </c>
      <c r="R820">
        <f t="shared" si="272"/>
        <v>31450.203843913805</v>
      </c>
      <c r="S820">
        <f t="shared" si="272"/>
        <v>32131.469217561931</v>
      </c>
      <c r="T820">
        <f t="shared" si="272"/>
        <v>32654.127481713684</v>
      </c>
      <c r="U820">
        <f t="shared" si="272"/>
        <v>50847.457627118645</v>
      </c>
      <c r="V820">
        <f t="shared" si="272"/>
        <v>52482.2695035461</v>
      </c>
      <c r="W820">
        <f t="shared" si="272"/>
        <v>63333.333333333328</v>
      </c>
      <c r="X820">
        <f t="shared" si="272"/>
        <v>64758.329422806193</v>
      </c>
      <c r="Y820">
        <f t="shared" si="272"/>
        <v>66154.970760233904</v>
      </c>
      <c r="Z820">
        <f t="shared" si="272"/>
        <v>69651.741293532337</v>
      </c>
      <c r="AA820">
        <f t="shared" si="272"/>
        <v>71992.568509057135</v>
      </c>
      <c r="AB820">
        <f t="shared" si="272"/>
        <v>74951.95387572069</v>
      </c>
      <c r="AC820">
        <f t="shared" si="272"/>
        <v>77872.012336160376</v>
      </c>
      <c r="AD820">
        <f t="shared" si="272"/>
        <v>82372.322899505773</v>
      </c>
      <c r="AE820">
        <f t="shared" si="272"/>
        <v>81753.554502369661</v>
      </c>
      <c r="AF820">
        <f t="shared" si="272"/>
        <v>82723.279648609081</v>
      </c>
      <c r="AG820">
        <f t="shared" si="272"/>
        <v>78801.331853496114</v>
      </c>
      <c r="AH820">
        <f t="shared" si="272"/>
        <v>80469.404861693212</v>
      </c>
      <c r="AI820">
        <f t="shared" si="272"/>
        <v>82952.815829528161</v>
      </c>
      <c r="AJ820">
        <f t="shared" si="272"/>
        <v>83462.132921174649</v>
      </c>
      <c r="AK820">
        <f t="shared" si="272"/>
        <v>85051.546391752578</v>
      </c>
    </row>
    <row r="821" spans="1:37" x14ac:dyDescent="0.25">
      <c r="A821">
        <f>IF(IFERROR(MATCH(TX_UCR!$C821,NN_M!A:A,0),0)&gt;0,1,0)</f>
        <v>0</v>
      </c>
      <c r="B821">
        <f>IF(IFERROR(MATCH(TX_UCR!C821,NN_PSM!A:A,0),0)&gt;0,1,0)</f>
        <v>0</v>
      </c>
      <c r="C821" t="str">
        <f t="shared" si="217"/>
        <v>Sulphur</v>
      </c>
      <c r="D821">
        <f t="shared" si="218"/>
        <v>0</v>
      </c>
      <c r="E821" t="s">
        <v>282</v>
      </c>
      <c r="F821" t="s">
        <v>34</v>
      </c>
      <c r="G821" t="s">
        <v>367</v>
      </c>
      <c r="H821">
        <f t="shared" ref="H821:AK821" si="273">IFERROR((H249/H535)*100000,0)</f>
        <v>14336.917562724013</v>
      </c>
      <c r="I821">
        <f t="shared" si="273"/>
        <v>14417.744916820702</v>
      </c>
      <c r="J821">
        <f t="shared" si="273"/>
        <v>14492.753623188406</v>
      </c>
      <c r="K821">
        <f t="shared" si="273"/>
        <v>14542.936288088642</v>
      </c>
      <c r="L821">
        <f t="shared" si="273"/>
        <v>14118.020304568528</v>
      </c>
      <c r="M821">
        <f t="shared" si="273"/>
        <v>14061.331338818251</v>
      </c>
      <c r="N821">
        <f t="shared" si="273"/>
        <v>14361.702127659575</v>
      </c>
      <c r="O821">
        <f t="shared" si="273"/>
        <v>14615.208951815484</v>
      </c>
      <c r="P821">
        <f t="shared" si="273"/>
        <v>14333.49259436216</v>
      </c>
      <c r="Q821">
        <f t="shared" si="273"/>
        <v>14609.446335187182</v>
      </c>
      <c r="R821">
        <f t="shared" si="273"/>
        <v>14809.518945970789</v>
      </c>
      <c r="S821">
        <f t="shared" si="273"/>
        <v>15127.272727272728</v>
      </c>
      <c r="T821">
        <f t="shared" si="273"/>
        <v>15371.657190987578</v>
      </c>
      <c r="U821">
        <f t="shared" si="273"/>
        <v>15147.488705819826</v>
      </c>
      <c r="V821">
        <f t="shared" si="273"/>
        <v>14825.956166738291</v>
      </c>
      <c r="W821">
        <f t="shared" si="273"/>
        <v>14550.26455026455</v>
      </c>
      <c r="X821">
        <f t="shared" si="273"/>
        <v>14880.048587913756</v>
      </c>
      <c r="Y821">
        <f t="shared" si="273"/>
        <v>15196.285352469396</v>
      </c>
      <c r="Z821">
        <f t="shared" si="273"/>
        <v>14840.182648401826</v>
      </c>
      <c r="AA821">
        <f t="shared" si="273"/>
        <v>15034.836817015035</v>
      </c>
      <c r="AB821">
        <f t="shared" si="273"/>
        <v>15331.544653123805</v>
      </c>
      <c r="AC821">
        <f t="shared" si="273"/>
        <v>15658.747300215984</v>
      </c>
      <c r="AD821">
        <f t="shared" si="273"/>
        <v>15392.508978963571</v>
      </c>
      <c r="AE821">
        <f t="shared" si="273"/>
        <v>15492.546039169833</v>
      </c>
      <c r="AF821">
        <f t="shared" si="273"/>
        <v>15562.649640861931</v>
      </c>
      <c r="AG821">
        <f t="shared" si="273"/>
        <v>15450.952209845489</v>
      </c>
      <c r="AH821">
        <f t="shared" si="273"/>
        <v>15771.315919172004</v>
      </c>
      <c r="AI821">
        <f t="shared" si="273"/>
        <v>15776.699029126215</v>
      </c>
      <c r="AJ821">
        <f t="shared" si="273"/>
        <v>15615.240474703309</v>
      </c>
      <c r="AK821">
        <f t="shared" si="273"/>
        <v>15964.523281596452</v>
      </c>
    </row>
    <row r="822" spans="1:37" x14ac:dyDescent="0.25">
      <c r="A822">
        <f>IF(IFERROR(MATCH(TX_UCR!$C822,NN_M!A:A,0),0)&gt;0,1,0)</f>
        <v>0</v>
      </c>
      <c r="B822">
        <f>IF(IFERROR(MATCH(TX_UCR!C822,NN_PSM!A:A,0),0)&gt;0,1,0)</f>
        <v>0</v>
      </c>
      <c r="C822" t="str">
        <f t="shared" si="217"/>
        <v>Sweetwater</v>
      </c>
      <c r="D822">
        <f t="shared" si="218"/>
        <v>0</v>
      </c>
      <c r="E822" t="s">
        <v>283</v>
      </c>
      <c r="F822" t="s">
        <v>34</v>
      </c>
      <c r="G822" t="s">
        <v>367</v>
      </c>
      <c r="H822">
        <f t="shared" ref="H822:AK822" si="274">IFERROR((H250/H536)*100000,0)</f>
        <v>13698.630136986301</v>
      </c>
      <c r="I822">
        <f t="shared" si="274"/>
        <v>13289.0365448505</v>
      </c>
      <c r="J822">
        <f t="shared" si="274"/>
        <v>12550.660217021834</v>
      </c>
      <c r="K822">
        <f t="shared" si="274"/>
        <v>12183.514182371979</v>
      </c>
      <c r="L822">
        <f t="shared" si="274"/>
        <v>12088.244182532488</v>
      </c>
      <c r="M822">
        <f t="shared" si="274"/>
        <v>11967.448539971278</v>
      </c>
      <c r="N822">
        <f t="shared" si="274"/>
        <v>12222.033610592429</v>
      </c>
      <c r="O822">
        <f t="shared" si="274"/>
        <v>12437.810945273633</v>
      </c>
      <c r="P822">
        <f t="shared" si="274"/>
        <v>11918.452692106639</v>
      </c>
      <c r="Q822">
        <f t="shared" si="274"/>
        <v>12148.063455766756</v>
      </c>
      <c r="R822">
        <f t="shared" si="274"/>
        <v>12203.774655881936</v>
      </c>
      <c r="S822">
        <f t="shared" si="274"/>
        <v>12467.913458012468</v>
      </c>
      <c r="T822">
        <f t="shared" si="274"/>
        <v>12670.107930549038</v>
      </c>
      <c r="U822">
        <f t="shared" si="274"/>
        <v>12005.649717514123</v>
      </c>
      <c r="V822">
        <f t="shared" si="274"/>
        <v>0</v>
      </c>
      <c r="W822">
        <f t="shared" si="274"/>
        <v>0</v>
      </c>
      <c r="X822">
        <f t="shared" si="274"/>
        <v>0</v>
      </c>
      <c r="Y822">
        <f t="shared" si="274"/>
        <v>11924.570160843039</v>
      </c>
      <c r="Z822">
        <f t="shared" si="274"/>
        <v>11107.775442809967</v>
      </c>
      <c r="AA822">
        <f t="shared" si="274"/>
        <v>11075.949367088608</v>
      </c>
      <c r="AB822">
        <f t="shared" si="274"/>
        <v>11060.156460749933</v>
      </c>
      <c r="AC822">
        <f t="shared" si="274"/>
        <v>10995.723885155774</v>
      </c>
      <c r="AD822">
        <f t="shared" si="274"/>
        <v>10518.790849673203</v>
      </c>
      <c r="AE822">
        <f t="shared" si="274"/>
        <v>10364.995928037315</v>
      </c>
      <c r="AF822">
        <f t="shared" si="274"/>
        <v>10580.738246964049</v>
      </c>
      <c r="AG822">
        <f t="shared" si="274"/>
        <v>10905.715832624333</v>
      </c>
      <c r="AH822">
        <f t="shared" si="274"/>
        <v>11134.855471825442</v>
      </c>
      <c r="AI822">
        <f t="shared" si="274"/>
        <v>11107.031393427575</v>
      </c>
      <c r="AJ822">
        <f t="shared" si="274"/>
        <v>10604.318385077297</v>
      </c>
      <c r="AK822">
        <f t="shared" si="274"/>
        <v>0</v>
      </c>
    </row>
    <row r="823" spans="1:37" x14ac:dyDescent="0.25">
      <c r="A823">
        <f>IF(IFERROR(MATCH(TX_UCR!$C823,NN_M!A:A,0),0)&gt;0,1,0)</f>
        <v>0</v>
      </c>
      <c r="B823">
        <f>IF(IFERROR(MATCH(TX_UCR!C823,NN_PSM!A:A,0),0)&gt;0,1,0)</f>
        <v>0</v>
      </c>
      <c r="C823" t="str">
        <f t="shared" si="217"/>
        <v>Tarrant</v>
      </c>
      <c r="D823">
        <f t="shared" si="218"/>
        <v>1</v>
      </c>
      <c r="E823" t="s">
        <v>284</v>
      </c>
      <c r="F823" t="s">
        <v>34</v>
      </c>
      <c r="G823" t="s">
        <v>367</v>
      </c>
      <c r="H823">
        <f t="shared" ref="H823:AK823" si="275">IFERROR((H251/H537)*100000,0)</f>
        <v>0</v>
      </c>
      <c r="I823">
        <f t="shared" si="275"/>
        <v>0</v>
      </c>
      <c r="J823">
        <f t="shared" si="275"/>
        <v>0</v>
      </c>
      <c r="K823">
        <f t="shared" si="275"/>
        <v>0</v>
      </c>
      <c r="L823">
        <f t="shared" si="275"/>
        <v>0</v>
      </c>
      <c r="M823">
        <f t="shared" si="275"/>
        <v>0</v>
      </c>
      <c r="N823">
        <f t="shared" si="275"/>
        <v>0</v>
      </c>
      <c r="O823">
        <f t="shared" si="275"/>
        <v>0</v>
      </c>
      <c r="P823">
        <f t="shared" si="275"/>
        <v>0</v>
      </c>
      <c r="Q823">
        <f t="shared" si="275"/>
        <v>0</v>
      </c>
      <c r="R823">
        <f t="shared" si="275"/>
        <v>0</v>
      </c>
      <c r="S823">
        <f t="shared" si="275"/>
        <v>0</v>
      </c>
      <c r="T823">
        <f t="shared" si="275"/>
        <v>0</v>
      </c>
      <c r="U823">
        <f t="shared" si="275"/>
        <v>0</v>
      </c>
      <c r="V823">
        <f t="shared" si="275"/>
        <v>0</v>
      </c>
      <c r="W823">
        <f t="shared" si="275"/>
        <v>0</v>
      </c>
      <c r="X823">
        <f t="shared" si="275"/>
        <v>0</v>
      </c>
      <c r="Y823">
        <f t="shared" si="275"/>
        <v>0</v>
      </c>
      <c r="Z823">
        <f t="shared" si="275"/>
        <v>0</v>
      </c>
      <c r="AA823">
        <f t="shared" si="275"/>
        <v>0</v>
      </c>
      <c r="AB823">
        <f t="shared" si="275"/>
        <v>0</v>
      </c>
      <c r="AC823">
        <f t="shared" si="275"/>
        <v>0</v>
      </c>
      <c r="AD823">
        <f t="shared" si="275"/>
        <v>0</v>
      </c>
      <c r="AE823">
        <f t="shared" si="275"/>
        <v>0</v>
      </c>
      <c r="AF823">
        <f t="shared" si="275"/>
        <v>0</v>
      </c>
      <c r="AG823">
        <f t="shared" si="275"/>
        <v>0</v>
      </c>
      <c r="AH823">
        <f t="shared" si="275"/>
        <v>0</v>
      </c>
      <c r="AI823">
        <f t="shared" si="275"/>
        <v>0</v>
      </c>
      <c r="AJ823">
        <f t="shared" si="275"/>
        <v>0</v>
      </c>
      <c r="AK823">
        <f t="shared" si="275"/>
        <v>0</v>
      </c>
    </row>
    <row r="824" spans="1:37" x14ac:dyDescent="0.25">
      <c r="A824">
        <f>IF(IFERROR(MATCH(TX_UCR!$C824,NN_M!A:A,0),0)&gt;0,1,0)</f>
        <v>0</v>
      </c>
      <c r="B824">
        <f>IF(IFERROR(MATCH(TX_UCR!C824,NN_PSM!A:A,0),0)&gt;0,1,0)</f>
        <v>0</v>
      </c>
      <c r="C824" t="str">
        <f t="shared" si="217"/>
        <v>Taylor</v>
      </c>
      <c r="D824">
        <f t="shared" si="218"/>
        <v>0</v>
      </c>
      <c r="E824" t="s">
        <v>285</v>
      </c>
      <c r="F824" t="s">
        <v>34</v>
      </c>
      <c r="G824" t="s">
        <v>367</v>
      </c>
      <c r="H824">
        <f t="shared" ref="H824:AK824" si="276">IFERROR((H252/H538)*100000,0)</f>
        <v>11543.624161073825</v>
      </c>
      <c r="I824">
        <f t="shared" si="276"/>
        <v>11524.82269503546</v>
      </c>
      <c r="J824">
        <f t="shared" si="276"/>
        <v>11715.089034676663</v>
      </c>
      <c r="K824">
        <f t="shared" si="276"/>
        <v>12408.462164361268</v>
      </c>
      <c r="L824">
        <f t="shared" si="276"/>
        <v>12704.842570429017</v>
      </c>
      <c r="M824">
        <f t="shared" si="276"/>
        <v>11472.98297557365</v>
      </c>
      <c r="N824">
        <f t="shared" si="276"/>
        <v>11716.544325239978</v>
      </c>
      <c r="O824">
        <f t="shared" si="276"/>
        <v>11922.503725782415</v>
      </c>
      <c r="P824">
        <f t="shared" si="276"/>
        <v>12112.338613070679</v>
      </c>
      <c r="Q824">
        <f t="shared" si="276"/>
        <v>12345.679012345679</v>
      </c>
      <c r="R824">
        <f t="shared" si="276"/>
        <v>12348.758887364351</v>
      </c>
      <c r="S824">
        <f t="shared" si="276"/>
        <v>12614.180078294909</v>
      </c>
      <c r="T824">
        <f t="shared" si="276"/>
        <v>12817.629862828875</v>
      </c>
      <c r="U824">
        <f t="shared" si="276"/>
        <v>15458.937198067631</v>
      </c>
      <c r="V824">
        <f t="shared" si="276"/>
        <v>14903.129657228017</v>
      </c>
      <c r="W824">
        <f t="shared" si="276"/>
        <v>13573.543928923989</v>
      </c>
      <c r="X824">
        <f t="shared" si="276"/>
        <v>13881.473571809929</v>
      </c>
      <c r="Y824">
        <f t="shared" si="276"/>
        <v>14179.825974863035</v>
      </c>
      <c r="Z824">
        <f t="shared" si="276"/>
        <v>14278.680452978828</v>
      </c>
      <c r="AA824">
        <f t="shared" si="276"/>
        <v>14443.909484833894</v>
      </c>
      <c r="AB824">
        <f t="shared" si="276"/>
        <v>14878.621769772904</v>
      </c>
      <c r="AC824">
        <f t="shared" si="276"/>
        <v>15442.20870379036</v>
      </c>
      <c r="AD824">
        <f t="shared" si="276"/>
        <v>15606.242496998801</v>
      </c>
      <c r="AE824">
        <f t="shared" si="276"/>
        <v>16058.394160583941</v>
      </c>
      <c r="AF824">
        <f t="shared" si="276"/>
        <v>16393.442622950817</v>
      </c>
      <c r="AG824">
        <f t="shared" si="276"/>
        <v>15192.135835567469</v>
      </c>
      <c r="AH824">
        <f t="shared" si="276"/>
        <v>15517.241379310346</v>
      </c>
      <c r="AI824">
        <f t="shared" si="276"/>
        <v>16242.937853107345</v>
      </c>
      <c r="AJ824">
        <f t="shared" si="276"/>
        <v>16313.213703099511</v>
      </c>
      <c r="AK824">
        <f t="shared" si="276"/>
        <v>16450.916936353828</v>
      </c>
    </row>
    <row r="825" spans="1:37" x14ac:dyDescent="0.25">
      <c r="A825">
        <f>IF(IFERROR(MATCH(TX_UCR!$C825,NN_M!A:A,0),0)&gt;0,1,0)</f>
        <v>0</v>
      </c>
      <c r="B825">
        <f>IF(IFERROR(MATCH(TX_UCR!C825,NN_PSM!A:A,0),0)&gt;0,1,0)</f>
        <v>0</v>
      </c>
      <c r="C825" t="str">
        <f t="shared" si="217"/>
        <v>Temple</v>
      </c>
      <c r="D825">
        <f t="shared" si="218"/>
        <v>0</v>
      </c>
      <c r="E825" t="s">
        <v>286</v>
      </c>
      <c r="F825" t="s">
        <v>34</v>
      </c>
      <c r="G825" t="s">
        <v>367</v>
      </c>
      <c r="H825">
        <f t="shared" ref="H825:AK825" si="277">IFERROR((H253/H539)*100000,0)</f>
        <v>45059.542967492758</v>
      </c>
      <c r="I825">
        <f t="shared" si="277"/>
        <v>46994.535519125682</v>
      </c>
      <c r="J825">
        <f t="shared" si="277"/>
        <v>46875</v>
      </c>
      <c r="K825">
        <f t="shared" si="277"/>
        <v>46970.014678129592</v>
      </c>
      <c r="L825">
        <f t="shared" si="277"/>
        <v>47035.853745118919</v>
      </c>
      <c r="M825">
        <f t="shared" si="277"/>
        <v>46109.510086455331</v>
      </c>
      <c r="N825">
        <f t="shared" si="277"/>
        <v>47090.451825513832</v>
      </c>
      <c r="O825">
        <f t="shared" si="277"/>
        <v>47924.528301886792</v>
      </c>
      <c r="P825">
        <f t="shared" si="277"/>
        <v>45988.986456317907</v>
      </c>
      <c r="Q825">
        <f t="shared" si="277"/>
        <v>46873.712826427218</v>
      </c>
      <c r="R825">
        <f t="shared" si="277"/>
        <v>53064.421382416294</v>
      </c>
      <c r="S825">
        <f t="shared" si="277"/>
        <v>54209.065679925996</v>
      </c>
      <c r="T825">
        <f t="shared" si="277"/>
        <v>55098.479182248819</v>
      </c>
      <c r="U825">
        <f t="shared" si="277"/>
        <v>52470.588235294112</v>
      </c>
      <c r="V825">
        <f t="shared" si="277"/>
        <v>50140.700946533645</v>
      </c>
      <c r="W825">
        <f t="shared" si="277"/>
        <v>54511.857098860484</v>
      </c>
      <c r="X825">
        <f t="shared" si="277"/>
        <v>55750.878955298846</v>
      </c>
      <c r="Y825">
        <f t="shared" si="277"/>
        <v>56946.489936180667</v>
      </c>
      <c r="Z825">
        <f t="shared" si="277"/>
        <v>55287.688846030214</v>
      </c>
      <c r="AA825">
        <f t="shared" si="277"/>
        <v>55904.961565338926</v>
      </c>
      <c r="AB825">
        <f t="shared" si="277"/>
        <v>55397.277619499844</v>
      </c>
      <c r="AC825">
        <f t="shared" si="277"/>
        <v>57014.925373134327</v>
      </c>
      <c r="AD825">
        <f t="shared" si="277"/>
        <v>55063.121138866503</v>
      </c>
      <c r="AE825">
        <f t="shared" si="277"/>
        <v>58809.293320425946</v>
      </c>
      <c r="AF825">
        <f t="shared" si="277"/>
        <v>60240.96385542168</v>
      </c>
      <c r="AG825">
        <f t="shared" si="277"/>
        <v>66102.75689223058</v>
      </c>
      <c r="AH825">
        <f t="shared" si="277"/>
        <v>67493.615468806995</v>
      </c>
      <c r="AI825">
        <f t="shared" si="277"/>
        <v>68197.164078325455</v>
      </c>
      <c r="AJ825">
        <f t="shared" si="277"/>
        <v>69950.331125827812</v>
      </c>
      <c r="AK825">
        <f t="shared" si="277"/>
        <v>71057.884231536926</v>
      </c>
    </row>
    <row r="826" spans="1:37" x14ac:dyDescent="0.25">
      <c r="A826">
        <f>IF(IFERROR(MATCH(TX_UCR!$C826,NN_M!A:A,0),0)&gt;0,1,0)</f>
        <v>0</v>
      </c>
      <c r="B826">
        <f>IF(IFERROR(MATCH(TX_UCR!C826,NN_PSM!A:A,0),0)&gt;0,1,0)</f>
        <v>0</v>
      </c>
      <c r="C826" t="str">
        <f t="shared" si="217"/>
        <v>Terrell</v>
      </c>
      <c r="D826">
        <f t="shared" si="218"/>
        <v>0</v>
      </c>
      <c r="E826" t="s">
        <v>287</v>
      </c>
      <c r="F826" t="s">
        <v>34</v>
      </c>
      <c r="G826" t="s">
        <v>367</v>
      </c>
      <c r="H826">
        <f t="shared" ref="H826:AK826" si="278">IFERROR((H254/H540)*100000,0)</f>
        <v>14455.78231292517</v>
      </c>
      <c r="I826">
        <f t="shared" si="278"/>
        <v>14558.689717925385</v>
      </c>
      <c r="J826">
        <f t="shared" si="278"/>
        <v>14563.106796116506</v>
      </c>
      <c r="K826">
        <f t="shared" si="278"/>
        <v>14992.311635058944</v>
      </c>
      <c r="L826">
        <f t="shared" si="278"/>
        <v>14409.771924801984</v>
      </c>
      <c r="M826">
        <f t="shared" si="278"/>
        <v>12489.956905996642</v>
      </c>
      <c r="N826">
        <f t="shared" si="278"/>
        <v>12755.663074554652</v>
      </c>
      <c r="O826">
        <f t="shared" si="278"/>
        <v>12981.265673403159</v>
      </c>
      <c r="P826">
        <f t="shared" si="278"/>
        <v>13071.139386928859</v>
      </c>
      <c r="Q826">
        <f t="shared" si="278"/>
        <v>13322.520852641333</v>
      </c>
      <c r="R826">
        <f t="shared" si="278"/>
        <v>13274.923669188904</v>
      </c>
      <c r="S826">
        <f t="shared" si="278"/>
        <v>13559.903879162375</v>
      </c>
      <c r="T826">
        <f t="shared" si="278"/>
        <v>13780.337309749075</v>
      </c>
      <c r="U826">
        <f t="shared" si="278"/>
        <v>14759.254778611177</v>
      </c>
      <c r="V826">
        <f t="shared" si="278"/>
        <v>14707.045149047204</v>
      </c>
      <c r="W826">
        <f t="shared" si="278"/>
        <v>13605.868706501975</v>
      </c>
      <c r="X826">
        <f t="shared" si="278"/>
        <v>13914.525060343605</v>
      </c>
      <c r="Y826">
        <f t="shared" si="278"/>
        <v>14211.56697973307</v>
      </c>
      <c r="Z826">
        <f t="shared" si="278"/>
        <v>15381.863709533178</v>
      </c>
      <c r="AA826">
        <f t="shared" si="278"/>
        <v>16036.866359447005</v>
      </c>
      <c r="AB826">
        <f t="shared" si="278"/>
        <v>17192.680830160876</v>
      </c>
      <c r="AC826">
        <f t="shared" si="278"/>
        <v>18165.921896250242</v>
      </c>
      <c r="AD826">
        <f t="shared" si="278"/>
        <v>19303.018525715768</v>
      </c>
      <c r="AE826">
        <f t="shared" si="278"/>
        <v>19722.71040812341</v>
      </c>
      <c r="AF826">
        <f t="shared" si="278"/>
        <v>20301.348136399683</v>
      </c>
      <c r="AG826">
        <f t="shared" si="278"/>
        <v>15816.993464052286</v>
      </c>
      <c r="AH826">
        <f t="shared" si="278"/>
        <v>16147.905452843437</v>
      </c>
      <c r="AI826">
        <f t="shared" si="278"/>
        <v>16351.558507920287</v>
      </c>
      <c r="AJ826">
        <f t="shared" si="278"/>
        <v>16233.090530697193</v>
      </c>
      <c r="AK826">
        <f t="shared" si="278"/>
        <v>16466.797923751565</v>
      </c>
    </row>
    <row r="827" spans="1:37" x14ac:dyDescent="0.25">
      <c r="A827">
        <f>IF(IFERROR(MATCH(TX_UCR!$C827,NN_M!A:A,0),0)&gt;0,1,0)</f>
        <v>0</v>
      </c>
      <c r="B827">
        <f>IF(IFERROR(MATCH(TX_UCR!C827,NN_PSM!A:A,0),0)&gt;0,1,0)</f>
        <v>0</v>
      </c>
      <c r="C827" t="str">
        <f t="shared" si="217"/>
        <v>Texarkana</v>
      </c>
      <c r="D827">
        <f t="shared" si="218"/>
        <v>0</v>
      </c>
      <c r="E827" t="s">
        <v>288</v>
      </c>
      <c r="F827" t="s">
        <v>34</v>
      </c>
      <c r="G827" t="s">
        <v>367</v>
      </c>
      <c r="H827">
        <f t="shared" ref="H827:AK827" si="279">IFERROR((H255/H541)*100000,0)</f>
        <v>34046.030232874844</v>
      </c>
      <c r="I827">
        <f t="shared" si="279"/>
        <v>34337.103147567788</v>
      </c>
      <c r="J827">
        <f t="shared" si="279"/>
        <v>33341.817256299313</v>
      </c>
      <c r="K827">
        <f t="shared" si="279"/>
        <v>33284.295696947411</v>
      </c>
      <c r="L827">
        <f t="shared" si="279"/>
        <v>33409.060537217694</v>
      </c>
      <c r="M827">
        <f t="shared" si="279"/>
        <v>31657.55153554901</v>
      </c>
      <c r="N827">
        <f t="shared" si="279"/>
        <v>32330.894969746234</v>
      </c>
      <c r="O827">
        <f t="shared" si="279"/>
        <v>32903.736770105832</v>
      </c>
      <c r="P827">
        <f t="shared" si="279"/>
        <v>32754.376367614877</v>
      </c>
      <c r="Q827">
        <f t="shared" si="279"/>
        <v>33383.511910032765</v>
      </c>
      <c r="R827">
        <f t="shared" si="279"/>
        <v>33072.14816322377</v>
      </c>
      <c r="S827">
        <f t="shared" si="279"/>
        <v>33785.091965150052</v>
      </c>
      <c r="T827">
        <f t="shared" si="279"/>
        <v>34333.837184193479</v>
      </c>
      <c r="U827">
        <f t="shared" si="279"/>
        <v>32814.424907604436</v>
      </c>
      <c r="V827">
        <f t="shared" si="279"/>
        <v>31939.605110336815</v>
      </c>
      <c r="W827">
        <f t="shared" si="279"/>
        <v>34782.608695652176</v>
      </c>
      <c r="X827">
        <f t="shared" si="279"/>
        <v>35571.324599708874</v>
      </c>
      <c r="Y827">
        <f t="shared" si="279"/>
        <v>36328.871892925432</v>
      </c>
      <c r="Z827">
        <f t="shared" si="279"/>
        <v>35751.748251748249</v>
      </c>
      <c r="AA827">
        <f t="shared" si="279"/>
        <v>35788.630904723781</v>
      </c>
      <c r="AB827">
        <f t="shared" si="279"/>
        <v>36075.036075036078</v>
      </c>
      <c r="AC827">
        <f t="shared" si="279"/>
        <v>36760.025461489495</v>
      </c>
      <c r="AD827">
        <f t="shared" si="279"/>
        <v>36236.035519908335</v>
      </c>
      <c r="AE827">
        <f t="shared" si="279"/>
        <v>36300.038865137976</v>
      </c>
      <c r="AF827">
        <f t="shared" si="279"/>
        <v>36811.036678384291</v>
      </c>
      <c r="AG827">
        <f t="shared" si="279"/>
        <v>36410.1146884068</v>
      </c>
      <c r="AH827">
        <f t="shared" si="279"/>
        <v>37178.26501429933</v>
      </c>
      <c r="AI827">
        <f t="shared" si="279"/>
        <v>37047.538039882813</v>
      </c>
      <c r="AJ827">
        <f t="shared" si="279"/>
        <v>37467.258854344611</v>
      </c>
      <c r="AK827">
        <f t="shared" si="279"/>
        <v>37685.528756957334</v>
      </c>
    </row>
    <row r="828" spans="1:37" x14ac:dyDescent="0.25">
      <c r="A828">
        <f>IF(IFERROR(MATCH(TX_UCR!$C828,NN_M!A:A,0),0)&gt;0,1,0)</f>
        <v>0</v>
      </c>
      <c r="B828">
        <f>IF(IFERROR(MATCH(TX_UCR!C828,NN_PSM!A:A,0),0)&gt;0,1,0)</f>
        <v>0</v>
      </c>
      <c r="C828" t="str">
        <f t="shared" si="217"/>
        <v>Texas</v>
      </c>
      <c r="D828">
        <f t="shared" si="218"/>
        <v>0</v>
      </c>
      <c r="E828" t="s">
        <v>289</v>
      </c>
      <c r="F828" t="s">
        <v>34</v>
      </c>
      <c r="G828" t="s">
        <v>367</v>
      </c>
      <c r="H828">
        <f t="shared" ref="H828:AK828" si="280">IFERROR((H256/H542)*100000,0)</f>
        <v>45871.559633027522</v>
      </c>
      <c r="I828">
        <f t="shared" si="280"/>
        <v>45442.286947141314</v>
      </c>
      <c r="J828">
        <f t="shared" si="280"/>
        <v>42517.57616337463</v>
      </c>
      <c r="K828">
        <f t="shared" si="280"/>
        <v>41567.56144523729</v>
      </c>
      <c r="L828">
        <f t="shared" si="280"/>
        <v>40786.10849374075</v>
      </c>
      <c r="M828">
        <f t="shared" si="280"/>
        <v>40822.363555687021</v>
      </c>
      <c r="N828">
        <f t="shared" si="280"/>
        <v>41695.430070412811</v>
      </c>
      <c r="O828">
        <f t="shared" si="280"/>
        <v>42429.402582659284</v>
      </c>
      <c r="P828">
        <f t="shared" si="280"/>
        <v>42543.923333817336</v>
      </c>
      <c r="Q828">
        <f t="shared" si="280"/>
        <v>43360.433604336038</v>
      </c>
      <c r="R828">
        <f t="shared" si="280"/>
        <v>42446.097212831497</v>
      </c>
      <c r="S828">
        <f t="shared" si="280"/>
        <v>43360.229243646783</v>
      </c>
      <c r="T828">
        <f t="shared" si="280"/>
        <v>44067.243349110489</v>
      </c>
      <c r="U828">
        <f t="shared" si="280"/>
        <v>43563.966095012809</v>
      </c>
      <c r="V828">
        <f t="shared" si="280"/>
        <v>43101.035544360479</v>
      </c>
      <c r="W828">
        <f t="shared" si="280"/>
        <v>41519.181096335982</v>
      </c>
      <c r="X828">
        <f t="shared" si="280"/>
        <v>42462.265866521186</v>
      </c>
      <c r="Y828">
        <f t="shared" si="280"/>
        <v>43369.284520735229</v>
      </c>
      <c r="Z828">
        <f t="shared" si="280"/>
        <v>43733.63526997382</v>
      </c>
      <c r="AA828">
        <f t="shared" si="280"/>
        <v>43957.124594355395</v>
      </c>
      <c r="AB828">
        <f t="shared" si="280"/>
        <v>44253.938832252083</v>
      </c>
      <c r="AC828">
        <f t="shared" si="280"/>
        <v>45528.83492878823</v>
      </c>
      <c r="AD828">
        <f t="shared" si="280"/>
        <v>45571.536714610142</v>
      </c>
      <c r="AE828">
        <f t="shared" si="280"/>
        <v>44768.856447688566</v>
      </c>
      <c r="AF828">
        <f t="shared" si="280"/>
        <v>44805.426633345232</v>
      </c>
      <c r="AG828">
        <f t="shared" si="280"/>
        <v>45097.132284921368</v>
      </c>
      <c r="AH828">
        <f t="shared" si="280"/>
        <v>46046.652529536499</v>
      </c>
      <c r="AI828">
        <f t="shared" si="280"/>
        <v>46453.232893910856</v>
      </c>
      <c r="AJ828">
        <f t="shared" si="280"/>
        <v>45784.883720930236</v>
      </c>
      <c r="AK828">
        <f t="shared" si="280"/>
        <v>46267.73596545343</v>
      </c>
    </row>
    <row r="829" spans="1:37" x14ac:dyDescent="0.25">
      <c r="A829">
        <f>IF(IFERROR(MATCH(TX_UCR!$C829,NN_M!A:A,0),0)&gt;0,1,0)</f>
        <v>0</v>
      </c>
      <c r="B829">
        <f>IF(IFERROR(MATCH(TX_UCR!C829,NN_PSM!A:A,0),0)&gt;0,1,0)</f>
        <v>0</v>
      </c>
      <c r="C829" t="str">
        <f t="shared" si="217"/>
        <v>The</v>
      </c>
      <c r="D829">
        <f t="shared" si="218"/>
        <v>0</v>
      </c>
      <c r="E829" t="s">
        <v>290</v>
      </c>
      <c r="F829" t="s">
        <v>34</v>
      </c>
      <c r="G829" t="s">
        <v>367</v>
      </c>
      <c r="H829">
        <f t="shared" ref="H829:AK829" si="281">IFERROR((H257/H543)*100000,0)</f>
        <v>20663.404023926047</v>
      </c>
      <c r="I829">
        <f t="shared" si="281"/>
        <v>22538.552787663106</v>
      </c>
      <c r="J829">
        <f t="shared" si="281"/>
        <v>27662.517289073308</v>
      </c>
      <c r="K829">
        <f t="shared" si="281"/>
        <v>30259.365994236308</v>
      </c>
      <c r="L829">
        <f t="shared" si="281"/>
        <v>32906.76416819013</v>
      </c>
      <c r="M829">
        <f t="shared" si="281"/>
        <v>22109.917877447882</v>
      </c>
      <c r="N829">
        <f t="shared" si="281"/>
        <v>22589.53168044077</v>
      </c>
      <c r="O829">
        <f t="shared" si="281"/>
        <v>22981.366459627327</v>
      </c>
      <c r="P829">
        <f t="shared" si="281"/>
        <v>25198.93899204244</v>
      </c>
      <c r="Q829">
        <f t="shared" si="281"/>
        <v>25685.676969960819</v>
      </c>
      <c r="R829">
        <f t="shared" si="281"/>
        <v>26975.563313233892</v>
      </c>
      <c r="S829">
        <f t="shared" si="281"/>
        <v>27552.674230145869</v>
      </c>
      <c r="T829">
        <f t="shared" si="281"/>
        <v>28000.000000000004</v>
      </c>
      <c r="U829">
        <f t="shared" si="281"/>
        <v>27081.243731193576</v>
      </c>
      <c r="V829">
        <f t="shared" si="281"/>
        <v>27838.190517616356</v>
      </c>
      <c r="W829">
        <f t="shared" si="281"/>
        <v>26521.060842433704</v>
      </c>
      <c r="X829">
        <f t="shared" si="281"/>
        <v>27127.003699136869</v>
      </c>
      <c r="Y829">
        <f t="shared" si="281"/>
        <v>27714.932126696829</v>
      </c>
      <c r="Z829">
        <f t="shared" si="281"/>
        <v>32765.399737876804</v>
      </c>
      <c r="AA829">
        <f t="shared" si="281"/>
        <v>35799.522673031024</v>
      </c>
      <c r="AB829">
        <f t="shared" si="281"/>
        <v>36895.674300254454</v>
      </c>
      <c r="AC829">
        <f t="shared" si="281"/>
        <v>39053.254437869822</v>
      </c>
      <c r="AD829">
        <f t="shared" si="281"/>
        <v>42568.542568542573</v>
      </c>
      <c r="AE829">
        <f t="shared" si="281"/>
        <v>43720.190779014309</v>
      </c>
      <c r="AF829">
        <f t="shared" si="281"/>
        <v>44463.087248322146</v>
      </c>
      <c r="AG829">
        <f t="shared" si="281"/>
        <v>36326.250856751198</v>
      </c>
      <c r="AH829">
        <f t="shared" si="281"/>
        <v>37090.909090909088</v>
      </c>
      <c r="AI829">
        <f t="shared" si="281"/>
        <v>38229.376257545264</v>
      </c>
      <c r="AJ829">
        <f t="shared" si="281"/>
        <v>39900.249376558604</v>
      </c>
      <c r="AK829">
        <f t="shared" si="281"/>
        <v>40238.450074515655</v>
      </c>
    </row>
    <row r="830" spans="1:37" x14ac:dyDescent="0.25">
      <c r="A830">
        <f>IF(IFERROR(MATCH(TX_UCR!$C830,NN_M!A:A,0),0)&gt;0,1,0)</f>
        <v>0</v>
      </c>
      <c r="B830">
        <f>IF(IFERROR(MATCH(TX_UCR!C830,NN_PSM!A:A,0),0)&gt;0,1,0)</f>
        <v>0</v>
      </c>
      <c r="C830" t="str">
        <f t="shared" si="217"/>
        <v>The</v>
      </c>
      <c r="D830">
        <f t="shared" si="218"/>
        <v>0</v>
      </c>
      <c r="E830" t="s">
        <v>291</v>
      </c>
      <c r="F830" t="s">
        <v>34</v>
      </c>
      <c r="G830" t="s">
        <v>367</v>
      </c>
      <c r="H830">
        <f t="shared" ref="H830:AK830" si="282">IFERROR((H258/H544)*100000,0)</f>
        <v>20270.27027027027</v>
      </c>
      <c r="I830">
        <f t="shared" si="282"/>
        <v>21141.649048625794</v>
      </c>
      <c r="J830">
        <f t="shared" si="282"/>
        <v>21276.59574468085</v>
      </c>
      <c r="K830">
        <f t="shared" si="282"/>
        <v>11375.387797311272</v>
      </c>
      <c r="L830">
        <f t="shared" si="282"/>
        <v>11472.275334608032</v>
      </c>
      <c r="M830">
        <f t="shared" si="282"/>
        <v>11481.05625717566</v>
      </c>
      <c r="N830">
        <f t="shared" si="282"/>
        <v>11720.581340834504</v>
      </c>
      <c r="O830">
        <f t="shared" si="282"/>
        <v>11928.429423459243</v>
      </c>
      <c r="P830">
        <f t="shared" si="282"/>
        <v>12168.141592920354</v>
      </c>
      <c r="Q830">
        <f t="shared" si="282"/>
        <v>12396.694214876034</v>
      </c>
      <c r="R830">
        <f t="shared" si="282"/>
        <v>12626.262626262627</v>
      </c>
      <c r="S830">
        <f t="shared" si="282"/>
        <v>12896.825396825398</v>
      </c>
      <c r="T830">
        <f t="shared" si="282"/>
        <v>13106.15989515072</v>
      </c>
      <c r="U830">
        <f t="shared" si="282"/>
        <v>13513.513513513515</v>
      </c>
      <c r="V830">
        <f t="shared" si="282"/>
        <v>13698.630136986301</v>
      </c>
      <c r="W830">
        <f t="shared" si="282"/>
        <v>11406.844106463879</v>
      </c>
      <c r="X830">
        <f t="shared" si="282"/>
        <v>11673.151750972764</v>
      </c>
      <c r="Y830">
        <f t="shared" si="282"/>
        <v>11904.761904761905</v>
      </c>
      <c r="Z830">
        <f t="shared" si="282"/>
        <v>11925.042589437819</v>
      </c>
      <c r="AA830">
        <f t="shared" si="282"/>
        <v>11887.072808320952</v>
      </c>
      <c r="AB830">
        <f t="shared" si="282"/>
        <v>11806.375442739078</v>
      </c>
      <c r="AC830">
        <f t="shared" si="282"/>
        <v>11904.761904761905</v>
      </c>
      <c r="AD830">
        <f t="shared" si="282"/>
        <v>11709.6018735363</v>
      </c>
      <c r="AE830">
        <f t="shared" si="282"/>
        <v>11904.761904761905</v>
      </c>
      <c r="AF830">
        <f t="shared" si="282"/>
        <v>12027.491408934708</v>
      </c>
      <c r="AG830">
        <f t="shared" si="282"/>
        <v>11111.111111111111</v>
      </c>
      <c r="AH830">
        <f t="shared" si="282"/>
        <v>11363.636363636364</v>
      </c>
      <c r="AI830">
        <f t="shared" si="282"/>
        <v>11538.461538461539</v>
      </c>
      <c r="AJ830">
        <f t="shared" si="282"/>
        <v>11655.011655011656</v>
      </c>
      <c r="AK830">
        <f t="shared" si="282"/>
        <v>11834.31952662722</v>
      </c>
    </row>
    <row r="831" spans="1:37" x14ac:dyDescent="0.25">
      <c r="A831">
        <f>IF(IFERROR(MATCH(TX_UCR!$C831,NN_M!A:A,0),0)&gt;0,1,0)</f>
        <v>0</v>
      </c>
      <c r="B831">
        <f>IF(IFERROR(MATCH(TX_UCR!C831,NN_PSM!A:A,0),0)&gt;0,1,0)</f>
        <v>0</v>
      </c>
      <c r="C831" t="str">
        <f t="shared" ref="C831:C859" si="283">LEFT(E831,FIND(" ",E831,1)-1)</f>
        <v>Tomball</v>
      </c>
      <c r="D831">
        <f t="shared" ref="D831:D859" si="284">IF(IFERROR(FIND("County",E831),0)&gt;0,1,0)</f>
        <v>0</v>
      </c>
      <c r="E831" t="s">
        <v>292</v>
      </c>
      <c r="F831" t="s">
        <v>34</v>
      </c>
      <c r="G831" t="s">
        <v>367</v>
      </c>
      <c r="H831">
        <f t="shared" ref="H831:AK831" si="285">IFERROR((H259/H545)*100000,0)</f>
        <v>5595.8862673926187</v>
      </c>
      <c r="I831">
        <f t="shared" si="285"/>
        <v>6497.9480164158676</v>
      </c>
      <c r="J831">
        <f t="shared" si="285"/>
        <v>6490.9775412177078</v>
      </c>
      <c r="K831">
        <f t="shared" si="285"/>
        <v>6437.3735515909493</v>
      </c>
      <c r="L831">
        <f t="shared" si="285"/>
        <v>6902.1518473406413</v>
      </c>
      <c r="M831">
        <f t="shared" si="285"/>
        <v>6369.4267515923566</v>
      </c>
      <c r="N831">
        <f t="shared" si="285"/>
        <v>6504.5248868778272</v>
      </c>
      <c r="O831">
        <f t="shared" si="285"/>
        <v>6619.7765825403394</v>
      </c>
      <c r="P831">
        <f t="shared" si="285"/>
        <v>7247.4709346217733</v>
      </c>
      <c r="Q831">
        <f t="shared" si="285"/>
        <v>7387.8627968337732</v>
      </c>
      <c r="R831">
        <f t="shared" si="285"/>
        <v>7944.1502166586424</v>
      </c>
      <c r="S831">
        <f t="shared" si="285"/>
        <v>8115.6479837687039</v>
      </c>
      <c r="T831">
        <f t="shared" si="285"/>
        <v>8245.6639181120263</v>
      </c>
      <c r="U831">
        <f t="shared" si="285"/>
        <v>7459.0952839268521</v>
      </c>
      <c r="V831">
        <f t="shared" si="285"/>
        <v>7855.9738134206218</v>
      </c>
      <c r="W831">
        <f t="shared" si="285"/>
        <v>9087.4668686103741</v>
      </c>
      <c r="X831">
        <f t="shared" si="285"/>
        <v>9294.8717948717949</v>
      </c>
      <c r="Y831">
        <f t="shared" si="285"/>
        <v>9493.67088607595</v>
      </c>
      <c r="Z831">
        <f t="shared" si="285"/>
        <v>9875.0503829101162</v>
      </c>
      <c r="AA831">
        <f t="shared" si="285"/>
        <v>9948.4156226971263</v>
      </c>
      <c r="AB831">
        <f t="shared" si="285"/>
        <v>10013.812154696132</v>
      </c>
      <c r="AC831">
        <f t="shared" si="285"/>
        <v>10218.978102189782</v>
      </c>
      <c r="AD831">
        <f t="shared" si="285"/>
        <v>10174.880763116058</v>
      </c>
      <c r="AE831">
        <f t="shared" si="285"/>
        <v>10411.622276029057</v>
      </c>
      <c r="AF831">
        <f t="shared" si="285"/>
        <v>10344.827586206897</v>
      </c>
      <c r="AG831">
        <f t="shared" si="285"/>
        <v>10752.68817204301</v>
      </c>
      <c r="AH831">
        <f t="shared" si="285"/>
        <v>10978.043912175648</v>
      </c>
      <c r="AI831">
        <f t="shared" si="285"/>
        <v>11142.061281337046</v>
      </c>
      <c r="AJ831">
        <f t="shared" si="285"/>
        <v>11028.103877623622</v>
      </c>
      <c r="AK831">
        <f t="shared" si="285"/>
        <v>11214.953271028036</v>
      </c>
    </row>
    <row r="832" spans="1:37" x14ac:dyDescent="0.25">
      <c r="A832">
        <f>IF(IFERROR(MATCH(TX_UCR!$C832,NN_M!A:A,0),0)&gt;0,1,0)</f>
        <v>0</v>
      </c>
      <c r="B832">
        <f>IF(IFERROR(MATCH(TX_UCR!C832,NN_PSM!A:A,0),0)&gt;0,1,0)</f>
        <v>0</v>
      </c>
      <c r="C832" t="str">
        <f t="shared" si="283"/>
        <v>Travis</v>
      </c>
      <c r="D832">
        <f t="shared" si="284"/>
        <v>1</v>
      </c>
      <c r="E832" t="s">
        <v>293</v>
      </c>
      <c r="F832" t="s">
        <v>34</v>
      </c>
      <c r="G832" t="s">
        <v>367</v>
      </c>
      <c r="H832">
        <f t="shared" ref="H832:AK832" si="286">IFERROR((H260/H546)*100000,0)</f>
        <v>0</v>
      </c>
      <c r="I832">
        <f t="shared" si="286"/>
        <v>0</v>
      </c>
      <c r="J832">
        <f t="shared" si="286"/>
        <v>0</v>
      </c>
      <c r="K832">
        <f t="shared" si="286"/>
        <v>0</v>
      </c>
      <c r="L832">
        <f t="shared" si="286"/>
        <v>0</v>
      </c>
      <c r="M832">
        <f t="shared" si="286"/>
        <v>0</v>
      </c>
      <c r="N832">
        <f t="shared" si="286"/>
        <v>0</v>
      </c>
      <c r="O832">
        <f t="shared" si="286"/>
        <v>0</v>
      </c>
      <c r="P832">
        <f t="shared" si="286"/>
        <v>0</v>
      </c>
      <c r="Q832">
        <f t="shared" si="286"/>
        <v>0</v>
      </c>
      <c r="R832">
        <f t="shared" si="286"/>
        <v>0</v>
      </c>
      <c r="S832">
        <f t="shared" si="286"/>
        <v>0</v>
      </c>
      <c r="T832">
        <f t="shared" si="286"/>
        <v>0</v>
      </c>
      <c r="U832">
        <f t="shared" si="286"/>
        <v>0</v>
      </c>
      <c r="V832">
        <f t="shared" si="286"/>
        <v>0</v>
      </c>
      <c r="W832">
        <f t="shared" si="286"/>
        <v>0</v>
      </c>
      <c r="X832">
        <f t="shared" si="286"/>
        <v>0</v>
      </c>
      <c r="Y832">
        <f t="shared" si="286"/>
        <v>0</v>
      </c>
      <c r="Z832">
        <f t="shared" si="286"/>
        <v>0</v>
      </c>
      <c r="AA832">
        <f t="shared" si="286"/>
        <v>0</v>
      </c>
      <c r="AB832">
        <f t="shared" si="286"/>
        <v>0</v>
      </c>
      <c r="AC832">
        <f t="shared" si="286"/>
        <v>0</v>
      </c>
      <c r="AD832">
        <f t="shared" si="286"/>
        <v>0</v>
      </c>
      <c r="AE832">
        <f t="shared" si="286"/>
        <v>0</v>
      </c>
      <c r="AF832">
        <f t="shared" si="286"/>
        <v>0</v>
      </c>
      <c r="AG832">
        <f t="shared" si="286"/>
        <v>0</v>
      </c>
      <c r="AH832">
        <f t="shared" si="286"/>
        <v>0</v>
      </c>
      <c r="AI832">
        <f t="shared" si="286"/>
        <v>0</v>
      </c>
      <c r="AJ832">
        <f t="shared" si="286"/>
        <v>0</v>
      </c>
      <c r="AK832">
        <f t="shared" si="286"/>
        <v>0</v>
      </c>
    </row>
    <row r="833" spans="1:37" x14ac:dyDescent="0.25">
      <c r="A833">
        <f>IF(IFERROR(MATCH(TX_UCR!$C833,NN_M!A:A,0),0)&gt;0,1,0)</f>
        <v>0</v>
      </c>
      <c r="B833">
        <f>IF(IFERROR(MATCH(TX_UCR!C833,NN_PSM!A:A,0),0)&gt;0,1,0)</f>
        <v>0</v>
      </c>
      <c r="C833" t="str">
        <f t="shared" si="283"/>
        <v>Trophy</v>
      </c>
      <c r="D833">
        <f t="shared" si="284"/>
        <v>0</v>
      </c>
      <c r="E833" t="s">
        <v>294</v>
      </c>
      <c r="F833" t="s">
        <v>34</v>
      </c>
      <c r="G833" t="s">
        <v>367</v>
      </c>
      <c r="H833">
        <f t="shared" ref="H833:AK833" si="287">IFERROR((H261/H547)*100000,0)</f>
        <v>0</v>
      </c>
      <c r="I833">
        <f t="shared" si="287"/>
        <v>0</v>
      </c>
      <c r="J833">
        <f t="shared" si="287"/>
        <v>0</v>
      </c>
      <c r="K833">
        <f t="shared" si="287"/>
        <v>0</v>
      </c>
      <c r="L833">
        <f t="shared" si="287"/>
        <v>0</v>
      </c>
      <c r="M833">
        <f t="shared" si="287"/>
        <v>0</v>
      </c>
      <c r="N833">
        <f t="shared" si="287"/>
        <v>0</v>
      </c>
      <c r="O833">
        <f t="shared" si="287"/>
        <v>0</v>
      </c>
      <c r="P833">
        <f t="shared" si="287"/>
        <v>4357.2984749455336</v>
      </c>
      <c r="Q833">
        <f t="shared" si="287"/>
        <v>4439.0637610976592</v>
      </c>
      <c r="R833">
        <f t="shared" si="287"/>
        <v>4788.5075818036712</v>
      </c>
      <c r="S833">
        <f t="shared" si="287"/>
        <v>4901.9607843137264</v>
      </c>
      <c r="T833">
        <f t="shared" si="287"/>
        <v>4966.8874172185433</v>
      </c>
      <c r="U833">
        <f t="shared" si="287"/>
        <v>5115.0895140664961</v>
      </c>
      <c r="V833">
        <f t="shared" si="287"/>
        <v>5447.470817120623</v>
      </c>
      <c r="W833">
        <f t="shared" si="287"/>
        <v>6349.2063492063489</v>
      </c>
      <c r="X833">
        <f t="shared" si="287"/>
        <v>0</v>
      </c>
      <c r="Y833">
        <f t="shared" si="287"/>
        <v>6631.2997347480095</v>
      </c>
      <c r="Z833">
        <f t="shared" si="287"/>
        <v>7135.0164654226128</v>
      </c>
      <c r="AA833">
        <f t="shared" si="287"/>
        <v>7309.9415204678362</v>
      </c>
      <c r="AB833">
        <f t="shared" si="287"/>
        <v>7385.5243722304285</v>
      </c>
      <c r="AC833">
        <f t="shared" si="287"/>
        <v>7537.6884422110561</v>
      </c>
      <c r="AD833">
        <f t="shared" si="287"/>
        <v>7836.9905956112862</v>
      </c>
      <c r="AE833">
        <f t="shared" si="287"/>
        <v>0</v>
      </c>
      <c r="AF833">
        <f t="shared" si="287"/>
        <v>8275.8620689655163</v>
      </c>
      <c r="AG833">
        <f t="shared" si="287"/>
        <v>8025.6821829855535</v>
      </c>
      <c r="AH833">
        <f t="shared" si="287"/>
        <v>8196.7213114754086</v>
      </c>
      <c r="AI833">
        <f t="shared" si="287"/>
        <v>8403.3613445378141</v>
      </c>
      <c r="AJ833">
        <f t="shared" si="287"/>
        <v>10169.491525423729</v>
      </c>
      <c r="AK833">
        <f t="shared" si="287"/>
        <v>11128.775834658187</v>
      </c>
    </row>
    <row r="834" spans="1:37" x14ac:dyDescent="0.25">
      <c r="A834">
        <f>IF(IFERROR(MATCH(TX_UCR!$C834,NN_M!A:A,0),0)&gt;0,1,0)</f>
        <v>0</v>
      </c>
      <c r="B834">
        <f>IF(IFERROR(MATCH(TX_UCR!C834,NN_PSM!A:A,0),0)&gt;0,1,0)</f>
        <v>0</v>
      </c>
      <c r="C834" t="str">
        <f t="shared" si="283"/>
        <v>Tyler</v>
      </c>
      <c r="D834">
        <f t="shared" si="284"/>
        <v>0</v>
      </c>
      <c r="E834" t="s">
        <v>295</v>
      </c>
      <c r="F834" t="s">
        <v>34</v>
      </c>
      <c r="G834" t="s">
        <v>367</v>
      </c>
      <c r="H834">
        <f t="shared" ref="H834:AK834" si="288">IFERROR((H262/H548)*100000,0)</f>
        <v>78332.170272156305</v>
      </c>
      <c r="I834">
        <f t="shared" si="288"/>
        <v>76190.476190476184</v>
      </c>
      <c r="J834">
        <f t="shared" si="288"/>
        <v>75928.69778201115</v>
      </c>
      <c r="K834">
        <f t="shared" si="288"/>
        <v>75664.106760669776</v>
      </c>
      <c r="L834">
        <f t="shared" si="288"/>
        <v>75421.472937000886</v>
      </c>
      <c r="M834">
        <f t="shared" si="288"/>
        <v>75447.570332480813</v>
      </c>
      <c r="N834">
        <f t="shared" si="288"/>
        <v>77057.433473749101</v>
      </c>
      <c r="O834">
        <f t="shared" si="288"/>
        <v>78423.371960176257</v>
      </c>
      <c r="P834">
        <f t="shared" si="288"/>
        <v>78383.600772914404</v>
      </c>
      <c r="Q834">
        <f t="shared" si="288"/>
        <v>79891.304347826081</v>
      </c>
      <c r="R834">
        <f t="shared" si="288"/>
        <v>81701.240004635532</v>
      </c>
      <c r="S834">
        <f t="shared" si="288"/>
        <v>83465.818759936417</v>
      </c>
      <c r="T834">
        <f t="shared" si="288"/>
        <v>84820.697560176835</v>
      </c>
      <c r="U834">
        <f t="shared" si="288"/>
        <v>84593.116757799944</v>
      </c>
      <c r="V834">
        <f t="shared" si="288"/>
        <v>0</v>
      </c>
      <c r="W834">
        <f t="shared" si="288"/>
        <v>83650.190114068435</v>
      </c>
      <c r="X834">
        <f t="shared" si="288"/>
        <v>0</v>
      </c>
      <c r="Y834">
        <f t="shared" si="288"/>
        <v>87369.420702754025</v>
      </c>
      <c r="Z834">
        <f t="shared" si="288"/>
        <v>88387.573964497031</v>
      </c>
      <c r="AA834">
        <f t="shared" si="288"/>
        <v>89792.531120331958</v>
      </c>
      <c r="AB834">
        <f t="shared" si="288"/>
        <v>91024.421186171894</v>
      </c>
      <c r="AC834">
        <f t="shared" si="288"/>
        <v>94542.401343408899</v>
      </c>
      <c r="AD834">
        <f t="shared" si="288"/>
        <v>95601.173020527858</v>
      </c>
      <c r="AE834">
        <f t="shared" si="288"/>
        <v>98039.215686274503</v>
      </c>
      <c r="AF834">
        <f t="shared" si="288"/>
        <v>99286.78678678679</v>
      </c>
      <c r="AG834">
        <f t="shared" si="288"/>
        <v>96898.07976366322</v>
      </c>
      <c r="AH834">
        <f t="shared" si="288"/>
        <v>98937.844217151855</v>
      </c>
      <c r="AI834">
        <f t="shared" si="288"/>
        <v>100037.25782414307</v>
      </c>
      <c r="AJ834">
        <f t="shared" si="288"/>
        <v>100026.60281989892</v>
      </c>
      <c r="AK834">
        <f t="shared" si="288"/>
        <v>100972.97297297296</v>
      </c>
    </row>
    <row r="835" spans="1:37" x14ac:dyDescent="0.25">
      <c r="A835">
        <f>IF(IFERROR(MATCH(TX_UCR!$C835,NN_M!A:A,0),0)&gt;0,1,0)</f>
        <v>0</v>
      </c>
      <c r="B835">
        <f>IF(IFERROR(MATCH(TX_UCR!C835,NN_PSM!A:A,0),0)&gt;0,1,0)</f>
        <v>0</v>
      </c>
      <c r="C835" t="str">
        <f t="shared" si="283"/>
        <v>Universal</v>
      </c>
      <c r="D835">
        <f t="shared" si="284"/>
        <v>0</v>
      </c>
      <c r="E835" t="s">
        <v>296</v>
      </c>
      <c r="F835" t="s">
        <v>34</v>
      </c>
      <c r="G835" t="s">
        <v>367</v>
      </c>
      <c r="H835">
        <f t="shared" ref="H835:AK835" si="289">IFERROR((H263/H549)*100000,0)</f>
        <v>11687.144141444411</v>
      </c>
      <c r="I835">
        <f t="shared" si="289"/>
        <v>12182.741116751269</v>
      </c>
      <c r="J835">
        <f t="shared" si="289"/>
        <v>12743.125419181759</v>
      </c>
      <c r="K835">
        <f t="shared" si="289"/>
        <v>12957.317073170732</v>
      </c>
      <c r="L835">
        <f t="shared" si="289"/>
        <v>12895.662368112546</v>
      </c>
      <c r="M835">
        <f t="shared" si="289"/>
        <v>13056.270687752853</v>
      </c>
      <c r="N835">
        <f t="shared" si="289"/>
        <v>13335.501707594733</v>
      </c>
      <c r="O835">
        <f t="shared" si="289"/>
        <v>13571.708208273523</v>
      </c>
      <c r="P835">
        <f t="shared" si="289"/>
        <v>13901.760889712697</v>
      </c>
      <c r="Q835">
        <f t="shared" si="289"/>
        <v>14166.455856311661</v>
      </c>
      <c r="R835">
        <f t="shared" si="289"/>
        <v>13892.826764956053</v>
      </c>
      <c r="S835">
        <f t="shared" si="289"/>
        <v>14191.58641662443</v>
      </c>
      <c r="T835">
        <f t="shared" si="289"/>
        <v>14421.958595022099</v>
      </c>
      <c r="U835">
        <f t="shared" si="289"/>
        <v>15425.40371173777</v>
      </c>
      <c r="V835">
        <f t="shared" si="289"/>
        <v>15573.525007487275</v>
      </c>
      <c r="W835">
        <f t="shared" si="289"/>
        <v>0</v>
      </c>
      <c r="X835">
        <f t="shared" si="289"/>
        <v>15184.747764467691</v>
      </c>
      <c r="Y835">
        <f t="shared" si="289"/>
        <v>15511.55115511551</v>
      </c>
      <c r="Z835">
        <f t="shared" si="289"/>
        <v>15306.122448979591</v>
      </c>
      <c r="AA835">
        <f t="shared" si="289"/>
        <v>15686.274509803921</v>
      </c>
      <c r="AB835">
        <f t="shared" si="289"/>
        <v>16084.558823529413</v>
      </c>
      <c r="AC835">
        <f t="shared" si="289"/>
        <v>17123.28767123288</v>
      </c>
      <c r="AD835">
        <f t="shared" si="289"/>
        <v>18235.584031542632</v>
      </c>
      <c r="AE835">
        <f t="shared" si="289"/>
        <v>18431.372549019608</v>
      </c>
      <c r="AF835">
        <f t="shared" si="289"/>
        <v>18819.18819188192</v>
      </c>
      <c r="AG835">
        <f t="shared" si="289"/>
        <v>18528.321863419798</v>
      </c>
      <c r="AH835">
        <f t="shared" si="289"/>
        <v>18921.81363798643</v>
      </c>
      <c r="AI835">
        <f t="shared" si="289"/>
        <v>19273.127753303965</v>
      </c>
      <c r="AJ835">
        <f t="shared" si="289"/>
        <v>19345.238095238092</v>
      </c>
      <c r="AK835">
        <f t="shared" si="289"/>
        <v>19573.727707698999</v>
      </c>
    </row>
    <row r="836" spans="1:37" x14ac:dyDescent="0.25">
      <c r="A836">
        <f>IF(IFERROR(MATCH(TX_UCR!$C836,NN_M!A:A,0),0)&gt;0,1,0)</f>
        <v>0</v>
      </c>
      <c r="B836">
        <f>IF(IFERROR(MATCH(TX_UCR!C836,NN_PSM!A:A,0),0)&gt;0,1,0)</f>
        <v>0</v>
      </c>
      <c r="C836" t="str">
        <f t="shared" si="283"/>
        <v>Upshur</v>
      </c>
      <c r="D836">
        <f t="shared" si="284"/>
        <v>1</v>
      </c>
      <c r="E836" t="s">
        <v>297</v>
      </c>
      <c r="F836" t="s">
        <v>34</v>
      </c>
      <c r="G836" t="s">
        <v>367</v>
      </c>
      <c r="H836">
        <f t="shared" ref="H836:AK836" si="290">IFERROR((H264/H550)*100000,0)</f>
        <v>0</v>
      </c>
      <c r="I836">
        <f t="shared" si="290"/>
        <v>0</v>
      </c>
      <c r="J836">
        <f t="shared" si="290"/>
        <v>0</v>
      </c>
      <c r="K836">
        <f t="shared" si="290"/>
        <v>0</v>
      </c>
      <c r="L836">
        <f t="shared" si="290"/>
        <v>0</v>
      </c>
      <c r="M836">
        <f t="shared" si="290"/>
        <v>0</v>
      </c>
      <c r="N836">
        <f t="shared" si="290"/>
        <v>0</v>
      </c>
      <c r="O836">
        <f t="shared" si="290"/>
        <v>0</v>
      </c>
      <c r="P836">
        <f t="shared" si="290"/>
        <v>0</v>
      </c>
      <c r="Q836">
        <f t="shared" si="290"/>
        <v>0</v>
      </c>
      <c r="R836">
        <f t="shared" si="290"/>
        <v>0</v>
      </c>
      <c r="S836">
        <f t="shared" si="290"/>
        <v>0</v>
      </c>
      <c r="T836">
        <f t="shared" si="290"/>
        <v>0</v>
      </c>
      <c r="U836">
        <f t="shared" si="290"/>
        <v>0</v>
      </c>
      <c r="V836">
        <f t="shared" si="290"/>
        <v>0</v>
      </c>
      <c r="W836">
        <f t="shared" si="290"/>
        <v>0</v>
      </c>
      <c r="X836">
        <f t="shared" si="290"/>
        <v>0</v>
      </c>
      <c r="Y836">
        <f t="shared" si="290"/>
        <v>0</v>
      </c>
      <c r="Z836">
        <f t="shared" si="290"/>
        <v>0</v>
      </c>
      <c r="AA836">
        <f t="shared" si="290"/>
        <v>0</v>
      </c>
      <c r="AB836">
        <f t="shared" si="290"/>
        <v>0</v>
      </c>
      <c r="AC836">
        <f t="shared" si="290"/>
        <v>0</v>
      </c>
      <c r="AD836">
        <f t="shared" si="290"/>
        <v>0</v>
      </c>
      <c r="AE836">
        <f t="shared" si="290"/>
        <v>0</v>
      </c>
      <c r="AF836">
        <f t="shared" si="290"/>
        <v>0</v>
      </c>
      <c r="AG836">
        <f t="shared" si="290"/>
        <v>0</v>
      </c>
      <c r="AH836">
        <f t="shared" si="290"/>
        <v>0</v>
      </c>
      <c r="AI836">
        <f t="shared" si="290"/>
        <v>0</v>
      </c>
      <c r="AJ836">
        <f t="shared" si="290"/>
        <v>0</v>
      </c>
      <c r="AK836">
        <f t="shared" si="290"/>
        <v>0</v>
      </c>
    </row>
    <row r="837" spans="1:37" x14ac:dyDescent="0.25">
      <c r="A837">
        <f>IF(IFERROR(MATCH(TX_UCR!$C837,NN_M!A:A,0),0)&gt;0,1,0)</f>
        <v>0</v>
      </c>
      <c r="B837">
        <f>IF(IFERROR(MATCH(TX_UCR!C837,NN_PSM!A:A,0),0)&gt;0,1,0)</f>
        <v>0</v>
      </c>
      <c r="C837" t="str">
        <f t="shared" si="283"/>
        <v>Uvalde</v>
      </c>
      <c r="D837">
        <f t="shared" si="284"/>
        <v>0</v>
      </c>
      <c r="E837" t="s">
        <v>298</v>
      </c>
      <c r="F837" t="s">
        <v>34</v>
      </c>
      <c r="G837" t="s">
        <v>367</v>
      </c>
      <c r="H837">
        <f t="shared" ref="H837:AK837" si="291">IFERROR((H265/H551)*100000,0)</f>
        <v>15595.463137996221</v>
      </c>
      <c r="I837">
        <f t="shared" si="291"/>
        <v>15556.938394523959</v>
      </c>
      <c r="J837">
        <f t="shared" si="291"/>
        <v>16756.756756756757</v>
      </c>
      <c r="K837">
        <f t="shared" si="291"/>
        <v>16848.364717542121</v>
      </c>
      <c r="L837">
        <f t="shared" si="291"/>
        <v>16648.471615720526</v>
      </c>
      <c r="M837">
        <f t="shared" si="291"/>
        <v>14727.854855923159</v>
      </c>
      <c r="N837">
        <f t="shared" si="291"/>
        <v>15045.135406218655</v>
      </c>
      <c r="O837">
        <f t="shared" si="291"/>
        <v>15311.702515493982</v>
      </c>
      <c r="P837">
        <f t="shared" si="291"/>
        <v>15606.936416184972</v>
      </c>
      <c r="Q837">
        <f t="shared" si="291"/>
        <v>15907.673112913288</v>
      </c>
      <c r="R837">
        <f t="shared" si="291"/>
        <v>15906.680805938495</v>
      </c>
      <c r="S837">
        <f t="shared" si="291"/>
        <v>16248.457424928014</v>
      </c>
      <c r="T837">
        <f t="shared" si="291"/>
        <v>16511.867905056759</v>
      </c>
      <c r="U837">
        <f t="shared" si="291"/>
        <v>16626.255628680294</v>
      </c>
      <c r="V837">
        <f t="shared" si="291"/>
        <v>16448.285475327571</v>
      </c>
      <c r="W837">
        <f t="shared" si="291"/>
        <v>14927.794905078697</v>
      </c>
      <c r="X837">
        <f t="shared" si="291"/>
        <v>15267.175572519085</v>
      </c>
      <c r="Y837">
        <f t="shared" si="291"/>
        <v>15595.463137996221</v>
      </c>
      <c r="Z837">
        <f t="shared" si="291"/>
        <v>15413.737155219038</v>
      </c>
      <c r="AA837">
        <f t="shared" si="291"/>
        <v>16666.666666666664</v>
      </c>
      <c r="AB837">
        <f t="shared" si="291"/>
        <v>16500.079327304458</v>
      </c>
      <c r="AC837">
        <f t="shared" si="291"/>
        <v>16905.330151153539</v>
      </c>
      <c r="AD837">
        <f t="shared" si="291"/>
        <v>16593.553309174138</v>
      </c>
      <c r="AE837">
        <f t="shared" si="291"/>
        <v>16263.237518910742</v>
      </c>
      <c r="AF837">
        <f t="shared" si="291"/>
        <v>16170.611670963206</v>
      </c>
      <c r="AG837">
        <f t="shared" si="291"/>
        <v>15751.211631663975</v>
      </c>
      <c r="AH837">
        <f t="shared" si="291"/>
        <v>16084.558823529413</v>
      </c>
      <c r="AI837">
        <f t="shared" si="291"/>
        <v>16063.396872992074</v>
      </c>
      <c r="AJ837">
        <f t="shared" si="291"/>
        <v>16217.059098705755</v>
      </c>
      <c r="AK837">
        <f t="shared" si="291"/>
        <v>16411.378555798685</v>
      </c>
    </row>
    <row r="838" spans="1:37" x14ac:dyDescent="0.25">
      <c r="A838">
        <f>IF(IFERROR(MATCH(TX_UCR!$C838,NN_M!A:A,0),0)&gt;0,1,0)</f>
        <v>0</v>
      </c>
      <c r="B838">
        <f>IF(IFERROR(MATCH(TX_UCR!C838,NN_PSM!A:A,0),0)&gt;0,1,0)</f>
        <v>0</v>
      </c>
      <c r="C838" t="str">
        <f t="shared" si="283"/>
        <v>Van</v>
      </c>
      <c r="D838">
        <f t="shared" si="284"/>
        <v>1</v>
      </c>
      <c r="E838" t="s">
        <v>299</v>
      </c>
      <c r="F838" t="s">
        <v>34</v>
      </c>
      <c r="G838" t="s">
        <v>367</v>
      </c>
      <c r="H838">
        <f t="shared" ref="H838:AK838" si="292">IFERROR((H266/H552)*100000,0)</f>
        <v>0</v>
      </c>
      <c r="I838">
        <f t="shared" si="292"/>
        <v>0</v>
      </c>
      <c r="J838">
        <f t="shared" si="292"/>
        <v>0</v>
      </c>
      <c r="K838">
        <f t="shared" si="292"/>
        <v>0</v>
      </c>
      <c r="L838">
        <f t="shared" si="292"/>
        <v>0</v>
      </c>
      <c r="M838">
        <f t="shared" si="292"/>
        <v>0</v>
      </c>
      <c r="N838">
        <f t="shared" si="292"/>
        <v>0</v>
      </c>
      <c r="O838">
        <f t="shared" si="292"/>
        <v>0</v>
      </c>
      <c r="P838">
        <f t="shared" si="292"/>
        <v>0</v>
      </c>
      <c r="Q838">
        <f t="shared" si="292"/>
        <v>0</v>
      </c>
      <c r="R838">
        <f t="shared" si="292"/>
        <v>0</v>
      </c>
      <c r="S838">
        <f t="shared" si="292"/>
        <v>0</v>
      </c>
      <c r="T838">
        <f t="shared" si="292"/>
        <v>0</v>
      </c>
      <c r="U838">
        <f t="shared" si="292"/>
        <v>0</v>
      </c>
      <c r="V838">
        <f t="shared" si="292"/>
        <v>0</v>
      </c>
      <c r="W838">
        <f t="shared" si="292"/>
        <v>0</v>
      </c>
      <c r="X838">
        <f t="shared" si="292"/>
        <v>0</v>
      </c>
      <c r="Y838">
        <f t="shared" si="292"/>
        <v>0</v>
      </c>
      <c r="Z838">
        <f t="shared" si="292"/>
        <v>0</v>
      </c>
      <c r="AA838">
        <f t="shared" si="292"/>
        <v>0</v>
      </c>
      <c r="AB838">
        <f t="shared" si="292"/>
        <v>0</v>
      </c>
      <c r="AC838">
        <f t="shared" si="292"/>
        <v>0</v>
      </c>
      <c r="AD838">
        <f t="shared" si="292"/>
        <v>0</v>
      </c>
      <c r="AE838">
        <f t="shared" si="292"/>
        <v>0</v>
      </c>
      <c r="AF838">
        <f t="shared" si="292"/>
        <v>0</v>
      </c>
      <c r="AG838">
        <f t="shared" si="292"/>
        <v>0</v>
      </c>
      <c r="AH838">
        <f t="shared" si="292"/>
        <v>0</v>
      </c>
      <c r="AI838">
        <f t="shared" si="292"/>
        <v>0</v>
      </c>
      <c r="AJ838">
        <f t="shared" si="292"/>
        <v>0</v>
      </c>
      <c r="AK838">
        <f t="shared" si="292"/>
        <v>0</v>
      </c>
    </row>
    <row r="839" spans="1:37" x14ac:dyDescent="0.25">
      <c r="A839">
        <f>IF(IFERROR(MATCH(TX_UCR!$C839,NN_M!A:A,0),0)&gt;0,1,0)</f>
        <v>0</v>
      </c>
      <c r="B839">
        <f>IF(IFERROR(MATCH(TX_UCR!C839,NN_PSM!A:A,0),0)&gt;0,1,0)</f>
        <v>0</v>
      </c>
      <c r="C839" t="str">
        <f t="shared" si="283"/>
        <v>Vernon</v>
      </c>
      <c r="D839">
        <f t="shared" si="284"/>
        <v>0</v>
      </c>
      <c r="E839" t="s">
        <v>300</v>
      </c>
      <c r="F839" t="s">
        <v>34</v>
      </c>
      <c r="G839" t="s">
        <v>367</v>
      </c>
      <c r="H839">
        <f t="shared" ref="H839:AK839" si="293">IFERROR((H267/H553)*100000,0)</f>
        <v>13721.646597591711</v>
      </c>
      <c r="I839">
        <f t="shared" si="293"/>
        <v>13942.816801976702</v>
      </c>
      <c r="J839">
        <f t="shared" si="293"/>
        <v>13426.156141223271</v>
      </c>
      <c r="K839">
        <f t="shared" si="293"/>
        <v>12708.498808578237</v>
      </c>
      <c r="L839">
        <f t="shared" si="293"/>
        <v>12340.600575894694</v>
      </c>
      <c r="M839">
        <f t="shared" si="293"/>
        <v>12000.897263346793</v>
      </c>
      <c r="N839">
        <f t="shared" si="293"/>
        <v>12257.341961174712</v>
      </c>
      <c r="O839">
        <f t="shared" si="293"/>
        <v>12473.015111537539</v>
      </c>
      <c r="P839">
        <f t="shared" si="293"/>
        <v>11911.053294849384</v>
      </c>
      <c r="Q839">
        <f t="shared" si="293"/>
        <v>12140.287769784172</v>
      </c>
      <c r="R839">
        <f t="shared" si="293"/>
        <v>11954.261954261954</v>
      </c>
      <c r="S839">
        <f t="shared" si="293"/>
        <v>12209.080503624569</v>
      </c>
      <c r="T839">
        <f t="shared" si="293"/>
        <v>12408.347433728144</v>
      </c>
      <c r="U839">
        <f t="shared" si="293"/>
        <v>11476.95202257761</v>
      </c>
      <c r="V839">
        <f t="shared" si="293"/>
        <v>10938.924339106656</v>
      </c>
      <c r="W839">
        <f t="shared" si="293"/>
        <v>11659.807956104252</v>
      </c>
      <c r="X839">
        <f t="shared" si="293"/>
        <v>11924.009700889248</v>
      </c>
      <c r="Y839">
        <f t="shared" si="293"/>
        <v>12177.853299348626</v>
      </c>
      <c r="Z839">
        <f t="shared" si="293"/>
        <v>11215.38109407187</v>
      </c>
      <c r="AA839">
        <f t="shared" si="293"/>
        <v>11084.426380934789</v>
      </c>
      <c r="AB839">
        <f t="shared" si="293"/>
        <v>11349.463706660015</v>
      </c>
      <c r="AC839">
        <f t="shared" si="293"/>
        <v>11391.625615763547</v>
      </c>
      <c r="AD839">
        <f t="shared" si="293"/>
        <v>11160.714285714284</v>
      </c>
      <c r="AE839">
        <f t="shared" si="293"/>
        <v>10997.250687328167</v>
      </c>
      <c r="AF839">
        <f t="shared" si="293"/>
        <v>10848.126232741617</v>
      </c>
      <c r="AG839">
        <f t="shared" si="293"/>
        <v>11002.886002886004</v>
      </c>
      <c r="AH839">
        <f t="shared" si="293"/>
        <v>11233.815689261233</v>
      </c>
      <c r="AI839">
        <f t="shared" si="293"/>
        <v>11059.722501508144</v>
      </c>
      <c r="AJ839">
        <f t="shared" si="293"/>
        <v>10702.921608330924</v>
      </c>
      <c r="AK839">
        <f t="shared" si="293"/>
        <v>10589.318600368324</v>
      </c>
    </row>
    <row r="840" spans="1:37" x14ac:dyDescent="0.25">
      <c r="A840">
        <f>IF(IFERROR(MATCH(TX_UCR!$C840,NN_M!A:A,0),0)&gt;0,1,0)</f>
        <v>0</v>
      </c>
      <c r="B840">
        <f>IF(IFERROR(MATCH(TX_UCR!C840,NN_PSM!A:A,0),0)&gt;0,1,0)</f>
        <v>0</v>
      </c>
      <c r="C840" t="str">
        <f t="shared" si="283"/>
        <v>Victoria</v>
      </c>
      <c r="D840">
        <f t="shared" si="284"/>
        <v>1</v>
      </c>
      <c r="E840" t="s">
        <v>301</v>
      </c>
      <c r="F840" t="s">
        <v>34</v>
      </c>
      <c r="G840" t="s">
        <v>367</v>
      </c>
      <c r="H840">
        <f t="shared" ref="H840:AK840" si="294">IFERROR((H268/H554)*100000,0)</f>
        <v>0</v>
      </c>
      <c r="I840">
        <f t="shared" si="294"/>
        <v>0</v>
      </c>
      <c r="J840">
        <f t="shared" si="294"/>
        <v>0</v>
      </c>
      <c r="K840">
        <f t="shared" si="294"/>
        <v>0</v>
      </c>
      <c r="L840">
        <f t="shared" si="294"/>
        <v>0</v>
      </c>
      <c r="M840">
        <f t="shared" si="294"/>
        <v>0</v>
      </c>
      <c r="N840">
        <f t="shared" si="294"/>
        <v>0</v>
      </c>
      <c r="O840">
        <f t="shared" si="294"/>
        <v>0</v>
      </c>
      <c r="P840">
        <f t="shared" si="294"/>
        <v>0</v>
      </c>
      <c r="Q840">
        <f t="shared" si="294"/>
        <v>0</v>
      </c>
      <c r="R840">
        <f t="shared" si="294"/>
        <v>0</v>
      </c>
      <c r="S840">
        <f t="shared" si="294"/>
        <v>0</v>
      </c>
      <c r="T840">
        <f t="shared" si="294"/>
        <v>0</v>
      </c>
      <c r="U840">
        <f t="shared" si="294"/>
        <v>0</v>
      </c>
      <c r="V840">
        <f t="shared" si="294"/>
        <v>0</v>
      </c>
      <c r="W840">
        <f t="shared" si="294"/>
        <v>0</v>
      </c>
      <c r="X840">
        <f t="shared" si="294"/>
        <v>0</v>
      </c>
      <c r="Y840">
        <f t="shared" si="294"/>
        <v>0</v>
      </c>
      <c r="Z840">
        <f t="shared" si="294"/>
        <v>0</v>
      </c>
      <c r="AA840">
        <f t="shared" si="294"/>
        <v>0</v>
      </c>
      <c r="AB840">
        <f t="shared" si="294"/>
        <v>0</v>
      </c>
      <c r="AC840">
        <f t="shared" si="294"/>
        <v>0</v>
      </c>
      <c r="AD840">
        <f t="shared" si="294"/>
        <v>0</v>
      </c>
      <c r="AE840">
        <f t="shared" si="294"/>
        <v>0</v>
      </c>
      <c r="AF840">
        <f t="shared" si="294"/>
        <v>0</v>
      </c>
      <c r="AG840">
        <f t="shared" si="294"/>
        <v>0</v>
      </c>
      <c r="AH840">
        <f t="shared" si="294"/>
        <v>0</v>
      </c>
      <c r="AI840">
        <f t="shared" si="294"/>
        <v>0</v>
      </c>
      <c r="AJ840">
        <f t="shared" si="294"/>
        <v>0</v>
      </c>
      <c r="AK840">
        <f t="shared" si="294"/>
        <v>0</v>
      </c>
    </row>
    <row r="841" spans="1:37" x14ac:dyDescent="0.25">
      <c r="A841">
        <f>IF(IFERROR(MATCH(TX_UCR!$C841,NN_M!A:A,0),0)&gt;0,1,0)</f>
        <v>0</v>
      </c>
      <c r="B841">
        <f>IF(IFERROR(MATCH(TX_UCR!C841,NN_PSM!A:A,0),0)&gt;0,1,0)</f>
        <v>0</v>
      </c>
      <c r="C841" t="str">
        <f t="shared" si="283"/>
        <v>Victoria</v>
      </c>
      <c r="D841">
        <f t="shared" si="284"/>
        <v>0</v>
      </c>
      <c r="E841" t="s">
        <v>302</v>
      </c>
      <c r="F841" t="s">
        <v>34</v>
      </c>
      <c r="G841" t="s">
        <v>367</v>
      </c>
      <c r="H841">
        <f t="shared" ref="H841:AK841" si="295">IFERROR((H269/H555)*100000,0)</f>
        <v>58865.757358219664</v>
      </c>
      <c r="I841">
        <f t="shared" si="295"/>
        <v>57501.080847384357</v>
      </c>
      <c r="J841">
        <f t="shared" si="295"/>
        <v>57000.262674021542</v>
      </c>
      <c r="K841">
        <f t="shared" si="295"/>
        <v>56252.375522614981</v>
      </c>
      <c r="L841">
        <f t="shared" si="295"/>
        <v>55833.333333333336</v>
      </c>
      <c r="M841">
        <f t="shared" si="295"/>
        <v>55076.923076923078</v>
      </c>
      <c r="N841">
        <f t="shared" si="295"/>
        <v>56250.497968289383</v>
      </c>
      <c r="O841">
        <f t="shared" si="295"/>
        <v>57244.931871053508</v>
      </c>
      <c r="P841">
        <f t="shared" si="295"/>
        <v>58518.744285278881</v>
      </c>
      <c r="Q841">
        <f t="shared" si="295"/>
        <v>59640.891455382116</v>
      </c>
      <c r="R841">
        <f t="shared" si="295"/>
        <v>61723.446893787572</v>
      </c>
      <c r="S841">
        <f t="shared" si="295"/>
        <v>63054.499366286444</v>
      </c>
      <c r="T841">
        <f t="shared" si="295"/>
        <v>64081.537019681346</v>
      </c>
      <c r="U841">
        <f t="shared" si="295"/>
        <v>62372.486155639752</v>
      </c>
      <c r="V841">
        <f t="shared" si="295"/>
        <v>62775.173980968611</v>
      </c>
      <c r="W841">
        <f t="shared" si="295"/>
        <v>60606.060606060608</v>
      </c>
      <c r="X841">
        <f t="shared" si="295"/>
        <v>61980.560642343997</v>
      </c>
      <c r="Y841">
        <f t="shared" si="295"/>
        <v>63302.873791550781</v>
      </c>
      <c r="Z841">
        <f t="shared" si="295"/>
        <v>61979.105528817934</v>
      </c>
      <c r="AA841">
        <f t="shared" si="295"/>
        <v>62443.71059741819</v>
      </c>
      <c r="AB841">
        <f t="shared" si="295"/>
        <v>62695.924764890289</v>
      </c>
      <c r="AC841">
        <f t="shared" si="295"/>
        <v>63536.953242835603</v>
      </c>
      <c r="AD841">
        <f t="shared" si="295"/>
        <v>62398.557258791712</v>
      </c>
      <c r="AE841">
        <f t="shared" si="295"/>
        <v>62464.101091326826</v>
      </c>
      <c r="AF841">
        <f t="shared" si="295"/>
        <v>62791.375291375298</v>
      </c>
      <c r="AG841">
        <f t="shared" si="295"/>
        <v>62590.740442006776</v>
      </c>
      <c r="AH841">
        <f t="shared" si="295"/>
        <v>63906.097163351813</v>
      </c>
      <c r="AI841">
        <f t="shared" si="295"/>
        <v>64072.140484100615</v>
      </c>
      <c r="AJ841">
        <f t="shared" si="295"/>
        <v>64975.450081833063</v>
      </c>
      <c r="AK841">
        <f t="shared" si="295"/>
        <v>65723.148507173319</v>
      </c>
    </row>
    <row r="842" spans="1:37" x14ac:dyDescent="0.25">
      <c r="A842">
        <f>IF(IFERROR(MATCH(TX_UCR!$C842,NN_M!A:A,0),0)&gt;0,1,0)</f>
        <v>0</v>
      </c>
      <c r="B842">
        <f>IF(IFERROR(MATCH(TX_UCR!C842,NN_PSM!A:A,0),0)&gt;0,1,0)</f>
        <v>0</v>
      </c>
      <c r="C842" t="str">
        <f t="shared" si="283"/>
        <v>Vidor</v>
      </c>
      <c r="D842">
        <f t="shared" si="284"/>
        <v>0</v>
      </c>
      <c r="E842" t="s">
        <v>303</v>
      </c>
      <c r="F842" t="s">
        <v>34</v>
      </c>
      <c r="G842" t="s">
        <v>367</v>
      </c>
      <c r="H842">
        <f t="shared" ref="H842:AK842" si="296">IFERROR((H270/H556)*100000,0)</f>
        <v>14400.535833891492</v>
      </c>
      <c r="I842">
        <f t="shared" si="296"/>
        <v>13703.09951060359</v>
      </c>
      <c r="J842">
        <f t="shared" si="296"/>
        <v>12328.117591275484</v>
      </c>
      <c r="K842">
        <f t="shared" si="296"/>
        <v>12480.499219968799</v>
      </c>
      <c r="L842">
        <f t="shared" si="296"/>
        <v>12259.194395796847</v>
      </c>
      <c r="M842">
        <f t="shared" si="296"/>
        <v>10935.601458080193</v>
      </c>
      <c r="N842">
        <f t="shared" si="296"/>
        <v>11167.51269035533</v>
      </c>
      <c r="O842">
        <f t="shared" si="296"/>
        <v>11363.636363636364</v>
      </c>
      <c r="P842">
        <f t="shared" si="296"/>
        <v>11558.538404175988</v>
      </c>
      <c r="Q842">
        <f t="shared" si="296"/>
        <v>11782.0324005891</v>
      </c>
      <c r="R842">
        <f t="shared" si="296"/>
        <v>11569.731081926204</v>
      </c>
      <c r="S842">
        <f t="shared" si="296"/>
        <v>11817.310763334397</v>
      </c>
      <c r="T842">
        <f t="shared" si="296"/>
        <v>12010.848508330104</v>
      </c>
      <c r="U842">
        <f t="shared" si="296"/>
        <v>11259.191176470589</v>
      </c>
      <c r="V842">
        <f t="shared" si="296"/>
        <v>11114.85348602223</v>
      </c>
      <c r="W842">
        <f t="shared" si="296"/>
        <v>11440.579033387812</v>
      </c>
      <c r="X842">
        <f t="shared" si="296"/>
        <v>11700.273836196166</v>
      </c>
      <c r="Y842">
        <f t="shared" si="296"/>
        <v>11949.868842902943</v>
      </c>
      <c r="Z842">
        <f t="shared" si="296"/>
        <v>11478.260869565216</v>
      </c>
      <c r="AA842">
        <f t="shared" si="296"/>
        <v>11473.272490221641</v>
      </c>
      <c r="AB842">
        <f t="shared" si="296"/>
        <v>11476.264997391758</v>
      </c>
      <c r="AC842">
        <f t="shared" si="296"/>
        <v>11609.66426106056</v>
      </c>
      <c r="AD842">
        <f t="shared" si="296"/>
        <v>11157.601115760111</v>
      </c>
      <c r="AE842">
        <f t="shared" si="296"/>
        <v>10902.153175252113</v>
      </c>
      <c r="AF842">
        <f t="shared" si="296"/>
        <v>11023.176936122101</v>
      </c>
      <c r="AG842">
        <f t="shared" si="296"/>
        <v>10579.345088161208</v>
      </c>
      <c r="AH842">
        <f t="shared" si="296"/>
        <v>10802.160432086417</v>
      </c>
      <c r="AI842">
        <f t="shared" si="296"/>
        <v>10973.144672249495</v>
      </c>
      <c r="AJ842">
        <f t="shared" si="296"/>
        <v>10984.848484848484</v>
      </c>
      <c r="AK842">
        <f t="shared" si="296"/>
        <v>10954.286918053507</v>
      </c>
    </row>
    <row r="843" spans="1:37" x14ac:dyDescent="0.25">
      <c r="A843">
        <f>IF(IFERROR(MATCH(TX_UCR!$C843,NN_M!A:A,0),0)&gt;0,1,0)</f>
        <v>0</v>
      </c>
      <c r="B843">
        <f>IF(IFERROR(MATCH(TX_UCR!C843,NN_PSM!A:A,0),0)&gt;0,1,0)</f>
        <v>0</v>
      </c>
      <c r="C843" t="str">
        <f t="shared" si="283"/>
        <v>Walker</v>
      </c>
      <c r="D843">
        <f t="shared" si="284"/>
        <v>1</v>
      </c>
      <c r="E843" t="s">
        <v>304</v>
      </c>
      <c r="F843" t="s">
        <v>34</v>
      </c>
      <c r="G843" t="s">
        <v>367</v>
      </c>
      <c r="H843">
        <f t="shared" ref="H843:AK843" si="297">IFERROR((H271/H557)*100000,0)</f>
        <v>0</v>
      </c>
      <c r="I843">
        <f t="shared" si="297"/>
        <v>0</v>
      </c>
      <c r="J843">
        <f t="shared" si="297"/>
        <v>0</v>
      </c>
      <c r="K843">
        <f t="shared" si="297"/>
        <v>0</v>
      </c>
      <c r="L843">
        <f t="shared" si="297"/>
        <v>0</v>
      </c>
      <c r="M843">
        <f t="shared" si="297"/>
        <v>0</v>
      </c>
      <c r="N843">
        <f t="shared" si="297"/>
        <v>0</v>
      </c>
      <c r="O843">
        <f t="shared" si="297"/>
        <v>0</v>
      </c>
      <c r="P843">
        <f t="shared" si="297"/>
        <v>0</v>
      </c>
      <c r="Q843">
        <f t="shared" si="297"/>
        <v>0</v>
      </c>
      <c r="R843">
        <f t="shared" si="297"/>
        <v>0</v>
      </c>
      <c r="S843">
        <f t="shared" si="297"/>
        <v>0</v>
      </c>
      <c r="T843">
        <f t="shared" si="297"/>
        <v>0</v>
      </c>
      <c r="U843">
        <f t="shared" si="297"/>
        <v>0</v>
      </c>
      <c r="V843">
        <f t="shared" si="297"/>
        <v>0</v>
      </c>
      <c r="W843">
        <f t="shared" si="297"/>
        <v>0</v>
      </c>
      <c r="X843">
        <f t="shared" si="297"/>
        <v>0</v>
      </c>
      <c r="Y843">
        <f t="shared" si="297"/>
        <v>0</v>
      </c>
      <c r="Z843">
        <f t="shared" si="297"/>
        <v>0</v>
      </c>
      <c r="AA843">
        <f t="shared" si="297"/>
        <v>0</v>
      </c>
      <c r="AB843">
        <f t="shared" si="297"/>
        <v>0</v>
      </c>
      <c r="AC843">
        <f t="shared" si="297"/>
        <v>0</v>
      </c>
      <c r="AD843">
        <f t="shared" si="297"/>
        <v>0</v>
      </c>
      <c r="AE843">
        <f t="shared" si="297"/>
        <v>0</v>
      </c>
      <c r="AF843">
        <f t="shared" si="297"/>
        <v>0</v>
      </c>
      <c r="AG843">
        <f t="shared" si="297"/>
        <v>0</v>
      </c>
      <c r="AH843">
        <f t="shared" si="297"/>
        <v>0</v>
      </c>
      <c r="AI843">
        <f t="shared" si="297"/>
        <v>0</v>
      </c>
      <c r="AJ843">
        <f t="shared" si="297"/>
        <v>0</v>
      </c>
      <c r="AK843">
        <f t="shared" si="297"/>
        <v>0</v>
      </c>
    </row>
    <row r="844" spans="1:37" x14ac:dyDescent="0.25">
      <c r="A844">
        <f>IF(IFERROR(MATCH(TX_UCR!$C844,NN_M!A:A,0),0)&gt;0,1,0)</f>
        <v>0</v>
      </c>
      <c r="B844">
        <f>IF(IFERROR(MATCH(TX_UCR!C844,NN_PSM!A:A,0),0)&gt;0,1,0)</f>
        <v>0</v>
      </c>
      <c r="C844" t="str">
        <f t="shared" si="283"/>
        <v>Waller</v>
      </c>
      <c r="D844">
        <f t="shared" si="284"/>
        <v>1</v>
      </c>
      <c r="E844" t="s">
        <v>305</v>
      </c>
      <c r="F844" t="s">
        <v>34</v>
      </c>
      <c r="G844" t="s">
        <v>367</v>
      </c>
      <c r="H844">
        <f t="shared" ref="H844:AK844" si="298">IFERROR((H272/H558)*100000,0)</f>
        <v>0</v>
      </c>
      <c r="I844">
        <f t="shared" si="298"/>
        <v>0</v>
      </c>
      <c r="J844">
        <f t="shared" si="298"/>
        <v>0</v>
      </c>
      <c r="K844">
        <f t="shared" si="298"/>
        <v>0</v>
      </c>
      <c r="L844">
        <f t="shared" si="298"/>
        <v>0</v>
      </c>
      <c r="M844">
        <f t="shared" si="298"/>
        <v>0</v>
      </c>
      <c r="N844">
        <f t="shared" si="298"/>
        <v>0</v>
      </c>
      <c r="O844">
        <f t="shared" si="298"/>
        <v>0</v>
      </c>
      <c r="P844">
        <f t="shared" si="298"/>
        <v>0</v>
      </c>
      <c r="Q844">
        <f t="shared" si="298"/>
        <v>0</v>
      </c>
      <c r="R844">
        <f t="shared" si="298"/>
        <v>0</v>
      </c>
      <c r="S844">
        <f t="shared" si="298"/>
        <v>0</v>
      </c>
      <c r="T844">
        <f t="shared" si="298"/>
        <v>0</v>
      </c>
      <c r="U844">
        <f t="shared" si="298"/>
        <v>0</v>
      </c>
      <c r="V844">
        <f t="shared" si="298"/>
        <v>0</v>
      </c>
      <c r="W844">
        <f t="shared" si="298"/>
        <v>0</v>
      </c>
      <c r="X844">
        <f t="shared" si="298"/>
        <v>0</v>
      </c>
      <c r="Y844">
        <f t="shared" si="298"/>
        <v>0</v>
      </c>
      <c r="Z844">
        <f t="shared" si="298"/>
        <v>0</v>
      </c>
      <c r="AA844">
        <f t="shared" si="298"/>
        <v>0</v>
      </c>
      <c r="AB844">
        <f t="shared" si="298"/>
        <v>0</v>
      </c>
      <c r="AC844">
        <f t="shared" si="298"/>
        <v>0</v>
      </c>
      <c r="AD844">
        <f t="shared" si="298"/>
        <v>0</v>
      </c>
      <c r="AE844">
        <f t="shared" si="298"/>
        <v>0</v>
      </c>
      <c r="AF844">
        <f t="shared" si="298"/>
        <v>0</v>
      </c>
      <c r="AG844">
        <f t="shared" si="298"/>
        <v>0</v>
      </c>
      <c r="AH844">
        <f t="shared" si="298"/>
        <v>0</v>
      </c>
      <c r="AI844">
        <f t="shared" si="298"/>
        <v>0</v>
      </c>
      <c r="AJ844">
        <f t="shared" si="298"/>
        <v>0</v>
      </c>
      <c r="AK844">
        <f t="shared" si="298"/>
        <v>0</v>
      </c>
    </row>
    <row r="845" spans="1:37" x14ac:dyDescent="0.25">
      <c r="A845">
        <f>IF(IFERROR(MATCH(TX_UCR!$C845,NN_M!A:A,0),0)&gt;0,1,0)</f>
        <v>0</v>
      </c>
      <c r="B845">
        <f>IF(IFERROR(MATCH(TX_UCR!C845,NN_PSM!A:A,0),0)&gt;0,1,0)</f>
        <v>0</v>
      </c>
      <c r="C845" t="str">
        <f t="shared" si="283"/>
        <v>Watauga</v>
      </c>
      <c r="D845">
        <f t="shared" si="284"/>
        <v>0</v>
      </c>
      <c r="E845" t="s">
        <v>306</v>
      </c>
      <c r="F845" t="s">
        <v>34</v>
      </c>
      <c r="G845" t="s">
        <v>367</v>
      </c>
      <c r="H845">
        <f t="shared" ref="H845:AK845" si="299">IFERROR((H273/H559)*100000,0)</f>
        <v>13431.013431013431</v>
      </c>
      <c r="I845">
        <f t="shared" si="299"/>
        <v>17533.93665158371</v>
      </c>
      <c r="J845">
        <f t="shared" si="299"/>
        <v>20337.301587301587</v>
      </c>
      <c r="K845">
        <f t="shared" si="299"/>
        <v>20365.535248041775</v>
      </c>
      <c r="L845">
        <f t="shared" si="299"/>
        <v>21929.824561403508</v>
      </c>
      <c r="M845">
        <f t="shared" si="299"/>
        <v>20000</v>
      </c>
      <c r="N845">
        <f t="shared" si="299"/>
        <v>20441.537203597713</v>
      </c>
      <c r="O845">
        <f t="shared" si="299"/>
        <v>20793.950850661626</v>
      </c>
      <c r="P845">
        <f t="shared" si="299"/>
        <v>22210.184182015168</v>
      </c>
      <c r="Q845">
        <f t="shared" si="299"/>
        <v>22634.676324128563</v>
      </c>
      <c r="R845">
        <f t="shared" si="299"/>
        <v>23608.768971332211</v>
      </c>
      <c r="S845">
        <f t="shared" si="299"/>
        <v>24126.455906821964</v>
      </c>
      <c r="T845">
        <f t="shared" si="299"/>
        <v>24518.388791593694</v>
      </c>
      <c r="U845">
        <f t="shared" si="299"/>
        <v>23489.932885906041</v>
      </c>
      <c r="V845">
        <f t="shared" si="299"/>
        <v>23554.603854389723</v>
      </c>
      <c r="W845">
        <f t="shared" si="299"/>
        <v>21906.453522794553</v>
      </c>
      <c r="X845">
        <f t="shared" si="299"/>
        <v>22404.779686333084</v>
      </c>
      <c r="Y845">
        <f t="shared" si="299"/>
        <v>22882.61515601783</v>
      </c>
      <c r="Z845">
        <f t="shared" si="299"/>
        <v>23734.885803851317</v>
      </c>
      <c r="AA845">
        <f t="shared" si="299"/>
        <v>23991.275899672844</v>
      </c>
      <c r="AB845">
        <f t="shared" si="299"/>
        <v>24038.461538461535</v>
      </c>
      <c r="AC845">
        <f t="shared" si="299"/>
        <v>24211.968935587025</v>
      </c>
      <c r="AD845">
        <f t="shared" si="299"/>
        <v>23933.402705515087</v>
      </c>
      <c r="AE845">
        <f t="shared" si="299"/>
        <v>24110.910186859554</v>
      </c>
      <c r="AF845">
        <f t="shared" si="299"/>
        <v>24233.784746970781</v>
      </c>
      <c r="AG845">
        <f t="shared" si="299"/>
        <v>23492.560689115115</v>
      </c>
      <c r="AH845">
        <f t="shared" si="299"/>
        <v>23993.808049535604</v>
      </c>
      <c r="AI845">
        <f t="shared" si="299"/>
        <v>24390.243902439022</v>
      </c>
      <c r="AJ845">
        <f t="shared" si="299"/>
        <v>24202.4202420242</v>
      </c>
      <c r="AK845">
        <f t="shared" si="299"/>
        <v>24338.624338624337</v>
      </c>
    </row>
    <row r="846" spans="1:37" x14ac:dyDescent="0.25">
      <c r="A846">
        <f>IF(IFERROR(MATCH(TX_UCR!$C846,NN_M!A:A,0),0)&gt;0,1,0)</f>
        <v>0</v>
      </c>
      <c r="B846">
        <f>IF(IFERROR(MATCH(TX_UCR!C846,NN_PSM!A:A,0),0)&gt;0,1,0)</f>
        <v>0</v>
      </c>
      <c r="C846" t="str">
        <f t="shared" si="283"/>
        <v>Waxahachie</v>
      </c>
      <c r="D846">
        <f t="shared" si="284"/>
        <v>0</v>
      </c>
      <c r="E846" t="s">
        <v>307</v>
      </c>
      <c r="F846" t="s">
        <v>34</v>
      </c>
      <c r="G846" t="s">
        <v>367</v>
      </c>
      <c r="H846">
        <f t="shared" ref="H846:AK846" si="300">IFERROR((H274/H560)*100000,0)</f>
        <v>16064.25702811245</v>
      </c>
      <c r="I846">
        <f t="shared" si="300"/>
        <v>16440.217391304348</v>
      </c>
      <c r="J846">
        <f t="shared" si="300"/>
        <v>18348.623853211011</v>
      </c>
      <c r="K846">
        <f t="shared" si="300"/>
        <v>18808.777429467085</v>
      </c>
      <c r="L846">
        <f t="shared" si="300"/>
        <v>18939.773524401244</v>
      </c>
      <c r="M846">
        <f t="shared" si="300"/>
        <v>18168.374353015737</v>
      </c>
      <c r="N846">
        <f t="shared" si="300"/>
        <v>18555.623312135202</v>
      </c>
      <c r="O846">
        <f t="shared" si="300"/>
        <v>18883.566691230659</v>
      </c>
      <c r="P846">
        <f t="shared" si="300"/>
        <v>19252.709640616085</v>
      </c>
      <c r="Q846">
        <f t="shared" si="300"/>
        <v>19621.486223211799</v>
      </c>
      <c r="R846">
        <f t="shared" si="300"/>
        <v>19968.232357612887</v>
      </c>
      <c r="S846">
        <f t="shared" si="300"/>
        <v>20398.593200468935</v>
      </c>
      <c r="T846">
        <f t="shared" si="300"/>
        <v>20727.208852977343</v>
      </c>
      <c r="U846">
        <f t="shared" si="300"/>
        <v>21388.888888888887</v>
      </c>
      <c r="V846">
        <f t="shared" si="300"/>
        <v>0</v>
      </c>
      <c r="W846">
        <f t="shared" si="300"/>
        <v>21428.571428571428</v>
      </c>
      <c r="X846">
        <f t="shared" si="300"/>
        <v>21913.80569758948</v>
      </c>
      <c r="Y846">
        <f t="shared" si="300"/>
        <v>22382.671480144403</v>
      </c>
      <c r="Z846">
        <f t="shared" si="300"/>
        <v>23421.588594704681</v>
      </c>
      <c r="AA846">
        <f t="shared" si="300"/>
        <v>24314.536989136057</v>
      </c>
      <c r="AB846">
        <f t="shared" si="300"/>
        <v>25060.989132845425</v>
      </c>
      <c r="AC846">
        <f t="shared" si="300"/>
        <v>26176.692675560033</v>
      </c>
      <c r="AD846">
        <f t="shared" si="300"/>
        <v>27499.41738522489</v>
      </c>
      <c r="AE846">
        <f t="shared" si="300"/>
        <v>28112.449799196787</v>
      </c>
      <c r="AF846">
        <f t="shared" si="300"/>
        <v>29575.892857142859</v>
      </c>
      <c r="AG846">
        <f t="shared" si="300"/>
        <v>29624.277456647396</v>
      </c>
      <c r="AH846">
        <f t="shared" si="300"/>
        <v>30240.265120132561</v>
      </c>
      <c r="AI846">
        <f t="shared" si="300"/>
        <v>30674.846625766873</v>
      </c>
      <c r="AJ846">
        <f t="shared" si="300"/>
        <v>31518.624641833809</v>
      </c>
      <c r="AK846">
        <f t="shared" si="300"/>
        <v>32044.198895027625</v>
      </c>
    </row>
    <row r="847" spans="1:37" x14ac:dyDescent="0.25">
      <c r="A847">
        <f>IF(IFERROR(MATCH(TX_UCR!$C847,NN_M!A:A,0),0)&gt;0,1,0)</f>
        <v>0</v>
      </c>
      <c r="B847">
        <f>IF(IFERROR(MATCH(TX_UCR!C847,NN_PSM!A:A,0),0)&gt;0,1,0)</f>
        <v>0</v>
      </c>
      <c r="C847" t="str">
        <f t="shared" si="283"/>
        <v>Weatherford</v>
      </c>
      <c r="D847">
        <f t="shared" si="284"/>
        <v>0</v>
      </c>
      <c r="E847" t="s">
        <v>308</v>
      </c>
      <c r="F847" t="s">
        <v>34</v>
      </c>
      <c r="G847" t="s">
        <v>367</v>
      </c>
      <c r="H847">
        <f t="shared" ref="H847:AK847" si="301">IFERROR((H275/H561)*100000,0)</f>
        <v>14054.813773717498</v>
      </c>
      <c r="I847">
        <f t="shared" si="301"/>
        <v>14660.756904193659</v>
      </c>
      <c r="J847">
        <f t="shared" si="301"/>
        <v>17349.260523321955</v>
      </c>
      <c r="K847">
        <f t="shared" si="301"/>
        <v>18090.452261306535</v>
      </c>
      <c r="L847">
        <f t="shared" si="301"/>
        <v>19131.127939418093</v>
      </c>
      <c r="M847">
        <f t="shared" si="301"/>
        <v>14805.33723268141</v>
      </c>
      <c r="N847">
        <f t="shared" si="301"/>
        <v>15118.790496760259</v>
      </c>
      <c r="O847">
        <f t="shared" si="301"/>
        <v>15384.615384615385</v>
      </c>
      <c r="P847">
        <f t="shared" si="301"/>
        <v>15981.19858989424</v>
      </c>
      <c r="Q847">
        <f t="shared" si="301"/>
        <v>16289.056715533836</v>
      </c>
      <c r="R847">
        <f t="shared" si="301"/>
        <v>18250.688705234163</v>
      </c>
      <c r="S847">
        <f t="shared" si="301"/>
        <v>18642.447418738051</v>
      </c>
      <c r="T847">
        <f t="shared" si="301"/>
        <v>18945.212493599589</v>
      </c>
      <c r="U847">
        <f t="shared" si="301"/>
        <v>18348.623853211011</v>
      </c>
      <c r="V847">
        <f t="shared" si="301"/>
        <v>18837.459634015067</v>
      </c>
      <c r="W847">
        <f t="shared" si="301"/>
        <v>18999.366687777074</v>
      </c>
      <c r="X847">
        <f t="shared" si="301"/>
        <v>19431.279620853082</v>
      </c>
      <c r="Y847">
        <f t="shared" si="301"/>
        <v>19843.101061375175</v>
      </c>
      <c r="Z847">
        <f t="shared" si="301"/>
        <v>20935.960591133004</v>
      </c>
      <c r="AA847">
        <f t="shared" si="301"/>
        <v>21783.806000822027</v>
      </c>
      <c r="AB847">
        <f t="shared" si="301"/>
        <v>22706.209453197403</v>
      </c>
      <c r="AC847">
        <f t="shared" si="301"/>
        <v>23976.849937990904</v>
      </c>
      <c r="AD847">
        <f t="shared" si="301"/>
        <v>25504.151838671412</v>
      </c>
      <c r="AE847">
        <f t="shared" si="301"/>
        <v>26696.329254727476</v>
      </c>
      <c r="AF847">
        <f t="shared" si="301"/>
        <v>27670.527670527666</v>
      </c>
      <c r="AG847">
        <f t="shared" si="301"/>
        <v>25254.582484725051</v>
      </c>
      <c r="AH847">
        <f t="shared" si="301"/>
        <v>25776.602775941836</v>
      </c>
      <c r="AI847">
        <f t="shared" si="301"/>
        <v>25945.144551519643</v>
      </c>
      <c r="AJ847">
        <f t="shared" si="301"/>
        <v>26717.557251908398</v>
      </c>
      <c r="AK847">
        <f t="shared" si="301"/>
        <v>27421.236872812133</v>
      </c>
    </row>
    <row r="848" spans="1:37" x14ac:dyDescent="0.25">
      <c r="A848">
        <f>IF(IFERROR(MATCH(TX_UCR!$C848,NN_M!A:A,0),0)&gt;0,1,0)</f>
        <v>1</v>
      </c>
      <c r="B848">
        <f>IF(IFERROR(MATCH(TX_UCR!C848,NN_PSM!A:A,0),0)&gt;0,1,0)</f>
        <v>0</v>
      </c>
      <c r="C848" t="str">
        <f t="shared" si="283"/>
        <v>Webster</v>
      </c>
      <c r="D848">
        <f t="shared" si="284"/>
        <v>0</v>
      </c>
      <c r="E848" t="s">
        <v>309</v>
      </c>
      <c r="F848" t="s">
        <v>34</v>
      </c>
      <c r="G848" t="s">
        <v>367</v>
      </c>
      <c r="H848">
        <f t="shared" ref="H848:AK848" si="302">IFERROR((H276/H562)*100000,0)</f>
        <v>2782.145881214467</v>
      </c>
      <c r="I848">
        <f t="shared" si="302"/>
        <v>3130.8703819661864</v>
      </c>
      <c r="J848">
        <f t="shared" si="302"/>
        <v>3120.0060878167569</v>
      </c>
      <c r="K848">
        <f t="shared" si="302"/>
        <v>3093.9041725896814</v>
      </c>
      <c r="L848">
        <f t="shared" si="302"/>
        <v>3157.8947368421054</v>
      </c>
      <c r="M848">
        <f t="shared" si="302"/>
        <v>4677.6787019441599</v>
      </c>
      <c r="N848">
        <f t="shared" si="302"/>
        <v>4776.8077746664467</v>
      </c>
      <c r="O848">
        <f t="shared" si="302"/>
        <v>4861.1111111111113</v>
      </c>
      <c r="P848">
        <f t="shared" si="302"/>
        <v>4956.772334293948</v>
      </c>
      <c r="Q848">
        <f t="shared" si="302"/>
        <v>5052.1512385919159</v>
      </c>
      <c r="R848">
        <f t="shared" si="302"/>
        <v>5027.7169008637356</v>
      </c>
      <c r="S848">
        <f t="shared" si="302"/>
        <v>5135.6122612742738</v>
      </c>
      <c r="T848">
        <f t="shared" si="302"/>
        <v>5218.7876354877562</v>
      </c>
      <c r="U848">
        <f t="shared" si="302"/>
        <v>5194.2186088527551</v>
      </c>
      <c r="V848">
        <f t="shared" si="302"/>
        <v>5064.2069090251398</v>
      </c>
      <c r="W848">
        <f t="shared" si="302"/>
        <v>9082.7683254445437</v>
      </c>
      <c r="X848">
        <f t="shared" si="302"/>
        <v>9289.8431048720067</v>
      </c>
      <c r="Y848">
        <f t="shared" si="302"/>
        <v>9486.5231139888565</v>
      </c>
      <c r="Z848">
        <f t="shared" si="302"/>
        <v>9300.3136152265597</v>
      </c>
      <c r="AA848">
        <f t="shared" si="302"/>
        <v>9225.8901542453495</v>
      </c>
      <c r="AB848">
        <f t="shared" si="302"/>
        <v>9050.9438841479187</v>
      </c>
      <c r="AC848">
        <f t="shared" si="302"/>
        <v>9102.3666153199829</v>
      </c>
      <c r="AD848">
        <f t="shared" si="302"/>
        <v>10070.052539404553</v>
      </c>
      <c r="AE848">
        <f t="shared" si="302"/>
        <v>10195.22776572668</v>
      </c>
      <c r="AF848">
        <f t="shared" si="302"/>
        <v>10866.997401370187</v>
      </c>
      <c r="AG848">
        <f t="shared" si="302"/>
        <v>10400.811770674785</v>
      </c>
      <c r="AH848">
        <f t="shared" si="302"/>
        <v>10619.852622453403</v>
      </c>
      <c r="AI848">
        <f t="shared" si="302"/>
        <v>10779.644021057909</v>
      </c>
      <c r="AJ848">
        <f t="shared" si="302"/>
        <v>11116.4813919768</v>
      </c>
      <c r="AK848">
        <f t="shared" si="302"/>
        <v>11097.899326198969</v>
      </c>
    </row>
    <row r="849" spans="1:37" x14ac:dyDescent="0.25">
      <c r="A849">
        <f>IF(IFERROR(MATCH(TX_UCR!$C849,NN_M!A:A,0),0)&gt;0,1,0)</f>
        <v>0</v>
      </c>
      <c r="B849">
        <f>IF(IFERROR(MATCH(TX_UCR!C849,NN_PSM!A:A,0),0)&gt;0,1,0)</f>
        <v>0</v>
      </c>
      <c r="C849" t="str">
        <f t="shared" si="283"/>
        <v>Weslaco</v>
      </c>
      <c r="D849">
        <f t="shared" si="284"/>
        <v>0</v>
      </c>
      <c r="E849" t="s">
        <v>310</v>
      </c>
      <c r="F849" t="s">
        <v>34</v>
      </c>
      <c r="G849" t="s">
        <v>367</v>
      </c>
      <c r="H849">
        <f t="shared" ref="H849:AK849" si="303">IFERROR((H277/H563)*100000,0)</f>
        <v>22575.250836120402</v>
      </c>
      <c r="I849">
        <f t="shared" si="303"/>
        <v>23664.479850046861</v>
      </c>
      <c r="J849">
        <f t="shared" si="303"/>
        <v>24569.330697543064</v>
      </c>
      <c r="K849">
        <f t="shared" si="303"/>
        <v>25248.560962846677</v>
      </c>
      <c r="L849">
        <f t="shared" si="303"/>
        <v>25519.654249845647</v>
      </c>
      <c r="M849">
        <f t="shared" si="303"/>
        <v>21876.093804690237</v>
      </c>
      <c r="N849">
        <f t="shared" si="303"/>
        <v>22343.921139101862</v>
      </c>
      <c r="O849">
        <f t="shared" si="303"/>
        <v>22736.500203004463</v>
      </c>
      <c r="P849">
        <f t="shared" si="303"/>
        <v>24033.839646221881</v>
      </c>
      <c r="Q849">
        <f t="shared" si="303"/>
        <v>24496.644295302016</v>
      </c>
      <c r="R849">
        <f t="shared" si="303"/>
        <v>25659.611481588869</v>
      </c>
      <c r="S849">
        <f t="shared" si="303"/>
        <v>26209.322779243623</v>
      </c>
      <c r="T849">
        <f t="shared" si="303"/>
        <v>26637.25822870716</v>
      </c>
      <c r="U849">
        <f t="shared" si="303"/>
        <v>28309.104820198932</v>
      </c>
      <c r="V849">
        <f t="shared" si="303"/>
        <v>28025.477707006368</v>
      </c>
      <c r="W849">
        <f t="shared" si="303"/>
        <v>26936.776491540513</v>
      </c>
      <c r="X849">
        <f t="shared" si="303"/>
        <v>27546.07177497575</v>
      </c>
      <c r="Y849">
        <f t="shared" si="303"/>
        <v>28131.533928910852</v>
      </c>
      <c r="Z849">
        <f t="shared" si="303"/>
        <v>29543.843063105647</v>
      </c>
      <c r="AA849">
        <f t="shared" si="303"/>
        <v>30927.835051546394</v>
      </c>
      <c r="AB849">
        <f t="shared" si="303"/>
        <v>31592.803861342694</v>
      </c>
      <c r="AC849">
        <f t="shared" si="303"/>
        <v>32333.051563820798</v>
      </c>
      <c r="AD849">
        <f t="shared" si="303"/>
        <v>32708.032708032708</v>
      </c>
      <c r="AE849">
        <f t="shared" si="303"/>
        <v>33094.994892747702</v>
      </c>
      <c r="AF849">
        <f t="shared" si="303"/>
        <v>33996.937212863704</v>
      </c>
      <c r="AG849">
        <f t="shared" si="303"/>
        <v>35668.789808917194</v>
      </c>
      <c r="AH849">
        <f t="shared" si="303"/>
        <v>36423.841059602644</v>
      </c>
      <c r="AI849">
        <f t="shared" si="303"/>
        <v>37269.339150986278</v>
      </c>
      <c r="AJ849">
        <f t="shared" si="303"/>
        <v>37246.265798544613</v>
      </c>
      <c r="AK849">
        <f t="shared" si="303"/>
        <v>37457.528797547027</v>
      </c>
    </row>
    <row r="850" spans="1:37" x14ac:dyDescent="0.25">
      <c r="A850">
        <f>IF(IFERROR(MATCH(TX_UCR!$C850,NN_M!A:A,0),0)&gt;0,1,0)</f>
        <v>0</v>
      </c>
      <c r="B850">
        <f>IF(IFERROR(MATCH(TX_UCR!C850,NN_PSM!A:A,0),0)&gt;0,1,0)</f>
        <v>0</v>
      </c>
      <c r="C850" t="str">
        <f t="shared" si="283"/>
        <v>West</v>
      </c>
      <c r="D850">
        <f t="shared" si="284"/>
        <v>0</v>
      </c>
      <c r="E850" t="s">
        <v>311</v>
      </c>
      <c r="F850" t="s">
        <v>34</v>
      </c>
      <c r="G850" t="s">
        <v>367</v>
      </c>
      <c r="H850">
        <f t="shared" ref="H850:AK850" si="304">IFERROR((H278/H564)*100000,0)</f>
        <v>12600.229095074455</v>
      </c>
      <c r="I850">
        <f t="shared" si="304"/>
        <v>13527.57544224766</v>
      </c>
      <c r="J850">
        <f t="shared" si="304"/>
        <v>13422.818791946309</v>
      </c>
      <c r="K850">
        <f t="shared" si="304"/>
        <v>13311.148086522462</v>
      </c>
      <c r="L850">
        <f t="shared" si="304"/>
        <v>13370.865587614355</v>
      </c>
      <c r="M850">
        <f t="shared" si="304"/>
        <v>12924.071082390954</v>
      </c>
      <c r="N850">
        <f t="shared" si="304"/>
        <v>13190.436933223413</v>
      </c>
      <c r="O850">
        <f t="shared" si="304"/>
        <v>13428.120063191154</v>
      </c>
      <c r="P850">
        <f t="shared" si="304"/>
        <v>13793.103448275862</v>
      </c>
      <c r="Q850">
        <f t="shared" si="304"/>
        <v>14059.753954305801</v>
      </c>
      <c r="R850">
        <f t="shared" si="304"/>
        <v>14109.347442680775</v>
      </c>
      <c r="S850">
        <f t="shared" si="304"/>
        <v>14414.414414414414</v>
      </c>
      <c r="T850">
        <f t="shared" si="304"/>
        <v>14655.172413793101</v>
      </c>
      <c r="U850">
        <f t="shared" si="304"/>
        <v>14238.773274917854</v>
      </c>
      <c r="V850">
        <f t="shared" si="304"/>
        <v>14299.332697807435</v>
      </c>
      <c r="W850">
        <f t="shared" si="304"/>
        <v>14198.782961460445</v>
      </c>
      <c r="X850">
        <f t="shared" si="304"/>
        <v>14522.821576763485</v>
      </c>
      <c r="Y850">
        <f t="shared" si="304"/>
        <v>14851.48514851485</v>
      </c>
      <c r="Z850">
        <f t="shared" si="304"/>
        <v>15132.408575031524</v>
      </c>
      <c r="AA850">
        <f t="shared" si="304"/>
        <v>15151.515151515152</v>
      </c>
      <c r="AB850">
        <f t="shared" si="304"/>
        <v>15063.731170336037</v>
      </c>
      <c r="AC850">
        <f t="shared" si="304"/>
        <v>15290.519877675841</v>
      </c>
      <c r="AD850">
        <f t="shared" si="304"/>
        <v>15243.902439024392</v>
      </c>
      <c r="AE850">
        <f t="shared" si="304"/>
        <v>15580.736543909348</v>
      </c>
      <c r="AF850">
        <f t="shared" si="304"/>
        <v>15748.031496062991</v>
      </c>
      <c r="AG850">
        <f t="shared" si="304"/>
        <v>14760.147601476016</v>
      </c>
      <c r="AH850">
        <f t="shared" si="304"/>
        <v>15094.339622641508</v>
      </c>
      <c r="AI850">
        <f t="shared" si="304"/>
        <v>15330.188679245282</v>
      </c>
      <c r="AJ850">
        <f t="shared" si="304"/>
        <v>15337.423312883437</v>
      </c>
      <c r="AK850">
        <f t="shared" si="304"/>
        <v>15503.875968992248</v>
      </c>
    </row>
    <row r="851" spans="1:37" x14ac:dyDescent="0.25">
      <c r="A851">
        <f>IF(IFERROR(MATCH(TX_UCR!$C851,NN_M!A:A,0),0)&gt;0,1,0)</f>
        <v>0</v>
      </c>
      <c r="B851">
        <f>IF(IFERROR(MATCH(TX_UCR!C851,NN_PSM!A:A,0),0)&gt;0,1,0)</f>
        <v>0</v>
      </c>
      <c r="C851" t="str">
        <f t="shared" si="283"/>
        <v>White</v>
      </c>
      <c r="D851">
        <f t="shared" si="284"/>
        <v>0</v>
      </c>
      <c r="E851" t="s">
        <v>312</v>
      </c>
      <c r="F851" t="s">
        <v>34</v>
      </c>
      <c r="G851" t="s">
        <v>367</v>
      </c>
      <c r="H851">
        <f t="shared" ref="H851:AK851" si="305">IFERROR((H279/H565)*100000,0)</f>
        <v>16227.180527383367</v>
      </c>
      <c r="I851">
        <f t="shared" si="305"/>
        <v>16271.186440677964</v>
      </c>
      <c r="J851">
        <f t="shared" si="305"/>
        <v>18000.947418285174</v>
      </c>
      <c r="K851">
        <f t="shared" si="305"/>
        <v>18031.189083820664</v>
      </c>
      <c r="L851">
        <f t="shared" si="305"/>
        <v>20202.020202020201</v>
      </c>
      <c r="M851">
        <f t="shared" si="305"/>
        <v>15472.312703583064</v>
      </c>
      <c r="N851">
        <f t="shared" si="305"/>
        <v>15804.597701149425</v>
      </c>
      <c r="O851">
        <f t="shared" si="305"/>
        <v>16083.00907911803</v>
      </c>
      <c r="P851">
        <f t="shared" si="305"/>
        <v>15845.928815212093</v>
      </c>
      <c r="Q851">
        <f t="shared" si="305"/>
        <v>16152.716593245228</v>
      </c>
      <c r="R851">
        <f t="shared" si="305"/>
        <v>16811.137378513267</v>
      </c>
      <c r="S851">
        <f t="shared" si="305"/>
        <v>17175.141242937854</v>
      </c>
      <c r="T851">
        <f t="shared" si="305"/>
        <v>17453.225356045794</v>
      </c>
      <c r="U851">
        <f t="shared" si="305"/>
        <v>16526.529428819951</v>
      </c>
      <c r="V851">
        <f t="shared" si="305"/>
        <v>16184.971098265896</v>
      </c>
      <c r="W851">
        <f t="shared" si="305"/>
        <v>14831.369362047946</v>
      </c>
      <c r="X851">
        <f t="shared" si="305"/>
        <v>15167.183729748362</v>
      </c>
      <c r="Y851">
        <f t="shared" si="305"/>
        <v>15489.233094068757</v>
      </c>
      <c r="Z851">
        <f t="shared" si="305"/>
        <v>15392.254220456802</v>
      </c>
      <c r="AA851">
        <f t="shared" si="305"/>
        <v>15816.528272044286</v>
      </c>
      <c r="AB851">
        <f t="shared" si="305"/>
        <v>15908.52597564007</v>
      </c>
      <c r="AC851">
        <f t="shared" si="305"/>
        <v>16181.229773462783</v>
      </c>
      <c r="AD851">
        <f t="shared" si="305"/>
        <v>16109.045848822801</v>
      </c>
      <c r="AE851">
        <f t="shared" si="305"/>
        <v>16326.530612244896</v>
      </c>
      <c r="AF851">
        <f t="shared" si="305"/>
        <v>16471.449487554906</v>
      </c>
      <c r="AG851">
        <f t="shared" si="305"/>
        <v>16116.352201257861</v>
      </c>
      <c r="AH851">
        <f t="shared" si="305"/>
        <v>16453.382084095065</v>
      </c>
      <c r="AI851">
        <f t="shared" si="305"/>
        <v>16713.091922005573</v>
      </c>
      <c r="AJ851">
        <f t="shared" si="305"/>
        <v>16701.461377870568</v>
      </c>
      <c r="AK851">
        <f t="shared" si="305"/>
        <v>16853.932584269663</v>
      </c>
    </row>
    <row r="852" spans="1:37" x14ac:dyDescent="0.25">
      <c r="A852">
        <f>IF(IFERROR(MATCH(TX_UCR!$C852,NN_M!A:A,0),0)&gt;0,1,0)</f>
        <v>0</v>
      </c>
      <c r="B852">
        <f>IF(IFERROR(MATCH(TX_UCR!C852,NN_PSM!A:A,0),0)&gt;0,1,0)</f>
        <v>0</v>
      </c>
      <c r="C852" t="str">
        <f t="shared" si="283"/>
        <v>Wichita</v>
      </c>
      <c r="D852">
        <f t="shared" si="284"/>
        <v>0</v>
      </c>
      <c r="E852" t="s">
        <v>313</v>
      </c>
      <c r="F852" t="s">
        <v>34</v>
      </c>
      <c r="G852" t="s">
        <v>367</v>
      </c>
      <c r="H852">
        <f t="shared" ref="H852:AK852" si="306">IFERROR((H280/H566)*100000,0)</f>
        <v>101253.29815303429</v>
      </c>
      <c r="I852">
        <f t="shared" si="306"/>
        <v>103192.96621934291</v>
      </c>
      <c r="J852">
        <f t="shared" si="306"/>
        <v>100584.43555828976</v>
      </c>
      <c r="K852">
        <f t="shared" si="306"/>
        <v>98812.610891224234</v>
      </c>
      <c r="L852">
        <f t="shared" si="306"/>
        <v>98758.912067599696</v>
      </c>
      <c r="M852">
        <f t="shared" si="306"/>
        <v>96254.306991219288</v>
      </c>
      <c r="N852">
        <f t="shared" si="306"/>
        <v>98316.637405762682</v>
      </c>
      <c r="O852">
        <f t="shared" si="306"/>
        <v>99990.235328581199</v>
      </c>
      <c r="P852">
        <f t="shared" si="306"/>
        <v>96887.023434767398</v>
      </c>
      <c r="Q852">
        <f t="shared" si="306"/>
        <v>98755.356049785754</v>
      </c>
      <c r="R852">
        <f t="shared" si="306"/>
        <v>99606.663581675151</v>
      </c>
      <c r="S852">
        <f t="shared" si="306"/>
        <v>101749.91308378722</v>
      </c>
      <c r="T852">
        <f t="shared" si="306"/>
        <v>103405.48738453054</v>
      </c>
      <c r="U852">
        <f t="shared" si="306"/>
        <v>101372.16465975916</v>
      </c>
      <c r="V852">
        <f t="shared" si="306"/>
        <v>100657.89473684211</v>
      </c>
      <c r="W852">
        <f t="shared" si="306"/>
        <v>104196.30156472261</v>
      </c>
      <c r="X852">
        <f t="shared" si="306"/>
        <v>106557.37704918033</v>
      </c>
      <c r="Y852">
        <f t="shared" si="306"/>
        <v>108833.15158124318</v>
      </c>
      <c r="Z852">
        <f t="shared" si="306"/>
        <v>104530.96319196213</v>
      </c>
      <c r="AA852">
        <f t="shared" si="306"/>
        <v>104062.03189708343</v>
      </c>
      <c r="AB852">
        <f t="shared" si="306"/>
        <v>102589.22323303008</v>
      </c>
      <c r="AC852">
        <f t="shared" si="306"/>
        <v>102676.70430782098</v>
      </c>
      <c r="AD852">
        <f t="shared" si="306"/>
        <v>98714.652956298203</v>
      </c>
      <c r="AE852">
        <f t="shared" si="306"/>
        <v>101272.72727272726</v>
      </c>
      <c r="AF852">
        <f t="shared" si="306"/>
        <v>100892.51067132325</v>
      </c>
      <c r="AG852">
        <f t="shared" si="306"/>
        <v>104561.87895212286</v>
      </c>
      <c r="AH852">
        <f t="shared" si="306"/>
        <v>106744.18604651163</v>
      </c>
      <c r="AI852">
        <f t="shared" si="306"/>
        <v>105485.23206751054</v>
      </c>
      <c r="AJ852">
        <f t="shared" si="306"/>
        <v>104508.73077925462</v>
      </c>
      <c r="AK852">
        <f t="shared" si="306"/>
        <v>104951.9586104952</v>
      </c>
    </row>
    <row r="853" spans="1:37" x14ac:dyDescent="0.25">
      <c r="A853">
        <f>IF(IFERROR(MATCH(TX_UCR!$C853,NN_M!A:A,0),0)&gt;0,1,0)</f>
        <v>0</v>
      </c>
      <c r="B853">
        <f>IF(IFERROR(MATCH(TX_UCR!C853,NN_PSM!A:A,0),0)&gt;0,1,0)</f>
        <v>0</v>
      </c>
      <c r="C853" t="str">
        <f t="shared" si="283"/>
        <v>Williamson</v>
      </c>
      <c r="D853">
        <f t="shared" si="284"/>
        <v>1</v>
      </c>
      <c r="E853" t="s">
        <v>314</v>
      </c>
      <c r="F853" t="s">
        <v>34</v>
      </c>
      <c r="G853" t="s">
        <v>367</v>
      </c>
      <c r="H853">
        <f t="shared" ref="H853:AK853" si="307">IFERROR((H281/H567)*100000,0)</f>
        <v>0</v>
      </c>
      <c r="I853">
        <f t="shared" si="307"/>
        <v>0</v>
      </c>
      <c r="J853">
        <f t="shared" si="307"/>
        <v>0</v>
      </c>
      <c r="K853">
        <f t="shared" si="307"/>
        <v>0</v>
      </c>
      <c r="L853">
        <f t="shared" si="307"/>
        <v>0</v>
      </c>
      <c r="M853">
        <f t="shared" si="307"/>
        <v>0</v>
      </c>
      <c r="N853">
        <f t="shared" si="307"/>
        <v>0</v>
      </c>
      <c r="O853">
        <f t="shared" si="307"/>
        <v>0</v>
      </c>
      <c r="P853">
        <f t="shared" si="307"/>
        <v>0</v>
      </c>
      <c r="Q853">
        <f t="shared" si="307"/>
        <v>0</v>
      </c>
      <c r="R853">
        <f t="shared" si="307"/>
        <v>0</v>
      </c>
      <c r="S853">
        <f t="shared" si="307"/>
        <v>0</v>
      </c>
      <c r="T853">
        <f t="shared" si="307"/>
        <v>0</v>
      </c>
      <c r="U853">
        <f t="shared" si="307"/>
        <v>0</v>
      </c>
      <c r="V853">
        <f t="shared" si="307"/>
        <v>0</v>
      </c>
      <c r="W853">
        <f t="shared" si="307"/>
        <v>0</v>
      </c>
      <c r="X853">
        <f t="shared" si="307"/>
        <v>0</v>
      </c>
      <c r="Y853">
        <f t="shared" si="307"/>
        <v>0</v>
      </c>
      <c r="Z853">
        <f t="shared" si="307"/>
        <v>0</v>
      </c>
      <c r="AA853">
        <f t="shared" si="307"/>
        <v>0</v>
      </c>
      <c r="AB853">
        <f t="shared" si="307"/>
        <v>0</v>
      </c>
      <c r="AC853">
        <f t="shared" si="307"/>
        <v>0</v>
      </c>
      <c r="AD853">
        <f t="shared" si="307"/>
        <v>0</v>
      </c>
      <c r="AE853">
        <f t="shared" si="307"/>
        <v>0</v>
      </c>
      <c r="AF853">
        <f t="shared" si="307"/>
        <v>0</v>
      </c>
      <c r="AG853">
        <f t="shared" si="307"/>
        <v>0</v>
      </c>
      <c r="AH853">
        <f t="shared" si="307"/>
        <v>0</v>
      </c>
      <c r="AI853">
        <f t="shared" si="307"/>
        <v>0</v>
      </c>
      <c r="AJ853">
        <f t="shared" si="307"/>
        <v>0</v>
      </c>
      <c r="AK853">
        <f t="shared" si="307"/>
        <v>0</v>
      </c>
    </row>
    <row r="854" spans="1:37" x14ac:dyDescent="0.25">
      <c r="A854">
        <f>IF(IFERROR(MATCH(TX_UCR!$C854,NN_M!A:A,0),0)&gt;0,1,0)</f>
        <v>0</v>
      </c>
      <c r="B854">
        <f>IF(IFERROR(MATCH(TX_UCR!C854,NN_PSM!A:A,0),0)&gt;0,1,0)</f>
        <v>0</v>
      </c>
      <c r="C854" t="str">
        <f t="shared" si="283"/>
        <v>Wilson</v>
      </c>
      <c r="D854">
        <f t="shared" si="284"/>
        <v>1</v>
      </c>
      <c r="E854" t="s">
        <v>315</v>
      </c>
      <c r="F854" t="s">
        <v>34</v>
      </c>
      <c r="G854" t="s">
        <v>367</v>
      </c>
      <c r="H854">
        <f t="shared" ref="H854:AK854" si="308">IFERROR((H282/H568)*100000,0)</f>
        <v>0</v>
      </c>
      <c r="I854">
        <f t="shared" si="308"/>
        <v>0</v>
      </c>
      <c r="J854">
        <f t="shared" si="308"/>
        <v>0</v>
      </c>
      <c r="K854">
        <f t="shared" si="308"/>
        <v>0</v>
      </c>
      <c r="L854">
        <f t="shared" si="308"/>
        <v>0</v>
      </c>
      <c r="M854">
        <f t="shared" si="308"/>
        <v>0</v>
      </c>
      <c r="N854">
        <f t="shared" si="308"/>
        <v>0</v>
      </c>
      <c r="O854">
        <f t="shared" si="308"/>
        <v>0</v>
      </c>
      <c r="P854">
        <f t="shared" si="308"/>
        <v>0</v>
      </c>
      <c r="Q854">
        <f t="shared" si="308"/>
        <v>0</v>
      </c>
      <c r="R854">
        <f t="shared" si="308"/>
        <v>0</v>
      </c>
      <c r="S854">
        <f t="shared" si="308"/>
        <v>0</v>
      </c>
      <c r="T854">
        <f t="shared" si="308"/>
        <v>0</v>
      </c>
      <c r="U854">
        <f t="shared" si="308"/>
        <v>0</v>
      </c>
      <c r="V854">
        <f t="shared" si="308"/>
        <v>0</v>
      </c>
      <c r="W854">
        <f t="shared" si="308"/>
        <v>0</v>
      </c>
      <c r="X854">
        <f t="shared" si="308"/>
        <v>0</v>
      </c>
      <c r="Y854">
        <f t="shared" si="308"/>
        <v>0</v>
      </c>
      <c r="Z854">
        <f t="shared" si="308"/>
        <v>0</v>
      </c>
      <c r="AA854">
        <f t="shared" si="308"/>
        <v>0</v>
      </c>
      <c r="AB854">
        <f t="shared" si="308"/>
        <v>0</v>
      </c>
      <c r="AC854">
        <f t="shared" si="308"/>
        <v>0</v>
      </c>
      <c r="AD854">
        <f t="shared" si="308"/>
        <v>0</v>
      </c>
      <c r="AE854">
        <f t="shared" si="308"/>
        <v>0</v>
      </c>
      <c r="AF854">
        <f t="shared" si="308"/>
        <v>0</v>
      </c>
      <c r="AG854">
        <f t="shared" si="308"/>
        <v>0</v>
      </c>
      <c r="AH854">
        <f t="shared" si="308"/>
        <v>0</v>
      </c>
      <c r="AI854">
        <f t="shared" si="308"/>
        <v>0</v>
      </c>
      <c r="AJ854">
        <f t="shared" si="308"/>
        <v>0</v>
      </c>
      <c r="AK854">
        <f t="shared" si="308"/>
        <v>0</v>
      </c>
    </row>
    <row r="855" spans="1:37" x14ac:dyDescent="0.25">
      <c r="A855">
        <f>IF(IFERROR(MATCH(TX_UCR!$C855,NN_M!A:A,0),0)&gt;0,1,0)</f>
        <v>0</v>
      </c>
      <c r="B855">
        <f>IF(IFERROR(MATCH(TX_UCR!C855,NN_PSM!A:A,0),0)&gt;0,1,0)</f>
        <v>0</v>
      </c>
      <c r="C855" t="str">
        <f t="shared" si="283"/>
        <v>Wise</v>
      </c>
      <c r="D855">
        <f t="shared" si="284"/>
        <v>1</v>
      </c>
      <c r="E855" t="s">
        <v>316</v>
      </c>
      <c r="F855" t="s">
        <v>34</v>
      </c>
      <c r="G855" t="s">
        <v>367</v>
      </c>
      <c r="H855">
        <f t="shared" ref="H855:AK855" si="309">IFERROR((H283/H569)*100000,0)</f>
        <v>0</v>
      </c>
      <c r="I855">
        <f t="shared" si="309"/>
        <v>0</v>
      </c>
      <c r="J855">
        <f t="shared" si="309"/>
        <v>0</v>
      </c>
      <c r="K855">
        <f t="shared" si="309"/>
        <v>0</v>
      </c>
      <c r="L855">
        <f t="shared" si="309"/>
        <v>0</v>
      </c>
      <c r="M855">
        <f t="shared" si="309"/>
        <v>0</v>
      </c>
      <c r="N855">
        <f t="shared" si="309"/>
        <v>0</v>
      </c>
      <c r="O855">
        <f t="shared" si="309"/>
        <v>0</v>
      </c>
      <c r="P855">
        <f t="shared" si="309"/>
        <v>0</v>
      </c>
      <c r="Q855">
        <f t="shared" si="309"/>
        <v>0</v>
      </c>
      <c r="R855">
        <f t="shared" si="309"/>
        <v>0</v>
      </c>
      <c r="S855">
        <f t="shared" si="309"/>
        <v>0</v>
      </c>
      <c r="T855">
        <f t="shared" si="309"/>
        <v>0</v>
      </c>
      <c r="U855">
        <f t="shared" si="309"/>
        <v>0</v>
      </c>
      <c r="V855">
        <f t="shared" si="309"/>
        <v>0</v>
      </c>
      <c r="W855">
        <f t="shared" si="309"/>
        <v>0</v>
      </c>
      <c r="X855">
        <f t="shared" si="309"/>
        <v>0</v>
      </c>
      <c r="Y855">
        <f t="shared" si="309"/>
        <v>0</v>
      </c>
      <c r="Z855">
        <f t="shared" si="309"/>
        <v>0</v>
      </c>
      <c r="AA855">
        <f t="shared" si="309"/>
        <v>0</v>
      </c>
      <c r="AB855">
        <f t="shared" si="309"/>
        <v>0</v>
      </c>
      <c r="AC855">
        <f t="shared" si="309"/>
        <v>0</v>
      </c>
      <c r="AD855">
        <f t="shared" si="309"/>
        <v>0</v>
      </c>
      <c r="AE855">
        <f t="shared" si="309"/>
        <v>0</v>
      </c>
      <c r="AF855">
        <f t="shared" si="309"/>
        <v>0</v>
      </c>
      <c r="AG855">
        <f t="shared" si="309"/>
        <v>0</v>
      </c>
      <c r="AH855">
        <f t="shared" si="309"/>
        <v>0</v>
      </c>
      <c r="AI855">
        <f t="shared" si="309"/>
        <v>0</v>
      </c>
      <c r="AJ855">
        <f t="shared" si="309"/>
        <v>0</v>
      </c>
      <c r="AK855">
        <f t="shared" si="309"/>
        <v>0</v>
      </c>
    </row>
    <row r="856" spans="1:37" x14ac:dyDescent="0.25">
      <c r="A856">
        <f>IF(IFERROR(MATCH(TX_UCR!$C856,NN_M!A:A,0),0)&gt;0,1,0)</f>
        <v>0</v>
      </c>
      <c r="B856">
        <f>IF(IFERROR(MATCH(TX_UCR!C856,NN_PSM!A:A,0),0)&gt;0,1,0)</f>
        <v>0</v>
      </c>
      <c r="C856" t="str">
        <f t="shared" si="283"/>
        <v>Wood</v>
      </c>
      <c r="D856">
        <f t="shared" si="284"/>
        <v>1</v>
      </c>
      <c r="E856" t="s">
        <v>317</v>
      </c>
      <c r="F856" t="s">
        <v>34</v>
      </c>
      <c r="G856" t="s">
        <v>367</v>
      </c>
      <c r="H856">
        <f t="shared" ref="H856:AK856" si="310">IFERROR((H284/H570)*100000,0)</f>
        <v>0</v>
      </c>
      <c r="I856">
        <f t="shared" si="310"/>
        <v>0</v>
      </c>
      <c r="J856">
        <f t="shared" si="310"/>
        <v>0</v>
      </c>
      <c r="K856">
        <f t="shared" si="310"/>
        <v>0</v>
      </c>
      <c r="L856">
        <f t="shared" si="310"/>
        <v>0</v>
      </c>
      <c r="M856">
        <f t="shared" si="310"/>
        <v>0</v>
      </c>
      <c r="N856">
        <f t="shared" si="310"/>
        <v>0</v>
      </c>
      <c r="O856">
        <f t="shared" si="310"/>
        <v>0</v>
      </c>
      <c r="P856">
        <f t="shared" si="310"/>
        <v>0</v>
      </c>
      <c r="Q856">
        <f t="shared" si="310"/>
        <v>0</v>
      </c>
      <c r="R856">
        <f t="shared" si="310"/>
        <v>0</v>
      </c>
      <c r="S856">
        <f t="shared" si="310"/>
        <v>0</v>
      </c>
      <c r="T856">
        <f t="shared" si="310"/>
        <v>0</v>
      </c>
      <c r="U856">
        <f t="shared" si="310"/>
        <v>0</v>
      </c>
      <c r="V856">
        <f t="shared" si="310"/>
        <v>0</v>
      </c>
      <c r="W856">
        <f t="shared" si="310"/>
        <v>0</v>
      </c>
      <c r="X856">
        <f t="shared" si="310"/>
        <v>0</v>
      </c>
      <c r="Y856">
        <f t="shared" si="310"/>
        <v>0</v>
      </c>
      <c r="Z856">
        <f t="shared" si="310"/>
        <v>0</v>
      </c>
      <c r="AA856">
        <f t="shared" si="310"/>
        <v>0</v>
      </c>
      <c r="AB856">
        <f t="shared" si="310"/>
        <v>0</v>
      </c>
      <c r="AC856">
        <f t="shared" si="310"/>
        <v>0</v>
      </c>
      <c r="AD856">
        <f t="shared" si="310"/>
        <v>0</v>
      </c>
      <c r="AE856">
        <f t="shared" si="310"/>
        <v>0</v>
      </c>
      <c r="AF856">
        <f t="shared" si="310"/>
        <v>0</v>
      </c>
      <c r="AG856">
        <f t="shared" si="310"/>
        <v>0</v>
      </c>
      <c r="AH856">
        <f t="shared" si="310"/>
        <v>0</v>
      </c>
      <c r="AI856">
        <f t="shared" si="310"/>
        <v>0</v>
      </c>
      <c r="AJ856">
        <f t="shared" si="310"/>
        <v>0</v>
      </c>
      <c r="AK856">
        <f t="shared" si="310"/>
        <v>0</v>
      </c>
    </row>
    <row r="857" spans="1:37" x14ac:dyDescent="0.25">
      <c r="A857">
        <f>IF(IFERROR(MATCH(TX_UCR!$C857,NN_M!A:A,0),0)&gt;0,1,0)</f>
        <v>0</v>
      </c>
      <c r="B857">
        <f>IF(IFERROR(MATCH(TX_UCR!C857,NN_PSM!A:A,0),0)&gt;0,1,0)</f>
        <v>0</v>
      </c>
      <c r="C857" t="str">
        <f t="shared" si="283"/>
        <v>Wylie</v>
      </c>
      <c r="D857">
        <f t="shared" si="284"/>
        <v>0</v>
      </c>
      <c r="E857" t="s">
        <v>318</v>
      </c>
      <c r="F857" t="s">
        <v>34</v>
      </c>
      <c r="G857" t="s">
        <v>367</v>
      </c>
      <c r="H857">
        <f t="shared" ref="H857:AK857" si="311">IFERROR((H285/H571)*100000,0)</f>
        <v>3919.0071848465054</v>
      </c>
      <c r="I857">
        <f t="shared" si="311"/>
        <v>4144.0411546156047</v>
      </c>
      <c r="J857">
        <f t="shared" si="311"/>
        <v>4911.9934506753989</v>
      </c>
      <c r="K857">
        <f t="shared" si="311"/>
        <v>5063.2911392405058</v>
      </c>
      <c r="L857">
        <f t="shared" si="311"/>
        <v>6622.5165562913917</v>
      </c>
      <c r="M857">
        <f t="shared" si="311"/>
        <v>8717.9487179487169</v>
      </c>
      <c r="N857">
        <f t="shared" si="311"/>
        <v>8898.0150581793296</v>
      </c>
      <c r="O857">
        <f t="shared" si="311"/>
        <v>9059.2334494773531</v>
      </c>
      <c r="P857">
        <f t="shared" si="311"/>
        <v>9593.6794582392777</v>
      </c>
      <c r="Q857">
        <f t="shared" si="311"/>
        <v>9780.9076682316118</v>
      </c>
      <c r="R857">
        <f t="shared" si="311"/>
        <v>10124.252185918085</v>
      </c>
      <c r="S857">
        <f t="shared" si="311"/>
        <v>10342.084327764518</v>
      </c>
      <c r="T857">
        <f t="shared" si="311"/>
        <v>10510.51051051051</v>
      </c>
      <c r="U857">
        <f t="shared" si="311"/>
        <v>11904.761904761905</v>
      </c>
      <c r="V857">
        <f t="shared" si="311"/>
        <v>0</v>
      </c>
      <c r="W857">
        <f t="shared" si="311"/>
        <v>15129.888666856981</v>
      </c>
      <c r="X857">
        <f t="shared" si="311"/>
        <v>15473.887814313348</v>
      </c>
      <c r="Y857">
        <f t="shared" si="311"/>
        <v>15802.781289506953</v>
      </c>
      <c r="Z857">
        <f t="shared" si="311"/>
        <v>18664.752333094038</v>
      </c>
      <c r="AA857">
        <f t="shared" si="311"/>
        <v>22080.185938407903</v>
      </c>
      <c r="AB857">
        <f t="shared" si="311"/>
        <v>26158.44544095665</v>
      </c>
      <c r="AC857">
        <f t="shared" si="311"/>
        <v>29882.604055496264</v>
      </c>
      <c r="AD857">
        <f t="shared" si="311"/>
        <v>36392.405063291139</v>
      </c>
      <c r="AE857">
        <f t="shared" si="311"/>
        <v>38683.127572016463</v>
      </c>
      <c r="AF857">
        <f t="shared" si="311"/>
        <v>41853.512705530637</v>
      </c>
      <c r="AG857">
        <f t="shared" si="311"/>
        <v>41420.118343195267</v>
      </c>
      <c r="AH857">
        <f t="shared" si="311"/>
        <v>42303.172737955349</v>
      </c>
      <c r="AI857">
        <f t="shared" si="311"/>
        <v>43613.70716510903</v>
      </c>
      <c r="AJ857">
        <f t="shared" si="311"/>
        <v>45143.638850889198</v>
      </c>
      <c r="AK857">
        <f t="shared" si="311"/>
        <v>45328.399629972249</v>
      </c>
    </row>
    <row r="858" spans="1:37" x14ac:dyDescent="0.25">
      <c r="A858">
        <f>IF(IFERROR(MATCH(TX_UCR!$C858,NN_M!A:A,0),0)&gt;0,1,0)</f>
        <v>1</v>
      </c>
      <c r="B858">
        <f>IF(IFERROR(MATCH(TX_UCR!C858,NN_PSM!A:A,0),0)&gt;0,1,0)</f>
        <v>1</v>
      </c>
      <c r="C858" t="str">
        <f>E858</f>
        <v>Prosper</v>
      </c>
      <c r="D858">
        <f t="shared" si="284"/>
        <v>0</v>
      </c>
      <c r="E858" t="s">
        <v>319</v>
      </c>
      <c r="F858" t="s">
        <v>34</v>
      </c>
      <c r="G858" t="s">
        <v>367</v>
      </c>
      <c r="H858">
        <f t="shared" ref="H858:AK858" si="312">IFERROR((H286/H572)*100000,0)</f>
        <v>0</v>
      </c>
      <c r="I858">
        <f t="shared" si="312"/>
        <v>0</v>
      </c>
      <c r="J858">
        <f t="shared" si="312"/>
        <v>0</v>
      </c>
      <c r="K858">
        <f t="shared" si="312"/>
        <v>0</v>
      </c>
      <c r="L858">
        <f t="shared" si="312"/>
        <v>0</v>
      </c>
      <c r="M858">
        <f t="shared" si="312"/>
        <v>0</v>
      </c>
      <c r="N858">
        <f t="shared" si="312"/>
        <v>0</v>
      </c>
      <c r="O858">
        <f t="shared" si="312"/>
        <v>0</v>
      </c>
      <c r="P858">
        <f t="shared" si="312"/>
        <v>0</v>
      </c>
      <c r="Q858">
        <f t="shared" si="312"/>
        <v>0</v>
      </c>
      <c r="R858">
        <f t="shared" si="312"/>
        <v>0</v>
      </c>
      <c r="S858">
        <f t="shared" si="312"/>
        <v>0</v>
      </c>
      <c r="T858">
        <f t="shared" si="312"/>
        <v>0</v>
      </c>
      <c r="U858">
        <f t="shared" si="312"/>
        <v>0</v>
      </c>
      <c r="V858">
        <f t="shared" si="312"/>
        <v>0</v>
      </c>
      <c r="W858">
        <f t="shared" si="312"/>
        <v>0</v>
      </c>
      <c r="X858">
        <f t="shared" si="312"/>
        <v>0</v>
      </c>
      <c r="Y858">
        <f t="shared" si="312"/>
        <v>0</v>
      </c>
      <c r="Z858">
        <f t="shared" si="312"/>
        <v>2652.5198938992044</v>
      </c>
      <c r="AA858">
        <f t="shared" si="312"/>
        <v>2968.4601113172544</v>
      </c>
      <c r="AB858">
        <f t="shared" si="312"/>
        <v>3558.718861209964</v>
      </c>
      <c r="AC858">
        <f t="shared" si="312"/>
        <v>4329.0043290043286</v>
      </c>
      <c r="AD858">
        <f t="shared" si="312"/>
        <v>0</v>
      </c>
      <c r="AE858">
        <f t="shared" si="312"/>
        <v>0</v>
      </c>
      <c r="AF858">
        <f t="shared" si="312"/>
        <v>8000</v>
      </c>
      <c r="AG858">
        <f t="shared" si="312"/>
        <v>9416.1958568738228</v>
      </c>
      <c r="AH858">
        <f t="shared" si="312"/>
        <v>9622.5018504811251</v>
      </c>
      <c r="AI858">
        <f t="shared" si="312"/>
        <v>10040.160642570281</v>
      </c>
      <c r="AJ858">
        <f t="shared" si="312"/>
        <v>12500</v>
      </c>
      <c r="AK858">
        <f t="shared" si="312"/>
        <v>13911.620294599017</v>
      </c>
    </row>
    <row r="859" spans="1:37" x14ac:dyDescent="0.25">
      <c r="A859">
        <f>IF(IFERROR(MATCH(TX_UCR!$C859,NN_M!A:A,0),0)&gt;0,1,0)</f>
        <v>0</v>
      </c>
      <c r="B859">
        <f>IF(IFERROR(MATCH(TX_UCR!C859,NN_PSM!A:A,0),0)&gt;0,1,0)</f>
        <v>0</v>
      </c>
      <c r="C859" t="str">
        <f>E859</f>
        <v>Buda</v>
      </c>
      <c r="D859">
        <f t="shared" si="284"/>
        <v>0</v>
      </c>
      <c r="E859" t="s">
        <v>320</v>
      </c>
      <c r="F859" t="s">
        <v>34</v>
      </c>
      <c r="G859" t="s">
        <v>367</v>
      </c>
      <c r="H859">
        <f t="shared" ref="H859:AK859" si="313">IFERROR((H287/H573)*100000,0)</f>
        <v>0</v>
      </c>
      <c r="I859">
        <f t="shared" si="313"/>
        <v>0</v>
      </c>
      <c r="J859">
        <f t="shared" si="313"/>
        <v>0</v>
      </c>
      <c r="K859">
        <f t="shared" si="313"/>
        <v>0</v>
      </c>
      <c r="L859">
        <f t="shared" si="313"/>
        <v>0</v>
      </c>
      <c r="M859">
        <f t="shared" si="313"/>
        <v>0</v>
      </c>
      <c r="N859">
        <f t="shared" si="313"/>
        <v>0</v>
      </c>
      <c r="O859">
        <f t="shared" si="313"/>
        <v>0</v>
      </c>
      <c r="P859">
        <f t="shared" si="313"/>
        <v>0</v>
      </c>
      <c r="Q859">
        <f t="shared" si="313"/>
        <v>0</v>
      </c>
      <c r="R859">
        <f t="shared" si="313"/>
        <v>0</v>
      </c>
      <c r="S859">
        <f t="shared" si="313"/>
        <v>0</v>
      </c>
      <c r="T859">
        <f t="shared" si="313"/>
        <v>0</v>
      </c>
      <c r="U859">
        <f t="shared" si="313"/>
        <v>0</v>
      </c>
      <c r="V859">
        <f t="shared" si="313"/>
        <v>0</v>
      </c>
      <c r="W859">
        <f t="shared" si="313"/>
        <v>0</v>
      </c>
      <c r="X859">
        <f t="shared" si="313"/>
        <v>0</v>
      </c>
      <c r="Y859">
        <f t="shared" si="313"/>
        <v>0</v>
      </c>
      <c r="Z859">
        <f t="shared" si="313"/>
        <v>0</v>
      </c>
      <c r="AA859">
        <f t="shared" si="313"/>
        <v>0</v>
      </c>
      <c r="AB859">
        <f t="shared" si="313"/>
        <v>0</v>
      </c>
      <c r="AC859">
        <f t="shared" si="313"/>
        <v>0</v>
      </c>
      <c r="AD859">
        <f t="shared" si="313"/>
        <v>0</v>
      </c>
      <c r="AE859">
        <f t="shared" si="313"/>
        <v>0</v>
      </c>
      <c r="AF859">
        <f t="shared" si="313"/>
        <v>0</v>
      </c>
      <c r="AG859">
        <f t="shared" si="313"/>
        <v>0</v>
      </c>
      <c r="AH859">
        <f t="shared" si="313"/>
        <v>7451.5648286140104</v>
      </c>
      <c r="AI859">
        <f t="shared" si="313"/>
        <v>7794.2322681215901</v>
      </c>
      <c r="AJ859">
        <f t="shared" si="313"/>
        <v>10101.010101010103</v>
      </c>
      <c r="AK859">
        <f t="shared" si="313"/>
        <v>11016.949152542373</v>
      </c>
    </row>
  </sheetData>
  <autoFilter ref="A1:AK859" xr:uid="{F172EBEC-8D6A-4FF3-A710-309C73B788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31"/>
  <sheetViews>
    <sheetView workbookViewId="0">
      <selection activeCell="A19" sqref="A19"/>
    </sheetView>
  </sheetViews>
  <sheetFormatPr defaultRowHeight="15" x14ac:dyDescent="0.25"/>
  <cols>
    <col min="1" max="1" width="25.5703125" bestFit="1" customWidth="1"/>
  </cols>
  <sheetData>
    <row r="1" spans="1:2" x14ac:dyDescent="0.25">
      <c r="A1" s="3" t="s">
        <v>325</v>
      </c>
    </row>
    <row r="2" spans="1:2" x14ac:dyDescent="0.25">
      <c r="A2" s="3" t="s">
        <v>326</v>
      </c>
      <c r="B2">
        <f>MATCH(A2,TX_UCR!C:C,0)</f>
        <v>209</v>
      </c>
    </row>
    <row r="3" spans="1:2" x14ac:dyDescent="0.25">
      <c r="A3" s="3" t="s">
        <v>327</v>
      </c>
      <c r="B3">
        <f>MATCH(A3,TX_UCR!C:C,0)</f>
        <v>214</v>
      </c>
    </row>
    <row r="4" spans="1:2" x14ac:dyDescent="0.25">
      <c r="A4" s="3" t="s">
        <v>328</v>
      </c>
      <c r="B4">
        <f>MATCH(A4,TX_UCR!C:C,0)</f>
        <v>103</v>
      </c>
    </row>
    <row r="5" spans="1:2" x14ac:dyDescent="0.25">
      <c r="A5" s="3" t="s">
        <v>319</v>
      </c>
      <c r="B5">
        <f>MATCH(A5,TX_UCR!C:C,0)</f>
        <v>286</v>
      </c>
    </row>
    <row r="6" spans="1:2" x14ac:dyDescent="0.25">
      <c r="A6" s="4" t="s">
        <v>329</v>
      </c>
      <c r="B6">
        <f>MATCH(A6,TX_UCR!C:C,0)</f>
        <v>6</v>
      </c>
    </row>
    <row r="7" spans="1:2" x14ac:dyDescent="0.25">
      <c r="A7" s="3" t="s">
        <v>330</v>
      </c>
      <c r="B7">
        <f>MATCH(A7,TX_UCR!C:C,0)</f>
        <v>191</v>
      </c>
    </row>
    <row r="8" spans="1:2" x14ac:dyDescent="0.25">
      <c r="A8" s="3" t="s">
        <v>331</v>
      </c>
      <c r="B8">
        <f>MATCH(A8,TX_UCR!C:C,0)</f>
        <v>203</v>
      </c>
    </row>
    <row r="9" spans="1:2" x14ac:dyDescent="0.25">
      <c r="A9" s="3" t="s">
        <v>332</v>
      </c>
      <c r="B9">
        <f>MATCH(A9,TX_UCR!C:C,0)</f>
        <v>107</v>
      </c>
    </row>
    <row r="10" spans="1:2" x14ac:dyDescent="0.25">
      <c r="A10" s="3" t="s">
        <v>334</v>
      </c>
      <c r="B10">
        <f>MATCH(A10,TX_UCR!C:C,0)</f>
        <v>133</v>
      </c>
    </row>
    <row r="11" spans="1:2" hidden="1" x14ac:dyDescent="0.25">
      <c r="A11" s="3" t="s">
        <v>335</v>
      </c>
      <c r="B11" t="e">
        <f>MATCH(A11,TX_UCR!C:C,0)</f>
        <v>#N/A</v>
      </c>
    </row>
    <row r="12" spans="1:2" hidden="1" x14ac:dyDescent="0.25">
      <c r="A12" s="3" t="s">
        <v>336</v>
      </c>
      <c r="B12" t="e">
        <f>MATCH(A12,TX_UCR!C:C,0)</f>
        <v>#N/A</v>
      </c>
    </row>
    <row r="13" spans="1:2" hidden="1" x14ac:dyDescent="0.25">
      <c r="A13" s="3" t="s">
        <v>343</v>
      </c>
      <c r="B13" t="e">
        <f>MATCH(A13,TX_UCR!C:C,0)</f>
        <v>#N/A</v>
      </c>
    </row>
    <row r="14" spans="1:2" hidden="1" x14ac:dyDescent="0.25">
      <c r="A14" s="3" t="s">
        <v>337</v>
      </c>
      <c r="B14" t="e">
        <f>MATCH(A14,TX_UCR!C:C,0)</f>
        <v>#N/A</v>
      </c>
    </row>
    <row r="15" spans="1:2" x14ac:dyDescent="0.25">
      <c r="A15" s="3" t="s">
        <v>338</v>
      </c>
      <c r="B15">
        <f>MATCH(A15,TX_UCR!C:C,0)</f>
        <v>140</v>
      </c>
    </row>
    <row r="16" spans="1:2" hidden="1" x14ac:dyDescent="0.25">
      <c r="A16" s="3" t="s">
        <v>339</v>
      </c>
      <c r="B16" t="e">
        <f>MATCH(A16,TX_UCR!C:C,0)</f>
        <v>#N/A</v>
      </c>
    </row>
    <row r="17" spans="1:3" x14ac:dyDescent="0.25">
      <c r="A17" s="3" t="s">
        <v>340</v>
      </c>
      <c r="B17">
        <f>MATCH(A17,TX_UCR!C:C,0)</f>
        <v>204</v>
      </c>
    </row>
    <row r="18" spans="1:3" x14ac:dyDescent="0.25">
      <c r="A18" s="3" t="s">
        <v>341</v>
      </c>
      <c r="B18">
        <f>MATCH(A18,TX_UCR!C:C,0)</f>
        <v>145</v>
      </c>
    </row>
    <row r="19" spans="1:3" x14ac:dyDescent="0.25">
      <c r="A19" s="3" t="s">
        <v>342</v>
      </c>
      <c r="B19">
        <f>MATCH(A19,TX_UCR!C:C,0)</f>
        <v>27</v>
      </c>
    </row>
    <row r="20" spans="1:3" hidden="1" x14ac:dyDescent="0.25">
      <c r="A20" s="5" t="s">
        <v>361</v>
      </c>
      <c r="B20" t="e">
        <f>MATCH(A20,TX_UCR!C:C,0)</f>
        <v>#N/A</v>
      </c>
      <c r="C20" t="s">
        <v>366</v>
      </c>
    </row>
    <row r="21" spans="1:3" hidden="1" x14ac:dyDescent="0.25">
      <c r="A21" s="3" t="s">
        <v>344</v>
      </c>
      <c r="B21" t="e">
        <f>MATCH(A21,TX_UCR!C:C,0)</f>
        <v>#N/A</v>
      </c>
    </row>
    <row r="22" spans="1:3" hidden="1" x14ac:dyDescent="0.25">
      <c r="A22" s="5" t="s">
        <v>362</v>
      </c>
      <c r="B22" t="e">
        <f>MATCH(A22,TX_UCR!C:C,0)</f>
        <v>#N/A</v>
      </c>
      <c r="C22" t="s">
        <v>366</v>
      </c>
    </row>
    <row r="23" spans="1:3" x14ac:dyDescent="0.25">
      <c r="A23" s="3" t="s">
        <v>363</v>
      </c>
      <c r="B23">
        <f>MATCH(A23,TX_UCR!C:C,0)</f>
        <v>22</v>
      </c>
    </row>
    <row r="24" spans="1:3" x14ac:dyDescent="0.25">
      <c r="A24" s="4" t="s">
        <v>345</v>
      </c>
      <c r="B24">
        <f>MATCH(A24,TX_UCR!C:C,0)</f>
        <v>236</v>
      </c>
    </row>
    <row r="25" spans="1:3" x14ac:dyDescent="0.25">
      <c r="A25" s="3" t="s">
        <v>364</v>
      </c>
      <c r="B25">
        <f>MATCH(A25,TX_UCR!C:C,0)</f>
        <v>276</v>
      </c>
    </row>
    <row r="26" spans="1:3" x14ac:dyDescent="0.25">
      <c r="A26" s="3" t="s">
        <v>346</v>
      </c>
      <c r="B26">
        <f>MATCH(A26,TX_UCR!C:C,0)</f>
        <v>17</v>
      </c>
    </row>
    <row r="27" spans="1:3" x14ac:dyDescent="0.25">
      <c r="A27" s="3" t="s">
        <v>347</v>
      </c>
      <c r="B27">
        <f>MATCH(A27,TX_UCR!C:C,0)</f>
        <v>206</v>
      </c>
    </row>
    <row r="28" spans="1:3" hidden="1" x14ac:dyDescent="0.25">
      <c r="A28" s="3" t="s">
        <v>348</v>
      </c>
      <c r="B28" t="e">
        <f>MATCH(A28,TX_UCR!C:C,0)</f>
        <v>#N/A</v>
      </c>
    </row>
    <row r="29" spans="1:3" hidden="1" x14ac:dyDescent="0.25">
      <c r="A29" s="3" t="s">
        <v>349</v>
      </c>
      <c r="B29" t="e">
        <f>MATCH(A29,TX_UCR!C:C,0)</f>
        <v>#N/A</v>
      </c>
    </row>
    <row r="30" spans="1:3" hidden="1" x14ac:dyDescent="0.25">
      <c r="A30" s="3" t="s">
        <v>350</v>
      </c>
      <c r="B30" t="e">
        <f>MATCH(A30,TX_UCR!C:C,0)</f>
        <v>#N/A</v>
      </c>
    </row>
    <row r="31" spans="1:3" hidden="1" x14ac:dyDescent="0.25">
      <c r="A31" s="3" t="s">
        <v>351</v>
      </c>
      <c r="B31" t="e">
        <f>MATCH(A31,TX_UCR!C:C,0)</f>
        <v>#N/A</v>
      </c>
    </row>
  </sheetData>
  <autoFilter ref="A1:B31" xr:uid="{00000000-0009-0000-0000-000001000000}">
    <filterColumn colId="1">
      <filters>
        <filter val="103"/>
        <filter val="107"/>
        <filter val="133"/>
        <filter val="140"/>
        <filter val="145"/>
        <filter val="17"/>
        <filter val="191"/>
        <filter val="203"/>
        <filter val="204"/>
        <filter val="206"/>
        <filter val="209"/>
        <filter val="214"/>
        <filter val="22"/>
        <filter val="236"/>
        <filter val="27"/>
        <filter val="276"/>
        <filter val="286"/>
        <filter val="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28"/>
  <sheetViews>
    <sheetView workbookViewId="0">
      <selection activeCell="A24" sqref="A2:A24"/>
    </sheetView>
  </sheetViews>
  <sheetFormatPr defaultRowHeight="15" x14ac:dyDescent="0.25"/>
  <cols>
    <col min="1" max="1" width="25.5703125" bestFit="1" customWidth="1"/>
  </cols>
  <sheetData>
    <row r="1" spans="1:3" x14ac:dyDescent="0.25">
      <c r="A1" s="3" t="s">
        <v>325</v>
      </c>
    </row>
    <row r="2" spans="1:3" x14ac:dyDescent="0.25">
      <c r="A2" s="3" t="s">
        <v>326</v>
      </c>
      <c r="B2">
        <f>MATCH(A2,TX_UCR!C:C,0)</f>
        <v>209</v>
      </c>
    </row>
    <row r="3" spans="1:3" x14ac:dyDescent="0.25">
      <c r="A3" s="3" t="s">
        <v>327</v>
      </c>
      <c r="B3">
        <f>MATCH(A3,TX_UCR!C:C,0)</f>
        <v>214</v>
      </c>
    </row>
    <row r="4" spans="1:3" x14ac:dyDescent="0.25">
      <c r="A4" s="3" t="s">
        <v>328</v>
      </c>
      <c r="B4">
        <f>MATCH(A4,TX_UCR!C:C,0)</f>
        <v>103</v>
      </c>
    </row>
    <row r="5" spans="1:3" x14ac:dyDescent="0.25">
      <c r="A5" s="3" t="s">
        <v>319</v>
      </c>
      <c r="B5">
        <f>MATCH(A5,TX_UCR!C:C,0)</f>
        <v>286</v>
      </c>
    </row>
    <row r="6" spans="1:3" x14ac:dyDescent="0.25">
      <c r="A6" s="4" t="s">
        <v>329</v>
      </c>
      <c r="B6">
        <f>MATCH(A6,TX_UCR!C:C,0)</f>
        <v>6</v>
      </c>
    </row>
    <row r="7" spans="1:3" x14ac:dyDescent="0.25">
      <c r="A7" s="3" t="s">
        <v>330</v>
      </c>
      <c r="B7">
        <f>MATCH(A7,TX_UCR!C:C,0)</f>
        <v>191</v>
      </c>
    </row>
    <row r="8" spans="1:3" x14ac:dyDescent="0.25">
      <c r="A8" s="3" t="s">
        <v>331</v>
      </c>
      <c r="B8">
        <f>MATCH(A8,TX_UCR!C:C,0)</f>
        <v>203</v>
      </c>
    </row>
    <row r="9" spans="1:3" x14ac:dyDescent="0.25">
      <c r="A9" s="3" t="s">
        <v>332</v>
      </c>
      <c r="B9">
        <f>MATCH(A9,TX_UCR!C:C,0)</f>
        <v>107</v>
      </c>
    </row>
    <row r="10" spans="1:3" x14ac:dyDescent="0.25">
      <c r="A10" s="3" t="s">
        <v>333</v>
      </c>
      <c r="B10">
        <f>MATCH(A10,TX_UCR!C:C,0)</f>
        <v>139</v>
      </c>
    </row>
    <row r="11" spans="1:3" x14ac:dyDescent="0.25">
      <c r="A11" s="3" t="s">
        <v>334</v>
      </c>
      <c r="B11">
        <f>MATCH(A11,TX_UCR!C:C,0)</f>
        <v>133</v>
      </c>
    </row>
    <row r="12" spans="1:3" hidden="1" x14ac:dyDescent="0.25">
      <c r="A12" s="3" t="s">
        <v>335</v>
      </c>
      <c r="B12" t="e">
        <f>MATCH(A12,TX_UCR!C:C,0)</f>
        <v>#N/A</v>
      </c>
      <c r="C12" t="s">
        <v>355</v>
      </c>
    </row>
    <row r="13" spans="1:3" hidden="1" x14ac:dyDescent="0.25">
      <c r="A13" s="3" t="s">
        <v>336</v>
      </c>
      <c r="B13" t="e">
        <f>MATCH(A13,TX_UCR!C:C,0)</f>
        <v>#N/A</v>
      </c>
      <c r="C13" t="s">
        <v>356</v>
      </c>
    </row>
    <row r="14" spans="1:3" hidden="1" x14ac:dyDescent="0.25">
      <c r="A14" s="3" t="s">
        <v>337</v>
      </c>
      <c r="B14" t="e">
        <f>MATCH(A14,TX_UCR!C:C,0)</f>
        <v>#N/A</v>
      </c>
      <c r="C14" t="s">
        <v>357</v>
      </c>
    </row>
    <row r="15" spans="1:3" x14ac:dyDescent="0.25">
      <c r="A15" s="3" t="s">
        <v>338</v>
      </c>
      <c r="B15">
        <f>MATCH(A15,TX_UCR!C:C,0)</f>
        <v>140</v>
      </c>
    </row>
    <row r="16" spans="1:3" hidden="1" x14ac:dyDescent="0.25">
      <c r="A16" s="3" t="s">
        <v>339</v>
      </c>
      <c r="B16" t="e">
        <f>MATCH(A16,TX_UCR!C:C,0)</f>
        <v>#N/A</v>
      </c>
      <c r="C16" t="s">
        <v>358</v>
      </c>
    </row>
    <row r="17" spans="1:3" x14ac:dyDescent="0.25">
      <c r="A17" s="3" t="s">
        <v>340</v>
      </c>
      <c r="B17">
        <f>MATCH(A17,TX_UCR!C:C,0)</f>
        <v>204</v>
      </c>
    </row>
    <row r="18" spans="1:3" x14ac:dyDescent="0.25">
      <c r="A18" s="3" t="s">
        <v>341</v>
      </c>
      <c r="B18">
        <f>MATCH(A18,TX_UCR!C:C,0)</f>
        <v>145</v>
      </c>
    </row>
    <row r="19" spans="1:3" x14ac:dyDescent="0.25">
      <c r="A19" s="3" t="s">
        <v>342</v>
      </c>
      <c r="B19">
        <f>MATCH(A19,TX_UCR!C:C,0)</f>
        <v>27</v>
      </c>
    </row>
    <row r="20" spans="1:3" hidden="1" x14ac:dyDescent="0.25">
      <c r="A20" s="3" t="s">
        <v>343</v>
      </c>
      <c r="B20" t="e">
        <f>MATCH(A20,TX_UCR!C:C,0)</f>
        <v>#N/A</v>
      </c>
    </row>
    <row r="21" spans="1:3" hidden="1" x14ac:dyDescent="0.25">
      <c r="A21" s="3" t="s">
        <v>344</v>
      </c>
      <c r="B21" t="e">
        <f>MATCH(A21,TX_UCR!C:C,0)</f>
        <v>#N/A</v>
      </c>
      <c r="C21" t="s">
        <v>355</v>
      </c>
    </row>
    <row r="22" spans="1:3" x14ac:dyDescent="0.25">
      <c r="A22" s="3" t="s">
        <v>345</v>
      </c>
      <c r="B22">
        <f>MATCH(A22,TX_UCR!C:C,0)</f>
        <v>236</v>
      </c>
    </row>
    <row r="23" spans="1:3" x14ac:dyDescent="0.25">
      <c r="A23" s="3" t="s">
        <v>346</v>
      </c>
      <c r="B23">
        <f>MATCH(A23,TX_UCR!C:C,0)</f>
        <v>17</v>
      </c>
    </row>
    <row r="24" spans="1:3" x14ac:dyDescent="0.25">
      <c r="A24" s="4" t="s">
        <v>347</v>
      </c>
      <c r="B24">
        <f>MATCH(A24,TX_UCR!C:C,0)</f>
        <v>206</v>
      </c>
    </row>
    <row r="25" spans="1:3" hidden="1" x14ac:dyDescent="0.25">
      <c r="A25" s="3" t="s">
        <v>348</v>
      </c>
      <c r="B25" t="e">
        <f>MATCH(A25,TX_UCR!C:C,0)</f>
        <v>#N/A</v>
      </c>
      <c r="C25" t="s">
        <v>359</v>
      </c>
    </row>
    <row r="26" spans="1:3" hidden="1" x14ac:dyDescent="0.25">
      <c r="A26" s="3" t="s">
        <v>349</v>
      </c>
      <c r="B26" t="e">
        <f>MATCH(A26,TX_UCR!C:C,0)</f>
        <v>#N/A</v>
      </c>
      <c r="C26" t="s">
        <v>359</v>
      </c>
    </row>
    <row r="27" spans="1:3" hidden="1" x14ac:dyDescent="0.25">
      <c r="A27" s="3" t="s">
        <v>350</v>
      </c>
      <c r="B27" t="e">
        <f>MATCH(A27,TX_UCR!C:C,0)</f>
        <v>#N/A</v>
      </c>
      <c r="C27" t="s">
        <v>360</v>
      </c>
    </row>
    <row r="28" spans="1:3" hidden="1" x14ac:dyDescent="0.25">
      <c r="A28" s="3" t="s">
        <v>351</v>
      </c>
      <c r="B28" t="e">
        <f>MATCH(A28,TX_UCR!C:C,0)</f>
        <v>#N/A</v>
      </c>
      <c r="C28" t="s">
        <v>359</v>
      </c>
    </row>
  </sheetData>
  <autoFilter ref="A1:B28" xr:uid="{00000000-0009-0000-0000-000002000000}">
    <filterColumn colId="1">
      <filters>
        <filter val="103"/>
        <filter val="107"/>
        <filter val="133"/>
        <filter val="139"/>
        <filter val="140"/>
        <filter val="145"/>
        <filter val="17"/>
        <filter val="191"/>
        <filter val="203"/>
        <filter val="204"/>
        <filter val="206"/>
        <filter val="209"/>
        <filter val="214"/>
        <filter val="236"/>
        <filter val="27"/>
        <filter val="286"/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TX_UCR</vt:lpstr>
      <vt:lpstr>Population Calc</vt:lpstr>
      <vt:lpstr>NN_M</vt:lpstr>
      <vt:lpstr>NN_PSM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woo</dc:creator>
  <cp:lastModifiedBy>jacqueline woo</cp:lastModifiedBy>
  <dcterms:created xsi:type="dcterms:W3CDTF">2020-04-19T03:29:27Z</dcterms:created>
  <dcterms:modified xsi:type="dcterms:W3CDTF">2020-04-21T03:40:33Z</dcterms:modified>
</cp:coreProperties>
</file>