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xin/Desktop/"/>
    </mc:Choice>
  </mc:AlternateContent>
  <xr:revisionPtr revIDLastSave="0" documentId="13_ncr:1_{25E8FFA3-73AE-434A-B923-ABBA68067419}" xr6:coauthVersionLast="47" xr6:coauthVersionMax="47" xr10:uidLastSave="{00000000-0000-0000-0000-000000000000}"/>
  <bookViews>
    <workbookView xWindow="8660" yWindow="500" windowWidth="26960" windowHeight="19680" activeTab="8" xr2:uid="{E5678737-1A43-7941-A697-B59290C52774}"/>
  </bookViews>
  <sheets>
    <sheet name="ReadMe" sheetId="9" r:id="rId1"/>
    <sheet name="Q1insight data" sheetId="1" r:id="rId2"/>
    <sheet name="Q2 insight data" sheetId="2" r:id="rId3"/>
    <sheet name="Q3 insight data" sheetId="3" r:id="rId4"/>
    <sheet name="Paper Section vs. Full Paper" sheetId="4" r:id="rId5"/>
    <sheet name="Multi paper information fusion" sheetId="5" r:id="rId6"/>
    <sheet name="Baseline comparison" sheetId="6" r:id="rId7"/>
    <sheet name="k-shot" sheetId="7" r:id="rId8"/>
    <sheet name="Explainatio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6" l="1"/>
  <c r="B104" i="6"/>
  <c r="B105" i="6"/>
  <c r="B106" i="6"/>
  <c r="C112" i="6" s="1"/>
  <c r="B107" i="6"/>
  <c r="B108" i="6"/>
  <c r="C108" i="6" s="1"/>
  <c r="B109" i="6"/>
  <c r="B110" i="6"/>
  <c r="C110" i="6" s="1"/>
  <c r="B111" i="6"/>
  <c r="B112" i="6"/>
  <c r="B102" i="6"/>
  <c r="D15" i="6"/>
  <c r="C111" i="6"/>
  <c r="C109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B87" i="6"/>
  <c r="B88" i="6"/>
  <c r="B89" i="6"/>
  <c r="B90" i="6"/>
  <c r="B91" i="6"/>
  <c r="B92" i="6"/>
  <c r="B93" i="6"/>
  <c r="B94" i="6"/>
  <c r="B95" i="6"/>
  <c r="B96" i="6"/>
  <c r="C93" i="6" l="1"/>
  <c r="C92" i="6"/>
  <c r="C96" i="6"/>
  <c r="C95" i="6"/>
  <c r="C94" i="6"/>
  <c r="B86" i="6"/>
  <c r="A43" i="5" l="1"/>
  <c r="A35" i="5"/>
  <c r="A34" i="5"/>
  <c r="A33" i="5"/>
  <c r="A32" i="5"/>
  <c r="A15" i="5"/>
  <c r="A20" i="5"/>
  <c r="A25" i="4"/>
  <c r="A20" i="4"/>
  <c r="A15" i="4"/>
  <c r="A10" i="4"/>
</calcChain>
</file>

<file path=xl/sharedStrings.xml><?xml version="1.0" encoding="utf-8"?>
<sst xmlns="http://schemas.openxmlformats.org/spreadsheetml/2006/main" count="612" uniqueCount="212">
  <si>
    <t>Overall
Accuracy</t>
    <phoneticPr fontId="2" type="noConversion"/>
  </si>
  <si>
    <t>Macro-F1</t>
    <phoneticPr fontId="2" type="noConversion"/>
  </si>
  <si>
    <t>Micro-F1</t>
    <phoneticPr fontId="2" type="noConversion"/>
  </si>
  <si>
    <t>P</t>
    <phoneticPr fontId="2" type="noConversion"/>
  </si>
  <si>
    <t>R</t>
    <phoneticPr fontId="2" type="noConversion"/>
  </si>
  <si>
    <t>F</t>
    <phoneticPr fontId="2" type="noConversion"/>
  </si>
  <si>
    <t xml:space="preserve">On SOF-1_test.csv
</t>
    <phoneticPr fontId="2" type="noConversion"/>
  </si>
  <si>
    <t>Approach</t>
    <phoneticPr fontId="2" type="noConversion"/>
  </si>
  <si>
    <t>AVG</t>
  </si>
  <si>
    <t>AVG</t>
    <phoneticPr fontId="2" type="noConversion"/>
  </si>
  <si>
    <t>Details</t>
    <phoneticPr fontId="2" type="noConversion"/>
  </si>
  <si>
    <t>prompt_1_1</t>
  </si>
  <si>
    <t>prompt_1_1</t>
    <phoneticPr fontId="2" type="noConversion"/>
  </si>
  <si>
    <t>prompt_2_1</t>
    <phoneticPr fontId="2" type="noConversion"/>
  </si>
  <si>
    <t>prompt_2_3</t>
    <phoneticPr fontId="2" type="noConversion"/>
  </si>
  <si>
    <t>prompt_2_4</t>
    <phoneticPr fontId="2" type="noConversion"/>
  </si>
  <si>
    <t>prompt_2_5</t>
    <phoneticPr fontId="2" type="noConversion"/>
  </si>
  <si>
    <t>prompt_2_2</t>
    <phoneticPr fontId="2" type="noConversion"/>
  </si>
  <si>
    <t>SESSION,
Claude2,
Q1</t>
    <phoneticPr fontId="2" type="noConversion"/>
  </si>
  <si>
    <t>Senti4SD,
Claude2,
Q1</t>
    <phoneticPr fontId="2" type="noConversion"/>
  </si>
  <si>
    <t>prompt_2_6</t>
    <phoneticPr fontId="2" type="noConversion"/>
  </si>
  <si>
    <t>prompt_2_7</t>
    <phoneticPr fontId="2" type="noConversion"/>
  </si>
  <si>
    <t>prompt_2_8</t>
    <phoneticPr fontId="2" type="noConversion"/>
  </si>
  <si>
    <t>prompt_2_9</t>
    <phoneticPr fontId="2" type="noConversion"/>
  </si>
  <si>
    <t>prompt_2_10</t>
    <phoneticPr fontId="2" type="noConversion"/>
  </si>
  <si>
    <t>SESSION,
Claude2,
Q2</t>
    <phoneticPr fontId="2" type="noConversion"/>
  </si>
  <si>
    <t>Positive</t>
    <phoneticPr fontId="2" type="noConversion"/>
  </si>
  <si>
    <t>Neutral</t>
    <phoneticPr fontId="2" type="noConversion"/>
  </si>
  <si>
    <t>Negative</t>
    <phoneticPr fontId="2" type="noConversion"/>
  </si>
  <si>
    <t>On SOF-1_test.csv</t>
    <phoneticPr fontId="2" type="noConversion"/>
  </si>
  <si>
    <t>Senti4SD,
Claude2,
Q2</t>
    <phoneticPr fontId="2" type="noConversion"/>
  </si>
  <si>
    <t>prompt_3_1</t>
    <phoneticPr fontId="2" type="noConversion"/>
  </si>
  <si>
    <t>prompt_3_2</t>
    <phoneticPr fontId="2" type="noConversion"/>
  </si>
  <si>
    <t>prompt_3_3</t>
    <phoneticPr fontId="2" type="noConversion"/>
  </si>
  <si>
    <t>prompt_3_4</t>
    <phoneticPr fontId="2" type="noConversion"/>
  </si>
  <si>
    <t>prompt_3_5</t>
    <phoneticPr fontId="2" type="noConversion"/>
  </si>
  <si>
    <t>prompt_3_6</t>
    <phoneticPr fontId="2" type="noConversion"/>
  </si>
  <si>
    <t>prompt_3_7</t>
    <phoneticPr fontId="2" type="noConversion"/>
  </si>
  <si>
    <t>prompt_3_8</t>
    <phoneticPr fontId="2" type="noConversion"/>
  </si>
  <si>
    <t>prompt_3_9</t>
    <phoneticPr fontId="2" type="noConversion"/>
  </si>
  <si>
    <t>prompt_3_10</t>
    <phoneticPr fontId="2" type="noConversion"/>
  </si>
  <si>
    <t>SESSION,
Claude2,
Q3</t>
    <phoneticPr fontId="2" type="noConversion"/>
  </si>
  <si>
    <t>prompt_4_1</t>
    <phoneticPr fontId="2" type="noConversion"/>
  </si>
  <si>
    <t>prompt_4_2</t>
    <phoneticPr fontId="2" type="noConversion"/>
  </si>
  <si>
    <t>prompt_4_3</t>
    <phoneticPr fontId="2" type="noConversion"/>
  </si>
  <si>
    <t>prompt_4_4</t>
    <phoneticPr fontId="2" type="noConversion"/>
  </si>
  <si>
    <t>prompt_4_5</t>
    <phoneticPr fontId="2" type="noConversion"/>
  </si>
  <si>
    <t>Senti4SD,
Claude2,
Q3</t>
    <phoneticPr fontId="2" type="noConversion"/>
  </si>
  <si>
    <t>prompt_4_6</t>
    <phoneticPr fontId="2" type="noConversion"/>
  </si>
  <si>
    <t>prompt_4_7</t>
    <phoneticPr fontId="2" type="noConversion"/>
  </si>
  <si>
    <t>prompt_4_8</t>
    <phoneticPr fontId="2" type="noConversion"/>
  </si>
  <si>
    <t>prompt_4_9</t>
    <phoneticPr fontId="2" type="noConversion"/>
  </si>
  <si>
    <t>prompt_4_10</t>
    <phoneticPr fontId="2" type="noConversion"/>
  </si>
  <si>
    <t>SESSION Sec.2&amp;3,
Claude2,
Q3</t>
    <phoneticPr fontId="2" type="noConversion"/>
  </si>
  <si>
    <t>prompt_5_1</t>
    <phoneticPr fontId="2" type="noConversion"/>
  </si>
  <si>
    <t>prompt_5_2</t>
    <phoneticPr fontId="2" type="noConversion"/>
  </si>
  <si>
    <t>prompt_5_3</t>
    <phoneticPr fontId="2" type="noConversion"/>
  </si>
  <si>
    <t>prompt_5_4</t>
    <phoneticPr fontId="2" type="noConversion"/>
  </si>
  <si>
    <t>prompt_5_5</t>
    <phoneticPr fontId="2" type="noConversion"/>
  </si>
  <si>
    <t>SESSION Sec.1,
Claude2,
Q3</t>
    <phoneticPr fontId="2" type="noConversion"/>
  </si>
  <si>
    <t>prompt_5_6</t>
    <phoneticPr fontId="2" type="noConversion"/>
  </si>
  <si>
    <t>prompt_5_7</t>
    <phoneticPr fontId="2" type="noConversion"/>
  </si>
  <si>
    <t>prompt_5_8</t>
    <phoneticPr fontId="2" type="noConversion"/>
  </si>
  <si>
    <t>prompt_5_9</t>
    <phoneticPr fontId="2" type="noConversion"/>
  </si>
  <si>
    <t>prompt_5_10</t>
    <phoneticPr fontId="2" type="noConversion"/>
  </si>
  <si>
    <t>SESSION Sec.2&amp;3,
ChatGPT,
Q3</t>
    <phoneticPr fontId="2" type="noConversion"/>
  </si>
  <si>
    <t>prompt_5_11</t>
    <phoneticPr fontId="2" type="noConversion"/>
  </si>
  <si>
    <t>prompt_5_12</t>
    <phoneticPr fontId="2" type="noConversion"/>
  </si>
  <si>
    <t>prompt_5_13</t>
    <phoneticPr fontId="2" type="noConversion"/>
  </si>
  <si>
    <t>prompt_5_14</t>
    <phoneticPr fontId="2" type="noConversion"/>
  </si>
  <si>
    <t>prompt_5_15</t>
    <phoneticPr fontId="2" type="noConversion"/>
  </si>
  <si>
    <t>SESSION Sec.1,
ChatGPT,
Q3</t>
    <phoneticPr fontId="2" type="noConversion"/>
  </si>
  <si>
    <t>prompt_5_16</t>
    <phoneticPr fontId="2" type="noConversion"/>
  </si>
  <si>
    <t>prompt_5_17</t>
    <phoneticPr fontId="2" type="noConversion"/>
  </si>
  <si>
    <t>prompt_5_18</t>
    <phoneticPr fontId="2" type="noConversion"/>
  </si>
  <si>
    <t>prompt_5_19</t>
    <phoneticPr fontId="2" type="noConversion"/>
  </si>
  <si>
    <t>prompt_5_20</t>
    <phoneticPr fontId="2" type="noConversion"/>
  </si>
  <si>
    <t>Attempt One: Combine SESSION and Senti4SD into a single PDF and pose question Q3.</t>
  </si>
  <si>
    <t>SESSION+Senti4SD，
Claude2,
Q3</t>
    <phoneticPr fontId="2" type="noConversion"/>
  </si>
  <si>
    <t>The richer the content provided, the better Claude2 performs in summarizing paper insights.</t>
  </si>
  <si>
    <t>Sections 2 &amp; 3 contain approximately 4300 tokens, which is slightly overwhelming for the smaller window of ChatGPT. ChatGPT tends to perform better on the shorter Section 1.</t>
  </si>
  <si>
    <t>Overall, the insight performance of the paper summarized by Claude2 is better</t>
  </si>
  <si>
    <t>ChatGPT-6.1</t>
    <phoneticPr fontId="2" type="noConversion"/>
  </si>
  <si>
    <t>ChatGPT-6.2</t>
    <phoneticPr fontId="2" type="noConversion"/>
  </si>
  <si>
    <t>ChatGPT-6.3</t>
    <phoneticPr fontId="2" type="noConversion"/>
  </si>
  <si>
    <t>ChatGPT-6.4</t>
    <phoneticPr fontId="2" type="noConversion"/>
  </si>
  <si>
    <t>ChatGPT-6.5</t>
    <phoneticPr fontId="2" type="noConversion"/>
  </si>
  <si>
    <t>Senti4SD+SESSION，
Claude2,
Q3</t>
    <phoneticPr fontId="2" type="noConversion"/>
  </si>
  <si>
    <t>Best Insight in (SESSION,Claude2,Q3)</t>
    <phoneticPr fontId="2" type="noConversion"/>
  </si>
  <si>
    <t>Best Insight in (Senti4SD,Claude2,Q3)</t>
    <phoneticPr fontId="2" type="noConversion"/>
  </si>
  <si>
    <t>ChatGPT-6.6</t>
    <phoneticPr fontId="2" type="noConversion"/>
  </si>
  <si>
    <t>ChatGPT-6.7</t>
    <phoneticPr fontId="2" type="noConversion"/>
  </si>
  <si>
    <t>ChatGPT-6.8</t>
    <phoneticPr fontId="2" type="noConversion"/>
  </si>
  <si>
    <t>ChatGPT-6.9</t>
    <phoneticPr fontId="2" type="noConversion"/>
  </si>
  <si>
    <t>ChatGPT-6.10</t>
    <phoneticPr fontId="2" type="noConversion"/>
  </si>
  <si>
    <t>Best Insight in (SESSION,Claude2,Q3) + Best Insight in (Senti4SD,Claude2,Q3)</t>
    <phoneticPr fontId="2" type="noConversion"/>
  </si>
  <si>
    <t>Best Insight in (Senti4SD,Claude2,Q3) + Best Insight in (SESSION,Claude2,Q3)</t>
    <phoneticPr fontId="2" type="noConversion"/>
  </si>
  <si>
    <t>Neither order can surpass (SESSION, Claude2, Q3)</t>
  </si>
  <si>
    <t>prompt_6_11</t>
  </si>
  <si>
    <t>prompt_6_11</t>
    <phoneticPr fontId="2" type="noConversion"/>
  </si>
  <si>
    <t>prompt_6_12</t>
    <phoneticPr fontId="2" type="noConversion"/>
  </si>
  <si>
    <t>Simple yet effective</t>
    <phoneticPr fontId="2" type="noConversion"/>
  </si>
  <si>
    <t>Attempt Two: Directly splicing SESSION and Senti4SD performed the best paper insight in Q3 (prompt_4_1 and prompt_4_7)</t>
    <phoneticPr fontId="2" type="noConversion"/>
  </si>
  <si>
    <t>Attempt Three: Optimizing Existing Optimal Single Paper Insight (prompt_4_1) Using Senti4SD Full Text Content</t>
    <phoneticPr fontId="2" type="noConversion"/>
  </si>
  <si>
    <t>Attempt Three</t>
    <phoneticPr fontId="2" type="noConversion"/>
  </si>
  <si>
    <t>Best Paper Insight Enhanced Prompt Is prompt_6_11</t>
    <phoneticPr fontId="2" type="noConversion"/>
  </si>
  <si>
    <t>SentiStrength-SE</t>
    <phoneticPr fontId="2" type="noConversion"/>
  </si>
  <si>
    <t>SESSION</t>
    <phoneticPr fontId="2" type="noConversion"/>
  </si>
  <si>
    <t>Senti4SD</t>
  </si>
  <si>
    <t>EASTER</t>
    <phoneticPr fontId="2" type="noConversion"/>
  </si>
  <si>
    <t>OA</t>
    <phoneticPr fontId="2" type="noConversion"/>
  </si>
  <si>
    <t>SentiStrength-SE</t>
  </si>
  <si>
    <t>SESSION</t>
  </si>
  <si>
    <t>EASTER</t>
  </si>
  <si>
    <t>——</t>
    <phoneticPr fontId="2" type="noConversion"/>
  </si>
  <si>
    <t>prompt_1_2</t>
  </si>
  <si>
    <t>prompt_1_2</t>
    <phoneticPr fontId="2" type="noConversion"/>
  </si>
  <si>
    <t>prompt_7_1</t>
  </si>
  <si>
    <t>prompt_7_1</t>
    <phoneticPr fontId="2" type="noConversion"/>
  </si>
  <si>
    <t>prompt_1_1(k-shot=1)</t>
  </si>
  <si>
    <t>prompt_1_1(k-shot=1)</t>
    <phoneticPr fontId="2" type="noConversion"/>
  </si>
  <si>
    <t>prompt_1_1(k-shot=3)</t>
  </si>
  <si>
    <t>prompt_1_1(k-shot=3)</t>
    <phoneticPr fontId="2" type="noConversion"/>
  </si>
  <si>
    <t>prompt_1_1(k-shot=6)</t>
  </si>
  <si>
    <t>prompt_1_1(k-shot=6)</t>
    <phoneticPr fontId="2" type="noConversion"/>
  </si>
  <si>
    <t>SOF-1_test</t>
    <phoneticPr fontId="2" type="noConversion"/>
  </si>
  <si>
    <t>DataSet</t>
    <phoneticPr fontId="2" type="noConversion"/>
  </si>
  <si>
    <t>SOF-2_test</t>
    <phoneticPr fontId="2" type="noConversion"/>
  </si>
  <si>
    <t>JIRA-1_test</t>
    <phoneticPr fontId="2" type="noConversion"/>
  </si>
  <si>
    <t>AppReview_test</t>
    <phoneticPr fontId="2" type="noConversion"/>
  </si>
  <si>
    <t>JIRA-2_test</t>
    <phoneticPr fontId="2" type="noConversion"/>
  </si>
  <si>
    <t>GitHub_test</t>
    <phoneticPr fontId="2" type="noConversion"/>
  </si>
  <si>
    <t>Difference from prompt_1_1</t>
  </si>
  <si>
    <t>Difference from prompt_1_2</t>
    <phoneticPr fontId="2" type="noConversion"/>
  </si>
  <si>
    <t>Difference</t>
    <phoneticPr fontId="2" type="noConversion"/>
  </si>
  <si>
    <t>Average overall accuracy</t>
    <phoneticPr fontId="2" type="noConversion"/>
  </si>
  <si>
    <t>Average performance on six datasets</t>
    <phoneticPr fontId="2" type="noConversion"/>
  </si>
  <si>
    <t>SentiStrength-SE：《Leveraging Automated Sentiment Analysis in Software Engineering》</t>
    <phoneticPr fontId="2" type="noConversion"/>
  </si>
  <si>
    <t>SESSION：《Exploiting the Unique Expression for Improved Sentiment Analysis in Software Engineering Text》</t>
    <phoneticPr fontId="2" type="noConversion"/>
  </si>
  <si>
    <t>Senti4SD：《Sentiment Polarity Detection for Software Development》</t>
    <phoneticPr fontId="2" type="noConversion"/>
  </si>
  <si>
    <t>EASTER：《Incorporating Pre-trained Transformer Models into TextCNN for Sentiment Analysis on Software Engineering Texts》</t>
    <phoneticPr fontId="2" type="noConversion"/>
  </si>
  <si>
    <t>prompt_1_2：SA prompt from 《Sentiment Analysis in the Era of Large Language Models: A Reality Check》</t>
    <phoneticPr fontId="2" type="noConversion"/>
  </si>
  <si>
    <t>prompt_1_1：SA prompt from  DLAI - Learning Platform(https://learn.deeplearning.ai/courses/chatgpt-prompt-eng/lesson/5/inferring)</t>
    <phoneticPr fontId="2" type="noConversion"/>
  </si>
  <si>
    <t>prompt_1_1(k-shot=1): Three average results of 1-shot prompt_1_1</t>
    <phoneticPr fontId="2" type="noConversion"/>
  </si>
  <si>
    <t>prompt_1_1(k-shot=3)：Three average results of 3-shot prompt_1_1</t>
    <phoneticPr fontId="2" type="noConversion"/>
  </si>
  <si>
    <t>prompt_1_1(k-shot=6)：Three average results of 6-shot prompt_1_1</t>
    <phoneticPr fontId="2" type="noConversion"/>
  </si>
  <si>
    <t>prompt_6_11：Our Best Paper Insight Enhanced Prompt</t>
    <phoneticPr fontId="2" type="noConversion"/>
  </si>
  <si>
    <t>prompt_7_1:prompt_1_2 enhanced with our best paper insight</t>
    <phoneticPr fontId="2" type="noConversion"/>
  </si>
  <si>
    <t>p1.1</t>
  </si>
  <si>
    <t>p1.2</t>
  </si>
  <si>
    <t>p1.3</t>
  </si>
  <si>
    <t>p3.1</t>
  </si>
  <si>
    <t>p3.2</t>
  </si>
  <si>
    <t>p3.3</t>
  </si>
  <si>
    <t>p6.1</t>
  </si>
  <si>
    <t>p6.2</t>
  </si>
  <si>
    <t>p6.3</t>
  </si>
  <si>
    <t>——</t>
  </si>
  <si>
    <t>Prompt_1_1 of k-shot version, like:
prompt = f"""
What is the sentiment of the following text, which is delimited with triple backticks?
Give your answer as a single word, "positive","neutral" or "negative".
Text:```Excellent approach!```
Sentiment:positive
Text:```{text}```
Sentiment:
"""
In px.x, the first X represents the number of cases, and the last x is the number of repeated experiments</t>
    <phoneticPr fontId="2" type="noConversion"/>
  </si>
  <si>
    <t>prompt_6_13</t>
    <phoneticPr fontId="2" type="noConversion"/>
  </si>
  <si>
    <t>prompt_6_14</t>
    <phoneticPr fontId="2" type="noConversion"/>
  </si>
  <si>
    <t>prompt_6_15</t>
    <phoneticPr fontId="2" type="noConversion"/>
  </si>
  <si>
    <t>prompt_6_16</t>
    <phoneticPr fontId="2" type="noConversion"/>
  </si>
  <si>
    <t>prompt_6_17</t>
    <phoneticPr fontId="2" type="noConversion"/>
  </si>
  <si>
    <t>really</t>
  </si>
  <si>
    <t>maven</t>
  </si>
  <si>
    <t>thanks</t>
  </si>
  <si>
    <t>freeze</t>
  </si>
  <si>
    <t>also</t>
  </si>
  <si>
    <t>excellent</t>
  </si>
  <si>
    <t>error</t>
  </si>
  <si>
    <t>java</t>
  </si>
  <si>
    <t>great</t>
  </si>
  <si>
    <t>hate</t>
  </si>
  <si>
    <t>provide</t>
  </si>
  <si>
    <t>awesome</t>
  </si>
  <si>
    <t>nothing</t>
  </si>
  <si>
    <t>see</t>
  </si>
  <si>
    <t>good</t>
  </si>
  <si>
    <t>bad</t>
  </si>
  <si>
    <t>nice</t>
  </si>
  <si>
    <t>damn</t>
  </si>
  <si>
    <t>fine</t>
  </si>
  <si>
    <t>afraid</t>
  </si>
  <si>
    <t>love</t>
  </si>
  <si>
    <t>awful</t>
  </si>
  <si>
    <t>thank</t>
  </si>
  <si>
    <t>terrible</t>
  </si>
  <si>
    <t>work</t>
  </si>
  <si>
    <t>sad</t>
  </si>
  <si>
    <t>help</t>
  </si>
  <si>
    <t>annoying</t>
  </si>
  <si>
    <t>wow</t>
  </si>
  <si>
    <t>suck</t>
  </si>
  <si>
    <t>worked</t>
  </si>
  <si>
    <t>idiot</t>
  </si>
  <si>
    <t>fixed</t>
  </si>
  <si>
    <t>one</t>
  </si>
  <si>
    <t>prompt_1_1（Accuracy of fitting：0.8815628815628815）</t>
    <phoneticPr fontId="2" type="noConversion"/>
  </si>
  <si>
    <t>prompt_6_11（Accuracy of fitting：0.9352869352869353）</t>
    <phoneticPr fontId="2" type="noConversion"/>
  </si>
  <si>
    <t>sorry</t>
  </si>
  <si>
    <t>run</t>
  </si>
  <si>
    <t>hell</t>
  </si>
  <si>
    <t>scary</t>
  </si>
  <si>
    <t>call</t>
  </si>
  <si>
    <t>answer</t>
  </si>
  <si>
    <t>hope</t>
  </si>
  <si>
    <t>Macro-F</t>
    <phoneticPr fontId="2" type="noConversion"/>
  </si>
  <si>
    <t>Average Macro-F</t>
    <phoneticPr fontId="2" type="noConversion"/>
  </si>
  <si>
    <t>To streamline the discussion, we have omitted the discussion on insight_Q1 in the paper. insight_Q2 is referred to as the Generic Insight-Digesting Prompt (GIDP) in the paper.</t>
  </si>
  <si>
    <t>insight_Q3 is referred to as the Specialized Insight-Digesting Prompt (SIDP) in the paper.</t>
  </si>
  <si>
    <t>insight_Q1 is a simpler/more basic generic prompt compared to GIDP, and its comparative meaning can be fully assumed by the GIDP as currently presented in the paper.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</si>
</sst>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8" formatCode="0.000_ ;[Red]\-0.000\ "/>
  </numFmts>
  <fonts count="26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4"/>
      <color theme="1"/>
      <name val="等线"/>
      <family val="3"/>
    </font>
    <font>
      <b/>
      <sz val="14"/>
      <color theme="1"/>
      <name val="等线"/>
      <family val="3"/>
      <charset val="134"/>
    </font>
    <font>
      <b/>
      <sz val="14"/>
      <color theme="1"/>
      <name val="等线 (正文)"/>
      <family val="3"/>
      <charset val="134"/>
    </font>
    <font>
      <b/>
      <sz val="14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4"/>
      <color rgb="FFFF0000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4"/>
      <color rgb="FFFF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6"/>
      <color rgb="FFFF0000"/>
      <name val="Arial"/>
      <family val="2"/>
    </font>
    <font>
      <sz val="14"/>
      <color rgb="FFFF0000"/>
      <name val="等线"/>
      <family val="2"/>
      <charset val="134"/>
      <scheme val="minor"/>
    </font>
    <font>
      <b/>
      <sz val="16"/>
      <color rgb="FFFF0000"/>
      <name val="等线"/>
      <family val="4"/>
      <charset val="134"/>
      <scheme val="minor"/>
    </font>
    <font>
      <b/>
      <sz val="14"/>
      <color theme="1"/>
      <name val="等线"/>
      <family val="4"/>
      <charset val="134"/>
    </font>
    <font>
      <b/>
      <sz val="12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0000"/>
      <name val="Helvetica"/>
      <family val="2"/>
    </font>
    <font>
      <sz val="12"/>
      <color rgb="FF00B0F0"/>
      <name val="等线"/>
      <family val="2"/>
      <charset val="134"/>
      <scheme val="minor"/>
    </font>
    <font>
      <sz val="12"/>
      <color rgb="FF00B0F0"/>
      <name val="等线"/>
      <family val="4"/>
      <charset val="134"/>
      <scheme val="minor"/>
    </font>
    <font>
      <sz val="12"/>
      <color theme="1"/>
      <name val="等线"/>
      <family val="4"/>
      <charset val="134"/>
    </font>
    <font>
      <sz val="20"/>
      <color rgb="FFFF0000"/>
      <name val="等线"/>
      <family val="4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EA9DB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21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12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14" fillId="7" borderId="1" xfId="0" applyNumberFormat="1" applyFon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12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76" fontId="10" fillId="8" borderId="1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1" fillId="0" borderId="0" xfId="0" applyFont="1">
      <alignment vertical="center"/>
    </xf>
    <xf numFmtId="0" fontId="7" fillId="9" borderId="1" xfId="0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16" fillId="0" borderId="0" xfId="0" applyFont="1">
      <alignment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7" fillId="10" borderId="0" xfId="0" applyFont="1" applyFill="1">
      <alignment vertical="center"/>
    </xf>
    <xf numFmtId="0" fontId="0" fillId="1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178" fontId="0" fillId="11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178" fontId="0" fillId="12" borderId="1" xfId="0" applyNumberFormat="1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8" fontId="0" fillId="4" borderId="3" xfId="0" applyNumberFormat="1" applyFill="1" applyBorder="1" applyAlignment="1">
      <alignment horizontal="center" vertical="center"/>
    </xf>
    <xf numFmtId="177" fontId="0" fillId="4" borderId="3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78" fontId="0" fillId="13" borderId="1" xfId="0" applyNumberForma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0" fillId="15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177" fontId="20" fillId="3" borderId="7" xfId="0" applyNumberFormat="1" applyFont="1" applyFill="1" applyBorder="1" applyAlignment="1">
      <alignment horizontal="center" vertical="center"/>
    </xf>
    <xf numFmtId="0" fontId="19" fillId="17" borderId="7" xfId="0" applyFont="1" applyFill="1" applyBorder="1" applyAlignment="1">
      <alignment horizontal="center" vertical="center"/>
    </xf>
    <xf numFmtId="177" fontId="20" fillId="17" borderId="7" xfId="0" applyNumberFormat="1" applyFont="1" applyFill="1" applyBorder="1" applyAlignment="1">
      <alignment horizontal="center" vertical="center"/>
    </xf>
    <xf numFmtId="0" fontId="19" fillId="18" borderId="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177" fontId="20" fillId="18" borderId="7" xfId="0" applyNumberFormat="1" applyFont="1" applyFill="1" applyBorder="1" applyAlignment="1">
      <alignment horizontal="center" vertical="center"/>
    </xf>
    <xf numFmtId="0" fontId="19" fillId="19" borderId="7" xfId="0" applyFont="1" applyFill="1" applyBorder="1" applyAlignment="1">
      <alignment horizontal="center" vertical="center"/>
    </xf>
    <xf numFmtId="177" fontId="20" fillId="19" borderId="7" xfId="0" applyNumberFormat="1" applyFont="1" applyFill="1" applyBorder="1" applyAlignment="1">
      <alignment horizontal="center" vertical="center"/>
    </xf>
    <xf numFmtId="0" fontId="19" fillId="20" borderId="7" xfId="0" applyFont="1" applyFill="1" applyBorder="1" applyAlignment="1">
      <alignment horizontal="center" vertical="center"/>
    </xf>
    <xf numFmtId="0" fontId="20" fillId="20" borderId="7" xfId="0" applyFont="1" applyFill="1" applyBorder="1" applyAlignment="1">
      <alignment horizontal="center" vertical="center"/>
    </xf>
    <xf numFmtId="176" fontId="20" fillId="20" borderId="7" xfId="0" applyNumberFormat="1" applyFont="1" applyFill="1" applyBorder="1" applyAlignment="1">
      <alignment horizontal="center" vertical="center"/>
    </xf>
    <xf numFmtId="177" fontId="20" fillId="20" borderId="7" xfId="0" applyNumberFormat="1" applyFont="1" applyFill="1" applyBorder="1" applyAlignment="1">
      <alignment horizontal="center" vertical="center"/>
    </xf>
    <xf numFmtId="0" fontId="19" fillId="21" borderId="7" xfId="0" applyFont="1" applyFill="1" applyBorder="1" applyAlignment="1">
      <alignment horizontal="center" vertical="center"/>
    </xf>
    <xf numFmtId="177" fontId="20" fillId="21" borderId="7" xfId="0" applyNumberFormat="1" applyFont="1" applyFill="1" applyBorder="1" applyAlignment="1">
      <alignment horizontal="center" vertical="center"/>
    </xf>
    <xf numFmtId="0" fontId="19" fillId="22" borderId="7" xfId="0" applyFont="1" applyFill="1" applyBorder="1" applyAlignment="1">
      <alignment horizontal="center" vertical="center"/>
    </xf>
    <xf numFmtId="0" fontId="20" fillId="22" borderId="7" xfId="0" applyFont="1" applyFill="1" applyBorder="1" applyAlignment="1">
      <alignment horizontal="center" vertical="center"/>
    </xf>
    <xf numFmtId="177" fontId="20" fillId="22" borderId="7" xfId="0" applyNumberFormat="1" applyFont="1" applyFill="1" applyBorder="1" applyAlignment="1">
      <alignment horizontal="center" vertical="center"/>
    </xf>
    <xf numFmtId="0" fontId="19" fillId="23" borderId="7" xfId="0" applyFont="1" applyFill="1" applyBorder="1" applyAlignment="1">
      <alignment horizontal="center" vertical="center"/>
    </xf>
    <xf numFmtId="177" fontId="20" fillId="23" borderId="7" xfId="0" applyNumberFormat="1" applyFont="1" applyFill="1" applyBorder="1" applyAlignment="1">
      <alignment horizontal="center" vertical="center"/>
    </xf>
    <xf numFmtId="0" fontId="19" fillId="24" borderId="7" xfId="0" applyFont="1" applyFill="1" applyBorder="1" applyAlignment="1">
      <alignment horizontal="center" vertical="center"/>
    </xf>
    <xf numFmtId="0" fontId="20" fillId="24" borderId="7" xfId="0" applyFont="1" applyFill="1" applyBorder="1" applyAlignment="1">
      <alignment horizontal="center" vertical="center"/>
    </xf>
    <xf numFmtId="177" fontId="20" fillId="24" borderId="7" xfId="0" applyNumberFormat="1" applyFont="1" applyFill="1" applyBorder="1" applyAlignment="1">
      <alignment horizontal="center" vertical="center"/>
    </xf>
    <xf numFmtId="0" fontId="19" fillId="25" borderId="7" xfId="0" applyFont="1" applyFill="1" applyBorder="1" applyAlignment="1">
      <alignment horizontal="center" vertical="center"/>
    </xf>
    <xf numFmtId="177" fontId="20" fillId="25" borderId="7" xfId="0" applyNumberFormat="1" applyFont="1" applyFill="1" applyBorder="1" applyAlignment="1">
      <alignment horizontal="center" vertical="center"/>
    </xf>
    <xf numFmtId="0" fontId="19" fillId="26" borderId="7" xfId="0" applyFont="1" applyFill="1" applyBorder="1" applyAlignment="1">
      <alignment horizontal="center" vertical="center"/>
    </xf>
    <xf numFmtId="177" fontId="20" fillId="26" borderId="7" xfId="0" applyNumberFormat="1" applyFont="1" applyFill="1" applyBorder="1" applyAlignment="1">
      <alignment horizontal="center" vertical="center"/>
    </xf>
    <xf numFmtId="0" fontId="20" fillId="26" borderId="7" xfId="0" applyFont="1" applyFill="1" applyBorder="1" applyAlignment="1">
      <alignment horizontal="center" vertical="center"/>
    </xf>
    <xf numFmtId="0" fontId="19" fillId="27" borderId="7" xfId="0" applyFont="1" applyFill="1" applyBorder="1" applyAlignment="1">
      <alignment horizontal="center" vertical="center"/>
    </xf>
    <xf numFmtId="177" fontId="20" fillId="27" borderId="7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178" fontId="12" fillId="11" borderId="1" xfId="0" applyNumberFormat="1" applyFont="1" applyFill="1" applyBorder="1" applyAlignment="1">
      <alignment horizontal="center" vertical="center"/>
    </xf>
    <xf numFmtId="177" fontId="24" fillId="4" borderId="1" xfId="0" applyNumberFormat="1" applyFont="1" applyFill="1" applyBorder="1" applyAlignment="1">
      <alignment horizontal="center" vertical="center"/>
    </xf>
    <xf numFmtId="177" fontId="24" fillId="5" borderId="1" xfId="0" applyNumberFormat="1" applyFont="1" applyFill="1" applyBorder="1" applyAlignment="1">
      <alignment horizontal="center" vertical="center"/>
    </xf>
    <xf numFmtId="177" fontId="24" fillId="7" borderId="1" xfId="0" applyNumberFormat="1" applyFont="1" applyFill="1" applyBorder="1" applyAlignment="1">
      <alignment horizontal="center" vertical="center"/>
    </xf>
    <xf numFmtId="177" fontId="24" fillId="6" borderId="1" xfId="0" applyNumberFormat="1" applyFont="1" applyFill="1" applyBorder="1" applyAlignment="1">
      <alignment horizontal="center" vertical="center"/>
    </xf>
    <xf numFmtId="177" fontId="24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/>
    </xf>
    <xf numFmtId="177" fontId="3" fillId="4" borderId="6" xfId="0" applyNumberFormat="1" applyFont="1" applyFill="1" applyBorder="1" applyAlignment="1">
      <alignment horizontal="center" vertical="center"/>
    </xf>
    <xf numFmtId="177" fontId="3" fillId="4" borderId="7" xfId="0" applyNumberFormat="1" applyFont="1" applyFill="1" applyBorder="1" applyAlignment="1">
      <alignment horizontal="center" vertical="center"/>
    </xf>
    <xf numFmtId="177" fontId="3" fillId="6" borderId="5" xfId="0" applyNumberFormat="1" applyFont="1" applyFill="1" applyBorder="1" applyAlignment="1">
      <alignment horizontal="center" vertical="center"/>
    </xf>
    <xf numFmtId="177" fontId="3" fillId="6" borderId="6" xfId="0" applyNumberFormat="1" applyFont="1" applyFill="1" applyBorder="1" applyAlignment="1">
      <alignment horizontal="center" vertical="center"/>
    </xf>
    <xf numFmtId="177" fontId="3" fillId="6" borderId="7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/>
    </xf>
    <xf numFmtId="177" fontId="3" fillId="7" borderId="6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177" fontId="3" fillId="8" borderId="5" xfId="0" applyNumberFormat="1" applyFont="1" applyFill="1" applyBorder="1" applyAlignment="1">
      <alignment horizontal="center" vertical="center"/>
    </xf>
    <xf numFmtId="177" fontId="3" fillId="8" borderId="6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177" fontId="3" fillId="5" borderId="5" xfId="0" applyNumberFormat="1" applyFont="1" applyFill="1" applyBorder="1" applyAlignment="1">
      <alignment horizontal="center" vertical="center"/>
    </xf>
    <xf numFmtId="177" fontId="3" fillId="5" borderId="6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18" borderId="9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2" borderId="6" xfId="0" applyFont="1" applyFill="1" applyBorder="1" applyAlignment="1">
      <alignment horizontal="center" vertical="center" wrapText="1"/>
    </xf>
    <xf numFmtId="0" fontId="7" fillId="24" borderId="6" xfId="0" applyFont="1" applyFill="1" applyBorder="1" applyAlignment="1">
      <alignment horizontal="center" vertical="center" wrapText="1"/>
    </xf>
    <xf numFmtId="0" fontId="7" fillId="26" borderId="6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61A9-22DA-E249-AD0A-EC165E82E38D}">
  <dimension ref="A1:A3"/>
  <sheetViews>
    <sheetView workbookViewId="0">
      <selection activeCell="A9" sqref="A9"/>
    </sheetView>
  </sheetViews>
  <sheetFormatPr baseColWidth="10" defaultRowHeight="16"/>
  <cols>
    <col min="1" max="1" width="157.1640625" style="220" customWidth="1"/>
  </cols>
  <sheetData>
    <row r="1" spans="1:1" ht="54">
      <c r="A1" s="219" t="s">
        <v>209</v>
      </c>
    </row>
    <row r="2" spans="1:1" ht="27">
      <c r="A2" s="219" t="s">
        <v>210</v>
      </c>
    </row>
    <row r="3" spans="1:1" ht="54">
      <c r="A3" s="219" t="s">
        <v>211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ED65-83E5-E241-8E2E-29BB27D154E1}">
  <dimension ref="A1:O14"/>
  <sheetViews>
    <sheetView zoomScale="107" zoomScaleNormal="107" workbookViewId="0">
      <selection activeCell="B5" sqref="B5:B9"/>
    </sheetView>
  </sheetViews>
  <sheetFormatPr baseColWidth="10" defaultRowHeight="16"/>
  <cols>
    <col min="2" max="2" width="12.6640625" customWidth="1"/>
    <col min="3" max="3" width="19.83203125" customWidth="1"/>
  </cols>
  <sheetData>
    <row r="1" spans="1:15">
      <c r="A1" s="2" t="s">
        <v>6</v>
      </c>
      <c r="C1" s="2"/>
    </row>
    <row r="2" spans="1:15" ht="18">
      <c r="A2" s="150" t="s">
        <v>9</v>
      </c>
      <c r="B2" s="151" t="s">
        <v>10</v>
      </c>
      <c r="C2" s="153" t="s">
        <v>7</v>
      </c>
      <c r="D2" s="144" t="s">
        <v>0</v>
      </c>
      <c r="E2" s="145" t="s">
        <v>1</v>
      </c>
      <c r="F2" s="145" t="s">
        <v>2</v>
      </c>
      <c r="G2" s="139" t="s">
        <v>26</v>
      </c>
      <c r="H2" s="140"/>
      <c r="I2" s="140"/>
      <c r="J2" s="139" t="s">
        <v>27</v>
      </c>
      <c r="K2" s="140"/>
      <c r="L2" s="140"/>
      <c r="M2" s="139" t="s">
        <v>28</v>
      </c>
      <c r="N2" s="140"/>
      <c r="O2" s="140"/>
    </row>
    <row r="3" spans="1:15" ht="18">
      <c r="A3" s="150"/>
      <c r="B3" s="152"/>
      <c r="C3" s="140"/>
      <c r="D3" s="139"/>
      <c r="E3" s="146"/>
      <c r="F3" s="146"/>
      <c r="G3" s="1" t="s">
        <v>3</v>
      </c>
      <c r="H3" s="1" t="s">
        <v>4</v>
      </c>
      <c r="I3" s="1" t="s">
        <v>5</v>
      </c>
      <c r="J3" s="1" t="s">
        <v>3</v>
      </c>
      <c r="K3" s="1" t="s">
        <v>4</v>
      </c>
      <c r="L3" s="1" t="s">
        <v>5</v>
      </c>
      <c r="M3" s="1" t="s">
        <v>3</v>
      </c>
      <c r="N3" s="1" t="s">
        <v>4</v>
      </c>
      <c r="O3" s="1" t="s">
        <v>5</v>
      </c>
    </row>
    <row r="4" spans="1:15" ht="18">
      <c r="A4" s="3"/>
      <c r="B4" s="3"/>
      <c r="C4" s="4" t="s">
        <v>12</v>
      </c>
      <c r="D4" s="5">
        <v>0.75846501128668098</v>
      </c>
      <c r="E4" s="5">
        <v>0.75953415461381601</v>
      </c>
      <c r="F4" s="5">
        <v>0.75846501128668098</v>
      </c>
      <c r="G4" s="5">
        <v>0.87050359712230196</v>
      </c>
      <c r="H4" s="5">
        <v>0.79084967320261401</v>
      </c>
      <c r="I4" s="5">
        <v>0.82876712328767099</v>
      </c>
      <c r="J4" s="5">
        <v>0.68062827225130895</v>
      </c>
      <c r="K4" s="5">
        <v>0.76470588235294101</v>
      </c>
      <c r="L4" s="5">
        <v>0.72022160664819901</v>
      </c>
      <c r="M4" s="5">
        <v>0.75221238938053003</v>
      </c>
      <c r="N4" s="5">
        <v>0.70833333333333304</v>
      </c>
      <c r="O4" s="5">
        <v>0.72961373390557904</v>
      </c>
    </row>
    <row r="5" spans="1:15" ht="18">
      <c r="A5" s="141">
        <v>0.76300000000000001</v>
      </c>
      <c r="B5" s="141" t="s">
        <v>18</v>
      </c>
      <c r="C5" s="4" t="s">
        <v>13</v>
      </c>
      <c r="D5" s="5">
        <v>0.75169300225733604</v>
      </c>
      <c r="E5" s="5">
        <v>0.74384316798649297</v>
      </c>
      <c r="F5" s="5">
        <v>0.75169300225733604</v>
      </c>
      <c r="G5" s="5">
        <v>0.71219512195121903</v>
      </c>
      <c r="H5" s="5">
        <v>0.95424836601307195</v>
      </c>
      <c r="I5" s="5">
        <v>0.81564245810055802</v>
      </c>
      <c r="J5" s="5">
        <v>0.934782608695652</v>
      </c>
      <c r="K5" s="5">
        <v>0.50588235294117601</v>
      </c>
      <c r="L5" s="5">
        <v>0.65648854961832004</v>
      </c>
      <c r="M5" s="5">
        <v>0.69178082191780799</v>
      </c>
      <c r="N5" s="5">
        <v>0.84166666666666601</v>
      </c>
      <c r="O5" s="5">
        <v>0.75939849624060096</v>
      </c>
    </row>
    <row r="6" spans="1:15" ht="18">
      <c r="A6" s="142"/>
      <c r="B6" s="142"/>
      <c r="C6" s="11" t="s">
        <v>17</v>
      </c>
      <c r="D6" s="12">
        <v>0.76975169300225699</v>
      </c>
      <c r="E6" s="5">
        <v>0.76395041472974201</v>
      </c>
      <c r="F6" s="5">
        <v>0.76975169300225699</v>
      </c>
      <c r="G6" s="5">
        <v>0.75520833333333304</v>
      </c>
      <c r="H6" s="5">
        <v>0.947712418300653</v>
      </c>
      <c r="I6" s="5">
        <v>0.84057971014492705</v>
      </c>
      <c r="J6" s="5">
        <v>0.87735849056603699</v>
      </c>
      <c r="K6" s="5">
        <v>0.54705882352941104</v>
      </c>
      <c r="L6" s="5">
        <v>0.67391304347825998</v>
      </c>
      <c r="M6" s="5">
        <v>0.71034482758620598</v>
      </c>
      <c r="N6" s="5">
        <v>0.85833333333333295</v>
      </c>
      <c r="O6" s="5">
        <v>0.77735849056603701</v>
      </c>
    </row>
    <row r="7" spans="1:15" ht="18">
      <c r="A7" s="142"/>
      <c r="B7" s="142"/>
      <c r="C7" s="4" t="s">
        <v>14</v>
      </c>
      <c r="D7" s="5">
        <v>0.76749435665914201</v>
      </c>
      <c r="E7" s="5">
        <v>0.76579268405896905</v>
      </c>
      <c r="F7" s="5">
        <v>0.76749435665914201</v>
      </c>
      <c r="G7" s="5">
        <v>0.74456521739130399</v>
      </c>
      <c r="H7" s="5">
        <v>0.89542483660130701</v>
      </c>
      <c r="I7" s="5">
        <v>0.813056379821958</v>
      </c>
      <c r="J7" s="5">
        <v>0.83739837398373895</v>
      </c>
      <c r="K7" s="5">
        <v>0.60588235294117598</v>
      </c>
      <c r="L7" s="5">
        <v>0.70307167235494805</v>
      </c>
      <c r="M7" s="5">
        <v>0.73529411764705799</v>
      </c>
      <c r="N7" s="5">
        <v>0.83333333333333304</v>
      </c>
      <c r="O7" s="5">
        <v>0.78125</v>
      </c>
    </row>
    <row r="8" spans="1:15" ht="18">
      <c r="A8" s="142"/>
      <c r="B8" s="142"/>
      <c r="C8" s="6" t="s">
        <v>15</v>
      </c>
      <c r="D8" s="5">
        <v>0.75846501128668098</v>
      </c>
      <c r="E8" s="5">
        <v>0.75106800704905996</v>
      </c>
      <c r="F8" s="5">
        <v>0.75846501128668098</v>
      </c>
      <c r="G8" s="5">
        <v>0.73711340206185505</v>
      </c>
      <c r="H8" s="5">
        <v>0.934640522875817</v>
      </c>
      <c r="I8" s="5">
        <v>0.82420749279538896</v>
      </c>
      <c r="J8" s="5">
        <v>0.91397849462365499</v>
      </c>
      <c r="K8" s="5">
        <v>0.5</v>
      </c>
      <c r="L8" s="5">
        <v>0.64638783269961897</v>
      </c>
      <c r="M8" s="5">
        <v>0.69230769230769196</v>
      </c>
      <c r="N8" s="5">
        <v>0.9</v>
      </c>
      <c r="O8" s="5">
        <v>0.78260869565217295</v>
      </c>
    </row>
    <row r="9" spans="1:15" ht="18">
      <c r="A9" s="143"/>
      <c r="B9" s="143"/>
      <c r="C9" s="18" t="s">
        <v>16</v>
      </c>
      <c r="D9" s="12">
        <v>0.76975169300225699</v>
      </c>
      <c r="E9" s="5">
        <v>0.76418360214153902</v>
      </c>
      <c r="F9" s="5">
        <v>0.76975169300225699</v>
      </c>
      <c r="G9" s="5">
        <v>0.77173913043478204</v>
      </c>
      <c r="H9" s="5">
        <v>0.92810457516339795</v>
      </c>
      <c r="I9" s="5">
        <v>0.84272997032640895</v>
      </c>
      <c r="J9" s="5">
        <v>0.92307692307692302</v>
      </c>
      <c r="K9" s="5">
        <v>0.56470588235294095</v>
      </c>
      <c r="L9" s="5">
        <v>0.70072992700729897</v>
      </c>
      <c r="M9" s="5">
        <v>0.66451612903225799</v>
      </c>
      <c r="N9" s="5">
        <v>0.85833333333333295</v>
      </c>
      <c r="O9" s="5">
        <v>0.74909090909090803</v>
      </c>
    </row>
    <row r="10" spans="1:15" ht="19">
      <c r="A10" s="147">
        <v>0.75700000000000001</v>
      </c>
      <c r="B10" s="147" t="s">
        <v>19</v>
      </c>
      <c r="C10" s="17" t="s">
        <v>20</v>
      </c>
      <c r="D10" s="16">
        <v>0.77878103837471702</v>
      </c>
      <c r="E10" s="8">
        <v>0.77610024603690597</v>
      </c>
      <c r="F10" s="8">
        <v>0.77878103837471702</v>
      </c>
      <c r="G10" s="8">
        <v>0.76373626373626302</v>
      </c>
      <c r="H10" s="8">
        <v>0.90849673202614301</v>
      </c>
      <c r="I10" s="8">
        <v>0.82985074626865596</v>
      </c>
      <c r="J10" s="8">
        <v>0.77922077922077904</v>
      </c>
      <c r="K10" s="8">
        <v>0.70588235294117596</v>
      </c>
      <c r="L10" s="8">
        <v>0.74074074074074003</v>
      </c>
      <c r="M10" s="8">
        <v>0.80373831775700899</v>
      </c>
      <c r="N10" s="8">
        <v>0.71666666666666601</v>
      </c>
      <c r="O10" s="8">
        <v>0.75770925110132104</v>
      </c>
    </row>
    <row r="11" spans="1:15" ht="19">
      <c r="A11" s="148"/>
      <c r="B11" s="148"/>
      <c r="C11" s="7" t="s">
        <v>21</v>
      </c>
      <c r="D11" s="8">
        <v>0.74266365688487501</v>
      </c>
      <c r="E11" s="8">
        <v>0.73861782801545195</v>
      </c>
      <c r="F11" s="8">
        <v>0.74266365688487501</v>
      </c>
      <c r="G11" s="8">
        <v>0.70297029702970204</v>
      </c>
      <c r="H11" s="8">
        <v>0.92810457516339795</v>
      </c>
      <c r="I11" s="8">
        <v>0.79999999999999905</v>
      </c>
      <c r="J11" s="8">
        <v>0.80833333333333302</v>
      </c>
      <c r="K11" s="8">
        <v>0.57058823529411695</v>
      </c>
      <c r="L11" s="8">
        <v>0.66896551724137898</v>
      </c>
      <c r="M11" s="8">
        <v>0.74380165289256195</v>
      </c>
      <c r="N11" s="8">
        <v>0.75</v>
      </c>
      <c r="O11" s="8">
        <v>0.74688796680497904</v>
      </c>
    </row>
    <row r="12" spans="1:15" ht="19">
      <c r="A12" s="148"/>
      <c r="B12" s="148"/>
      <c r="C12" s="7" t="s">
        <v>22</v>
      </c>
      <c r="D12" s="8">
        <v>0.75395033860045102</v>
      </c>
      <c r="E12" s="8">
        <v>0.75107632723451601</v>
      </c>
      <c r="F12" s="8">
        <v>0.75395033860045102</v>
      </c>
      <c r="G12" s="8">
        <v>0.71938775510204001</v>
      </c>
      <c r="H12" s="8">
        <v>0.92156862745098</v>
      </c>
      <c r="I12" s="8">
        <v>0.80802292263610298</v>
      </c>
      <c r="J12" s="8">
        <v>0.78947368421052599</v>
      </c>
      <c r="K12" s="8">
        <v>0.61764705882352899</v>
      </c>
      <c r="L12" s="8">
        <v>0.69306930693069302</v>
      </c>
      <c r="M12" s="8">
        <v>0.77192982456140302</v>
      </c>
      <c r="N12" s="8">
        <v>0.73333333333333295</v>
      </c>
      <c r="O12" s="8">
        <v>0.75213675213675202</v>
      </c>
    </row>
    <row r="13" spans="1:15" ht="19">
      <c r="A13" s="148"/>
      <c r="B13" s="148"/>
      <c r="C13" s="7" t="s">
        <v>23</v>
      </c>
      <c r="D13" s="8">
        <v>0.74717832957110597</v>
      </c>
      <c r="E13" s="8">
        <v>0.74415779440582197</v>
      </c>
      <c r="F13" s="8">
        <v>0.74717832957110597</v>
      </c>
      <c r="G13" s="8">
        <v>0.72164948453608202</v>
      </c>
      <c r="H13" s="8">
        <v>0.91503267973856195</v>
      </c>
      <c r="I13" s="8">
        <v>0.80691642651296802</v>
      </c>
      <c r="J13" s="8">
        <v>0.77037037037037004</v>
      </c>
      <c r="K13" s="8">
        <v>0.61176470588235299</v>
      </c>
      <c r="L13" s="8">
        <v>0.68196721311475395</v>
      </c>
      <c r="M13" s="8">
        <v>0.76315789473684204</v>
      </c>
      <c r="N13" s="8">
        <v>0.72499999999999998</v>
      </c>
      <c r="O13" s="8">
        <v>0.74358974358974295</v>
      </c>
    </row>
    <row r="14" spans="1:15" ht="19">
      <c r="A14" s="149"/>
      <c r="B14" s="149"/>
      <c r="C14" s="7" t="s">
        <v>24</v>
      </c>
      <c r="D14" s="8">
        <v>0.76072234762979596</v>
      </c>
      <c r="E14" s="8">
        <v>0.75632149214833799</v>
      </c>
      <c r="F14" s="8">
        <v>0.76072234762979596</v>
      </c>
      <c r="G14" s="8">
        <v>0.734375</v>
      </c>
      <c r="H14" s="8">
        <v>0.92156862745098</v>
      </c>
      <c r="I14" s="8">
        <v>0.81739130434782603</v>
      </c>
      <c r="J14" s="8">
        <v>0.78873239436619702</v>
      </c>
      <c r="K14" s="8">
        <v>0.65882352941176403</v>
      </c>
      <c r="L14" s="8">
        <v>0.71794871794871795</v>
      </c>
      <c r="M14" s="8">
        <v>0.77064220183486198</v>
      </c>
      <c r="N14" s="8">
        <v>0.7</v>
      </c>
      <c r="O14" s="8">
        <v>0.73362445414847099</v>
      </c>
    </row>
  </sheetData>
  <mergeCells count="13">
    <mergeCell ref="A10:A14"/>
    <mergeCell ref="B10:B14"/>
    <mergeCell ref="A2:A3"/>
    <mergeCell ref="B2:B3"/>
    <mergeCell ref="C2:C3"/>
    <mergeCell ref="G2:I2"/>
    <mergeCell ref="J2:L2"/>
    <mergeCell ref="M2:O2"/>
    <mergeCell ref="B5:B9"/>
    <mergeCell ref="A5:A9"/>
    <mergeCell ref="D2:D3"/>
    <mergeCell ref="E2:E3"/>
    <mergeCell ref="F2:F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5D7A-A173-5E43-BEF4-0E1926881CBF}">
  <dimension ref="A1:O14"/>
  <sheetViews>
    <sheetView zoomScale="108" zoomScaleNormal="108" workbookViewId="0">
      <selection activeCell="B5" sqref="B5:B9"/>
    </sheetView>
  </sheetViews>
  <sheetFormatPr baseColWidth="10" defaultRowHeight="16"/>
  <cols>
    <col min="2" max="2" width="13.1640625" customWidth="1"/>
    <col min="3" max="3" width="18.1640625" customWidth="1"/>
  </cols>
  <sheetData>
    <row r="1" spans="1:15">
      <c r="A1" s="2" t="s">
        <v>29</v>
      </c>
    </row>
    <row r="2" spans="1:15" ht="18">
      <c r="A2" s="150" t="s">
        <v>9</v>
      </c>
      <c r="B2" s="151" t="s">
        <v>10</v>
      </c>
      <c r="C2" s="153" t="s">
        <v>7</v>
      </c>
      <c r="D2" s="144" t="s">
        <v>0</v>
      </c>
      <c r="E2" s="145" t="s">
        <v>1</v>
      </c>
      <c r="F2" s="145" t="s">
        <v>2</v>
      </c>
      <c r="G2" s="139" t="s">
        <v>26</v>
      </c>
      <c r="H2" s="140"/>
      <c r="I2" s="140"/>
      <c r="J2" s="139" t="s">
        <v>27</v>
      </c>
      <c r="K2" s="140"/>
      <c r="L2" s="140"/>
      <c r="M2" s="139" t="s">
        <v>28</v>
      </c>
      <c r="N2" s="140"/>
      <c r="O2" s="140"/>
    </row>
    <row r="3" spans="1:15" ht="18">
      <c r="A3" s="150"/>
      <c r="B3" s="152"/>
      <c r="C3" s="140"/>
      <c r="D3" s="139"/>
      <c r="E3" s="146"/>
      <c r="F3" s="146"/>
      <c r="G3" s="1" t="s">
        <v>3</v>
      </c>
      <c r="H3" s="1" t="s">
        <v>4</v>
      </c>
      <c r="I3" s="1" t="s">
        <v>5</v>
      </c>
      <c r="J3" s="1" t="s">
        <v>3</v>
      </c>
      <c r="K3" s="1" t="s">
        <v>4</v>
      </c>
      <c r="L3" s="1" t="s">
        <v>5</v>
      </c>
      <c r="M3" s="1" t="s">
        <v>3</v>
      </c>
      <c r="N3" s="1" t="s">
        <v>4</v>
      </c>
      <c r="O3" s="1" t="s">
        <v>5</v>
      </c>
    </row>
    <row r="4" spans="1:15" ht="18">
      <c r="A4" s="3"/>
      <c r="B4" s="9"/>
      <c r="C4" s="4" t="s">
        <v>12</v>
      </c>
      <c r="D4" s="5">
        <v>0.75846501128668098</v>
      </c>
      <c r="E4" s="5">
        <v>0.75953415461381601</v>
      </c>
      <c r="F4" s="5">
        <v>0.75846501128668098</v>
      </c>
      <c r="G4" s="5">
        <v>0.87050359712230196</v>
      </c>
      <c r="H4" s="5">
        <v>0.79084967320261401</v>
      </c>
      <c r="I4" s="5">
        <v>0.82876712328767099</v>
      </c>
      <c r="J4" s="5">
        <v>0.68062827225130895</v>
      </c>
      <c r="K4" s="5">
        <v>0.76470588235294101</v>
      </c>
      <c r="L4" s="5">
        <v>0.72022160664819901</v>
      </c>
      <c r="M4" s="5">
        <v>0.75221238938053003</v>
      </c>
      <c r="N4" s="5">
        <v>0.70833333333333304</v>
      </c>
      <c r="O4" s="5">
        <v>0.72961373390557904</v>
      </c>
    </row>
    <row r="5" spans="1:15" s="10" customFormat="1" ht="18">
      <c r="A5" s="141">
        <v>0.78100000000000003</v>
      </c>
      <c r="B5" s="141" t="s">
        <v>25</v>
      </c>
      <c r="C5" s="4" t="s">
        <v>31</v>
      </c>
      <c r="D5" s="5">
        <v>0.77878103837471702</v>
      </c>
      <c r="E5" s="5">
        <v>0.78096480948829905</v>
      </c>
      <c r="F5" s="5">
        <v>0.77878103837471702</v>
      </c>
      <c r="G5" s="5">
        <v>0.86206896551724099</v>
      </c>
      <c r="H5" s="5">
        <v>0.81699346405228701</v>
      </c>
      <c r="I5" s="5">
        <v>0.83892617449664397</v>
      </c>
      <c r="J5" s="5">
        <v>0.73493975903614395</v>
      </c>
      <c r="K5" s="5">
        <v>0.71764705882352897</v>
      </c>
      <c r="L5" s="5">
        <v>0.72619047619047605</v>
      </c>
      <c r="M5" s="5">
        <v>0.74242424242424199</v>
      </c>
      <c r="N5" s="5">
        <v>0.81666666666666599</v>
      </c>
      <c r="O5" s="5">
        <v>0.77777777777777701</v>
      </c>
    </row>
    <row r="6" spans="1:15" s="10" customFormat="1" ht="18">
      <c r="A6" s="142"/>
      <c r="B6" s="142"/>
      <c r="C6" s="4" t="s">
        <v>32</v>
      </c>
      <c r="D6" s="5">
        <v>0.77652370203160204</v>
      </c>
      <c r="E6" s="5">
        <v>0.77858063419677304</v>
      </c>
      <c r="F6" s="5">
        <v>0.77652370203160204</v>
      </c>
      <c r="G6" s="5">
        <v>0.879432624113475</v>
      </c>
      <c r="H6" s="5">
        <v>0.81045751633986896</v>
      </c>
      <c r="I6" s="5">
        <v>0.843537414965986</v>
      </c>
      <c r="J6" s="5">
        <v>0.74375000000000002</v>
      </c>
      <c r="K6" s="5">
        <v>0.7</v>
      </c>
      <c r="L6" s="5">
        <v>0.72121212121212097</v>
      </c>
      <c r="M6" s="5">
        <v>0.71126760563380198</v>
      </c>
      <c r="N6" s="5">
        <v>0.84166666666666601</v>
      </c>
      <c r="O6" s="5">
        <v>0.77099236641221303</v>
      </c>
    </row>
    <row r="7" spans="1:15" s="10" customFormat="1" ht="18">
      <c r="A7" s="142"/>
      <c r="B7" s="142"/>
      <c r="C7" s="11" t="s">
        <v>33</v>
      </c>
      <c r="D7" s="12">
        <v>0.792325056433408</v>
      </c>
      <c r="E7" s="5">
        <v>0.78966558586051205</v>
      </c>
      <c r="F7" s="5">
        <v>0.792325056433408</v>
      </c>
      <c r="G7" s="5">
        <v>0.82142857142857095</v>
      </c>
      <c r="H7" s="5">
        <v>0.90196078431372495</v>
      </c>
      <c r="I7" s="5">
        <v>0.85981308411214896</v>
      </c>
      <c r="J7" s="5">
        <v>0.8</v>
      </c>
      <c r="K7" s="5">
        <v>0.70588235294117596</v>
      </c>
      <c r="L7" s="5">
        <v>0.75</v>
      </c>
      <c r="M7" s="5">
        <v>0.74399999999999999</v>
      </c>
      <c r="N7" s="5">
        <v>0.77500000000000002</v>
      </c>
      <c r="O7" s="5">
        <v>0.75918367346938698</v>
      </c>
    </row>
    <row r="8" spans="1:15" s="10" customFormat="1" ht="18">
      <c r="A8" s="142"/>
      <c r="B8" s="142"/>
      <c r="C8" s="6" t="s">
        <v>34</v>
      </c>
      <c r="D8" s="5">
        <v>0.77426636568848695</v>
      </c>
      <c r="E8" s="5">
        <v>0.77842067666731596</v>
      </c>
      <c r="F8" s="5">
        <v>0.77426636568848695</v>
      </c>
      <c r="G8" s="5">
        <v>0.86131386861313797</v>
      </c>
      <c r="H8" s="5">
        <v>0.77124183006535896</v>
      </c>
      <c r="I8" s="5">
        <v>0.81379310344827505</v>
      </c>
      <c r="J8" s="5">
        <v>0.69473684210526299</v>
      </c>
      <c r="K8" s="5">
        <v>0.77647058823529402</v>
      </c>
      <c r="L8" s="5">
        <v>0.73333333333333295</v>
      </c>
      <c r="M8" s="5">
        <v>0.80172413793103403</v>
      </c>
      <c r="N8" s="5">
        <v>0.77500000000000002</v>
      </c>
      <c r="O8" s="5">
        <v>0.78813559322033899</v>
      </c>
    </row>
    <row r="9" spans="1:15" s="10" customFormat="1" ht="18">
      <c r="A9" s="143"/>
      <c r="B9" s="143"/>
      <c r="C9" s="6" t="s">
        <v>35</v>
      </c>
      <c r="D9" s="5">
        <v>0.78555304740406295</v>
      </c>
      <c r="E9" s="5">
        <v>0.78348198260972302</v>
      </c>
      <c r="F9" s="5">
        <v>0.78555304740406295</v>
      </c>
      <c r="G9" s="5">
        <v>0.81707317073170704</v>
      </c>
      <c r="H9" s="5">
        <v>0.87581699346405195</v>
      </c>
      <c r="I9" s="5">
        <v>0.84542586750788595</v>
      </c>
      <c r="J9" s="5">
        <v>0.8</v>
      </c>
      <c r="K9" s="5">
        <v>0.70588235294117596</v>
      </c>
      <c r="L9" s="5">
        <v>0.75</v>
      </c>
      <c r="M9" s="5">
        <v>0.72868217054263495</v>
      </c>
      <c r="N9" s="5">
        <v>0.78333333333333299</v>
      </c>
      <c r="O9" s="5">
        <v>0.75502008032128498</v>
      </c>
    </row>
    <row r="10" spans="1:15" ht="19">
      <c r="A10" s="154">
        <v>0.77700000000000002</v>
      </c>
      <c r="B10" s="147" t="s">
        <v>30</v>
      </c>
      <c r="C10" s="17" t="s">
        <v>36</v>
      </c>
      <c r="D10" s="16">
        <v>0.78555304740406295</v>
      </c>
      <c r="E10" s="8">
        <v>0.78044904567673501</v>
      </c>
      <c r="F10" s="8">
        <v>0.78555304740406295</v>
      </c>
      <c r="G10" s="8">
        <v>0.835365853658536</v>
      </c>
      <c r="H10" s="8">
        <v>0.89542483660130701</v>
      </c>
      <c r="I10" s="8">
        <v>0.86435331230283896</v>
      </c>
      <c r="J10" s="8">
        <v>0.72282608695652095</v>
      </c>
      <c r="K10" s="8">
        <v>0.78235294117647003</v>
      </c>
      <c r="L10" s="8">
        <v>0.75141242937853103</v>
      </c>
      <c r="M10" s="8">
        <v>0.82105263157894703</v>
      </c>
      <c r="N10" s="8">
        <v>0.65</v>
      </c>
      <c r="O10" s="8">
        <v>0.72558139534883703</v>
      </c>
    </row>
    <row r="11" spans="1:15" ht="19">
      <c r="A11" s="155"/>
      <c r="B11" s="148"/>
      <c r="C11" s="17" t="s">
        <v>37</v>
      </c>
      <c r="D11" s="16">
        <v>0.78555304740406295</v>
      </c>
      <c r="E11" s="8">
        <v>0.78220822306374405</v>
      </c>
      <c r="F11" s="8">
        <v>0.78555304740406295</v>
      </c>
      <c r="G11" s="8">
        <v>0.83435582822085796</v>
      </c>
      <c r="H11" s="8">
        <v>0.88888888888888795</v>
      </c>
      <c r="I11" s="8">
        <v>0.860759493670886</v>
      </c>
      <c r="J11" s="8">
        <v>0.73033707865168496</v>
      </c>
      <c r="K11" s="8">
        <v>0.76470588235294101</v>
      </c>
      <c r="L11" s="8">
        <v>0.74712643678160895</v>
      </c>
      <c r="M11" s="8">
        <v>0.80392156862745101</v>
      </c>
      <c r="N11" s="8">
        <v>0.68333333333333302</v>
      </c>
      <c r="O11" s="8">
        <v>0.73873873873873797</v>
      </c>
    </row>
    <row r="12" spans="1:15" ht="19">
      <c r="A12" s="155"/>
      <c r="B12" s="148"/>
      <c r="C12" s="7" t="s">
        <v>38</v>
      </c>
      <c r="D12" s="8">
        <v>0.76749435665914201</v>
      </c>
      <c r="E12" s="8">
        <v>0.76801817670399697</v>
      </c>
      <c r="F12" s="8">
        <v>0.76749435665914201</v>
      </c>
      <c r="G12" s="8">
        <v>0.89051094890510896</v>
      </c>
      <c r="H12" s="8">
        <v>0.79738562091503196</v>
      </c>
      <c r="I12" s="8">
        <v>0.84137931034482705</v>
      </c>
      <c r="J12" s="8">
        <v>0.68367346938775497</v>
      </c>
      <c r="K12" s="8">
        <v>0.78823529411764703</v>
      </c>
      <c r="L12" s="8">
        <v>0.73224043715846998</v>
      </c>
      <c r="M12" s="8">
        <v>0.763636363636363</v>
      </c>
      <c r="N12" s="8">
        <v>0.7</v>
      </c>
      <c r="O12" s="8">
        <v>0.73043478260869499</v>
      </c>
    </row>
    <row r="13" spans="1:15" ht="19">
      <c r="A13" s="155"/>
      <c r="B13" s="148"/>
      <c r="C13" s="7" t="s">
        <v>39</v>
      </c>
      <c r="D13" s="8">
        <v>0.76523702031602703</v>
      </c>
      <c r="E13" s="8">
        <v>0.76558923335142004</v>
      </c>
      <c r="F13" s="8">
        <v>0.76523702031602703</v>
      </c>
      <c r="G13" s="8">
        <v>0.84868421052631504</v>
      </c>
      <c r="H13" s="8">
        <v>0.84313725490196001</v>
      </c>
      <c r="I13" s="8">
        <v>0.84590163934426199</v>
      </c>
      <c r="J13" s="8">
        <v>0.70520231213872797</v>
      </c>
      <c r="K13" s="8">
        <v>0.71764705882352897</v>
      </c>
      <c r="L13" s="8">
        <v>0.71137026239067003</v>
      </c>
      <c r="M13" s="8">
        <v>0.74576271186440601</v>
      </c>
      <c r="N13" s="8">
        <v>0.73333333333333295</v>
      </c>
      <c r="O13" s="8">
        <v>0.73949579831932699</v>
      </c>
    </row>
    <row r="14" spans="1:15" ht="19">
      <c r="A14" s="156"/>
      <c r="B14" s="149"/>
      <c r="C14" s="7" t="s">
        <v>40</v>
      </c>
      <c r="D14" s="8">
        <v>0.78329571106094797</v>
      </c>
      <c r="E14" s="8">
        <v>0.77828435511372396</v>
      </c>
      <c r="F14" s="8">
        <v>0.78329571106094797</v>
      </c>
      <c r="G14" s="8">
        <v>0.79213483146067398</v>
      </c>
      <c r="H14" s="8">
        <v>0.92156862745098</v>
      </c>
      <c r="I14" s="8">
        <v>0.85196374622356397</v>
      </c>
      <c r="J14" s="8">
        <v>0.75</v>
      </c>
      <c r="K14" s="8">
        <v>0.74117647058823499</v>
      </c>
      <c r="L14" s="8">
        <v>0.74556213017751405</v>
      </c>
      <c r="M14" s="8">
        <v>0.82474226804123696</v>
      </c>
      <c r="N14" s="8">
        <v>0.66666666666666596</v>
      </c>
      <c r="O14" s="8">
        <v>0.73732718894009197</v>
      </c>
    </row>
  </sheetData>
  <mergeCells count="13">
    <mergeCell ref="A10:A14"/>
    <mergeCell ref="B10:B14"/>
    <mergeCell ref="A2:A3"/>
    <mergeCell ref="B2:B3"/>
    <mergeCell ref="C2:C3"/>
    <mergeCell ref="G2:I2"/>
    <mergeCell ref="J2:L2"/>
    <mergeCell ref="M2:O2"/>
    <mergeCell ref="A5:A9"/>
    <mergeCell ref="B5:B9"/>
    <mergeCell ref="D2:D3"/>
    <mergeCell ref="E2:E3"/>
    <mergeCell ref="F2:F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910C-B452-8B40-8385-0CAD767291BE}">
  <dimension ref="A1:O14"/>
  <sheetViews>
    <sheetView zoomScale="120" zoomScaleNormal="120" workbookViewId="0">
      <selection activeCell="C11" sqref="C11:O11"/>
    </sheetView>
  </sheetViews>
  <sheetFormatPr baseColWidth="10" defaultRowHeight="16"/>
  <cols>
    <col min="2" max="2" width="13.83203125" customWidth="1"/>
    <col min="3" max="3" width="18.33203125" customWidth="1"/>
  </cols>
  <sheetData>
    <row r="1" spans="1:15">
      <c r="A1" s="2" t="s">
        <v>29</v>
      </c>
    </row>
    <row r="2" spans="1:15" ht="18">
      <c r="A2" s="150" t="s">
        <v>9</v>
      </c>
      <c r="B2" s="151" t="s">
        <v>10</v>
      </c>
      <c r="C2" s="153" t="s">
        <v>7</v>
      </c>
      <c r="D2" s="144" t="s">
        <v>0</v>
      </c>
      <c r="E2" s="145" t="s">
        <v>1</v>
      </c>
      <c r="F2" s="145" t="s">
        <v>2</v>
      </c>
      <c r="G2" s="139" t="s">
        <v>26</v>
      </c>
      <c r="H2" s="140"/>
      <c r="I2" s="140"/>
      <c r="J2" s="139" t="s">
        <v>27</v>
      </c>
      <c r="K2" s="140"/>
      <c r="L2" s="140"/>
      <c r="M2" s="139" t="s">
        <v>28</v>
      </c>
      <c r="N2" s="140"/>
      <c r="O2" s="140"/>
    </row>
    <row r="3" spans="1:15" ht="18">
      <c r="A3" s="150"/>
      <c r="B3" s="152"/>
      <c r="C3" s="140"/>
      <c r="D3" s="139"/>
      <c r="E3" s="146"/>
      <c r="F3" s="146"/>
      <c r="G3" s="1" t="s">
        <v>3</v>
      </c>
      <c r="H3" s="1" t="s">
        <v>4</v>
      </c>
      <c r="I3" s="1" t="s">
        <v>5</v>
      </c>
      <c r="J3" s="1" t="s">
        <v>3</v>
      </c>
      <c r="K3" s="1" t="s">
        <v>4</v>
      </c>
      <c r="L3" s="1" t="s">
        <v>5</v>
      </c>
      <c r="M3" s="1" t="s">
        <v>3</v>
      </c>
      <c r="N3" s="1" t="s">
        <v>4</v>
      </c>
      <c r="O3" s="1" t="s">
        <v>5</v>
      </c>
    </row>
    <row r="4" spans="1:15" ht="18">
      <c r="A4" s="3"/>
      <c r="B4" s="9"/>
      <c r="C4" s="4" t="s">
        <v>12</v>
      </c>
      <c r="D4" s="5">
        <v>0.75846501128668098</v>
      </c>
      <c r="E4" s="5">
        <v>0.75953415461381601</v>
      </c>
      <c r="F4" s="5">
        <v>0.75846501128668098</v>
      </c>
      <c r="G4" s="5">
        <v>0.87050359712230196</v>
      </c>
      <c r="H4" s="5">
        <v>0.79084967320261401</v>
      </c>
      <c r="I4" s="5">
        <v>0.82876712328767099</v>
      </c>
      <c r="J4" s="5">
        <v>0.68062827225130895</v>
      </c>
      <c r="K4" s="5">
        <v>0.76470588235294101</v>
      </c>
      <c r="L4" s="5">
        <v>0.72022160664819901</v>
      </c>
      <c r="M4" s="5">
        <v>0.75221238938053003</v>
      </c>
      <c r="N4" s="5">
        <v>0.70833333333333304</v>
      </c>
      <c r="O4" s="5">
        <v>0.72961373390557904</v>
      </c>
    </row>
    <row r="5" spans="1:15" ht="18">
      <c r="A5" s="157">
        <v>0.80500000000000005</v>
      </c>
      <c r="B5" s="141" t="s">
        <v>41</v>
      </c>
      <c r="C5" s="11" t="s">
        <v>42</v>
      </c>
      <c r="D5" s="12">
        <v>0.81264108352144404</v>
      </c>
      <c r="E5" s="5">
        <v>0.81089147272272999</v>
      </c>
      <c r="F5" s="5">
        <v>0.81264108352144404</v>
      </c>
      <c r="G5" s="5">
        <v>0.84662576687116498</v>
      </c>
      <c r="H5" s="5">
        <v>0.90196078431372495</v>
      </c>
      <c r="I5" s="5">
        <v>0.873417721518987</v>
      </c>
      <c r="J5" s="5">
        <v>0.87878787878787801</v>
      </c>
      <c r="K5" s="5">
        <v>0.68235294117647005</v>
      </c>
      <c r="L5" s="5">
        <v>0.76821192052980103</v>
      </c>
      <c r="M5" s="5">
        <v>0.71621621621621601</v>
      </c>
      <c r="N5" s="5">
        <v>0.88333333333333297</v>
      </c>
      <c r="O5" s="5">
        <v>0.79104477611940305</v>
      </c>
    </row>
    <row r="6" spans="1:15" ht="18">
      <c r="A6" s="158"/>
      <c r="B6" s="142"/>
      <c r="C6" s="4" t="s">
        <v>43</v>
      </c>
      <c r="D6" s="5">
        <v>0.80135440180586903</v>
      </c>
      <c r="E6" s="5">
        <v>0.80062070833775001</v>
      </c>
      <c r="F6" s="5">
        <v>0.80135440180586803</v>
      </c>
      <c r="G6" s="5">
        <v>0.83333333333333304</v>
      </c>
      <c r="H6" s="5">
        <v>0.88235294117647001</v>
      </c>
      <c r="I6" s="5">
        <v>0.85714285714285698</v>
      </c>
      <c r="J6" s="5">
        <v>0.82978723404255295</v>
      </c>
      <c r="K6" s="5">
        <v>0.68823529411764695</v>
      </c>
      <c r="L6" s="5">
        <v>0.7524115755627</v>
      </c>
      <c r="M6" s="5">
        <v>0.73571428571428499</v>
      </c>
      <c r="N6" s="5">
        <v>0.85833333333333295</v>
      </c>
      <c r="O6" s="5">
        <v>0.79230769230769205</v>
      </c>
    </row>
    <row r="7" spans="1:15" ht="18">
      <c r="A7" s="158"/>
      <c r="B7" s="142"/>
      <c r="C7" s="4" t="s">
        <v>44</v>
      </c>
      <c r="D7" s="5">
        <v>0.79909706546275305</v>
      </c>
      <c r="E7" s="5">
        <v>0.80051924057448498</v>
      </c>
      <c r="F7" s="5">
        <v>0.79909706546275305</v>
      </c>
      <c r="G7" s="5">
        <v>0.90441176470588203</v>
      </c>
      <c r="H7" s="5">
        <v>0.80392156862745101</v>
      </c>
      <c r="I7" s="5">
        <v>0.85121107266435903</v>
      </c>
      <c r="J7" s="5">
        <v>0.72164948453608202</v>
      </c>
      <c r="K7" s="5">
        <v>0.82352941176470495</v>
      </c>
      <c r="L7" s="5">
        <v>0.76923076923076905</v>
      </c>
      <c r="M7" s="5">
        <v>0.80530973451327403</v>
      </c>
      <c r="N7" s="5">
        <v>0.75833333333333297</v>
      </c>
      <c r="O7" s="5">
        <v>0.78111587982832598</v>
      </c>
    </row>
    <row r="8" spans="1:15" ht="18">
      <c r="A8" s="158"/>
      <c r="B8" s="142"/>
      <c r="C8" s="4" t="s">
        <v>45</v>
      </c>
      <c r="D8" s="5">
        <v>0.80135440180586903</v>
      </c>
      <c r="E8" s="5">
        <v>0.80054273851523405</v>
      </c>
      <c r="F8" s="5">
        <v>0.80135440180586803</v>
      </c>
      <c r="G8" s="5">
        <v>0.86092715231787997</v>
      </c>
      <c r="H8" s="5">
        <v>0.84967320261437895</v>
      </c>
      <c r="I8" s="5">
        <v>0.85526315789473595</v>
      </c>
      <c r="J8" s="5">
        <v>0.76436781609195403</v>
      </c>
      <c r="K8" s="5">
        <v>0.78235294117647003</v>
      </c>
      <c r="L8" s="5">
        <v>0.77325581395348797</v>
      </c>
      <c r="M8" s="5">
        <v>0.77966101694915202</v>
      </c>
      <c r="N8" s="5">
        <v>0.76666666666666605</v>
      </c>
      <c r="O8" s="5">
        <v>0.77310924369747902</v>
      </c>
    </row>
    <row r="9" spans="1:15" ht="18">
      <c r="A9" s="159"/>
      <c r="B9" s="143"/>
      <c r="C9" s="4" t="s">
        <v>46</v>
      </c>
      <c r="D9" s="5">
        <v>0.80812641083521397</v>
      </c>
      <c r="E9" s="5">
        <v>0.80652583812665901</v>
      </c>
      <c r="F9" s="5">
        <v>0.80812641083521397</v>
      </c>
      <c r="G9" s="5">
        <v>0.81286549707602296</v>
      </c>
      <c r="H9" s="5">
        <v>0.90849673202614301</v>
      </c>
      <c r="I9" s="5">
        <v>0.85802469135802395</v>
      </c>
      <c r="J9" s="5">
        <v>0.82993197278911501</v>
      </c>
      <c r="K9" s="5">
        <v>0.71764705882352897</v>
      </c>
      <c r="L9" s="5">
        <v>0.76971608832807503</v>
      </c>
      <c r="M9" s="5">
        <v>0.77600000000000002</v>
      </c>
      <c r="N9" s="5">
        <v>0.80833333333333302</v>
      </c>
      <c r="O9" s="5">
        <v>0.79183673469387705</v>
      </c>
    </row>
    <row r="10" spans="1:15" ht="18">
      <c r="A10" s="160">
        <v>0.77600000000000002</v>
      </c>
      <c r="B10" s="147" t="s">
        <v>47</v>
      </c>
      <c r="C10" s="14" t="s">
        <v>48</v>
      </c>
      <c r="D10" s="8">
        <v>0.77200902934537197</v>
      </c>
      <c r="E10" s="8">
        <v>0.77195607654456699</v>
      </c>
      <c r="F10" s="8">
        <v>0.77200902934537197</v>
      </c>
      <c r="G10" s="8">
        <v>0.92063492063492003</v>
      </c>
      <c r="H10" s="8">
        <v>0.75816993464052196</v>
      </c>
      <c r="I10" s="8">
        <v>0.83154121863799202</v>
      </c>
      <c r="J10" s="8">
        <v>0.67129629629629595</v>
      </c>
      <c r="K10" s="8">
        <v>0.85294117647058798</v>
      </c>
      <c r="L10" s="8">
        <v>0.75129533678756399</v>
      </c>
      <c r="M10" s="8">
        <v>0.80198019801980203</v>
      </c>
      <c r="N10" s="8">
        <v>0.67500000000000004</v>
      </c>
      <c r="O10" s="8">
        <v>0.73303167420814397</v>
      </c>
    </row>
    <row r="11" spans="1:15" ht="18">
      <c r="A11" s="161"/>
      <c r="B11" s="148"/>
      <c r="C11" s="15" t="s">
        <v>49</v>
      </c>
      <c r="D11" s="16">
        <v>0.78555304740406295</v>
      </c>
      <c r="E11" s="8">
        <v>0.78540804916470297</v>
      </c>
      <c r="F11" s="8">
        <v>0.78555304740406295</v>
      </c>
      <c r="G11" s="8">
        <v>0.89855072463768104</v>
      </c>
      <c r="H11" s="8">
        <v>0.81045751633986896</v>
      </c>
      <c r="I11" s="8">
        <v>0.85223367697594499</v>
      </c>
      <c r="J11" s="8">
        <v>0.70769230769230695</v>
      </c>
      <c r="K11" s="8">
        <v>0.81176470588235194</v>
      </c>
      <c r="L11" s="8">
        <v>0.75616438356164295</v>
      </c>
      <c r="M11" s="8">
        <v>0.78181818181818097</v>
      </c>
      <c r="N11" s="8">
        <v>0.71666666666666601</v>
      </c>
      <c r="O11" s="8">
        <v>0.74782608695652097</v>
      </c>
    </row>
    <row r="12" spans="1:15" ht="18">
      <c r="A12" s="161"/>
      <c r="B12" s="148"/>
      <c r="C12" s="14" t="s">
        <v>50</v>
      </c>
      <c r="D12" s="8">
        <v>0.76975169300225699</v>
      </c>
      <c r="E12" s="8">
        <v>0.77023209650328195</v>
      </c>
      <c r="F12" s="8">
        <v>0.76975169300225699</v>
      </c>
      <c r="G12" s="8">
        <v>0.87412587412587395</v>
      </c>
      <c r="H12" s="8">
        <v>0.81699346405228701</v>
      </c>
      <c r="I12" s="8">
        <v>0.84459459459459396</v>
      </c>
      <c r="J12" s="8">
        <v>0.70108695652173902</v>
      </c>
      <c r="K12" s="8">
        <v>0.75882352941176401</v>
      </c>
      <c r="L12" s="8">
        <v>0.72881355932203296</v>
      </c>
      <c r="M12" s="8">
        <v>0.75</v>
      </c>
      <c r="N12" s="8">
        <v>0.72499999999999998</v>
      </c>
      <c r="O12" s="8">
        <v>0.73728813559322004</v>
      </c>
    </row>
    <row r="13" spans="1:15" ht="18">
      <c r="A13" s="161"/>
      <c r="B13" s="148"/>
      <c r="C13" s="14" t="s">
        <v>51</v>
      </c>
      <c r="D13" s="8">
        <v>0.78329571106094797</v>
      </c>
      <c r="E13" s="8">
        <v>0.78280040307714904</v>
      </c>
      <c r="F13" s="8">
        <v>0.78329571106094797</v>
      </c>
      <c r="G13" s="8">
        <v>0.90510948905109401</v>
      </c>
      <c r="H13" s="8">
        <v>0.81045751633986896</v>
      </c>
      <c r="I13" s="8">
        <v>0.85517241379310305</v>
      </c>
      <c r="J13" s="8">
        <v>0.70408163265306101</v>
      </c>
      <c r="K13" s="8">
        <v>0.81176470588235194</v>
      </c>
      <c r="L13" s="8">
        <v>0.75409836065573699</v>
      </c>
      <c r="M13" s="8">
        <v>0.77272727272727204</v>
      </c>
      <c r="N13" s="8">
        <v>0.70833333333333304</v>
      </c>
      <c r="O13" s="8">
        <v>0.73913043478260798</v>
      </c>
    </row>
    <row r="14" spans="1:15" ht="18">
      <c r="A14" s="162"/>
      <c r="B14" s="149"/>
      <c r="C14" s="14" t="s">
        <v>52</v>
      </c>
      <c r="D14" s="8">
        <v>0.76975169300225699</v>
      </c>
      <c r="E14" s="8">
        <v>0.76589410431054505</v>
      </c>
      <c r="F14" s="8">
        <v>0.76975169300225699</v>
      </c>
      <c r="G14" s="8">
        <v>0.878571428571428</v>
      </c>
      <c r="H14" s="8">
        <v>0.80392156862745101</v>
      </c>
      <c r="I14" s="8">
        <v>0.83959044368600599</v>
      </c>
      <c r="J14" s="8">
        <v>0.66820276497695796</v>
      </c>
      <c r="K14" s="8">
        <v>0.85294117647058798</v>
      </c>
      <c r="L14" s="8">
        <v>0.74935400516795803</v>
      </c>
      <c r="M14" s="8">
        <v>0.84883720930232498</v>
      </c>
      <c r="N14" s="8">
        <v>0.60833333333333295</v>
      </c>
      <c r="O14" s="8">
        <v>0.70873786407766903</v>
      </c>
    </row>
  </sheetData>
  <mergeCells count="13">
    <mergeCell ref="A10:A14"/>
    <mergeCell ref="B10:B14"/>
    <mergeCell ref="A2:A3"/>
    <mergeCell ref="B2:B3"/>
    <mergeCell ref="C2:C3"/>
    <mergeCell ref="G2:I2"/>
    <mergeCell ref="J2:L2"/>
    <mergeCell ref="M2:O2"/>
    <mergeCell ref="A5:A9"/>
    <mergeCell ref="B5:B9"/>
    <mergeCell ref="D2:D3"/>
    <mergeCell ref="E2:E3"/>
    <mergeCell ref="F2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7A5C-3D08-5744-91E4-AD1F4900D813}">
  <dimension ref="A1:O33"/>
  <sheetViews>
    <sheetView zoomScale="110" zoomScaleNormal="110" workbookViewId="0">
      <selection activeCell="A2" sqref="A2:O9"/>
    </sheetView>
  </sheetViews>
  <sheetFormatPr baseColWidth="10" defaultRowHeight="16"/>
  <cols>
    <col min="2" max="2" width="23.5" customWidth="1"/>
    <col min="3" max="3" width="22" customWidth="1"/>
  </cols>
  <sheetData>
    <row r="1" spans="1:15">
      <c r="A1" s="2" t="s">
        <v>29</v>
      </c>
    </row>
    <row r="2" spans="1:15" ht="18">
      <c r="A2" s="150" t="s">
        <v>9</v>
      </c>
      <c r="B2" s="151" t="s">
        <v>10</v>
      </c>
      <c r="C2" s="153" t="s">
        <v>7</v>
      </c>
      <c r="D2" s="144" t="s">
        <v>0</v>
      </c>
      <c r="E2" s="145" t="s">
        <v>1</v>
      </c>
      <c r="F2" s="145" t="s">
        <v>2</v>
      </c>
      <c r="G2" s="139" t="s">
        <v>26</v>
      </c>
      <c r="H2" s="140"/>
      <c r="I2" s="140"/>
      <c r="J2" s="139" t="s">
        <v>27</v>
      </c>
      <c r="K2" s="140"/>
      <c r="L2" s="140"/>
      <c r="M2" s="139" t="s">
        <v>28</v>
      </c>
      <c r="N2" s="140"/>
      <c r="O2" s="140"/>
    </row>
    <row r="3" spans="1:15" ht="18">
      <c r="A3" s="150"/>
      <c r="B3" s="152"/>
      <c r="C3" s="140"/>
      <c r="D3" s="139"/>
      <c r="E3" s="146"/>
      <c r="F3" s="146"/>
      <c r="G3" s="1" t="s">
        <v>3</v>
      </c>
      <c r="H3" s="1" t="s">
        <v>4</v>
      </c>
      <c r="I3" s="1" t="s">
        <v>5</v>
      </c>
      <c r="J3" s="1" t="s">
        <v>3</v>
      </c>
      <c r="K3" s="1" t="s">
        <v>4</v>
      </c>
      <c r="L3" s="1" t="s">
        <v>5</v>
      </c>
      <c r="M3" s="1" t="s">
        <v>3</v>
      </c>
      <c r="N3" s="1" t="s">
        <v>4</v>
      </c>
      <c r="O3" s="1" t="s">
        <v>5</v>
      </c>
    </row>
    <row r="4" spans="1:15" ht="18">
      <c r="A4" s="3"/>
      <c r="B4" s="9"/>
      <c r="C4" s="4" t="s">
        <v>12</v>
      </c>
      <c r="D4" s="5">
        <v>0.75846501128668098</v>
      </c>
      <c r="E4" s="5">
        <v>0.75953415461381601</v>
      </c>
      <c r="F4" s="5">
        <v>0.75846501128668098</v>
      </c>
      <c r="G4" s="5">
        <v>0.87050359712230196</v>
      </c>
      <c r="H4" s="5">
        <v>0.79084967320261401</v>
      </c>
      <c r="I4" s="5">
        <v>0.82876712328767099</v>
      </c>
      <c r="J4" s="5">
        <v>0.68062827225130895</v>
      </c>
      <c r="K4" s="5">
        <v>0.76470588235294101</v>
      </c>
      <c r="L4" s="5">
        <v>0.72022160664819901</v>
      </c>
      <c r="M4" s="5">
        <v>0.75221238938053003</v>
      </c>
      <c r="N4" s="5">
        <v>0.70833333333333304</v>
      </c>
      <c r="O4" s="5">
        <v>0.72961373390557904</v>
      </c>
    </row>
    <row r="5" spans="1:15" ht="18">
      <c r="A5" s="157">
        <v>0.80500000000000005</v>
      </c>
      <c r="B5" s="141" t="s">
        <v>41</v>
      </c>
      <c r="C5" s="11" t="s">
        <v>42</v>
      </c>
      <c r="D5" s="12">
        <v>0.81264108352144404</v>
      </c>
      <c r="E5" s="5">
        <v>0.81089147272272999</v>
      </c>
      <c r="F5" s="5">
        <v>0.81264108352144404</v>
      </c>
      <c r="G5" s="5">
        <v>0.84662576687116498</v>
      </c>
      <c r="H5" s="5">
        <v>0.90196078431372495</v>
      </c>
      <c r="I5" s="5">
        <v>0.873417721518987</v>
      </c>
      <c r="J5" s="5">
        <v>0.87878787878787801</v>
      </c>
      <c r="K5" s="5">
        <v>0.68235294117647005</v>
      </c>
      <c r="L5" s="5">
        <v>0.76821192052980103</v>
      </c>
      <c r="M5" s="5">
        <v>0.71621621621621601</v>
      </c>
      <c r="N5" s="5">
        <v>0.88333333333333297</v>
      </c>
      <c r="O5" s="5">
        <v>0.79104477611940305</v>
      </c>
    </row>
    <row r="6" spans="1:15" ht="18">
      <c r="A6" s="158"/>
      <c r="B6" s="142"/>
      <c r="C6" s="4" t="s">
        <v>43</v>
      </c>
      <c r="D6" s="5">
        <v>0.80135440180586903</v>
      </c>
      <c r="E6" s="5">
        <v>0.80062070833775001</v>
      </c>
      <c r="F6" s="5">
        <v>0.80135440180586803</v>
      </c>
      <c r="G6" s="5">
        <v>0.83333333333333304</v>
      </c>
      <c r="H6" s="5">
        <v>0.88235294117647001</v>
      </c>
      <c r="I6" s="5">
        <v>0.85714285714285698</v>
      </c>
      <c r="J6" s="5">
        <v>0.82978723404255295</v>
      </c>
      <c r="K6" s="5">
        <v>0.68823529411764695</v>
      </c>
      <c r="L6" s="5">
        <v>0.7524115755627</v>
      </c>
      <c r="M6" s="5">
        <v>0.73571428571428499</v>
      </c>
      <c r="N6" s="5">
        <v>0.85833333333333295</v>
      </c>
      <c r="O6" s="5">
        <v>0.79230769230769205</v>
      </c>
    </row>
    <row r="7" spans="1:15" ht="18">
      <c r="A7" s="158"/>
      <c r="B7" s="142"/>
      <c r="C7" s="4" t="s">
        <v>44</v>
      </c>
      <c r="D7" s="5">
        <v>0.79909706546275305</v>
      </c>
      <c r="E7" s="5">
        <v>0.80051924057448498</v>
      </c>
      <c r="F7" s="5">
        <v>0.79909706546275305</v>
      </c>
      <c r="G7" s="5">
        <v>0.90441176470588203</v>
      </c>
      <c r="H7" s="5">
        <v>0.80392156862745101</v>
      </c>
      <c r="I7" s="5">
        <v>0.85121107266435903</v>
      </c>
      <c r="J7" s="5">
        <v>0.72164948453608202</v>
      </c>
      <c r="K7" s="5">
        <v>0.82352941176470495</v>
      </c>
      <c r="L7" s="5">
        <v>0.76923076923076905</v>
      </c>
      <c r="M7" s="5">
        <v>0.80530973451327403</v>
      </c>
      <c r="N7" s="5">
        <v>0.75833333333333297</v>
      </c>
      <c r="O7" s="5">
        <v>0.78111587982832598</v>
      </c>
    </row>
    <row r="8" spans="1:15" ht="18">
      <c r="A8" s="158"/>
      <c r="B8" s="142"/>
      <c r="C8" s="4" t="s">
        <v>45</v>
      </c>
      <c r="D8" s="5">
        <v>0.80135440180586903</v>
      </c>
      <c r="E8" s="5">
        <v>0.80054273851523405</v>
      </c>
      <c r="F8" s="5">
        <v>0.80135440180586803</v>
      </c>
      <c r="G8" s="5">
        <v>0.86092715231787997</v>
      </c>
      <c r="H8" s="5">
        <v>0.84967320261437895</v>
      </c>
      <c r="I8" s="5">
        <v>0.85526315789473595</v>
      </c>
      <c r="J8" s="5">
        <v>0.76436781609195403</v>
      </c>
      <c r="K8" s="5">
        <v>0.78235294117647003</v>
      </c>
      <c r="L8" s="5">
        <v>0.77325581395348797</v>
      </c>
      <c r="M8" s="5">
        <v>0.77966101694915202</v>
      </c>
      <c r="N8" s="5">
        <v>0.76666666666666605</v>
      </c>
      <c r="O8" s="5">
        <v>0.77310924369747902</v>
      </c>
    </row>
    <row r="9" spans="1:15" ht="18">
      <c r="A9" s="159"/>
      <c r="B9" s="143"/>
      <c r="C9" s="4" t="s">
        <v>46</v>
      </c>
      <c r="D9" s="5">
        <v>0.80812641083521397</v>
      </c>
      <c r="E9" s="5">
        <v>0.80652583812665901</v>
      </c>
      <c r="F9" s="5">
        <v>0.80812641083521397</v>
      </c>
      <c r="G9" s="5">
        <v>0.81286549707602296</v>
      </c>
      <c r="H9" s="5">
        <v>0.90849673202614301</v>
      </c>
      <c r="I9" s="5">
        <v>0.85802469135802395</v>
      </c>
      <c r="J9" s="5">
        <v>0.82993197278911501</v>
      </c>
      <c r="K9" s="5">
        <v>0.71764705882352897</v>
      </c>
      <c r="L9" s="5">
        <v>0.76971608832807503</v>
      </c>
      <c r="M9" s="5">
        <v>0.77600000000000002</v>
      </c>
      <c r="N9" s="5">
        <v>0.80833333333333302</v>
      </c>
      <c r="O9" s="5">
        <v>0.79183673469387705</v>
      </c>
    </row>
    <row r="10" spans="1:15" ht="18">
      <c r="A10" s="179">
        <f>(D10+D11+D12+D13+D14)/5</f>
        <v>0.79413092550790021</v>
      </c>
      <c r="B10" s="181" t="s">
        <v>53</v>
      </c>
      <c r="C10" s="22" t="s">
        <v>54</v>
      </c>
      <c r="D10" s="23">
        <v>0.80586907449209899</v>
      </c>
      <c r="E10" s="20">
        <v>0.80313172164163804</v>
      </c>
      <c r="F10" s="20">
        <v>0.80586907449209899</v>
      </c>
      <c r="G10" s="20">
        <v>0.83750000000000002</v>
      </c>
      <c r="H10" s="20">
        <v>0.87581699346405195</v>
      </c>
      <c r="I10" s="20">
        <v>0.85623003194888103</v>
      </c>
      <c r="J10" s="20">
        <v>0.783625730994152</v>
      </c>
      <c r="K10" s="20">
        <v>0.78823529411764703</v>
      </c>
      <c r="L10" s="20">
        <v>0.78592375366568901</v>
      </c>
      <c r="M10" s="20">
        <v>0.79464285714285698</v>
      </c>
      <c r="N10" s="20">
        <v>0.74166666666666603</v>
      </c>
      <c r="O10" s="20">
        <v>0.76724137931034397</v>
      </c>
    </row>
    <row r="11" spans="1:15" ht="18">
      <c r="A11" s="180"/>
      <c r="B11" s="182"/>
      <c r="C11" s="19" t="s">
        <v>55</v>
      </c>
      <c r="D11" s="21">
        <v>0.79458239277652298</v>
      </c>
      <c r="E11" s="20">
        <v>0.79287098265574596</v>
      </c>
      <c r="F11" s="20">
        <v>0.79458239277652298</v>
      </c>
      <c r="G11" s="20">
        <v>0.837662337662337</v>
      </c>
      <c r="H11" s="20">
        <v>0.84313725490196001</v>
      </c>
      <c r="I11" s="20">
        <v>0.84039087947882696</v>
      </c>
      <c r="J11" s="20">
        <v>0.76878612716762995</v>
      </c>
      <c r="K11" s="20">
        <v>0.78235294117647003</v>
      </c>
      <c r="L11" s="20">
        <v>0.77551020408163196</v>
      </c>
      <c r="M11" s="20">
        <v>0.77586206896551702</v>
      </c>
      <c r="N11" s="20">
        <v>0.75</v>
      </c>
      <c r="O11" s="20">
        <v>0.76271186440677896</v>
      </c>
    </row>
    <row r="12" spans="1:15" ht="18">
      <c r="A12" s="180"/>
      <c r="B12" s="182"/>
      <c r="C12" s="19" t="s">
        <v>56</v>
      </c>
      <c r="D12" s="20">
        <v>0.77426636568848695</v>
      </c>
      <c r="E12" s="20">
        <v>0.77733677903777398</v>
      </c>
      <c r="F12" s="20">
        <v>0.77426636568848695</v>
      </c>
      <c r="G12" s="20">
        <v>0.84137931034482705</v>
      </c>
      <c r="H12" s="20">
        <v>0.79738562091503196</v>
      </c>
      <c r="I12" s="20">
        <v>0.81879194630872398</v>
      </c>
      <c r="J12" s="20">
        <v>0.71348314606741503</v>
      </c>
      <c r="K12" s="20">
        <v>0.747058823529411</v>
      </c>
      <c r="L12" s="20">
        <v>0.72988505747126398</v>
      </c>
      <c r="M12" s="20">
        <v>0.78333333333333299</v>
      </c>
      <c r="N12" s="20">
        <v>0.78333333333333299</v>
      </c>
      <c r="O12" s="20">
        <v>0.78333333333333299</v>
      </c>
    </row>
    <row r="13" spans="1:15" ht="18">
      <c r="A13" s="180"/>
      <c r="B13" s="182"/>
      <c r="C13" s="22" t="s">
        <v>57</v>
      </c>
      <c r="D13" s="23">
        <v>0.80586907449209899</v>
      </c>
      <c r="E13" s="20">
        <v>0.80488786608681895</v>
      </c>
      <c r="F13" s="20">
        <v>0.80586907449209899</v>
      </c>
      <c r="G13" s="20">
        <v>0.88965517241379299</v>
      </c>
      <c r="H13" s="20">
        <v>0.84313725490196001</v>
      </c>
      <c r="I13" s="20">
        <v>0.865771812080537</v>
      </c>
      <c r="J13" s="20">
        <v>0.75</v>
      </c>
      <c r="K13" s="20">
        <v>0.81176470588235194</v>
      </c>
      <c r="L13" s="20">
        <v>0.77966101694915202</v>
      </c>
      <c r="M13" s="20">
        <v>0.78947368421052599</v>
      </c>
      <c r="N13" s="20">
        <v>0.75</v>
      </c>
      <c r="O13" s="20">
        <v>0.76923076923076905</v>
      </c>
    </row>
    <row r="14" spans="1:15" ht="18">
      <c r="A14" s="180"/>
      <c r="B14" s="183"/>
      <c r="C14" s="19" t="s">
        <v>58</v>
      </c>
      <c r="D14" s="20">
        <v>0.79006772009029302</v>
      </c>
      <c r="E14" s="20">
        <v>0.79110943425431401</v>
      </c>
      <c r="F14" s="20">
        <v>0.79006772009029302</v>
      </c>
      <c r="G14" s="20">
        <v>0.87769784172661802</v>
      </c>
      <c r="H14" s="20">
        <v>0.79738562091503196</v>
      </c>
      <c r="I14" s="20">
        <v>0.83561643835616395</v>
      </c>
      <c r="J14" s="20">
        <v>0.73369565217391297</v>
      </c>
      <c r="K14" s="20">
        <v>0.79411764705882304</v>
      </c>
      <c r="L14" s="20">
        <v>0.76271186440677896</v>
      </c>
      <c r="M14" s="20">
        <v>0.77500000000000002</v>
      </c>
      <c r="N14" s="20">
        <v>0.77500000000000002</v>
      </c>
      <c r="O14" s="20">
        <v>0.77500000000000002</v>
      </c>
    </row>
    <row r="15" spans="1:15" ht="18">
      <c r="A15" s="163">
        <f>(D15+D16+D17+D18+D19)/5</f>
        <v>0.77742663656884847</v>
      </c>
      <c r="B15" s="166" t="s">
        <v>59</v>
      </c>
      <c r="C15" s="24" t="s">
        <v>60</v>
      </c>
      <c r="D15" s="25">
        <v>0.77878103837471702</v>
      </c>
      <c r="E15" s="25">
        <v>0.77714813114817205</v>
      </c>
      <c r="F15" s="25">
        <v>0.77878103837471702</v>
      </c>
      <c r="G15" s="25">
        <v>0.84666666666666601</v>
      </c>
      <c r="H15" s="25">
        <v>0.83006535947712401</v>
      </c>
      <c r="I15" s="25">
        <v>0.83828382838283799</v>
      </c>
      <c r="J15" s="25">
        <v>0.71428571428571397</v>
      </c>
      <c r="K15" s="25">
        <v>0.79411764705882304</v>
      </c>
      <c r="L15" s="25">
        <v>0.75208913649025</v>
      </c>
      <c r="M15" s="25">
        <v>0.79807692307692302</v>
      </c>
      <c r="N15" s="25">
        <v>0.69166666666666599</v>
      </c>
      <c r="O15" s="25">
        <v>0.74107142857142805</v>
      </c>
    </row>
    <row r="16" spans="1:15" ht="18">
      <c r="A16" s="164"/>
      <c r="B16" s="167"/>
      <c r="C16" s="24" t="s">
        <v>61</v>
      </c>
      <c r="D16" s="26">
        <v>0.76523702031602703</v>
      </c>
      <c r="E16" s="25">
        <v>0.76795806735397398</v>
      </c>
      <c r="F16" s="25">
        <v>0.76523702031602703</v>
      </c>
      <c r="G16" s="25">
        <v>0.89147286821705396</v>
      </c>
      <c r="H16" s="25">
        <v>0.75163398692810401</v>
      </c>
      <c r="I16" s="25">
        <v>0.81560283687943202</v>
      </c>
      <c r="J16" s="25">
        <v>0.66350710900473897</v>
      </c>
      <c r="K16" s="25">
        <v>0.82352941176470495</v>
      </c>
      <c r="L16" s="25">
        <v>0.73490813648293896</v>
      </c>
      <c r="M16" s="25">
        <v>0.81553398058252402</v>
      </c>
      <c r="N16" s="25">
        <v>0.7</v>
      </c>
      <c r="O16" s="25">
        <v>0.75336322869955097</v>
      </c>
    </row>
    <row r="17" spans="1:15" ht="18">
      <c r="A17" s="164"/>
      <c r="B17" s="167"/>
      <c r="C17" s="24" t="s">
        <v>62</v>
      </c>
      <c r="D17" s="25">
        <v>0.76523702031602703</v>
      </c>
      <c r="E17" s="25">
        <v>0.76860510586000697</v>
      </c>
      <c r="F17" s="25">
        <v>0.76523702031602703</v>
      </c>
      <c r="G17" s="25">
        <v>0.88188976377952699</v>
      </c>
      <c r="H17" s="25">
        <v>0.73202614379084896</v>
      </c>
      <c r="I17" s="25">
        <v>0.8</v>
      </c>
      <c r="J17" s="25">
        <v>0.70718232044198803</v>
      </c>
      <c r="K17" s="25">
        <v>0.752941176470588</v>
      </c>
      <c r="L17" s="25">
        <v>0.72934472934472905</v>
      </c>
      <c r="M17" s="25">
        <v>0.73333333333333295</v>
      </c>
      <c r="N17" s="25">
        <v>0.82499999999999996</v>
      </c>
      <c r="O17" s="25">
        <v>0.77647058823529402</v>
      </c>
    </row>
    <row r="18" spans="1:15" ht="18">
      <c r="A18" s="164"/>
      <c r="B18" s="167"/>
      <c r="C18" s="24" t="s">
        <v>63</v>
      </c>
      <c r="D18" s="25">
        <v>0.78555304740406295</v>
      </c>
      <c r="E18" s="25">
        <v>0.787549894600995</v>
      </c>
      <c r="F18" s="25">
        <v>0.78555304740406295</v>
      </c>
      <c r="G18" s="25">
        <v>0.88970588235294101</v>
      </c>
      <c r="H18" s="25">
        <v>0.79084967320261401</v>
      </c>
      <c r="I18" s="25">
        <v>0.83737024221453205</v>
      </c>
      <c r="J18" s="25">
        <v>0.70618556701030899</v>
      </c>
      <c r="K18" s="25">
        <v>0.80588235294117605</v>
      </c>
      <c r="L18" s="25">
        <v>0.75274725274725196</v>
      </c>
      <c r="M18" s="25">
        <v>0.79646017699115002</v>
      </c>
      <c r="N18" s="25">
        <v>0.75</v>
      </c>
      <c r="O18" s="25">
        <v>0.77253218884120101</v>
      </c>
    </row>
    <row r="19" spans="1:15" ht="18">
      <c r="A19" s="165"/>
      <c r="B19" s="168"/>
      <c r="C19" s="27" t="s">
        <v>64</v>
      </c>
      <c r="D19" s="28">
        <v>0.792325056433408</v>
      </c>
      <c r="E19" s="25">
        <v>0.79494705099136698</v>
      </c>
      <c r="F19" s="25">
        <v>0.792325056433408</v>
      </c>
      <c r="G19" s="25">
        <v>0.92800000000000005</v>
      </c>
      <c r="H19" s="25">
        <v>0.75816993464052196</v>
      </c>
      <c r="I19" s="25">
        <v>0.83453237410071901</v>
      </c>
      <c r="J19" s="25">
        <v>0.70646766169154196</v>
      </c>
      <c r="K19" s="25">
        <v>0.83529411764705797</v>
      </c>
      <c r="L19" s="25">
        <v>0.76549865229110503</v>
      </c>
      <c r="M19" s="25">
        <v>0.79487179487179405</v>
      </c>
      <c r="N19" s="25">
        <v>0.77500000000000002</v>
      </c>
      <c r="O19" s="25">
        <v>0.784810126582278</v>
      </c>
    </row>
    <row r="20" spans="1:15" ht="18">
      <c r="A20" s="169">
        <f>(D20+D21+D22+D23+D24)/5</f>
        <v>0.77426636568848706</v>
      </c>
      <c r="B20" s="171" t="s">
        <v>65</v>
      </c>
      <c r="C20" s="36" t="s">
        <v>66</v>
      </c>
      <c r="D20" s="37">
        <v>0.78781038374717804</v>
      </c>
      <c r="E20" s="31">
        <v>0.78589333832852104</v>
      </c>
      <c r="F20" s="31">
        <v>0.78781038374717804</v>
      </c>
      <c r="G20" s="31">
        <v>0.86896551724137905</v>
      </c>
      <c r="H20" s="31">
        <v>0.82352941176470495</v>
      </c>
      <c r="I20" s="31">
        <v>0.84563758389261701</v>
      </c>
      <c r="J20" s="31">
        <v>0.70646766169154196</v>
      </c>
      <c r="K20" s="31">
        <v>0.83529411764705797</v>
      </c>
      <c r="L20" s="31">
        <v>0.76549865229110503</v>
      </c>
      <c r="M20" s="31">
        <v>0.83505154639175205</v>
      </c>
      <c r="N20" s="31">
        <v>0.67500000000000004</v>
      </c>
      <c r="O20" s="32">
        <v>0.74654377880184297</v>
      </c>
    </row>
    <row r="21" spans="1:15" ht="18">
      <c r="A21" s="170"/>
      <c r="B21" s="172"/>
      <c r="C21" s="29" t="s">
        <v>67</v>
      </c>
      <c r="D21" s="30">
        <v>0.77426636568848695</v>
      </c>
      <c r="E21" s="31">
        <v>0.77597156254594302</v>
      </c>
      <c r="F21" s="31">
        <v>0.77426636568848695</v>
      </c>
      <c r="G21" s="31">
        <v>0.92741935483870896</v>
      </c>
      <c r="H21" s="31">
        <v>0.75163398692810401</v>
      </c>
      <c r="I21" s="31">
        <v>0.83032490974729201</v>
      </c>
      <c r="J21" s="31">
        <v>0.67452830188679203</v>
      </c>
      <c r="K21" s="31">
        <v>0.84117647058823497</v>
      </c>
      <c r="L21" s="31">
        <v>0.74869109947643897</v>
      </c>
      <c r="M21" s="31">
        <v>0.79439252336448596</v>
      </c>
      <c r="N21" s="31">
        <v>0.70833333333333304</v>
      </c>
      <c r="O21" s="32">
        <v>0.74889867841409696</v>
      </c>
    </row>
    <row r="22" spans="1:15" ht="18">
      <c r="A22" s="170"/>
      <c r="B22" s="172"/>
      <c r="C22" s="29" t="s">
        <v>68</v>
      </c>
      <c r="D22" s="33">
        <v>0.77200902934537197</v>
      </c>
      <c r="E22" s="34">
        <v>0.77353724706665805</v>
      </c>
      <c r="F22" s="34">
        <v>0.77200902934537197</v>
      </c>
      <c r="G22" s="34">
        <v>0.90551181102362199</v>
      </c>
      <c r="H22" s="34">
        <v>0.75163398692810401</v>
      </c>
      <c r="I22" s="34">
        <v>0.82142857142857095</v>
      </c>
      <c r="J22" s="34">
        <v>0.669767441860465</v>
      </c>
      <c r="K22" s="34">
        <v>0.84705882352941098</v>
      </c>
      <c r="L22" s="34">
        <v>0.74805194805194797</v>
      </c>
      <c r="M22" s="34">
        <v>0.82178217821782096</v>
      </c>
      <c r="N22" s="34">
        <v>0.69166666666666599</v>
      </c>
      <c r="O22" s="32">
        <v>0.75113122171945701</v>
      </c>
    </row>
    <row r="23" spans="1:15" ht="18">
      <c r="A23" s="170"/>
      <c r="B23" s="172"/>
      <c r="C23" s="35" t="s">
        <v>69</v>
      </c>
      <c r="D23" s="32">
        <v>0.75846501128668098</v>
      </c>
      <c r="E23" s="32">
        <v>0.75924497037970096</v>
      </c>
      <c r="F23" s="32">
        <v>0.75846501128668098</v>
      </c>
      <c r="G23" s="32">
        <v>0.86029411764705799</v>
      </c>
      <c r="H23" s="32">
        <v>0.76470588235294101</v>
      </c>
      <c r="I23" s="32">
        <v>0.80968858131487798</v>
      </c>
      <c r="J23" s="32">
        <v>0.67156862745098</v>
      </c>
      <c r="K23" s="32">
        <v>0.80588235294117605</v>
      </c>
      <c r="L23" s="32">
        <v>0.73262032085561402</v>
      </c>
      <c r="M23" s="32">
        <v>0.79611650485436802</v>
      </c>
      <c r="N23" s="32">
        <v>0.68333333333333302</v>
      </c>
      <c r="O23" s="32">
        <v>0.73542600896860999</v>
      </c>
    </row>
    <row r="24" spans="1:15" ht="18">
      <c r="A24" s="170"/>
      <c r="B24" s="173"/>
      <c r="C24" s="35" t="s">
        <v>70</v>
      </c>
      <c r="D24" s="32">
        <v>0.77878103837471702</v>
      </c>
      <c r="E24" s="32">
        <v>0.78073513358338897</v>
      </c>
      <c r="F24" s="32">
        <v>0.77878103837471702</v>
      </c>
      <c r="G24" s="32">
        <v>0.88321167883211604</v>
      </c>
      <c r="H24" s="32">
        <v>0.79084967320261401</v>
      </c>
      <c r="I24" s="32">
        <v>0.83448275862068899</v>
      </c>
      <c r="J24" s="32">
        <v>0.70744680851063801</v>
      </c>
      <c r="K24" s="32">
        <v>0.78235294117647003</v>
      </c>
      <c r="L24" s="32">
        <v>0.74301675977653603</v>
      </c>
      <c r="M24" s="32">
        <v>0.77118644067796605</v>
      </c>
      <c r="N24" s="32">
        <v>0.75833333333333297</v>
      </c>
      <c r="O24" s="32">
        <v>0.76470588235294101</v>
      </c>
    </row>
    <row r="25" spans="1:15" ht="18">
      <c r="A25" s="174">
        <f>(D25+D26+D27+D28+D29)/5</f>
        <v>0.79232505643340834</v>
      </c>
      <c r="B25" s="176" t="s">
        <v>71</v>
      </c>
      <c r="C25" s="41" t="s">
        <v>72</v>
      </c>
      <c r="D25" s="42">
        <v>0.80361173814898401</v>
      </c>
      <c r="E25" s="39">
        <v>0.80467563837128997</v>
      </c>
      <c r="F25" s="39">
        <v>0.80361173814898401</v>
      </c>
      <c r="G25" s="39">
        <v>0.87162162162162105</v>
      </c>
      <c r="H25" s="39">
        <v>0.84313725490196001</v>
      </c>
      <c r="I25" s="39">
        <v>0.85714285714285698</v>
      </c>
      <c r="J25" s="39">
        <v>0.754285714285714</v>
      </c>
      <c r="K25" s="39">
        <v>0.77647058823529402</v>
      </c>
      <c r="L25" s="39">
        <v>0.76521739130434696</v>
      </c>
      <c r="M25" s="39">
        <v>0.79166666666666596</v>
      </c>
      <c r="N25" s="39">
        <v>0.79166666666666596</v>
      </c>
      <c r="O25" s="39">
        <v>0.79166666666666596</v>
      </c>
    </row>
    <row r="26" spans="1:15" ht="18">
      <c r="A26" s="175"/>
      <c r="B26" s="177"/>
      <c r="C26" s="38" t="s">
        <v>73</v>
      </c>
      <c r="D26" s="40">
        <v>0.80135440180586903</v>
      </c>
      <c r="E26" s="39">
        <v>0.80303977641925095</v>
      </c>
      <c r="F26" s="39">
        <v>0.80135440180586803</v>
      </c>
      <c r="G26" s="39">
        <v>0.87074829931972697</v>
      </c>
      <c r="H26" s="39">
        <v>0.83660130718954195</v>
      </c>
      <c r="I26" s="39">
        <v>0.85333333333333306</v>
      </c>
      <c r="J26" s="39">
        <v>0.74576271186440601</v>
      </c>
      <c r="K26" s="39">
        <v>0.77647058823529402</v>
      </c>
      <c r="L26" s="39">
        <v>0.76080691642651299</v>
      </c>
      <c r="M26" s="39">
        <v>0.79831932773109204</v>
      </c>
      <c r="N26" s="39">
        <v>0.79166666666666596</v>
      </c>
      <c r="O26" s="39">
        <v>0.79497907949790703</v>
      </c>
    </row>
    <row r="27" spans="1:15" ht="18">
      <c r="A27" s="175"/>
      <c r="B27" s="177"/>
      <c r="C27" s="38" t="s">
        <v>74</v>
      </c>
      <c r="D27" s="39">
        <v>0.79458239277652298</v>
      </c>
      <c r="E27" s="39">
        <v>0.79483992467043296</v>
      </c>
      <c r="F27" s="39">
        <v>0.79458239277652298</v>
      </c>
      <c r="G27" s="39">
        <v>0.87074829931972697</v>
      </c>
      <c r="H27" s="39">
        <v>0.83660130718954195</v>
      </c>
      <c r="I27" s="39">
        <v>0.85333333333333306</v>
      </c>
      <c r="J27" s="39">
        <v>0.73888888888888804</v>
      </c>
      <c r="K27" s="39">
        <v>0.78235294117647003</v>
      </c>
      <c r="L27" s="39">
        <v>0.76</v>
      </c>
      <c r="M27" s="39">
        <v>0.78448275862068895</v>
      </c>
      <c r="N27" s="39">
        <v>0.75833333333333297</v>
      </c>
      <c r="O27" s="39">
        <v>0.77118644067796605</v>
      </c>
    </row>
    <row r="28" spans="1:15" ht="18">
      <c r="A28" s="175"/>
      <c r="B28" s="177"/>
      <c r="C28" s="38" t="s">
        <v>75</v>
      </c>
      <c r="D28" s="39">
        <v>0.77878103837471702</v>
      </c>
      <c r="E28" s="39">
        <v>0.77934682783379805</v>
      </c>
      <c r="F28" s="39">
        <v>0.77878103837471702</v>
      </c>
      <c r="G28" s="39">
        <v>0.88970588235294101</v>
      </c>
      <c r="H28" s="39">
        <v>0.79084967320261401</v>
      </c>
      <c r="I28" s="39">
        <v>0.83737024221453205</v>
      </c>
      <c r="J28" s="39">
        <v>0.68965517241379304</v>
      </c>
      <c r="K28" s="39">
        <v>0.82352941176470495</v>
      </c>
      <c r="L28" s="39">
        <v>0.75067024128686299</v>
      </c>
      <c r="M28" s="39">
        <v>0.80769230769230704</v>
      </c>
      <c r="N28" s="39">
        <v>0.7</v>
      </c>
      <c r="O28" s="39">
        <v>0.75</v>
      </c>
    </row>
    <row r="29" spans="1:15" ht="18">
      <c r="A29" s="175"/>
      <c r="B29" s="178"/>
      <c r="C29" s="38" t="s">
        <v>76</v>
      </c>
      <c r="D29" s="39">
        <v>0.78329571106094797</v>
      </c>
      <c r="E29" s="39">
        <v>0.784606677344868</v>
      </c>
      <c r="F29" s="39">
        <v>0.78329571106094797</v>
      </c>
      <c r="G29" s="39">
        <v>0.89130434782608603</v>
      </c>
      <c r="H29" s="39">
        <v>0.80392156862745101</v>
      </c>
      <c r="I29" s="39">
        <v>0.84536082474226804</v>
      </c>
      <c r="J29" s="39">
        <v>0.69897959183673397</v>
      </c>
      <c r="K29" s="39">
        <v>0.80588235294117605</v>
      </c>
      <c r="L29" s="39">
        <v>0.74863387978142004</v>
      </c>
      <c r="M29" s="39">
        <v>0.798165137614678</v>
      </c>
      <c r="N29" s="39">
        <v>0.72499999999999998</v>
      </c>
      <c r="O29" s="39">
        <v>0.75982532751091703</v>
      </c>
    </row>
    <row r="31" spans="1:15" ht="18">
      <c r="A31" s="44" t="s">
        <v>79</v>
      </c>
    </row>
    <row r="32" spans="1:15" ht="18">
      <c r="A32" s="44" t="s">
        <v>80</v>
      </c>
    </row>
    <row r="33" spans="1:1" ht="18">
      <c r="A33" s="44" t="s">
        <v>81</v>
      </c>
    </row>
  </sheetData>
  <mergeCells count="19">
    <mergeCell ref="A10:A14"/>
    <mergeCell ref="B10:B14"/>
    <mergeCell ref="A2:A3"/>
    <mergeCell ref="B2:B3"/>
    <mergeCell ref="C2:C3"/>
    <mergeCell ref="G2:I2"/>
    <mergeCell ref="J2:L2"/>
    <mergeCell ref="M2:O2"/>
    <mergeCell ref="A5:A9"/>
    <mergeCell ref="B5:B9"/>
    <mergeCell ref="D2:D3"/>
    <mergeCell ref="E2:E3"/>
    <mergeCell ref="F2:F3"/>
    <mergeCell ref="A15:A19"/>
    <mergeCell ref="B15:B19"/>
    <mergeCell ref="A20:A24"/>
    <mergeCell ref="B20:B24"/>
    <mergeCell ref="A25:A29"/>
    <mergeCell ref="B25:B2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9A44-6517-944D-8411-9CF68AF5A6CB}">
  <dimension ref="A1:O52"/>
  <sheetViews>
    <sheetView zoomScaleNormal="100" workbookViewId="0">
      <selection activeCell="F32" sqref="F32"/>
    </sheetView>
  </sheetViews>
  <sheetFormatPr baseColWidth="10" defaultRowHeight="16"/>
  <cols>
    <col min="2" max="2" width="24.83203125" customWidth="1"/>
    <col min="3" max="3" width="20.6640625" customWidth="1"/>
  </cols>
  <sheetData>
    <row r="1" spans="1:15">
      <c r="A1" s="2" t="s">
        <v>29</v>
      </c>
    </row>
    <row r="2" spans="1:15" ht="18">
      <c r="A2" s="150" t="s">
        <v>9</v>
      </c>
      <c r="B2" s="151" t="s">
        <v>10</v>
      </c>
      <c r="C2" s="153" t="s">
        <v>7</v>
      </c>
      <c r="D2" s="144" t="s">
        <v>0</v>
      </c>
      <c r="E2" s="145" t="s">
        <v>1</v>
      </c>
      <c r="F2" s="145" t="s">
        <v>2</v>
      </c>
      <c r="G2" s="139" t="s">
        <v>26</v>
      </c>
      <c r="H2" s="140"/>
      <c r="I2" s="140"/>
      <c r="J2" s="139" t="s">
        <v>27</v>
      </c>
      <c r="K2" s="140"/>
      <c r="L2" s="140"/>
      <c r="M2" s="139" t="s">
        <v>28</v>
      </c>
      <c r="N2" s="140"/>
      <c r="O2" s="140"/>
    </row>
    <row r="3" spans="1:15" ht="18">
      <c r="A3" s="150"/>
      <c r="B3" s="152"/>
      <c r="C3" s="140"/>
      <c r="D3" s="139"/>
      <c r="E3" s="146"/>
      <c r="F3" s="146"/>
      <c r="G3" s="1" t="s">
        <v>3</v>
      </c>
      <c r="H3" s="1" t="s">
        <v>4</v>
      </c>
      <c r="I3" s="1" t="s">
        <v>5</v>
      </c>
      <c r="J3" s="1" t="s">
        <v>3</v>
      </c>
      <c r="K3" s="1" t="s">
        <v>4</v>
      </c>
      <c r="L3" s="1" t="s">
        <v>5</v>
      </c>
      <c r="M3" s="1" t="s">
        <v>3</v>
      </c>
      <c r="N3" s="1" t="s">
        <v>4</v>
      </c>
      <c r="O3" s="1" t="s">
        <v>5</v>
      </c>
    </row>
    <row r="4" spans="1:15" ht="18">
      <c r="A4" s="3"/>
      <c r="B4" s="9"/>
      <c r="C4" s="4" t="s">
        <v>12</v>
      </c>
      <c r="D4" s="5">
        <v>0.75846501128668098</v>
      </c>
      <c r="E4" s="5">
        <v>0.75953415461381601</v>
      </c>
      <c r="F4" s="5">
        <v>0.75846501128668098</v>
      </c>
      <c r="G4" s="5">
        <v>0.87050359712230196</v>
      </c>
      <c r="H4" s="5">
        <v>0.79084967320261401</v>
      </c>
      <c r="I4" s="5">
        <v>0.82876712328767099</v>
      </c>
      <c r="J4" s="5">
        <v>0.68062827225130895</v>
      </c>
      <c r="K4" s="5">
        <v>0.76470588235294101</v>
      </c>
      <c r="L4" s="5">
        <v>0.72022160664819901</v>
      </c>
      <c r="M4" s="5">
        <v>0.75221238938053003</v>
      </c>
      <c r="N4" s="5">
        <v>0.70833333333333304</v>
      </c>
      <c r="O4" s="5">
        <v>0.72961373390557904</v>
      </c>
    </row>
    <row r="5" spans="1:15" ht="18">
      <c r="A5" s="157">
        <v>0.80500000000000005</v>
      </c>
      <c r="B5" s="141" t="s">
        <v>41</v>
      </c>
      <c r="C5" s="11" t="s">
        <v>42</v>
      </c>
      <c r="D5" s="12">
        <v>0.81264108352144404</v>
      </c>
      <c r="E5" s="5">
        <v>0.81089147272272999</v>
      </c>
      <c r="F5" s="5">
        <v>0.81264108352144404</v>
      </c>
      <c r="G5" s="5">
        <v>0.84662576687116498</v>
      </c>
      <c r="H5" s="5">
        <v>0.90196078431372495</v>
      </c>
      <c r="I5" s="5">
        <v>0.873417721518987</v>
      </c>
      <c r="J5" s="5">
        <v>0.87878787878787801</v>
      </c>
      <c r="K5" s="5">
        <v>0.68235294117647005</v>
      </c>
      <c r="L5" s="5">
        <v>0.76821192052980103</v>
      </c>
      <c r="M5" s="5">
        <v>0.71621621621621601</v>
      </c>
      <c r="N5" s="5">
        <v>0.88333333333333297</v>
      </c>
      <c r="O5" s="5">
        <v>0.79104477611940305</v>
      </c>
    </row>
    <row r="6" spans="1:15" ht="18">
      <c r="A6" s="158"/>
      <c r="B6" s="142"/>
      <c r="C6" s="4" t="s">
        <v>43</v>
      </c>
      <c r="D6" s="5">
        <v>0.80135440180586903</v>
      </c>
      <c r="E6" s="5">
        <v>0.80062070833775001</v>
      </c>
      <c r="F6" s="5">
        <v>0.80135440180586803</v>
      </c>
      <c r="G6" s="5">
        <v>0.83333333333333304</v>
      </c>
      <c r="H6" s="5">
        <v>0.88235294117647001</v>
      </c>
      <c r="I6" s="5">
        <v>0.85714285714285698</v>
      </c>
      <c r="J6" s="5">
        <v>0.82978723404255295</v>
      </c>
      <c r="K6" s="5">
        <v>0.68823529411764695</v>
      </c>
      <c r="L6" s="5">
        <v>0.7524115755627</v>
      </c>
      <c r="M6" s="5">
        <v>0.73571428571428499</v>
      </c>
      <c r="N6" s="5">
        <v>0.85833333333333295</v>
      </c>
      <c r="O6" s="5">
        <v>0.79230769230769205</v>
      </c>
    </row>
    <row r="7" spans="1:15" ht="18">
      <c r="A7" s="158"/>
      <c r="B7" s="142"/>
      <c r="C7" s="4" t="s">
        <v>44</v>
      </c>
      <c r="D7" s="5">
        <v>0.79909706546275305</v>
      </c>
      <c r="E7" s="5">
        <v>0.80051924057448498</v>
      </c>
      <c r="F7" s="5">
        <v>0.79909706546275305</v>
      </c>
      <c r="G7" s="5">
        <v>0.90441176470588203</v>
      </c>
      <c r="H7" s="5">
        <v>0.80392156862745101</v>
      </c>
      <c r="I7" s="5">
        <v>0.85121107266435903</v>
      </c>
      <c r="J7" s="5">
        <v>0.72164948453608202</v>
      </c>
      <c r="K7" s="5">
        <v>0.82352941176470495</v>
      </c>
      <c r="L7" s="5">
        <v>0.76923076923076905</v>
      </c>
      <c r="M7" s="5">
        <v>0.80530973451327403</v>
      </c>
      <c r="N7" s="5">
        <v>0.75833333333333297</v>
      </c>
      <c r="O7" s="5">
        <v>0.78111587982832598</v>
      </c>
    </row>
    <row r="8" spans="1:15" ht="18">
      <c r="A8" s="158"/>
      <c r="B8" s="142"/>
      <c r="C8" s="4" t="s">
        <v>45</v>
      </c>
      <c r="D8" s="5">
        <v>0.80135440180586903</v>
      </c>
      <c r="E8" s="5">
        <v>0.80054273851523405</v>
      </c>
      <c r="F8" s="5">
        <v>0.80135440180586803</v>
      </c>
      <c r="G8" s="5">
        <v>0.86092715231787997</v>
      </c>
      <c r="H8" s="5">
        <v>0.84967320261437895</v>
      </c>
      <c r="I8" s="5">
        <v>0.85526315789473595</v>
      </c>
      <c r="J8" s="5">
        <v>0.76436781609195403</v>
      </c>
      <c r="K8" s="5">
        <v>0.78235294117647003</v>
      </c>
      <c r="L8" s="5">
        <v>0.77325581395348797</v>
      </c>
      <c r="M8" s="5">
        <v>0.77966101694915202</v>
      </c>
      <c r="N8" s="5">
        <v>0.76666666666666605</v>
      </c>
      <c r="O8" s="5">
        <v>0.77310924369747902</v>
      </c>
    </row>
    <row r="9" spans="1:15" ht="18">
      <c r="A9" s="159"/>
      <c r="B9" s="143"/>
      <c r="C9" s="4" t="s">
        <v>46</v>
      </c>
      <c r="D9" s="5">
        <v>0.80812641083521397</v>
      </c>
      <c r="E9" s="5">
        <v>0.80652583812665901</v>
      </c>
      <c r="F9" s="5">
        <v>0.80812641083521397</v>
      </c>
      <c r="G9" s="5">
        <v>0.81286549707602296</v>
      </c>
      <c r="H9" s="5">
        <v>0.90849673202614301</v>
      </c>
      <c r="I9" s="5">
        <v>0.85802469135802395</v>
      </c>
      <c r="J9" s="5">
        <v>0.82993197278911501</v>
      </c>
      <c r="K9" s="5">
        <v>0.71764705882352897</v>
      </c>
      <c r="L9" s="5">
        <v>0.76971608832807503</v>
      </c>
      <c r="M9" s="5">
        <v>0.77600000000000002</v>
      </c>
      <c r="N9" s="5">
        <v>0.80833333333333302</v>
      </c>
      <c r="O9" s="5">
        <v>0.79183673469387705</v>
      </c>
    </row>
    <row r="12" spans="1:15" ht="20">
      <c r="A12" s="43" t="s">
        <v>77</v>
      </c>
    </row>
    <row r="13" spans="1:15" ht="18">
      <c r="A13" s="150" t="s">
        <v>9</v>
      </c>
      <c r="B13" s="151" t="s">
        <v>10</v>
      </c>
      <c r="C13" s="153" t="s">
        <v>7</v>
      </c>
      <c r="D13" s="144" t="s">
        <v>0</v>
      </c>
      <c r="E13" s="145" t="s">
        <v>1</v>
      </c>
      <c r="F13" s="145" t="s">
        <v>2</v>
      </c>
      <c r="G13" s="139" t="s">
        <v>26</v>
      </c>
      <c r="H13" s="140"/>
      <c r="I13" s="140"/>
      <c r="J13" s="139" t="s">
        <v>27</v>
      </c>
      <c r="K13" s="140"/>
      <c r="L13" s="140"/>
      <c r="M13" s="139" t="s">
        <v>28</v>
      </c>
      <c r="N13" s="140"/>
      <c r="O13" s="140"/>
    </row>
    <row r="14" spans="1:15" ht="18">
      <c r="A14" s="150"/>
      <c r="B14" s="152"/>
      <c r="C14" s="140"/>
      <c r="D14" s="139"/>
      <c r="E14" s="146"/>
      <c r="F14" s="146"/>
      <c r="G14" s="1" t="s">
        <v>3</v>
      </c>
      <c r="H14" s="1" t="s">
        <v>4</v>
      </c>
      <c r="I14" s="1" t="s">
        <v>5</v>
      </c>
      <c r="J14" s="1" t="s">
        <v>3</v>
      </c>
      <c r="K14" s="1" t="s">
        <v>4</v>
      </c>
      <c r="L14" s="1" t="s">
        <v>5</v>
      </c>
      <c r="M14" s="1" t="s">
        <v>3</v>
      </c>
      <c r="N14" s="1" t="s">
        <v>4</v>
      </c>
      <c r="O14" s="1" t="s">
        <v>5</v>
      </c>
    </row>
    <row r="15" spans="1:15" ht="18" customHeight="1">
      <c r="A15" s="185">
        <f>(D15+D16+D17+D18+D19)/5</f>
        <v>0.78058690744920933</v>
      </c>
      <c r="B15" s="141" t="s">
        <v>78</v>
      </c>
      <c r="C15" s="4" t="s">
        <v>82</v>
      </c>
      <c r="D15" s="5">
        <v>0.77426636568848695</v>
      </c>
      <c r="E15" s="5">
        <v>0.77600466955209702</v>
      </c>
      <c r="F15" s="5">
        <v>0.77426636568848695</v>
      </c>
      <c r="G15" s="5">
        <v>0.93162393162393098</v>
      </c>
      <c r="H15" s="5">
        <v>0.71241830065359402</v>
      </c>
      <c r="I15" s="5">
        <v>0.80740740740740702</v>
      </c>
      <c r="J15" s="5">
        <v>0.68571428571428505</v>
      </c>
      <c r="K15" s="5">
        <v>0.84705882352941098</v>
      </c>
      <c r="L15" s="5">
        <v>0.75789473684210495</v>
      </c>
      <c r="M15" s="5">
        <v>0.77586206896551702</v>
      </c>
      <c r="N15" s="5">
        <v>0.75</v>
      </c>
      <c r="O15" s="5">
        <v>0.76271186440677896</v>
      </c>
    </row>
    <row r="16" spans="1:15" ht="18">
      <c r="A16" s="185"/>
      <c r="B16" s="142"/>
      <c r="C16" s="11" t="s">
        <v>83</v>
      </c>
      <c r="D16" s="12">
        <v>0.80361173814898401</v>
      </c>
      <c r="E16" s="5">
        <v>0.80550224602821996</v>
      </c>
      <c r="F16" s="5">
        <v>0.80361173814898401</v>
      </c>
      <c r="G16" s="5">
        <v>0.90441176470588203</v>
      </c>
      <c r="H16" s="5">
        <v>0.80392156862745101</v>
      </c>
      <c r="I16" s="5">
        <v>0.85121107266435903</v>
      </c>
      <c r="J16" s="5">
        <v>0.75280898876404401</v>
      </c>
      <c r="K16" s="5">
        <v>0.78823529411764703</v>
      </c>
      <c r="L16" s="5">
        <v>0.77011494252873502</v>
      </c>
      <c r="M16" s="5">
        <v>0.76744186046511598</v>
      </c>
      <c r="N16" s="5">
        <v>0.82499999999999996</v>
      </c>
      <c r="O16" s="5">
        <v>0.79518072289156605</v>
      </c>
    </row>
    <row r="17" spans="1:15" ht="18">
      <c r="A17" s="185"/>
      <c r="B17" s="142"/>
      <c r="C17" s="4" t="s">
        <v>84</v>
      </c>
      <c r="D17" s="5">
        <v>0.77200902934537197</v>
      </c>
      <c r="E17" s="5">
        <v>0.77368952886194198</v>
      </c>
      <c r="F17" s="5">
        <v>0.77200902934537197</v>
      </c>
      <c r="G17" s="5">
        <v>0.86861313868613099</v>
      </c>
      <c r="H17" s="5">
        <v>0.77777777777777701</v>
      </c>
      <c r="I17" s="5">
        <v>0.82068965517241299</v>
      </c>
      <c r="J17" s="5">
        <v>0.69587628865979301</v>
      </c>
      <c r="K17" s="5">
        <v>0.79411764705882304</v>
      </c>
      <c r="L17" s="5">
        <v>0.74175824175824101</v>
      </c>
      <c r="M17" s="5">
        <v>0.78571428571428503</v>
      </c>
      <c r="N17" s="5">
        <v>0.73333333333333295</v>
      </c>
      <c r="O17" s="5">
        <v>0.75862068965517204</v>
      </c>
    </row>
    <row r="18" spans="1:15" ht="18">
      <c r="A18" s="185"/>
      <c r="B18" s="142"/>
      <c r="C18" s="4" t="s">
        <v>85</v>
      </c>
      <c r="D18" s="5">
        <v>0.77878103837471702</v>
      </c>
      <c r="E18" s="5">
        <v>0.77464829769614596</v>
      </c>
      <c r="F18" s="5">
        <v>0.77878103837471702</v>
      </c>
      <c r="G18" s="5">
        <v>0.77586206896551702</v>
      </c>
      <c r="H18" s="5">
        <v>0.88235294117647001</v>
      </c>
      <c r="I18" s="5">
        <v>0.82568807339449501</v>
      </c>
      <c r="J18" s="5">
        <v>0.77439024390243905</v>
      </c>
      <c r="K18" s="5">
        <v>0.747058823529411</v>
      </c>
      <c r="L18" s="5">
        <v>0.760479041916167</v>
      </c>
      <c r="M18" s="5">
        <v>0.79047619047619</v>
      </c>
      <c r="N18" s="5">
        <v>0.69166666666666599</v>
      </c>
      <c r="O18" s="5">
        <v>0.73777777777777698</v>
      </c>
    </row>
    <row r="19" spans="1:15" ht="18">
      <c r="A19" s="185"/>
      <c r="B19" s="143"/>
      <c r="C19" s="4" t="s">
        <v>86</v>
      </c>
      <c r="D19" s="5">
        <v>0.77426636568848695</v>
      </c>
      <c r="E19" s="5">
        <v>0.77526706783819999</v>
      </c>
      <c r="F19" s="5">
        <v>0.77426636568848695</v>
      </c>
      <c r="G19" s="5">
        <v>0.92063492063492003</v>
      </c>
      <c r="H19" s="5">
        <v>0.75816993464052196</v>
      </c>
      <c r="I19" s="5">
        <v>0.83154121863799202</v>
      </c>
      <c r="J19" s="5">
        <v>0.68965517241379304</v>
      </c>
      <c r="K19" s="5">
        <v>0.82352941176470495</v>
      </c>
      <c r="L19" s="5">
        <v>0.75067024128686299</v>
      </c>
      <c r="M19" s="5">
        <v>0.76315789473684204</v>
      </c>
      <c r="N19" s="5">
        <v>0.72499999999999998</v>
      </c>
      <c r="O19" s="5">
        <v>0.74358974358974295</v>
      </c>
    </row>
    <row r="20" spans="1:15" ht="18">
      <c r="A20" s="184">
        <f>(D20+D21+D22+D23+D24)/5</f>
        <v>0.78329571106094775</v>
      </c>
      <c r="B20" s="181" t="s">
        <v>87</v>
      </c>
      <c r="C20" s="19" t="s">
        <v>90</v>
      </c>
      <c r="D20" s="20">
        <v>0.77652370203160204</v>
      </c>
      <c r="E20" s="20">
        <v>0.77171050534034702</v>
      </c>
      <c r="F20" s="20">
        <v>0.77652370203160204</v>
      </c>
      <c r="G20" s="20">
        <v>0.75935828877005296</v>
      </c>
      <c r="H20" s="20">
        <v>0.92810457516339795</v>
      </c>
      <c r="I20" s="20">
        <v>0.83529411764705797</v>
      </c>
      <c r="J20" s="20">
        <v>0.85384615384615303</v>
      </c>
      <c r="K20" s="20">
        <v>0.65294117647058803</v>
      </c>
      <c r="L20" s="20">
        <v>0.74</v>
      </c>
      <c r="M20" s="20">
        <v>0.72222222222222199</v>
      </c>
      <c r="N20" s="20">
        <v>0.75833333333333297</v>
      </c>
      <c r="O20" s="20">
        <v>0.73983739837398299</v>
      </c>
    </row>
    <row r="21" spans="1:15" ht="18">
      <c r="A21" s="184"/>
      <c r="B21" s="182"/>
      <c r="C21" s="22" t="s">
        <v>91</v>
      </c>
      <c r="D21" s="23">
        <v>0.80361173814898401</v>
      </c>
      <c r="E21" s="20">
        <v>0.79791933544707305</v>
      </c>
      <c r="F21" s="20">
        <v>0.80361173814898401</v>
      </c>
      <c r="G21" s="20">
        <v>0.80924855491329395</v>
      </c>
      <c r="H21" s="20">
        <v>0.91503267973856195</v>
      </c>
      <c r="I21" s="20">
        <v>0.85889570552147199</v>
      </c>
      <c r="J21" s="20">
        <v>0.81761006289308102</v>
      </c>
      <c r="K21" s="20">
        <v>0.76470588235294101</v>
      </c>
      <c r="L21" s="20">
        <v>0.79027355623100304</v>
      </c>
      <c r="M21" s="20">
        <v>0.77477477477477397</v>
      </c>
      <c r="N21" s="20">
        <v>0.71666666666666601</v>
      </c>
      <c r="O21" s="20">
        <v>0.74458874458874402</v>
      </c>
    </row>
    <row r="22" spans="1:15" ht="18">
      <c r="A22" s="184"/>
      <c r="B22" s="182"/>
      <c r="C22" s="45" t="s">
        <v>92</v>
      </c>
      <c r="D22" s="20">
        <v>0.78103837471783299</v>
      </c>
      <c r="E22" s="20">
        <v>0.78311898941687297</v>
      </c>
      <c r="F22" s="20">
        <v>0.78103837471783299</v>
      </c>
      <c r="G22" s="20">
        <v>0.88059701492537301</v>
      </c>
      <c r="H22" s="20">
        <v>0.77124183006535896</v>
      </c>
      <c r="I22" s="20">
        <v>0.82229965156794405</v>
      </c>
      <c r="J22" s="20">
        <v>0.73446327683615797</v>
      </c>
      <c r="K22" s="20">
        <v>0.76470588235294101</v>
      </c>
      <c r="L22" s="20">
        <v>0.74927953890489896</v>
      </c>
      <c r="M22" s="20">
        <v>0.74242424242424199</v>
      </c>
      <c r="N22" s="20">
        <v>0.81666666666666599</v>
      </c>
      <c r="O22" s="20">
        <v>0.77777777777777701</v>
      </c>
    </row>
    <row r="23" spans="1:15" ht="18">
      <c r="A23" s="184"/>
      <c r="B23" s="182"/>
      <c r="C23" s="45" t="s">
        <v>93</v>
      </c>
      <c r="D23" s="20">
        <v>0.78329571106094797</v>
      </c>
      <c r="E23" s="20">
        <v>0.78432272184520702</v>
      </c>
      <c r="F23" s="20">
        <v>0.78329571106094797</v>
      </c>
      <c r="G23" s="20">
        <v>0.90839694656488501</v>
      </c>
      <c r="H23" s="20">
        <v>0.77777777777777701</v>
      </c>
      <c r="I23" s="20">
        <v>0.83802816901408395</v>
      </c>
      <c r="J23" s="20">
        <v>0.705583756345177</v>
      </c>
      <c r="K23" s="20">
        <v>0.81764705882352895</v>
      </c>
      <c r="L23" s="20">
        <v>0.75749318801089904</v>
      </c>
      <c r="M23" s="20">
        <v>0.77391304347825995</v>
      </c>
      <c r="N23" s="20">
        <v>0.74166666666666603</v>
      </c>
      <c r="O23" s="20">
        <v>0.75744680851063795</v>
      </c>
    </row>
    <row r="24" spans="1:15" ht="18">
      <c r="A24" s="184"/>
      <c r="B24" s="183"/>
      <c r="C24" s="45" t="s">
        <v>94</v>
      </c>
      <c r="D24" s="20">
        <v>0.77200902934537197</v>
      </c>
      <c r="E24" s="20">
        <v>0.77306232314246603</v>
      </c>
      <c r="F24" s="20">
        <v>0.77200902934537197</v>
      </c>
      <c r="G24" s="20">
        <v>0.91200000000000003</v>
      </c>
      <c r="H24" s="20">
        <v>0.74509803921568596</v>
      </c>
      <c r="I24" s="20">
        <v>0.82014388489208601</v>
      </c>
      <c r="J24" s="20">
        <v>0.67129629629629595</v>
      </c>
      <c r="K24" s="20">
        <v>0.85294117647058798</v>
      </c>
      <c r="L24" s="20">
        <v>0.75129533678756399</v>
      </c>
      <c r="M24" s="20">
        <v>0.81372549019607798</v>
      </c>
      <c r="N24" s="20">
        <v>0.69166666666666599</v>
      </c>
      <c r="O24" s="20">
        <v>0.74774774774774699</v>
      </c>
    </row>
    <row r="25" spans="1:15" ht="18">
      <c r="A25" s="48" t="s">
        <v>97</v>
      </c>
    </row>
    <row r="29" spans="1:15" ht="20">
      <c r="A29" s="43" t="s">
        <v>102</v>
      </c>
    </row>
    <row r="30" spans="1:15" ht="18">
      <c r="A30" s="150" t="s">
        <v>9</v>
      </c>
      <c r="B30" s="151" t="s">
        <v>10</v>
      </c>
      <c r="C30" s="153" t="s">
        <v>7</v>
      </c>
      <c r="D30" s="144" t="s">
        <v>0</v>
      </c>
      <c r="E30" s="145" t="s">
        <v>1</v>
      </c>
      <c r="F30" s="145" t="s">
        <v>2</v>
      </c>
      <c r="G30" s="139" t="s">
        <v>26</v>
      </c>
      <c r="H30" s="140"/>
      <c r="I30" s="140"/>
      <c r="J30" s="139" t="s">
        <v>27</v>
      </c>
      <c r="K30" s="140"/>
      <c r="L30" s="140"/>
      <c r="M30" s="139" t="s">
        <v>28</v>
      </c>
      <c r="N30" s="140"/>
      <c r="O30" s="140"/>
    </row>
    <row r="31" spans="1:15" ht="18">
      <c r="A31" s="150"/>
      <c r="B31" s="152"/>
      <c r="C31" s="140"/>
      <c r="D31" s="139"/>
      <c r="E31" s="146"/>
      <c r="F31" s="146"/>
      <c r="G31" s="1" t="s">
        <v>3</v>
      </c>
      <c r="H31" s="1" t="s">
        <v>4</v>
      </c>
      <c r="I31" s="1" t="s">
        <v>5</v>
      </c>
      <c r="J31" s="1" t="s">
        <v>3</v>
      </c>
      <c r="K31" s="1" t="s">
        <v>4</v>
      </c>
      <c r="L31" s="1" t="s">
        <v>5</v>
      </c>
      <c r="M31" s="1" t="s">
        <v>3</v>
      </c>
      <c r="N31" s="1" t="s">
        <v>4</v>
      </c>
      <c r="O31" s="1" t="s">
        <v>5</v>
      </c>
    </row>
    <row r="32" spans="1:15" ht="34">
      <c r="A32" s="49">
        <f>D32</f>
        <v>0.81264108352144404</v>
      </c>
      <c r="B32" s="50" t="s">
        <v>88</v>
      </c>
      <c r="C32" s="4" t="s">
        <v>42</v>
      </c>
      <c r="D32" s="13">
        <v>0.81264108352144404</v>
      </c>
      <c r="E32" s="5">
        <v>0.81089147272272999</v>
      </c>
      <c r="F32" s="5">
        <v>0.81264108352144404</v>
      </c>
      <c r="G32" s="5">
        <v>0.84662576687116498</v>
      </c>
      <c r="H32" s="5">
        <v>0.90196078431372495</v>
      </c>
      <c r="I32" s="5">
        <v>0.873417721518987</v>
      </c>
      <c r="J32" s="5">
        <v>0.87878787878787801</v>
      </c>
      <c r="K32" s="5">
        <v>0.68235294117647005</v>
      </c>
      <c r="L32" s="5">
        <v>0.76821192052980103</v>
      </c>
      <c r="M32" s="5">
        <v>0.71621621621621601</v>
      </c>
      <c r="N32" s="5">
        <v>0.88333333333333297</v>
      </c>
      <c r="O32" s="5">
        <v>0.79104477611940305</v>
      </c>
    </row>
    <row r="33" spans="1:15" ht="34">
      <c r="A33" s="49">
        <f>D33</f>
        <v>0.78555304740406295</v>
      </c>
      <c r="B33" s="50" t="s">
        <v>89</v>
      </c>
      <c r="C33" s="14" t="s">
        <v>49</v>
      </c>
      <c r="D33" s="46">
        <v>0.78555304740406295</v>
      </c>
      <c r="E33" s="8">
        <v>0.78540804916470297</v>
      </c>
      <c r="F33" s="8">
        <v>0.78555304740406295</v>
      </c>
      <c r="G33" s="8">
        <v>0.89855072463768104</v>
      </c>
      <c r="H33" s="8">
        <v>0.81045751633986896</v>
      </c>
      <c r="I33" s="8">
        <v>0.85223367697594499</v>
      </c>
      <c r="J33" s="8">
        <v>0.70769230769230695</v>
      </c>
      <c r="K33" s="8">
        <v>0.81176470588235194</v>
      </c>
      <c r="L33" s="8">
        <v>0.75616438356164295</v>
      </c>
      <c r="M33" s="8">
        <v>0.78181818181818097</v>
      </c>
      <c r="N33" s="8">
        <v>0.71666666666666601</v>
      </c>
      <c r="O33" s="8">
        <v>0.74782608695652097</v>
      </c>
    </row>
    <row r="34" spans="1:15" ht="68">
      <c r="A34" s="49">
        <f>D34</f>
        <v>0.83295711060947997</v>
      </c>
      <c r="B34" s="50" t="s">
        <v>95</v>
      </c>
      <c r="C34" s="22" t="s">
        <v>99</v>
      </c>
      <c r="D34" s="23">
        <v>0.83295711060947997</v>
      </c>
      <c r="E34" s="20">
        <v>0.831993026043369</v>
      </c>
      <c r="F34" s="20">
        <v>0.83295711060947997</v>
      </c>
      <c r="G34" s="20">
        <v>0.90066225165562896</v>
      </c>
      <c r="H34" s="20">
        <v>0.88888888888888795</v>
      </c>
      <c r="I34" s="20">
        <v>0.89473684210526305</v>
      </c>
      <c r="J34" s="20">
        <v>0.84868421052631504</v>
      </c>
      <c r="K34" s="20">
        <v>0.75882352941176401</v>
      </c>
      <c r="L34" s="20">
        <v>0.80124223602484401</v>
      </c>
      <c r="M34" s="20">
        <v>0.74285714285714199</v>
      </c>
      <c r="N34" s="20">
        <v>0.86666666666666603</v>
      </c>
      <c r="O34" s="20">
        <v>0.8</v>
      </c>
    </row>
    <row r="35" spans="1:15" ht="68">
      <c r="A35" s="49">
        <f>D35</f>
        <v>0.817155756207674</v>
      </c>
      <c r="B35" s="50" t="s">
        <v>96</v>
      </c>
      <c r="C35" s="35" t="s">
        <v>100</v>
      </c>
      <c r="D35" s="34">
        <v>0.817155756207674</v>
      </c>
      <c r="E35" s="34">
        <v>0.81519140218920005</v>
      </c>
      <c r="F35" s="34">
        <v>0.817155756207674</v>
      </c>
      <c r="G35" s="34">
        <v>0.88079470198675403</v>
      </c>
      <c r="H35" s="34">
        <v>0.86928104575163401</v>
      </c>
      <c r="I35" s="34">
        <v>0.875</v>
      </c>
      <c r="J35" s="34">
        <v>0.78285714285714203</v>
      </c>
      <c r="K35" s="34">
        <v>0.80588235294117605</v>
      </c>
      <c r="L35" s="34">
        <v>0.79420289855072401</v>
      </c>
      <c r="M35" s="34">
        <v>0.78632478632478597</v>
      </c>
      <c r="N35" s="34">
        <v>0.76666666666666605</v>
      </c>
      <c r="O35" s="34">
        <v>0.77637130801687704</v>
      </c>
    </row>
    <row r="36" spans="1:15">
      <c r="A36" s="2" t="s">
        <v>101</v>
      </c>
    </row>
    <row r="40" spans="1:15" ht="20">
      <c r="A40" s="43" t="s">
        <v>103</v>
      </c>
    </row>
    <row r="41" spans="1:15" ht="18">
      <c r="A41" s="150" t="s">
        <v>9</v>
      </c>
      <c r="B41" s="151" t="s">
        <v>10</v>
      </c>
      <c r="C41" s="153" t="s">
        <v>7</v>
      </c>
      <c r="D41" s="144" t="s">
        <v>0</v>
      </c>
      <c r="E41" s="145" t="s">
        <v>1</v>
      </c>
      <c r="F41" s="145" t="s">
        <v>2</v>
      </c>
      <c r="G41" s="139" t="s">
        <v>26</v>
      </c>
      <c r="H41" s="140"/>
      <c r="I41" s="140"/>
      <c r="J41" s="139" t="s">
        <v>27</v>
      </c>
      <c r="K41" s="140"/>
      <c r="L41" s="140"/>
      <c r="M41" s="139" t="s">
        <v>28</v>
      </c>
      <c r="N41" s="140"/>
      <c r="O41" s="140"/>
    </row>
    <row r="42" spans="1:15" ht="18">
      <c r="A42" s="150"/>
      <c r="B42" s="152"/>
      <c r="C42" s="140"/>
      <c r="D42" s="139"/>
      <c r="E42" s="146"/>
      <c r="F42" s="146"/>
      <c r="G42" s="1" t="s">
        <v>3</v>
      </c>
      <c r="H42" s="1" t="s">
        <v>4</v>
      </c>
      <c r="I42" s="1" t="s">
        <v>5</v>
      </c>
      <c r="J42" s="1" t="s">
        <v>3</v>
      </c>
      <c r="K42" s="1" t="s">
        <v>4</v>
      </c>
      <c r="L42" s="1" t="s">
        <v>5</v>
      </c>
      <c r="M42" s="1" t="s">
        <v>3</v>
      </c>
      <c r="N42" s="1" t="s">
        <v>4</v>
      </c>
      <c r="O42" s="1" t="s">
        <v>5</v>
      </c>
    </row>
    <row r="43" spans="1:15" ht="34">
      <c r="A43" s="49">
        <f>D43</f>
        <v>0.81264108352144404</v>
      </c>
      <c r="B43" s="50" t="s">
        <v>88</v>
      </c>
      <c r="C43" s="4" t="s">
        <v>42</v>
      </c>
      <c r="D43" s="13">
        <v>0.81264108352144404</v>
      </c>
      <c r="E43" s="5">
        <v>0.81089147272272999</v>
      </c>
      <c r="F43" s="5">
        <v>0.81264108352144404</v>
      </c>
      <c r="G43" s="5">
        <v>0.84662576687116498</v>
      </c>
      <c r="H43" s="5">
        <v>0.90196078431372495</v>
      </c>
      <c r="I43" s="5">
        <v>0.873417721518987</v>
      </c>
      <c r="J43" s="5">
        <v>0.87878787878787801</v>
      </c>
      <c r="K43" s="5">
        <v>0.68235294117647005</v>
      </c>
      <c r="L43" s="5">
        <v>0.76821192052980103</v>
      </c>
      <c r="M43" s="5">
        <v>0.71621621621621601</v>
      </c>
      <c r="N43" s="5">
        <v>0.88333333333333297</v>
      </c>
      <c r="O43" s="5">
        <v>0.79104477611940305</v>
      </c>
    </row>
    <row r="44" spans="1:15" ht="18">
      <c r="A44" s="181">
        <v>0.79900000000000004</v>
      </c>
      <c r="B44" s="181" t="s">
        <v>104</v>
      </c>
      <c r="C44" s="19" t="s">
        <v>159</v>
      </c>
      <c r="D44" s="21">
        <v>0.80812641083521397</v>
      </c>
      <c r="E44" s="20">
        <v>0.80744351886911503</v>
      </c>
      <c r="F44" s="20">
        <v>0.80812641083521397</v>
      </c>
      <c r="G44" s="20">
        <v>0.87417218543046304</v>
      </c>
      <c r="H44" s="20">
        <v>0.86274509803921495</v>
      </c>
      <c r="I44" s="20">
        <v>0.86842105263157898</v>
      </c>
      <c r="J44" s="20">
        <v>0.87313432835820803</v>
      </c>
      <c r="K44" s="20">
        <v>0.68823529411764695</v>
      </c>
      <c r="L44" s="20">
        <v>0.76973684210526305</v>
      </c>
      <c r="M44" s="20">
        <v>0.689873417721519</v>
      </c>
      <c r="N44" s="20">
        <v>0.90833333333333299</v>
      </c>
      <c r="O44" s="20">
        <v>0.78417266187050305</v>
      </c>
    </row>
    <row r="45" spans="1:15" ht="18">
      <c r="A45" s="182"/>
      <c r="B45" s="182"/>
      <c r="C45" s="19" t="s">
        <v>160</v>
      </c>
      <c r="D45" s="20">
        <v>0.78555304740406295</v>
      </c>
      <c r="E45" s="20">
        <v>0.78299115897982796</v>
      </c>
      <c r="F45" s="20">
        <v>0.78555304740406295</v>
      </c>
      <c r="G45" s="20">
        <v>0.82926829268292601</v>
      </c>
      <c r="H45" s="20">
        <v>0.88888888888888795</v>
      </c>
      <c r="I45" s="20">
        <v>0.858044164037854</v>
      </c>
      <c r="J45" s="20">
        <v>0.88235294117647001</v>
      </c>
      <c r="K45" s="20">
        <v>0.61764705882352899</v>
      </c>
      <c r="L45" s="20">
        <v>0.72664359861591699</v>
      </c>
      <c r="M45" s="20">
        <v>0.66874999999999996</v>
      </c>
      <c r="N45" s="20">
        <v>0.89166666666666605</v>
      </c>
      <c r="O45" s="20">
        <v>0.76428571428571401</v>
      </c>
    </row>
    <row r="46" spans="1:15" ht="18">
      <c r="A46" s="182"/>
      <c r="B46" s="182"/>
      <c r="C46" s="19" t="s">
        <v>161</v>
      </c>
      <c r="D46" s="20">
        <v>0.81264108352144404</v>
      </c>
      <c r="E46" s="20">
        <v>0.81206984356110701</v>
      </c>
      <c r="F46" s="20">
        <v>0.81264108352144404</v>
      </c>
      <c r="G46" s="20">
        <v>0.84276729559748398</v>
      </c>
      <c r="H46" s="20">
        <v>0.87581699346405195</v>
      </c>
      <c r="I46" s="20">
        <v>0.85897435897435903</v>
      </c>
      <c r="J46" s="20">
        <v>0.82781456953642296</v>
      </c>
      <c r="K46" s="20">
        <v>0.73529411764705799</v>
      </c>
      <c r="L46" s="20">
        <v>0.77881619937694702</v>
      </c>
      <c r="M46" s="20">
        <v>0.75939849624060096</v>
      </c>
      <c r="N46" s="20">
        <v>0.84166666666666601</v>
      </c>
      <c r="O46" s="20">
        <v>0.79841897233201498</v>
      </c>
    </row>
    <row r="47" spans="1:15" ht="18">
      <c r="A47" s="182"/>
      <c r="B47" s="182"/>
      <c r="C47" s="19" t="s">
        <v>162</v>
      </c>
      <c r="D47" s="20">
        <v>0.81264108352144404</v>
      </c>
      <c r="E47" s="20">
        <v>0.81091049631620105</v>
      </c>
      <c r="F47" s="20">
        <v>0.81264108352144404</v>
      </c>
      <c r="G47" s="20">
        <v>0.85714285714285698</v>
      </c>
      <c r="H47" s="20">
        <v>0.90196078431372495</v>
      </c>
      <c r="I47" s="20">
        <v>0.87898089171974503</v>
      </c>
      <c r="J47" s="20">
        <v>0.88372093023255804</v>
      </c>
      <c r="K47" s="20">
        <v>0.67058823529411704</v>
      </c>
      <c r="L47" s="20">
        <v>0.76254180602006605</v>
      </c>
      <c r="M47" s="20">
        <v>0.70588235294117596</v>
      </c>
      <c r="N47" s="20">
        <v>0.9</v>
      </c>
      <c r="O47" s="20">
        <v>0.79120879120879095</v>
      </c>
    </row>
    <row r="48" spans="1:15" ht="18">
      <c r="A48" s="183"/>
      <c r="B48" s="183"/>
      <c r="C48" s="19" t="s">
        <v>163</v>
      </c>
      <c r="D48" s="20">
        <v>0.77652370203160204</v>
      </c>
      <c r="E48" s="20">
        <v>0.77192445329056902</v>
      </c>
      <c r="F48" s="20">
        <v>0.77652370203160204</v>
      </c>
      <c r="G48" s="20">
        <v>0.74093264248704604</v>
      </c>
      <c r="H48" s="20">
        <v>0.934640522875817</v>
      </c>
      <c r="I48" s="20">
        <v>0.82658959537572196</v>
      </c>
      <c r="J48" s="20">
        <v>0.84328358208955201</v>
      </c>
      <c r="K48" s="20">
        <v>0.66470588235294104</v>
      </c>
      <c r="L48" s="20">
        <v>0.74342105263157798</v>
      </c>
      <c r="M48" s="20">
        <v>0.75862068965517204</v>
      </c>
      <c r="N48" s="20">
        <v>0.73333333333333295</v>
      </c>
      <c r="O48" s="20">
        <v>0.74576271186440601</v>
      </c>
    </row>
    <row r="52" spans="1:1" s="52" customFormat="1" ht="21">
      <c r="A52" s="51" t="s">
        <v>105</v>
      </c>
    </row>
  </sheetData>
  <mergeCells count="44">
    <mergeCell ref="E13:E14"/>
    <mergeCell ref="F13:F14"/>
    <mergeCell ref="A15:A19"/>
    <mergeCell ref="B15:B19"/>
    <mergeCell ref="A2:A3"/>
    <mergeCell ref="B2:B3"/>
    <mergeCell ref="C2:C3"/>
    <mergeCell ref="A13:A14"/>
    <mergeCell ref="B13:B14"/>
    <mergeCell ref="C13:C14"/>
    <mergeCell ref="A5:A9"/>
    <mergeCell ref="B5:B9"/>
    <mergeCell ref="D30:D31"/>
    <mergeCell ref="F2:F3"/>
    <mergeCell ref="G2:I2"/>
    <mergeCell ref="J2:L2"/>
    <mergeCell ref="M2:O2"/>
    <mergeCell ref="D2:D3"/>
    <mergeCell ref="E2:E3"/>
    <mergeCell ref="E30:E31"/>
    <mergeCell ref="F30:F31"/>
    <mergeCell ref="G30:I30"/>
    <mergeCell ref="J30:L30"/>
    <mergeCell ref="M30:O30"/>
    <mergeCell ref="G13:I13"/>
    <mergeCell ref="J13:L13"/>
    <mergeCell ref="M13:O13"/>
    <mergeCell ref="D13:D14"/>
    <mergeCell ref="A20:A24"/>
    <mergeCell ref="B20:B24"/>
    <mergeCell ref="A30:A31"/>
    <mergeCell ref="B30:B31"/>
    <mergeCell ref="C30:C31"/>
    <mergeCell ref="F41:F42"/>
    <mergeCell ref="G41:I41"/>
    <mergeCell ref="J41:L41"/>
    <mergeCell ref="M41:O41"/>
    <mergeCell ref="A44:A48"/>
    <mergeCell ref="B44:B48"/>
    <mergeCell ref="A41:A42"/>
    <mergeCell ref="B41:B42"/>
    <mergeCell ref="C41:C42"/>
    <mergeCell ref="D41:D42"/>
    <mergeCell ref="E41:E4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2D99-5F46-3B44-9DD6-DE7B72975A65}">
  <dimension ref="A1:M112"/>
  <sheetViews>
    <sheetView topLeftCell="A78" workbookViewId="0">
      <selection activeCell="D108" sqref="D108:D112"/>
    </sheetView>
  </sheetViews>
  <sheetFormatPr baseColWidth="10" defaultRowHeight="16"/>
  <cols>
    <col min="1" max="1" width="24.5" customWidth="1"/>
    <col min="2" max="2" width="26.83203125" style="10" customWidth="1"/>
    <col min="3" max="4" width="12.33203125" customWidth="1"/>
    <col min="5" max="12" width="9" customWidth="1"/>
  </cols>
  <sheetData>
    <row r="1" spans="1:13" ht="18">
      <c r="A1" s="44" t="s">
        <v>137</v>
      </c>
      <c r="B1" s="92"/>
      <c r="C1" s="53"/>
      <c r="E1" s="53"/>
      <c r="G1" s="53"/>
      <c r="I1" s="53"/>
      <c r="K1" s="53"/>
    </row>
    <row r="2" spans="1:13" ht="18">
      <c r="A2" s="44" t="s">
        <v>138</v>
      </c>
      <c r="B2" s="92"/>
      <c r="C2" s="53"/>
      <c r="E2" s="53"/>
      <c r="G2" s="53"/>
      <c r="I2" s="53"/>
      <c r="K2" s="53"/>
    </row>
    <row r="3" spans="1:13" ht="18">
      <c r="A3" s="44" t="s">
        <v>139</v>
      </c>
      <c r="B3" s="92"/>
      <c r="C3" s="53"/>
      <c r="E3" s="53"/>
      <c r="G3" s="53"/>
      <c r="I3" s="53"/>
      <c r="K3" s="53"/>
    </row>
    <row r="4" spans="1:13" ht="18">
      <c r="A4" s="44" t="s">
        <v>140</v>
      </c>
      <c r="B4" s="92"/>
      <c r="C4" s="53"/>
      <c r="E4" s="53"/>
      <c r="G4" s="53"/>
      <c r="I4" s="53"/>
      <c r="K4" s="53"/>
    </row>
    <row r="5" spans="1:13" ht="18">
      <c r="A5" s="44" t="s">
        <v>141</v>
      </c>
      <c r="B5" s="92"/>
      <c r="C5" s="53"/>
      <c r="E5" s="53"/>
      <c r="G5" s="53"/>
      <c r="I5" s="53"/>
      <c r="K5" s="53"/>
    </row>
    <row r="6" spans="1:13" ht="18">
      <c r="A6" s="44" t="s">
        <v>142</v>
      </c>
      <c r="B6" s="92"/>
      <c r="C6" s="53"/>
      <c r="E6" s="53"/>
      <c r="G6" s="53"/>
      <c r="I6" s="53"/>
      <c r="K6" s="53"/>
    </row>
    <row r="7" spans="1:13" ht="18">
      <c r="A7" s="44" t="s">
        <v>143</v>
      </c>
      <c r="B7" s="92"/>
      <c r="C7" s="53"/>
      <c r="E7" s="53"/>
      <c r="G7" s="53"/>
      <c r="I7" s="53"/>
      <c r="K7" s="53"/>
    </row>
    <row r="8" spans="1:13" ht="18">
      <c r="A8" s="44" t="s">
        <v>144</v>
      </c>
      <c r="B8" s="92"/>
      <c r="C8" s="53"/>
      <c r="E8" s="53"/>
      <c r="G8" s="53"/>
      <c r="I8" s="53"/>
      <c r="K8" s="53"/>
    </row>
    <row r="9" spans="1:13" ht="18">
      <c r="A9" s="44" t="s">
        <v>145</v>
      </c>
      <c r="B9" s="92"/>
      <c r="C9" s="53"/>
      <c r="E9" s="53"/>
      <c r="G9" s="53"/>
      <c r="I9" s="53"/>
      <c r="K9" s="53"/>
    </row>
    <row r="10" spans="1:13" ht="18">
      <c r="A10" s="44" t="s">
        <v>146</v>
      </c>
      <c r="B10" s="92"/>
      <c r="C10" s="53"/>
      <c r="E10" s="53"/>
      <c r="G10" s="53"/>
      <c r="I10" s="53"/>
      <c r="K10" s="53"/>
    </row>
    <row r="11" spans="1:13" ht="18">
      <c r="A11" s="44" t="s">
        <v>147</v>
      </c>
      <c r="B11" s="92"/>
      <c r="C11" s="53"/>
      <c r="E11" s="53"/>
      <c r="G11" s="53"/>
      <c r="I11" s="53"/>
      <c r="K11" s="53"/>
    </row>
    <row r="12" spans="1:13" ht="18">
      <c r="A12" s="44"/>
      <c r="B12" s="92"/>
      <c r="C12" s="53"/>
      <c r="E12" s="53"/>
      <c r="G12" s="53"/>
      <c r="I12" s="53"/>
      <c r="K12" s="53"/>
    </row>
    <row r="13" spans="1:13" ht="18" customHeight="1">
      <c r="A13" s="150" t="s">
        <v>126</v>
      </c>
      <c r="B13" s="200" t="s">
        <v>7</v>
      </c>
      <c r="C13" s="145" t="s">
        <v>0</v>
      </c>
      <c r="D13" s="200" t="s">
        <v>207</v>
      </c>
      <c r="E13" s="139" t="s">
        <v>26</v>
      </c>
      <c r="F13" s="140"/>
      <c r="G13" s="140"/>
      <c r="H13" s="139" t="s">
        <v>27</v>
      </c>
      <c r="I13" s="140"/>
      <c r="J13" s="140"/>
      <c r="K13" s="139" t="s">
        <v>28</v>
      </c>
      <c r="L13" s="140"/>
      <c r="M13" s="140"/>
    </row>
    <row r="14" spans="1:13" ht="18">
      <c r="A14" s="150"/>
      <c r="B14" s="201"/>
      <c r="C14" s="146"/>
      <c r="D14" s="201"/>
      <c r="E14" s="1" t="s">
        <v>3</v>
      </c>
      <c r="F14" s="1" t="s">
        <v>4</v>
      </c>
      <c r="G14" s="1" t="s">
        <v>5</v>
      </c>
      <c r="H14" s="1" t="s">
        <v>3</v>
      </c>
      <c r="I14" s="1" t="s">
        <v>4</v>
      </c>
      <c r="J14" s="1" t="s">
        <v>5</v>
      </c>
      <c r="K14" s="1" t="s">
        <v>3</v>
      </c>
      <c r="L14" s="1" t="s">
        <v>4</v>
      </c>
      <c r="M14" s="1" t="s">
        <v>5</v>
      </c>
    </row>
    <row r="15" spans="1:13" ht="18" customHeight="1">
      <c r="A15" s="202" t="s">
        <v>125</v>
      </c>
      <c r="B15" s="54" t="s">
        <v>106</v>
      </c>
      <c r="C15" s="132">
        <v>0.78103837471783299</v>
      </c>
      <c r="D15" s="131">
        <f>(G15+J15+M15)/3</f>
        <v>0.77939007851813902</v>
      </c>
      <c r="E15" s="55">
        <v>0.89864864864864802</v>
      </c>
      <c r="F15" s="55">
        <v>0.86928104575163401</v>
      </c>
      <c r="G15" s="55">
        <v>0.88372093023255804</v>
      </c>
      <c r="H15" s="55">
        <v>0.73099415204678297</v>
      </c>
      <c r="I15" s="55">
        <v>0.73529411764705799</v>
      </c>
      <c r="J15" s="55">
        <v>0.73313782991202303</v>
      </c>
      <c r="K15" s="55">
        <v>0.70967741935483797</v>
      </c>
      <c r="L15" s="55">
        <v>0.73333333333333295</v>
      </c>
      <c r="M15" s="55">
        <v>0.72131147540983598</v>
      </c>
    </row>
    <row r="16" spans="1:13" ht="18">
      <c r="A16" s="203"/>
      <c r="B16" s="56" t="s">
        <v>107</v>
      </c>
      <c r="C16" s="132">
        <v>0.853273137697516</v>
      </c>
      <c r="D16" s="131">
        <f t="shared" ref="D16:D79" si="0">(G16+J16+M16)/3</f>
        <v>0.85137292407893461</v>
      </c>
      <c r="E16" s="55">
        <v>0.884848484848484</v>
      </c>
      <c r="F16" s="55">
        <v>0.95424836601307195</v>
      </c>
      <c r="G16" s="55">
        <v>0.91823899371069095</v>
      </c>
      <c r="H16" s="55">
        <v>0.86092715231787997</v>
      </c>
      <c r="I16" s="55">
        <v>0.76470588235294101</v>
      </c>
      <c r="J16" s="55">
        <v>0.80996884735202401</v>
      </c>
      <c r="K16" s="55">
        <v>0.80314960629921195</v>
      </c>
      <c r="L16" s="55">
        <v>0.85</v>
      </c>
      <c r="M16" s="55">
        <v>0.82591093117408898</v>
      </c>
    </row>
    <row r="17" spans="1:13" ht="18">
      <c r="A17" s="203"/>
      <c r="B17" s="57" t="s">
        <v>108</v>
      </c>
      <c r="C17" s="133">
        <v>0.86199999999999999</v>
      </c>
      <c r="D17" s="131">
        <f t="shared" si="0"/>
        <v>0.86133333333333317</v>
      </c>
      <c r="E17" s="58">
        <v>0.89300000000000002</v>
      </c>
      <c r="F17" s="58">
        <v>0.92800000000000005</v>
      </c>
      <c r="G17" s="58">
        <v>0.91</v>
      </c>
      <c r="H17" s="58">
        <v>0.86199999999999999</v>
      </c>
      <c r="I17" s="58">
        <v>0.80600000000000005</v>
      </c>
      <c r="J17" s="58">
        <v>0.83299999999999996</v>
      </c>
      <c r="K17" s="58">
        <v>0.82399999999999995</v>
      </c>
      <c r="L17" s="58">
        <v>0.85799999999999998</v>
      </c>
      <c r="M17" s="58">
        <v>0.84099999999999997</v>
      </c>
    </row>
    <row r="18" spans="1:13" ht="18">
      <c r="A18" s="203"/>
      <c r="B18" s="56" t="s">
        <v>109</v>
      </c>
      <c r="C18" s="132">
        <v>0.88488</v>
      </c>
      <c r="D18" s="131">
        <f t="shared" si="0"/>
        <v>0.88306666666666667</v>
      </c>
      <c r="E18" s="55">
        <v>0.92500000000000004</v>
      </c>
      <c r="F18" s="55">
        <v>0.96731999999999996</v>
      </c>
      <c r="G18" s="55">
        <v>0.94569000000000003</v>
      </c>
      <c r="H18" s="55">
        <v>0.86145000000000005</v>
      </c>
      <c r="I18" s="55">
        <v>0.84118000000000004</v>
      </c>
      <c r="J18" s="55">
        <v>0.85119</v>
      </c>
      <c r="K18" s="55">
        <v>0.86324999999999996</v>
      </c>
      <c r="L18" s="55">
        <v>0.84167000000000003</v>
      </c>
      <c r="M18" s="55">
        <v>0.85231999999999997</v>
      </c>
    </row>
    <row r="19" spans="1:13" ht="18">
      <c r="A19" s="203"/>
      <c r="B19" s="4" t="s">
        <v>116</v>
      </c>
      <c r="C19" s="131">
        <v>0.75846501128668098</v>
      </c>
      <c r="D19" s="131">
        <f t="shared" si="0"/>
        <v>0.75997790373465934</v>
      </c>
      <c r="E19" s="59">
        <v>0.83892617449664397</v>
      </c>
      <c r="F19" s="59">
        <v>0.81699346405228701</v>
      </c>
      <c r="G19" s="59">
        <v>0.82781456953642296</v>
      </c>
      <c r="H19" s="59">
        <v>0.73202614379084896</v>
      </c>
      <c r="I19" s="59">
        <v>0.65882352941176403</v>
      </c>
      <c r="J19" s="59">
        <v>0.69349845201238303</v>
      </c>
      <c r="K19" s="59">
        <v>0.70212765957446799</v>
      </c>
      <c r="L19" s="59">
        <v>0.82499999999999996</v>
      </c>
      <c r="M19" s="59">
        <v>0.75862068965517204</v>
      </c>
    </row>
    <row r="20" spans="1:13" ht="18">
      <c r="A20" s="203"/>
      <c r="B20" s="4" t="s">
        <v>12</v>
      </c>
      <c r="C20" s="132">
        <v>0.75846501128668098</v>
      </c>
      <c r="D20" s="131">
        <f t="shared" si="0"/>
        <v>0.75953415461381635</v>
      </c>
      <c r="E20" s="55">
        <v>0.87050359712230196</v>
      </c>
      <c r="F20" s="55">
        <v>0.79084967320261401</v>
      </c>
      <c r="G20" s="55">
        <v>0.82876712328767099</v>
      </c>
      <c r="H20" s="55">
        <v>0.68062827225130895</v>
      </c>
      <c r="I20" s="55">
        <v>0.76470588235294101</v>
      </c>
      <c r="J20" s="55">
        <v>0.72022160664819901</v>
      </c>
      <c r="K20" s="55">
        <v>0.75221238938053003</v>
      </c>
      <c r="L20" s="55">
        <v>0.70833333333333304</v>
      </c>
      <c r="M20" s="55">
        <v>0.72961373390557904</v>
      </c>
    </row>
    <row r="21" spans="1:13" ht="18">
      <c r="A21" s="203"/>
      <c r="B21" s="4" t="s">
        <v>120</v>
      </c>
      <c r="C21" s="131">
        <v>0.76500000000000001</v>
      </c>
      <c r="D21" s="131">
        <f t="shared" si="0"/>
        <v>0.76355555555555554</v>
      </c>
      <c r="E21" s="59">
        <v>0.90066666666666662</v>
      </c>
      <c r="F21" s="59">
        <v>0.78666666666666663</v>
      </c>
      <c r="G21" s="59">
        <v>0.83599999999999997</v>
      </c>
      <c r="H21" s="59">
        <v>0.69566666666666654</v>
      </c>
      <c r="I21" s="59">
        <v>0.79233333333333322</v>
      </c>
      <c r="J21" s="59">
        <v>0.73033333333333328</v>
      </c>
      <c r="K21" s="59">
        <v>0.78699999999999992</v>
      </c>
      <c r="L21" s="59">
        <v>0.70000000000000007</v>
      </c>
      <c r="M21" s="59">
        <v>0.72433333333333338</v>
      </c>
    </row>
    <row r="22" spans="1:13" ht="18">
      <c r="A22" s="203"/>
      <c r="B22" s="4" t="s">
        <v>122</v>
      </c>
      <c r="C22" s="131">
        <v>0.78333333333333333</v>
      </c>
      <c r="D22" s="131">
        <f t="shared" si="0"/>
        <v>0.78333333333333333</v>
      </c>
      <c r="E22" s="59">
        <v>0.91833333333333333</v>
      </c>
      <c r="F22" s="59">
        <v>0.78866666666666652</v>
      </c>
      <c r="G22" s="59">
        <v>0.84666666666666668</v>
      </c>
      <c r="H22" s="59">
        <v>0.71633333333333338</v>
      </c>
      <c r="I22" s="59">
        <v>0.79599999999999993</v>
      </c>
      <c r="J22" s="59">
        <v>0.74933333333333341</v>
      </c>
      <c r="K22" s="59">
        <v>0.77333333333333332</v>
      </c>
      <c r="L22" s="59">
        <v>0.7583333333333333</v>
      </c>
      <c r="M22" s="59">
        <v>0.754</v>
      </c>
    </row>
    <row r="23" spans="1:13" ht="18">
      <c r="A23" s="203"/>
      <c r="B23" s="4" t="s">
        <v>124</v>
      </c>
      <c r="C23" s="131">
        <v>0.75900000000000001</v>
      </c>
      <c r="D23" s="131">
        <f t="shared" si="0"/>
        <v>0.75888888888888884</v>
      </c>
      <c r="E23" s="59">
        <v>0.91433333333333333</v>
      </c>
      <c r="F23" s="59">
        <v>0.73833333333333329</v>
      </c>
      <c r="G23" s="59">
        <v>0.81500000000000006</v>
      </c>
      <c r="H23" s="59">
        <v>0.66800000000000004</v>
      </c>
      <c r="I23" s="59">
        <v>0.83533333333333337</v>
      </c>
      <c r="J23" s="59">
        <v>0.73966666666666658</v>
      </c>
      <c r="K23" s="59">
        <v>0.78200000000000003</v>
      </c>
      <c r="L23" s="59">
        <v>0.67799999999999994</v>
      </c>
      <c r="M23" s="59">
        <v>0.72199999999999998</v>
      </c>
    </row>
    <row r="24" spans="1:13" ht="18">
      <c r="A24" s="203"/>
      <c r="B24" s="4" t="s">
        <v>99</v>
      </c>
      <c r="C24" s="13">
        <v>0.83295711060947997</v>
      </c>
      <c r="D24" s="131">
        <f t="shared" si="0"/>
        <v>0.831993026043369</v>
      </c>
      <c r="E24" s="5">
        <v>0.90066225165562896</v>
      </c>
      <c r="F24" s="5">
        <v>0.88888888888888795</v>
      </c>
      <c r="G24" s="5">
        <v>0.89473684210526305</v>
      </c>
      <c r="H24" s="5">
        <v>0.84868421052631504</v>
      </c>
      <c r="I24" s="5">
        <v>0.75882352941176401</v>
      </c>
      <c r="J24" s="5">
        <v>0.80124223602484401</v>
      </c>
      <c r="K24" s="5">
        <v>0.74285714285714199</v>
      </c>
      <c r="L24" s="5">
        <v>0.86666666666666603</v>
      </c>
      <c r="M24" s="5">
        <v>0.8</v>
      </c>
    </row>
    <row r="25" spans="1:13" ht="18">
      <c r="A25" s="204"/>
      <c r="B25" s="4" t="s">
        <v>118</v>
      </c>
      <c r="C25" s="131">
        <v>0.77878103837471702</v>
      </c>
      <c r="D25" s="131">
        <f t="shared" si="0"/>
        <v>0.77716955234463037</v>
      </c>
      <c r="E25" s="59">
        <v>0.88666666666666605</v>
      </c>
      <c r="F25" s="59">
        <v>0.86928104575163401</v>
      </c>
      <c r="G25" s="59">
        <v>0.87788778877887796</v>
      </c>
      <c r="H25" s="59">
        <v>0.854700854700854</v>
      </c>
      <c r="I25" s="59">
        <v>0.58823529411764697</v>
      </c>
      <c r="J25" s="59">
        <v>0.696864111498257</v>
      </c>
      <c r="K25" s="59">
        <v>0.63636363636363602</v>
      </c>
      <c r="L25" s="59">
        <v>0.93333333333333302</v>
      </c>
      <c r="M25" s="59">
        <v>0.75675675675675602</v>
      </c>
    </row>
    <row r="26" spans="1:13" ht="18" customHeight="1">
      <c r="A26" s="190" t="s">
        <v>127</v>
      </c>
      <c r="B26" s="60" t="s">
        <v>111</v>
      </c>
      <c r="C26" s="61">
        <v>0.73333333333333295</v>
      </c>
      <c r="D26" s="134">
        <f t="shared" si="0"/>
        <v>0.36538762364849314</v>
      </c>
      <c r="E26" s="61">
        <v>0.16666666666666599</v>
      </c>
      <c r="F26" s="61">
        <v>0.15384615384615299</v>
      </c>
      <c r="G26" s="61">
        <v>0.16</v>
      </c>
      <c r="H26" s="61">
        <v>0.80451127819548796</v>
      </c>
      <c r="I26" s="61">
        <v>0.89915966386554602</v>
      </c>
      <c r="J26" s="61">
        <v>0.84920634920634896</v>
      </c>
      <c r="K26" s="61">
        <v>0.2</v>
      </c>
      <c r="L26" s="61">
        <v>5.5555555555555497E-2</v>
      </c>
      <c r="M26" s="61">
        <v>8.6956521739130405E-2</v>
      </c>
    </row>
    <row r="27" spans="1:13" ht="18">
      <c r="A27" s="191"/>
      <c r="B27" s="62" t="s">
        <v>112</v>
      </c>
      <c r="C27" s="61">
        <v>0.75333333333333297</v>
      </c>
      <c r="D27" s="134">
        <f t="shared" si="0"/>
        <v>0.46368391693768168</v>
      </c>
      <c r="E27" s="61">
        <v>0.2</v>
      </c>
      <c r="F27" s="61">
        <v>0.15384615384615299</v>
      </c>
      <c r="G27" s="61">
        <v>0.17391304347826</v>
      </c>
      <c r="H27" s="61">
        <v>0.84677419354838701</v>
      </c>
      <c r="I27" s="61">
        <v>0.88235294117647001</v>
      </c>
      <c r="J27" s="61">
        <v>0.86419753086419704</v>
      </c>
      <c r="K27" s="61">
        <v>0.375</v>
      </c>
      <c r="L27" s="61">
        <v>0.33333333333333298</v>
      </c>
      <c r="M27" s="61">
        <v>0.35294117647058798</v>
      </c>
    </row>
    <row r="28" spans="1:13" ht="18">
      <c r="A28" s="191"/>
      <c r="B28" s="63" t="s">
        <v>108</v>
      </c>
      <c r="C28" s="61">
        <v>0.76700000000000002</v>
      </c>
      <c r="D28" s="134">
        <f t="shared" si="0"/>
        <v>0.32300000000000001</v>
      </c>
      <c r="E28" s="64">
        <v>0.125</v>
      </c>
      <c r="F28" s="64">
        <v>7.6999999999999999E-2</v>
      </c>
      <c r="G28" s="64">
        <v>9.5000000000000001E-2</v>
      </c>
      <c r="H28" s="65">
        <v>0.80300000000000005</v>
      </c>
      <c r="I28" s="65">
        <v>0.95799999999999996</v>
      </c>
      <c r="J28" s="65">
        <v>0.874</v>
      </c>
      <c r="K28" s="64">
        <v>0</v>
      </c>
      <c r="L28" s="64">
        <v>0</v>
      </c>
      <c r="M28" s="64">
        <v>0</v>
      </c>
    </row>
    <row r="29" spans="1:13" ht="18">
      <c r="A29" s="191"/>
      <c r="B29" s="62" t="s">
        <v>113</v>
      </c>
      <c r="C29" s="61">
        <v>0.81333</v>
      </c>
      <c r="D29" s="134">
        <f t="shared" si="0"/>
        <v>0.52139999999999997</v>
      </c>
      <c r="E29" s="61">
        <v>0.57142999999999999</v>
      </c>
      <c r="F29" s="61">
        <v>0.30769000000000002</v>
      </c>
      <c r="G29" s="61">
        <v>0.4</v>
      </c>
      <c r="H29" s="61">
        <v>0.82733999999999996</v>
      </c>
      <c r="I29" s="61">
        <v>0.96638999999999997</v>
      </c>
      <c r="J29" s="61">
        <v>0.89146999999999998</v>
      </c>
      <c r="K29" s="61">
        <v>0.75</v>
      </c>
      <c r="L29" s="61">
        <v>0.16667000000000001</v>
      </c>
      <c r="M29" s="61">
        <v>0.27272999999999997</v>
      </c>
    </row>
    <row r="30" spans="1:13" ht="18">
      <c r="A30" s="191"/>
      <c r="B30" s="14" t="s">
        <v>115</v>
      </c>
      <c r="C30" s="66">
        <v>0.80666666666666598</v>
      </c>
      <c r="D30" s="134">
        <f t="shared" si="0"/>
        <v>0.65633820644262997</v>
      </c>
      <c r="E30" s="66">
        <v>0.41666666666666602</v>
      </c>
      <c r="F30" s="66">
        <v>0.38461538461538403</v>
      </c>
      <c r="G30" s="66">
        <v>0.4</v>
      </c>
      <c r="H30" s="66">
        <v>0.90909090909090895</v>
      </c>
      <c r="I30" s="66">
        <v>0.84033613445378097</v>
      </c>
      <c r="J30" s="66">
        <v>0.87336244541484698</v>
      </c>
      <c r="K30" s="66">
        <v>0.57142857142857095</v>
      </c>
      <c r="L30" s="66">
        <v>0.88888888888888795</v>
      </c>
      <c r="M30" s="66">
        <v>0.69565217391304301</v>
      </c>
    </row>
    <row r="31" spans="1:13" ht="18">
      <c r="A31" s="191"/>
      <c r="B31" s="14" t="s">
        <v>11</v>
      </c>
      <c r="C31" s="66">
        <v>0.81333333333333302</v>
      </c>
      <c r="D31" s="134">
        <f t="shared" si="0"/>
        <v>0.68213663730905072</v>
      </c>
      <c r="E31" s="67">
        <v>0.35</v>
      </c>
      <c r="F31" s="67">
        <v>0.53846153846153799</v>
      </c>
      <c r="G31" s="67">
        <v>0.42424242424242398</v>
      </c>
      <c r="H31" s="67">
        <v>0.90265486725663702</v>
      </c>
      <c r="I31" s="67">
        <v>0.85714285714285698</v>
      </c>
      <c r="J31" s="67">
        <v>0.87931034482758597</v>
      </c>
      <c r="K31" s="67">
        <v>0.76470588235294101</v>
      </c>
      <c r="L31" s="67">
        <v>0.72222222222222199</v>
      </c>
      <c r="M31" s="67">
        <v>0.74285714285714199</v>
      </c>
    </row>
    <row r="32" spans="1:13" ht="18">
      <c r="A32" s="191"/>
      <c r="B32" s="14" t="s">
        <v>119</v>
      </c>
      <c r="C32" s="66">
        <v>0.83966666666666667</v>
      </c>
      <c r="D32" s="134">
        <f t="shared" si="0"/>
        <v>0.65233333333333332</v>
      </c>
      <c r="E32" s="67">
        <v>0.44866666666666671</v>
      </c>
      <c r="F32" s="67">
        <v>0.308</v>
      </c>
      <c r="G32" s="67">
        <v>0.36033333333333334</v>
      </c>
      <c r="H32" s="67">
        <v>0.87866666666666671</v>
      </c>
      <c r="I32" s="67">
        <v>0.92733333333333334</v>
      </c>
      <c r="J32" s="67">
        <v>0.90200000000000002</v>
      </c>
      <c r="K32" s="67">
        <v>0.77266666666666672</v>
      </c>
      <c r="L32" s="67">
        <v>0.64833333333333332</v>
      </c>
      <c r="M32" s="67">
        <v>0.69466666666666665</v>
      </c>
    </row>
    <row r="33" spans="1:13" ht="18">
      <c r="A33" s="191"/>
      <c r="B33" s="14" t="s">
        <v>121</v>
      </c>
      <c r="C33" s="66">
        <v>0.7400000000000001</v>
      </c>
      <c r="D33" s="134">
        <f t="shared" si="0"/>
        <v>0.61622222222222212</v>
      </c>
      <c r="E33" s="68">
        <v>0.33333333333333331</v>
      </c>
      <c r="F33" s="68">
        <v>0.46166666666666667</v>
      </c>
      <c r="G33" s="68">
        <v>0.38300000000000001</v>
      </c>
      <c r="H33" s="68">
        <v>0.92266666666666663</v>
      </c>
      <c r="I33" s="68">
        <v>0.73399999999999999</v>
      </c>
      <c r="J33" s="68">
        <v>0.81599999999999995</v>
      </c>
      <c r="K33" s="68">
        <v>0.4916666666666667</v>
      </c>
      <c r="L33" s="68">
        <v>0.98133333333333328</v>
      </c>
      <c r="M33" s="68">
        <v>0.64966666666666661</v>
      </c>
    </row>
    <row r="34" spans="1:13" ht="18">
      <c r="A34" s="191"/>
      <c r="B34" s="14" t="s">
        <v>123</v>
      </c>
      <c r="C34" s="66">
        <v>0.79766666666666663</v>
      </c>
      <c r="D34" s="134">
        <f t="shared" si="0"/>
        <v>0.65899999999999992</v>
      </c>
      <c r="E34" s="68">
        <v>0.35766666666666663</v>
      </c>
      <c r="F34" s="68">
        <v>0.41066666666666668</v>
      </c>
      <c r="G34" s="68">
        <v>0.36933333333333335</v>
      </c>
      <c r="H34" s="68">
        <v>0.81300000000000006</v>
      </c>
      <c r="I34" s="68">
        <v>0.82333333333333325</v>
      </c>
      <c r="J34" s="68">
        <v>0.86466666666666658</v>
      </c>
      <c r="K34" s="68">
        <v>0.63200000000000001</v>
      </c>
      <c r="L34" s="68">
        <v>0.90733333333333333</v>
      </c>
      <c r="M34" s="68">
        <v>0.74299999999999999</v>
      </c>
    </row>
    <row r="35" spans="1:13" ht="20" customHeight="1">
      <c r="A35" s="191"/>
      <c r="B35" s="7" t="s">
        <v>98</v>
      </c>
      <c r="C35" s="66">
        <v>0.82666666666666599</v>
      </c>
      <c r="D35" s="134">
        <f t="shared" si="0"/>
        <v>0.63657890435846831</v>
      </c>
      <c r="E35" s="66">
        <v>0.5</v>
      </c>
      <c r="F35" s="66">
        <v>0.38461538461538403</v>
      </c>
      <c r="G35" s="66">
        <v>0.434782608695652</v>
      </c>
      <c r="H35" s="66">
        <v>0.86614173228346403</v>
      </c>
      <c r="I35" s="66">
        <v>0.92436974789915904</v>
      </c>
      <c r="J35" s="66">
        <v>0.89430894308943099</v>
      </c>
      <c r="K35" s="66">
        <v>0.69230769230769196</v>
      </c>
      <c r="L35" s="66">
        <v>0.5</v>
      </c>
      <c r="M35" s="66">
        <v>0.58064516129032195</v>
      </c>
    </row>
    <row r="36" spans="1:13" ht="20" customHeight="1">
      <c r="A36" s="192"/>
      <c r="B36" s="7" t="s">
        <v>117</v>
      </c>
      <c r="C36" s="66">
        <v>0.82666666666666599</v>
      </c>
      <c r="D36" s="134">
        <f t="shared" si="0"/>
        <v>0.67794158476317357</v>
      </c>
      <c r="E36" s="66">
        <v>0.5</v>
      </c>
      <c r="F36" s="66">
        <v>0.38461538461538403</v>
      </c>
      <c r="G36" s="66">
        <v>0.434782608695652</v>
      </c>
      <c r="H36" s="66">
        <v>0.91150442477876104</v>
      </c>
      <c r="I36" s="66">
        <v>0.86554621848739499</v>
      </c>
      <c r="J36" s="66">
        <v>0.88793103448275801</v>
      </c>
      <c r="K36" s="66">
        <v>0.592592592592592</v>
      </c>
      <c r="L36" s="66">
        <v>0.88888888888888795</v>
      </c>
      <c r="M36" s="66">
        <v>0.71111111111111103</v>
      </c>
    </row>
    <row r="37" spans="1:13" ht="18" customHeight="1">
      <c r="A37" s="187" t="s">
        <v>128</v>
      </c>
      <c r="B37" s="69" t="s">
        <v>111</v>
      </c>
      <c r="C37" s="70">
        <v>0.78494623655913898</v>
      </c>
      <c r="D37" s="135">
        <f t="shared" si="0"/>
        <v>0.59161353858912535</v>
      </c>
      <c r="E37" s="70">
        <v>0.93333333333333302</v>
      </c>
      <c r="F37" s="70">
        <v>0.96551724137931005</v>
      </c>
      <c r="G37" s="70">
        <v>0.94915254237288105</v>
      </c>
      <c r="H37" s="20">
        <v>0</v>
      </c>
      <c r="I37" s="20">
        <v>0</v>
      </c>
      <c r="J37" s="20">
        <v>0</v>
      </c>
      <c r="K37" s="70">
        <v>1</v>
      </c>
      <c r="L37" s="70">
        <v>0.703125</v>
      </c>
      <c r="M37" s="70">
        <v>0.82568807339449501</v>
      </c>
    </row>
    <row r="38" spans="1:13" ht="18">
      <c r="A38" s="188"/>
      <c r="B38" s="71" t="s">
        <v>112</v>
      </c>
      <c r="C38" s="70">
        <v>0.81720430107526798</v>
      </c>
      <c r="D38" s="135">
        <f t="shared" si="0"/>
        <v>0.60487501940692401</v>
      </c>
      <c r="E38" s="70">
        <v>0.96428571428571397</v>
      </c>
      <c r="F38" s="70">
        <v>0.93103448275862</v>
      </c>
      <c r="G38" s="70">
        <v>0.94736842105263097</v>
      </c>
      <c r="H38" s="20">
        <v>0</v>
      </c>
      <c r="I38" s="20">
        <v>0</v>
      </c>
      <c r="J38" s="20">
        <v>0</v>
      </c>
      <c r="K38" s="70">
        <v>1</v>
      </c>
      <c r="L38" s="70">
        <v>0.765625</v>
      </c>
      <c r="M38" s="70">
        <v>0.86725663716814105</v>
      </c>
    </row>
    <row r="39" spans="1:13" ht="18">
      <c r="A39" s="188"/>
      <c r="B39" s="72" t="s">
        <v>108</v>
      </c>
      <c r="C39" s="73">
        <v>0.441</v>
      </c>
      <c r="D39" s="135">
        <f t="shared" si="0"/>
        <v>0.41566666666666663</v>
      </c>
      <c r="E39" s="73">
        <v>0.83299999999999996</v>
      </c>
      <c r="F39" s="73">
        <v>0.86199999999999999</v>
      </c>
      <c r="G39" s="73">
        <v>0.84699999999999998</v>
      </c>
      <c r="H39" s="74">
        <v>0</v>
      </c>
      <c r="I39" s="74">
        <v>0</v>
      </c>
      <c r="J39" s="74">
        <v>0</v>
      </c>
      <c r="K39" s="73">
        <v>1</v>
      </c>
      <c r="L39" s="73">
        <v>0.25</v>
      </c>
      <c r="M39" s="73">
        <v>0.4</v>
      </c>
    </row>
    <row r="40" spans="1:13" ht="18">
      <c r="A40" s="188"/>
      <c r="B40" s="71" t="s">
        <v>113</v>
      </c>
      <c r="C40" s="70">
        <v>0.75268999999999997</v>
      </c>
      <c r="D40" s="135">
        <f t="shared" si="0"/>
        <v>0.57299666666666671</v>
      </c>
      <c r="E40" s="70">
        <v>0.9</v>
      </c>
      <c r="F40" s="70">
        <v>0.93103000000000002</v>
      </c>
      <c r="G40" s="70">
        <v>0.91525000000000001</v>
      </c>
      <c r="H40" s="20">
        <v>0</v>
      </c>
      <c r="I40" s="20">
        <v>0</v>
      </c>
      <c r="J40" s="20">
        <v>0</v>
      </c>
      <c r="K40" s="70">
        <v>1</v>
      </c>
      <c r="L40" s="70">
        <v>0.67188000000000003</v>
      </c>
      <c r="M40" s="70">
        <v>0.80374000000000001</v>
      </c>
    </row>
    <row r="41" spans="1:13" ht="18">
      <c r="A41" s="188"/>
      <c r="B41" s="19" t="s">
        <v>115</v>
      </c>
      <c r="C41" s="47">
        <v>0.76344086021505297</v>
      </c>
      <c r="D41" s="135">
        <f t="shared" si="0"/>
        <v>0.55731922398589029</v>
      </c>
      <c r="E41" s="47">
        <v>0.79411764705882304</v>
      </c>
      <c r="F41" s="47">
        <v>0.93103448275862</v>
      </c>
      <c r="G41" s="47">
        <v>0.85714285714285698</v>
      </c>
      <c r="H41" s="47">
        <v>0</v>
      </c>
      <c r="I41" s="47">
        <v>0</v>
      </c>
      <c r="J41" s="47">
        <v>0</v>
      </c>
      <c r="K41" s="47">
        <v>1</v>
      </c>
      <c r="L41" s="47">
        <v>0.6875</v>
      </c>
      <c r="M41" s="47">
        <v>0.81481481481481399</v>
      </c>
    </row>
    <row r="42" spans="1:13" ht="18">
      <c r="A42" s="188"/>
      <c r="B42" s="19" t="s">
        <v>11</v>
      </c>
      <c r="C42" s="20">
        <v>0.65591397849462296</v>
      </c>
      <c r="D42" s="135">
        <f t="shared" si="0"/>
        <v>0.52310042000763624</v>
      </c>
      <c r="E42" s="20">
        <v>0.82352941176470495</v>
      </c>
      <c r="F42" s="20">
        <v>0.96551724137931005</v>
      </c>
      <c r="G42" s="20">
        <v>0.88888888888888895</v>
      </c>
      <c r="H42" s="20">
        <v>0</v>
      </c>
      <c r="I42" s="20">
        <v>0</v>
      </c>
      <c r="J42" s="20">
        <v>0</v>
      </c>
      <c r="K42" s="20">
        <v>1</v>
      </c>
      <c r="L42" s="20">
        <v>0.515625</v>
      </c>
      <c r="M42" s="20">
        <v>0.68041237113401998</v>
      </c>
    </row>
    <row r="43" spans="1:13" ht="18">
      <c r="A43" s="188"/>
      <c r="B43" s="19" t="s">
        <v>119</v>
      </c>
      <c r="C43" s="20">
        <v>0.63800000000000001</v>
      </c>
      <c r="D43" s="135">
        <f t="shared" si="0"/>
        <v>0.52488888888888896</v>
      </c>
      <c r="E43" s="20">
        <v>0.88133333333333341</v>
      </c>
      <c r="F43" s="20">
        <v>0.91966666666666674</v>
      </c>
      <c r="G43" s="20">
        <v>0.89900000000000002</v>
      </c>
      <c r="H43" s="20">
        <v>0</v>
      </c>
      <c r="I43" s="20">
        <v>0</v>
      </c>
      <c r="J43" s="20">
        <v>0</v>
      </c>
      <c r="K43" s="20">
        <v>1</v>
      </c>
      <c r="L43" s="20">
        <v>0.51033333333333342</v>
      </c>
      <c r="M43" s="20">
        <v>0.67566666666666675</v>
      </c>
    </row>
    <row r="44" spans="1:13" ht="18">
      <c r="A44" s="188"/>
      <c r="B44" s="19" t="s">
        <v>121</v>
      </c>
      <c r="C44" s="47">
        <v>0.58033333333333337</v>
      </c>
      <c r="D44" s="135">
        <f t="shared" si="0"/>
        <v>0.49977777777777771</v>
      </c>
      <c r="E44" s="47">
        <v>0.91066666666666674</v>
      </c>
      <c r="F44" s="47">
        <v>0.81633333333333324</v>
      </c>
      <c r="G44" s="47">
        <v>0.86066666666666658</v>
      </c>
      <c r="H44" s="20">
        <v>0</v>
      </c>
      <c r="I44" s="20">
        <v>0</v>
      </c>
      <c r="J44" s="20">
        <v>0</v>
      </c>
      <c r="K44" s="47">
        <v>1</v>
      </c>
      <c r="L44" s="47">
        <v>0.47399999999999998</v>
      </c>
      <c r="M44" s="47">
        <v>0.6386666666666666</v>
      </c>
    </row>
    <row r="45" spans="1:13" ht="18">
      <c r="A45" s="188"/>
      <c r="B45" s="19" t="s">
        <v>123</v>
      </c>
      <c r="C45" s="47">
        <v>0.69166666666666676</v>
      </c>
      <c r="D45" s="135">
        <f t="shared" si="0"/>
        <v>0.54666666666666675</v>
      </c>
      <c r="E45" s="47">
        <v>0.88700000000000001</v>
      </c>
      <c r="F45" s="47">
        <v>0.89699999999999991</v>
      </c>
      <c r="G45" s="47">
        <v>0.89166666666666661</v>
      </c>
      <c r="H45" s="20">
        <v>0</v>
      </c>
      <c r="I45" s="20">
        <v>0</v>
      </c>
      <c r="J45" s="20">
        <v>0</v>
      </c>
      <c r="K45" s="47">
        <v>1</v>
      </c>
      <c r="L45" s="47">
        <v>0.59866666666666657</v>
      </c>
      <c r="M45" s="47">
        <v>0.74833333333333341</v>
      </c>
    </row>
    <row r="46" spans="1:13" ht="18">
      <c r="A46" s="188"/>
      <c r="B46" s="19" t="s">
        <v>98</v>
      </c>
      <c r="C46" s="47">
        <v>0.83870967741935398</v>
      </c>
      <c r="D46" s="135">
        <f t="shared" si="0"/>
        <v>0.59347292963591736</v>
      </c>
      <c r="E46" s="47">
        <v>0.84848484848484795</v>
      </c>
      <c r="F46" s="47">
        <v>0.96551724137931005</v>
      </c>
      <c r="G46" s="47">
        <v>0.90322580645161199</v>
      </c>
      <c r="H46" s="47">
        <v>0</v>
      </c>
      <c r="I46" s="47">
        <v>0</v>
      </c>
      <c r="J46" s="47">
        <v>0</v>
      </c>
      <c r="K46" s="47">
        <v>1</v>
      </c>
      <c r="L46" s="47">
        <v>0.78125</v>
      </c>
      <c r="M46" s="47">
        <v>0.87719298245613997</v>
      </c>
    </row>
    <row r="47" spans="1:13" ht="18">
      <c r="A47" s="189"/>
      <c r="B47" s="19" t="s">
        <v>117</v>
      </c>
      <c r="C47" s="47">
        <v>0.88172043010752599</v>
      </c>
      <c r="D47" s="135">
        <f t="shared" si="0"/>
        <v>0.60407763532763525</v>
      </c>
      <c r="E47" s="47">
        <v>0.82857142857142796</v>
      </c>
      <c r="F47" s="47">
        <v>1</v>
      </c>
      <c r="G47" s="47">
        <v>0.90625</v>
      </c>
      <c r="H47" s="47">
        <v>0</v>
      </c>
      <c r="I47" s="47">
        <v>0</v>
      </c>
      <c r="J47" s="47">
        <v>0</v>
      </c>
      <c r="K47" s="47">
        <v>1</v>
      </c>
      <c r="L47" s="47">
        <v>0.828125</v>
      </c>
      <c r="M47" s="47">
        <v>0.90598290598290598</v>
      </c>
    </row>
    <row r="48" spans="1:13" ht="18" customHeight="1">
      <c r="A48" s="194" t="s">
        <v>129</v>
      </c>
      <c r="B48" s="75" t="s">
        <v>111</v>
      </c>
      <c r="C48" s="31">
        <v>0.6</v>
      </c>
      <c r="D48" s="136">
        <f t="shared" si="0"/>
        <v>0.49285714285714266</v>
      </c>
      <c r="E48" s="31">
        <v>0.76190476190476097</v>
      </c>
      <c r="F48" s="31">
        <v>0.84210526315789402</v>
      </c>
      <c r="G48" s="31">
        <v>0.8</v>
      </c>
      <c r="H48" s="31">
        <v>0.27272727272727199</v>
      </c>
      <c r="I48" s="31">
        <v>1</v>
      </c>
      <c r="J48" s="31">
        <v>0.42857142857142799</v>
      </c>
      <c r="K48" s="31">
        <v>0.66666666666666596</v>
      </c>
      <c r="L48" s="31">
        <v>0.15384615384615299</v>
      </c>
      <c r="M48" s="31">
        <v>0.25</v>
      </c>
    </row>
    <row r="49" spans="1:13" ht="18">
      <c r="A49" s="195"/>
      <c r="B49" s="76" t="s">
        <v>112</v>
      </c>
      <c r="C49" s="31">
        <v>0.6</v>
      </c>
      <c r="D49" s="136">
        <f t="shared" si="0"/>
        <v>0.44875107665805297</v>
      </c>
      <c r="E49" s="31">
        <v>0.70833333333333304</v>
      </c>
      <c r="F49" s="31">
        <v>0.89473684210526305</v>
      </c>
      <c r="G49" s="31">
        <v>0.79069767441860395</v>
      </c>
      <c r="H49" s="31">
        <v>0.16666666666666599</v>
      </c>
      <c r="I49" s="31">
        <v>0.33333333333333298</v>
      </c>
      <c r="J49" s="31">
        <v>0.22222222222222199</v>
      </c>
      <c r="K49" s="31">
        <v>0.6</v>
      </c>
      <c r="L49" s="31">
        <v>0.23076923076923</v>
      </c>
      <c r="M49" s="31">
        <v>0.33333333333333298</v>
      </c>
    </row>
    <row r="50" spans="1:13" ht="18">
      <c r="A50" s="195"/>
      <c r="B50" s="77" t="s">
        <v>108</v>
      </c>
      <c r="C50" s="78">
        <v>0.629</v>
      </c>
      <c r="D50" s="136">
        <f t="shared" si="0"/>
        <v>0.51</v>
      </c>
      <c r="E50" s="78">
        <v>0.70799999999999996</v>
      </c>
      <c r="F50" s="78">
        <v>0.89500000000000002</v>
      </c>
      <c r="G50" s="78">
        <v>0.79100000000000004</v>
      </c>
      <c r="H50" s="78">
        <v>0.25</v>
      </c>
      <c r="I50" s="78">
        <v>0.66700000000000004</v>
      </c>
      <c r="J50" s="78">
        <v>0.36399999999999999</v>
      </c>
      <c r="K50" s="78">
        <v>1</v>
      </c>
      <c r="L50" s="78">
        <v>0.23100000000000001</v>
      </c>
      <c r="M50" s="78">
        <v>0.375</v>
      </c>
    </row>
    <row r="51" spans="1:13" ht="18">
      <c r="A51" s="195"/>
      <c r="B51" s="76" t="s">
        <v>113</v>
      </c>
      <c r="C51" s="31">
        <v>0.68571000000000004</v>
      </c>
      <c r="D51" s="136">
        <f t="shared" si="0"/>
        <v>0.57998666666666665</v>
      </c>
      <c r="E51" s="31">
        <v>0.80952000000000002</v>
      </c>
      <c r="F51" s="31">
        <v>0.89473999999999998</v>
      </c>
      <c r="G51" s="31">
        <v>0.85</v>
      </c>
      <c r="H51" s="31">
        <v>0.25</v>
      </c>
      <c r="I51" s="31">
        <v>0.66666999999999998</v>
      </c>
      <c r="J51" s="31">
        <v>0.36364000000000002</v>
      </c>
      <c r="K51" s="31">
        <v>0.83333000000000002</v>
      </c>
      <c r="L51" s="31">
        <v>0.38462000000000002</v>
      </c>
      <c r="M51" s="31">
        <v>0.52632000000000001</v>
      </c>
    </row>
    <row r="52" spans="1:13" ht="18">
      <c r="A52" s="195"/>
      <c r="B52" s="35" t="s">
        <v>115</v>
      </c>
      <c r="C52" s="34">
        <v>0.85714285714285698</v>
      </c>
      <c r="D52" s="136">
        <f t="shared" si="0"/>
        <v>0.72307692307692306</v>
      </c>
      <c r="E52" s="34">
        <v>0.9</v>
      </c>
      <c r="F52" s="34">
        <v>0.94736842105263097</v>
      </c>
      <c r="G52" s="34">
        <v>0.92307692307692302</v>
      </c>
      <c r="H52" s="34">
        <v>0.5</v>
      </c>
      <c r="I52" s="34">
        <v>0.33333333333333298</v>
      </c>
      <c r="J52" s="34">
        <v>0.4</v>
      </c>
      <c r="K52" s="34">
        <v>0.84615384615384603</v>
      </c>
      <c r="L52" s="34">
        <v>0.84615384615384603</v>
      </c>
      <c r="M52" s="34">
        <v>0.84615384615384603</v>
      </c>
    </row>
    <row r="53" spans="1:13" ht="18">
      <c r="A53" s="195"/>
      <c r="B53" s="35" t="s">
        <v>11</v>
      </c>
      <c r="C53" s="31">
        <v>0.85714285714285698</v>
      </c>
      <c r="D53" s="136">
        <f t="shared" si="0"/>
        <v>0.78645678645678607</v>
      </c>
      <c r="E53" s="31">
        <v>0.88888888888888795</v>
      </c>
      <c r="F53" s="31">
        <v>0.84210526315789402</v>
      </c>
      <c r="G53" s="31">
        <v>0.86486486486486402</v>
      </c>
      <c r="H53" s="31">
        <v>0.5</v>
      </c>
      <c r="I53" s="31">
        <v>0.66666666666666596</v>
      </c>
      <c r="J53" s="31">
        <v>0.57142857142857095</v>
      </c>
      <c r="K53" s="31">
        <v>0.92307692307692302</v>
      </c>
      <c r="L53" s="31">
        <v>0.92307692307692302</v>
      </c>
      <c r="M53" s="31">
        <v>0.92307692307692302</v>
      </c>
    </row>
    <row r="54" spans="1:13" ht="18">
      <c r="A54" s="195"/>
      <c r="B54" s="35" t="s">
        <v>119</v>
      </c>
      <c r="C54" s="34">
        <v>0.78000000000000014</v>
      </c>
      <c r="D54" s="136">
        <f t="shared" si="0"/>
        <v>0.72766666666666657</v>
      </c>
      <c r="E54" s="34">
        <v>0.65300000000000002</v>
      </c>
      <c r="F54" s="34">
        <v>0.76666666666666661</v>
      </c>
      <c r="G54" s="34">
        <v>0.69866666666666666</v>
      </c>
      <c r="H54" s="34">
        <v>0.8893333333333332</v>
      </c>
      <c r="I54" s="34">
        <v>0.79466666666666663</v>
      </c>
      <c r="J54" s="34">
        <v>0.83566666666666667</v>
      </c>
      <c r="K54" s="34">
        <v>0.52999999999999992</v>
      </c>
      <c r="L54" s="34">
        <v>0.71433333333333326</v>
      </c>
      <c r="M54" s="34">
        <v>0.64866666666666661</v>
      </c>
    </row>
    <row r="55" spans="1:13" ht="18">
      <c r="A55" s="195"/>
      <c r="B55" s="35" t="s">
        <v>121</v>
      </c>
      <c r="C55" s="34">
        <v>0.80266666666666664</v>
      </c>
      <c r="D55" s="136">
        <f t="shared" si="0"/>
        <v>0.74055555555555552</v>
      </c>
      <c r="E55" s="34">
        <v>0.71433333333333326</v>
      </c>
      <c r="F55" s="34">
        <v>0.69999999999999984</v>
      </c>
      <c r="G55" s="34">
        <v>0.70000000000000007</v>
      </c>
      <c r="H55" s="34">
        <v>0.89033333333333342</v>
      </c>
      <c r="I55" s="34">
        <v>0.84866666666666679</v>
      </c>
      <c r="J55" s="34">
        <v>0.85566666666666658</v>
      </c>
      <c r="K55" s="34">
        <v>0.56700000000000006</v>
      </c>
      <c r="L55" s="34">
        <v>0.80933333333333335</v>
      </c>
      <c r="M55" s="34">
        <v>0.66600000000000004</v>
      </c>
    </row>
    <row r="56" spans="1:13" ht="18">
      <c r="A56" s="195"/>
      <c r="B56" s="35" t="s">
        <v>123</v>
      </c>
      <c r="C56" s="34">
        <v>0.75800000000000001</v>
      </c>
      <c r="D56" s="136">
        <f t="shared" si="0"/>
        <v>0.68744444444444452</v>
      </c>
      <c r="E56" s="34">
        <v>0.6156666666666667</v>
      </c>
      <c r="F56" s="34">
        <v>0.66666666666666663</v>
      </c>
      <c r="G56" s="34">
        <v>0.6213333333333334</v>
      </c>
      <c r="H56" s="34">
        <v>0.875</v>
      </c>
      <c r="I56" s="34">
        <v>0.77766666666666673</v>
      </c>
      <c r="J56" s="34">
        <v>0.80900000000000005</v>
      </c>
      <c r="K56" s="34">
        <v>0.55500000000000005</v>
      </c>
      <c r="L56" s="34">
        <v>0.76166666666666671</v>
      </c>
      <c r="M56" s="34">
        <v>0.63200000000000001</v>
      </c>
    </row>
    <row r="57" spans="1:13" ht="18">
      <c r="A57" s="195"/>
      <c r="B57" s="35" t="s">
        <v>98</v>
      </c>
      <c r="C57" s="34">
        <v>0.85714285714285698</v>
      </c>
      <c r="D57" s="136">
        <f t="shared" si="0"/>
        <v>0.80615384615384533</v>
      </c>
      <c r="E57" s="34">
        <v>0.85</v>
      </c>
      <c r="F57" s="34">
        <v>0.89473684210526305</v>
      </c>
      <c r="G57" s="34">
        <v>0.87179487179487103</v>
      </c>
      <c r="H57" s="34">
        <v>0.66666666666666596</v>
      </c>
      <c r="I57" s="34">
        <v>0.66666666666666596</v>
      </c>
      <c r="J57" s="34">
        <v>0.66666666666666596</v>
      </c>
      <c r="K57" s="34">
        <v>0.91666666666666596</v>
      </c>
      <c r="L57" s="34">
        <v>0.84615384615384603</v>
      </c>
      <c r="M57" s="34">
        <v>0.87999999999999901</v>
      </c>
    </row>
    <row r="58" spans="1:13" ht="18">
      <c r="A58" s="196"/>
      <c r="B58" s="35" t="s">
        <v>117</v>
      </c>
      <c r="C58" s="34">
        <v>0.91428571428571404</v>
      </c>
      <c r="D58" s="136">
        <f t="shared" si="0"/>
        <v>0.79197994987468634</v>
      </c>
      <c r="E58" s="34">
        <v>0.94736842105263097</v>
      </c>
      <c r="F58" s="34">
        <v>0.94736842105263097</v>
      </c>
      <c r="G58" s="34">
        <v>0.94736842105263097</v>
      </c>
      <c r="H58" s="34">
        <v>1</v>
      </c>
      <c r="I58" s="34">
        <v>0.33333333333333298</v>
      </c>
      <c r="J58" s="34">
        <v>0.5</v>
      </c>
      <c r="K58" s="34">
        <v>0.86666666666666603</v>
      </c>
      <c r="L58" s="34">
        <v>1</v>
      </c>
      <c r="M58" s="34">
        <v>0.92857142857142805</v>
      </c>
    </row>
    <row r="59" spans="1:13" ht="18" customHeight="1">
      <c r="A59" s="197" t="s">
        <v>130</v>
      </c>
      <c r="B59" s="79" t="s">
        <v>111</v>
      </c>
      <c r="C59" s="80">
        <v>0.79487179487179405</v>
      </c>
      <c r="D59" s="137">
        <f t="shared" si="0"/>
        <v>0.69498910675381198</v>
      </c>
      <c r="E59" s="80">
        <v>1</v>
      </c>
      <c r="F59" s="80">
        <v>0.63636363636363602</v>
      </c>
      <c r="G59" s="80">
        <v>0.77777777777777701</v>
      </c>
      <c r="H59" s="80">
        <v>0.78571428571428503</v>
      </c>
      <c r="I59" s="80">
        <v>0.95652173913043403</v>
      </c>
      <c r="J59" s="80">
        <v>0.86274509803921495</v>
      </c>
      <c r="K59" s="80">
        <v>0.5</v>
      </c>
      <c r="L59" s="80">
        <v>0.4</v>
      </c>
      <c r="M59" s="80">
        <v>0.44444444444444398</v>
      </c>
    </row>
    <row r="60" spans="1:13" ht="18">
      <c r="A60" s="198"/>
      <c r="B60" s="81" t="s">
        <v>112</v>
      </c>
      <c r="C60" s="80">
        <v>0.66666666666666596</v>
      </c>
      <c r="D60" s="137">
        <f t="shared" si="0"/>
        <v>0.61145617667356733</v>
      </c>
      <c r="E60" s="80">
        <v>0.85714285714285698</v>
      </c>
      <c r="F60" s="80">
        <v>0.54545454545454497</v>
      </c>
      <c r="G60" s="80">
        <v>0.66666666666666596</v>
      </c>
      <c r="H60" s="80">
        <v>0.73913043478260798</v>
      </c>
      <c r="I60" s="80">
        <v>0.73913043478260798</v>
      </c>
      <c r="J60" s="80">
        <v>0.73913043478260798</v>
      </c>
      <c r="K60" s="80">
        <v>0.33333333333333298</v>
      </c>
      <c r="L60" s="80">
        <v>0.6</v>
      </c>
      <c r="M60" s="80">
        <v>0.42857142857142799</v>
      </c>
    </row>
    <row r="61" spans="1:13" ht="18">
      <c r="A61" s="198"/>
      <c r="B61" s="82" t="s">
        <v>108</v>
      </c>
      <c r="C61" s="83">
        <v>0.61499999999999999</v>
      </c>
      <c r="D61" s="137">
        <f t="shared" si="0"/>
        <v>0.50866666666666671</v>
      </c>
      <c r="E61" s="83">
        <v>0.75</v>
      </c>
      <c r="F61" s="83">
        <v>0.54500000000000004</v>
      </c>
      <c r="G61" s="83">
        <v>0.63200000000000001</v>
      </c>
      <c r="H61" s="83">
        <v>0.65400000000000003</v>
      </c>
      <c r="I61" s="83">
        <v>0.73899999999999999</v>
      </c>
      <c r="J61" s="83">
        <v>0.69399999999999995</v>
      </c>
      <c r="K61" s="83">
        <v>0.2</v>
      </c>
      <c r="L61" s="83">
        <v>0.2</v>
      </c>
      <c r="M61" s="83">
        <v>0.2</v>
      </c>
    </row>
    <row r="62" spans="1:13" ht="18">
      <c r="A62" s="198"/>
      <c r="B62" s="81" t="s">
        <v>113</v>
      </c>
      <c r="C62" s="80">
        <v>0.79486999999999997</v>
      </c>
      <c r="D62" s="137">
        <f t="shared" si="0"/>
        <v>0.7079766666666667</v>
      </c>
      <c r="E62" s="80">
        <v>1</v>
      </c>
      <c r="F62" s="80">
        <v>0.63636000000000004</v>
      </c>
      <c r="G62" s="80">
        <v>0.77778000000000003</v>
      </c>
      <c r="H62" s="80">
        <v>0.75861999999999996</v>
      </c>
      <c r="I62" s="80">
        <v>0.95652000000000004</v>
      </c>
      <c r="J62" s="80">
        <v>0.84614999999999996</v>
      </c>
      <c r="K62" s="80">
        <v>0.66666999999999998</v>
      </c>
      <c r="L62" s="80">
        <v>0.4</v>
      </c>
      <c r="M62" s="80">
        <v>0.5</v>
      </c>
    </row>
    <row r="63" spans="1:13" ht="18">
      <c r="A63" s="198"/>
      <c r="B63" s="24" t="s">
        <v>115</v>
      </c>
      <c r="C63" s="84">
        <v>0.76923076923076905</v>
      </c>
      <c r="D63" s="137">
        <f t="shared" si="0"/>
        <v>0.6229034123770959</v>
      </c>
      <c r="E63" s="84">
        <v>0.875</v>
      </c>
      <c r="F63" s="84">
        <v>0.63636363636363602</v>
      </c>
      <c r="G63" s="84">
        <v>0.73684210526315697</v>
      </c>
      <c r="H63" s="84">
        <v>0.75862068965517204</v>
      </c>
      <c r="I63" s="84">
        <v>0.95652173913043403</v>
      </c>
      <c r="J63" s="84">
        <v>0.84615384615384603</v>
      </c>
      <c r="K63" s="84">
        <v>0.5</v>
      </c>
      <c r="L63" s="84">
        <v>0.2</v>
      </c>
      <c r="M63" s="84">
        <v>0.28571428571428498</v>
      </c>
    </row>
    <row r="64" spans="1:13" ht="18">
      <c r="A64" s="198"/>
      <c r="B64" s="24" t="s">
        <v>11</v>
      </c>
      <c r="C64" s="80">
        <v>0.76923076923076905</v>
      </c>
      <c r="D64" s="137">
        <f t="shared" si="0"/>
        <v>0.543396226415094</v>
      </c>
      <c r="E64" s="80">
        <v>0.88888888888888795</v>
      </c>
      <c r="F64" s="80">
        <v>0.72727272727272696</v>
      </c>
      <c r="G64" s="80">
        <v>0.79999999999999905</v>
      </c>
      <c r="H64" s="80">
        <v>0.73333333333333295</v>
      </c>
      <c r="I64" s="80">
        <v>0.95652173913043403</v>
      </c>
      <c r="J64" s="80">
        <v>0.83018867924528295</v>
      </c>
      <c r="K64" s="80">
        <v>0</v>
      </c>
      <c r="L64" s="80">
        <v>0</v>
      </c>
      <c r="M64" s="80">
        <v>0</v>
      </c>
    </row>
    <row r="65" spans="1:13" ht="18">
      <c r="A65" s="198"/>
      <c r="B65" s="24" t="s">
        <v>119</v>
      </c>
      <c r="C65" s="84">
        <v>0.74366666666666681</v>
      </c>
      <c r="D65" s="137">
        <f t="shared" si="0"/>
        <v>0.62311111111111106</v>
      </c>
      <c r="E65" s="84">
        <v>0.80833333333333324</v>
      </c>
      <c r="F65" s="84">
        <v>0.60599999999999998</v>
      </c>
      <c r="G65" s="84">
        <v>0.67333333333333334</v>
      </c>
      <c r="H65" s="84">
        <v>0.73899999999999999</v>
      </c>
      <c r="I65" s="84">
        <v>0.89866666666666672</v>
      </c>
      <c r="J65" s="84">
        <v>0.80700000000000005</v>
      </c>
      <c r="K65" s="84">
        <v>0.47233333333333333</v>
      </c>
      <c r="L65" s="84">
        <v>0.33333333333333331</v>
      </c>
      <c r="M65" s="84">
        <v>0.38900000000000001</v>
      </c>
    </row>
    <row r="66" spans="1:13" ht="18">
      <c r="A66" s="198"/>
      <c r="B66" s="24" t="s">
        <v>121</v>
      </c>
      <c r="C66" s="84">
        <v>0.79466666666666663</v>
      </c>
      <c r="D66" s="137">
        <f t="shared" si="0"/>
        <v>0.69355555555555559</v>
      </c>
      <c r="E66" s="84">
        <v>0.83566666666666656</v>
      </c>
      <c r="F66" s="84">
        <v>0.7573333333333333</v>
      </c>
      <c r="G66" s="84">
        <v>0.79333333333333333</v>
      </c>
      <c r="H66" s="84">
        <v>0.77999999999999992</v>
      </c>
      <c r="I66" s="84">
        <v>0.91299999999999992</v>
      </c>
      <c r="J66" s="84">
        <v>0.84099999999999986</v>
      </c>
      <c r="K66" s="84">
        <v>0.83333333333333337</v>
      </c>
      <c r="L66" s="84">
        <v>0.33333333333333331</v>
      </c>
      <c r="M66" s="84">
        <v>0.4463333333333333</v>
      </c>
    </row>
    <row r="67" spans="1:13" ht="18">
      <c r="A67" s="198"/>
      <c r="B67" s="24" t="s">
        <v>123</v>
      </c>
      <c r="C67" s="84">
        <v>0.77800000000000002</v>
      </c>
      <c r="D67" s="137">
        <f t="shared" si="0"/>
        <v>0.64477777777777778</v>
      </c>
      <c r="E67" s="84">
        <v>0.79366666666666674</v>
      </c>
      <c r="F67" s="84">
        <v>0.7573333333333333</v>
      </c>
      <c r="G67" s="84">
        <v>0.76666666666666661</v>
      </c>
      <c r="H67" s="84">
        <v>0.77199999999999991</v>
      </c>
      <c r="I67" s="84">
        <v>0.91333333333333322</v>
      </c>
      <c r="J67" s="84">
        <v>0.83466666666666667</v>
      </c>
      <c r="K67" s="84">
        <v>1</v>
      </c>
      <c r="L67" s="84">
        <v>0.20000000000000004</v>
      </c>
      <c r="M67" s="84">
        <v>0.33300000000000002</v>
      </c>
    </row>
    <row r="68" spans="1:13" ht="18">
      <c r="A68" s="198"/>
      <c r="B68" s="24" t="s">
        <v>98</v>
      </c>
      <c r="C68" s="84">
        <v>0.76923076923076905</v>
      </c>
      <c r="D68" s="137">
        <f t="shared" si="0"/>
        <v>0.6867905056759539</v>
      </c>
      <c r="E68" s="84">
        <v>0.875</v>
      </c>
      <c r="F68" s="84">
        <v>0.63636363636363602</v>
      </c>
      <c r="G68" s="84">
        <v>0.73684210526315697</v>
      </c>
      <c r="H68" s="84">
        <v>0.75</v>
      </c>
      <c r="I68" s="84">
        <v>0.91304347826086896</v>
      </c>
      <c r="J68" s="84">
        <v>0.82352941176470495</v>
      </c>
      <c r="K68" s="84">
        <v>0.66666666666666596</v>
      </c>
      <c r="L68" s="84">
        <v>0.4</v>
      </c>
      <c r="M68" s="84">
        <v>0.5</v>
      </c>
    </row>
    <row r="69" spans="1:13" ht="18">
      <c r="A69" s="199"/>
      <c r="B69" s="24" t="s">
        <v>117</v>
      </c>
      <c r="C69" s="84">
        <v>0.82051282051282004</v>
      </c>
      <c r="D69" s="137">
        <f t="shared" si="0"/>
        <v>0.79799498746867137</v>
      </c>
      <c r="E69" s="84">
        <v>0.875</v>
      </c>
      <c r="F69" s="84">
        <v>0.63636363636363602</v>
      </c>
      <c r="G69" s="84">
        <v>0.73684210526315697</v>
      </c>
      <c r="H69" s="84">
        <v>0.80769230769230704</v>
      </c>
      <c r="I69" s="84">
        <v>0.91304347826086896</v>
      </c>
      <c r="J69" s="84">
        <v>0.85714285714285698</v>
      </c>
      <c r="K69" s="84">
        <v>0.8</v>
      </c>
      <c r="L69" s="84">
        <v>0.8</v>
      </c>
      <c r="M69" s="84">
        <v>0.8</v>
      </c>
    </row>
    <row r="70" spans="1:13" ht="18" customHeight="1">
      <c r="A70" s="193" t="s">
        <v>131</v>
      </c>
      <c r="B70" s="85" t="s">
        <v>111</v>
      </c>
      <c r="C70" s="86">
        <v>0.644067796610169</v>
      </c>
      <c r="D70" s="138">
        <f t="shared" si="0"/>
        <v>0.51515151515151503</v>
      </c>
      <c r="E70" s="86">
        <v>0.5</v>
      </c>
      <c r="F70" s="86">
        <v>0.6</v>
      </c>
      <c r="G70" s="86">
        <v>0.54545454545454497</v>
      </c>
      <c r="H70" s="86">
        <v>0.78947368421052599</v>
      </c>
      <c r="I70" s="86">
        <v>0.71428571428571397</v>
      </c>
      <c r="J70" s="86">
        <v>0.75</v>
      </c>
      <c r="K70" s="86">
        <v>0.22222222222222199</v>
      </c>
      <c r="L70" s="86">
        <v>0.28571428571428498</v>
      </c>
      <c r="M70" s="86">
        <v>0.25</v>
      </c>
    </row>
    <row r="71" spans="1:13" ht="18">
      <c r="A71" s="193"/>
      <c r="B71" s="87" t="s">
        <v>112</v>
      </c>
      <c r="C71" s="86">
        <v>0.57627118644067798</v>
      </c>
      <c r="D71" s="138">
        <f t="shared" si="0"/>
        <v>0.53795721187025503</v>
      </c>
      <c r="E71" s="86">
        <v>0.38888888888888801</v>
      </c>
      <c r="F71" s="86">
        <v>0.7</v>
      </c>
      <c r="G71" s="86">
        <v>0.5</v>
      </c>
      <c r="H71" s="86">
        <v>0.81481481481481399</v>
      </c>
      <c r="I71" s="86">
        <v>0.52380952380952295</v>
      </c>
      <c r="J71" s="86">
        <v>0.63768115942028902</v>
      </c>
      <c r="K71" s="86">
        <v>0.35714285714285698</v>
      </c>
      <c r="L71" s="86">
        <v>0.71428571428571397</v>
      </c>
      <c r="M71" s="86">
        <v>0.476190476190476</v>
      </c>
    </row>
    <row r="72" spans="1:13" ht="18">
      <c r="A72" s="193"/>
      <c r="B72" s="93" t="s">
        <v>108</v>
      </c>
      <c r="C72" s="88">
        <v>0.61</v>
      </c>
      <c r="D72" s="138">
        <f t="shared" si="0"/>
        <v>0.42433333333333328</v>
      </c>
      <c r="E72" s="88">
        <v>0.36399999999999999</v>
      </c>
      <c r="F72" s="88">
        <v>0.4</v>
      </c>
      <c r="G72" s="88">
        <v>0.38100000000000001</v>
      </c>
      <c r="H72" s="88">
        <v>0.73799999999999999</v>
      </c>
      <c r="I72" s="88">
        <v>0.73799999999999999</v>
      </c>
      <c r="J72" s="88">
        <v>0.73799999999999999</v>
      </c>
      <c r="K72" s="88">
        <v>0.16700000000000001</v>
      </c>
      <c r="L72" s="88">
        <v>0.14299999999999999</v>
      </c>
      <c r="M72" s="88">
        <v>0.154</v>
      </c>
    </row>
    <row r="73" spans="1:13" ht="18">
      <c r="A73" s="193"/>
      <c r="B73" s="85" t="s">
        <v>113</v>
      </c>
      <c r="C73" s="86">
        <v>0.84745999999999999</v>
      </c>
      <c r="D73" s="138">
        <f t="shared" si="0"/>
        <v>0.75281666666666658</v>
      </c>
      <c r="E73" s="86">
        <v>0.72726999999999997</v>
      </c>
      <c r="F73" s="86">
        <v>0.8</v>
      </c>
      <c r="G73" s="86">
        <v>0.76190000000000002</v>
      </c>
      <c r="H73" s="86">
        <v>0.86667000000000005</v>
      </c>
      <c r="I73" s="86">
        <v>0.92857000000000001</v>
      </c>
      <c r="J73" s="86">
        <v>0.89654999999999996</v>
      </c>
      <c r="K73" s="86">
        <v>1</v>
      </c>
      <c r="L73" s="86">
        <v>0.42857000000000001</v>
      </c>
      <c r="M73" s="86">
        <v>0.6</v>
      </c>
    </row>
    <row r="74" spans="1:13" ht="18">
      <c r="A74" s="193"/>
      <c r="B74" s="38" t="s">
        <v>115</v>
      </c>
      <c r="C74" s="89">
        <v>0.79661016949152497</v>
      </c>
      <c r="D74" s="138">
        <f t="shared" si="0"/>
        <v>0.73899927864122195</v>
      </c>
      <c r="E74" s="89">
        <v>0.69230769230769196</v>
      </c>
      <c r="F74" s="89">
        <v>0.9</v>
      </c>
      <c r="G74" s="89">
        <v>0.78260869565217295</v>
      </c>
      <c r="H74" s="89">
        <v>0.91666666666666596</v>
      </c>
      <c r="I74" s="89">
        <v>0.78571428571428503</v>
      </c>
      <c r="J74" s="89">
        <v>0.84615384615384603</v>
      </c>
      <c r="K74" s="89">
        <v>0.5</v>
      </c>
      <c r="L74" s="89">
        <v>0.71428571428571397</v>
      </c>
      <c r="M74" s="89">
        <v>0.58823529411764697</v>
      </c>
    </row>
    <row r="75" spans="1:13" ht="18">
      <c r="A75" s="193"/>
      <c r="B75" s="38" t="s">
        <v>11</v>
      </c>
      <c r="C75" s="86">
        <v>0.79661016949152497</v>
      </c>
      <c r="D75" s="138">
        <f t="shared" si="0"/>
        <v>0.72198067632850194</v>
      </c>
      <c r="E75" s="86">
        <v>0.69230769230769196</v>
      </c>
      <c r="F75" s="86">
        <v>0.9</v>
      </c>
      <c r="G75" s="86">
        <v>0.78260869565217295</v>
      </c>
      <c r="H75" s="86">
        <v>0.89473684210526305</v>
      </c>
      <c r="I75" s="86">
        <v>0.80952380952380898</v>
      </c>
      <c r="J75" s="86">
        <v>0.85</v>
      </c>
      <c r="K75" s="86">
        <v>0.5</v>
      </c>
      <c r="L75" s="86">
        <v>0.57142857142857095</v>
      </c>
      <c r="M75" s="86">
        <v>0.53333333333333299</v>
      </c>
    </row>
    <row r="76" spans="1:13" ht="18">
      <c r="A76" s="193"/>
      <c r="B76" s="38" t="s">
        <v>119</v>
      </c>
      <c r="C76" s="89">
        <v>0.75233333333333341</v>
      </c>
      <c r="D76" s="138">
        <f t="shared" si="0"/>
        <v>0.6774444444444444</v>
      </c>
      <c r="E76" s="89">
        <v>0.90100000000000013</v>
      </c>
      <c r="F76" s="89">
        <v>0.7543333333333333</v>
      </c>
      <c r="G76" s="89">
        <v>0.81633333333333324</v>
      </c>
      <c r="H76" s="89">
        <v>0.25</v>
      </c>
      <c r="I76" s="89">
        <v>0.66700000000000015</v>
      </c>
      <c r="J76" s="89">
        <v>0.35833333333333339</v>
      </c>
      <c r="K76" s="89">
        <v>0.96966666666666657</v>
      </c>
      <c r="L76" s="89">
        <v>0.76900000000000002</v>
      </c>
      <c r="M76" s="89">
        <v>0.85766666666666669</v>
      </c>
    </row>
    <row r="77" spans="1:13" ht="18">
      <c r="A77" s="193"/>
      <c r="B77" s="38" t="s">
        <v>121</v>
      </c>
      <c r="C77" s="89">
        <v>0.71433333333333326</v>
      </c>
      <c r="D77" s="138">
        <f t="shared" si="0"/>
        <v>0.65066666666666662</v>
      </c>
      <c r="E77" s="89">
        <v>0.90499999999999992</v>
      </c>
      <c r="F77" s="89">
        <v>0.77166666666666661</v>
      </c>
      <c r="G77" s="89">
        <v>0.82533333333333336</v>
      </c>
      <c r="H77" s="89">
        <v>0.26666666666666666</v>
      </c>
      <c r="I77" s="89">
        <v>0.66700000000000015</v>
      </c>
      <c r="J77" s="89">
        <v>0.35333333333333333</v>
      </c>
      <c r="K77" s="89">
        <v>1</v>
      </c>
      <c r="L77" s="89">
        <v>0.64100000000000001</v>
      </c>
      <c r="M77" s="89">
        <v>0.77333333333333332</v>
      </c>
    </row>
    <row r="78" spans="1:13" ht="18">
      <c r="A78" s="193"/>
      <c r="B78" s="38" t="s">
        <v>123</v>
      </c>
      <c r="C78" s="89">
        <v>0.79</v>
      </c>
      <c r="D78" s="138">
        <f t="shared" si="0"/>
        <v>0.6386666666666666</v>
      </c>
      <c r="E78" s="89">
        <v>0.95699999999999996</v>
      </c>
      <c r="F78" s="89">
        <v>0.70166666666666666</v>
      </c>
      <c r="G78" s="89">
        <v>0.71466666666666656</v>
      </c>
      <c r="H78" s="89">
        <v>0.21199999999999999</v>
      </c>
      <c r="I78" s="89">
        <v>0.77800000000000002</v>
      </c>
      <c r="J78" s="89">
        <v>0.33133333333333331</v>
      </c>
      <c r="K78" s="89">
        <v>1</v>
      </c>
      <c r="L78" s="89">
        <v>0.77800000000000002</v>
      </c>
      <c r="M78" s="89">
        <v>0.87</v>
      </c>
    </row>
    <row r="79" spans="1:13" ht="18">
      <c r="A79" s="193"/>
      <c r="B79" s="38" t="s">
        <v>98</v>
      </c>
      <c r="C79" s="89">
        <v>0.77966101694915202</v>
      </c>
      <c r="D79" s="138">
        <f t="shared" si="0"/>
        <v>0.73737373737373701</v>
      </c>
      <c r="E79" s="89">
        <v>0.52941176470588203</v>
      </c>
      <c r="F79" s="89">
        <v>0.9</v>
      </c>
      <c r="G79" s="89">
        <v>0.66666666666666596</v>
      </c>
      <c r="H79" s="89">
        <v>0.91428571428571404</v>
      </c>
      <c r="I79" s="89">
        <v>0.76190476190476097</v>
      </c>
      <c r="J79" s="89">
        <v>0.831168831168831</v>
      </c>
      <c r="K79" s="89">
        <v>0.71428571428571397</v>
      </c>
      <c r="L79" s="89">
        <v>0.71428571428571397</v>
      </c>
      <c r="M79" s="89">
        <v>0.71428571428571397</v>
      </c>
    </row>
    <row r="80" spans="1:13" ht="18">
      <c r="A80" s="193"/>
      <c r="B80" s="38" t="s">
        <v>117</v>
      </c>
      <c r="C80" s="89">
        <v>0.71186440677966101</v>
      </c>
      <c r="D80" s="138">
        <f t="shared" ref="D80" si="1">(G80+J80+M80)/3</f>
        <v>0.69076248849794875</v>
      </c>
      <c r="E80" s="89">
        <v>0.52631578947368396</v>
      </c>
      <c r="F80" s="89">
        <v>1</v>
      </c>
      <c r="G80" s="89">
        <v>0.68965517241379304</v>
      </c>
      <c r="H80" s="89">
        <v>1</v>
      </c>
      <c r="I80" s="89">
        <v>0.59523809523809501</v>
      </c>
      <c r="J80" s="89">
        <v>0.74626865671641696</v>
      </c>
      <c r="K80" s="89">
        <v>0.46666666666666601</v>
      </c>
      <c r="L80" s="89">
        <v>1</v>
      </c>
      <c r="M80" s="89">
        <v>0.63636363636363602</v>
      </c>
    </row>
    <row r="83" spans="1:4">
      <c r="A83" s="2" t="s">
        <v>136</v>
      </c>
    </row>
    <row r="84" spans="1:4" ht="18">
      <c r="B84" s="186" t="s">
        <v>135</v>
      </c>
      <c r="C84" s="186"/>
    </row>
    <row r="85" spans="1:4" ht="18">
      <c r="B85" s="53" t="s">
        <v>110</v>
      </c>
      <c r="C85" s="53" t="s">
        <v>134</v>
      </c>
    </row>
    <row r="86" spans="1:4" ht="18">
      <c r="A86" s="90" t="s">
        <v>111</v>
      </c>
      <c r="B86" s="91">
        <f t="shared" ref="B86:B96" si="2">(C15+C26+C37+C48+C59+C70)/6</f>
        <v>0.72304292268204462</v>
      </c>
      <c r="C86" s="53"/>
    </row>
    <row r="87" spans="1:4" ht="18">
      <c r="A87" s="90" t="s">
        <v>112</v>
      </c>
      <c r="B87" s="91">
        <f t="shared" si="2"/>
        <v>0.71112477086891024</v>
      </c>
      <c r="C87" s="53"/>
    </row>
    <row r="88" spans="1:4">
      <c r="A88" s="90" t="s">
        <v>108</v>
      </c>
      <c r="B88" s="91">
        <f t="shared" si="2"/>
        <v>0.65400000000000003</v>
      </c>
      <c r="C88" s="10"/>
    </row>
    <row r="89" spans="1:4">
      <c r="A89" s="90" t="s">
        <v>113</v>
      </c>
      <c r="B89" s="91">
        <f t="shared" si="2"/>
        <v>0.79649000000000003</v>
      </c>
      <c r="C89" s="10"/>
    </row>
    <row r="90" spans="1:4" ht="18">
      <c r="A90" s="90" t="s">
        <v>115</v>
      </c>
      <c r="B90" s="91">
        <f t="shared" si="2"/>
        <v>0.79192605567225849</v>
      </c>
      <c r="C90" s="53"/>
    </row>
    <row r="91" spans="1:4">
      <c r="A91" s="90" t="s">
        <v>11</v>
      </c>
      <c r="B91" s="91">
        <f t="shared" si="2"/>
        <v>0.77511601982996481</v>
      </c>
      <c r="C91" s="10" t="s">
        <v>114</v>
      </c>
    </row>
    <row r="92" spans="1:4">
      <c r="A92" s="90" t="s">
        <v>119</v>
      </c>
      <c r="B92" s="91">
        <f t="shared" si="2"/>
        <v>0.75311111111111118</v>
      </c>
      <c r="C92" s="94">
        <f>B92-B91</f>
        <v>-2.2004908718853633E-2</v>
      </c>
      <c r="D92" t="s">
        <v>132</v>
      </c>
    </row>
    <row r="93" spans="1:4">
      <c r="A93" s="90" t="s">
        <v>121</v>
      </c>
      <c r="B93" s="91">
        <f t="shared" si="2"/>
        <v>0.73588888888888881</v>
      </c>
      <c r="C93" s="94">
        <f>B93-B91</f>
        <v>-3.9227130941075994E-2</v>
      </c>
      <c r="D93" t="s">
        <v>132</v>
      </c>
    </row>
    <row r="94" spans="1:4">
      <c r="A94" s="90" t="s">
        <v>123</v>
      </c>
      <c r="B94" s="91">
        <f t="shared" si="2"/>
        <v>0.76238888888888889</v>
      </c>
      <c r="C94" s="94">
        <f>B94-B91</f>
        <v>-1.2727130941075915E-2</v>
      </c>
      <c r="D94" t="s">
        <v>132</v>
      </c>
    </row>
    <row r="95" spans="1:4">
      <c r="A95" s="90" t="s">
        <v>98</v>
      </c>
      <c r="B95" s="91">
        <f t="shared" si="2"/>
        <v>0.81739468300304641</v>
      </c>
      <c r="C95" s="94">
        <f>B95-B91</f>
        <v>4.2278663173081599E-2</v>
      </c>
      <c r="D95" t="s">
        <v>132</v>
      </c>
    </row>
    <row r="96" spans="1:4">
      <c r="A96" s="90" t="s">
        <v>117</v>
      </c>
      <c r="B96" s="91">
        <f t="shared" si="2"/>
        <v>0.82230517945451742</v>
      </c>
      <c r="C96" s="94">
        <f>B96-B90</f>
        <v>3.0379123782258932E-2</v>
      </c>
      <c r="D96" t="s">
        <v>133</v>
      </c>
    </row>
    <row r="100" spans="1:4" ht="18">
      <c r="B100" s="186" t="s">
        <v>208</v>
      </c>
      <c r="C100" s="186"/>
    </row>
    <row r="101" spans="1:4" ht="18">
      <c r="B101" s="53" t="s">
        <v>110</v>
      </c>
      <c r="C101" s="53" t="s">
        <v>134</v>
      </c>
    </row>
    <row r="102" spans="1:4" ht="18">
      <c r="A102" s="90" t="s">
        <v>111</v>
      </c>
      <c r="B102" s="91">
        <f>(D15+D26+D37+D48+D59+D70)/6</f>
        <v>0.57323150091970454</v>
      </c>
      <c r="C102" s="53"/>
    </row>
    <row r="103" spans="1:4" ht="18">
      <c r="A103" s="90" t="s">
        <v>112</v>
      </c>
      <c r="B103" s="91">
        <f t="shared" ref="B103:B112" si="3">(D16+D27+D38+D49+D60+D71)/6</f>
        <v>0.58634938760423594</v>
      </c>
      <c r="C103" s="53"/>
    </row>
    <row r="104" spans="1:4">
      <c r="A104" s="90" t="s">
        <v>108</v>
      </c>
      <c r="B104" s="91">
        <f t="shared" si="3"/>
        <v>0.50716666666666665</v>
      </c>
      <c r="C104" s="10"/>
    </row>
    <row r="105" spans="1:4">
      <c r="A105" s="90" t="s">
        <v>113</v>
      </c>
      <c r="B105" s="91">
        <f t="shared" si="3"/>
        <v>0.66970722222222223</v>
      </c>
      <c r="C105" s="10"/>
    </row>
    <row r="106" spans="1:4" ht="18">
      <c r="A106" s="90" t="s">
        <v>115</v>
      </c>
      <c r="B106" s="91">
        <f t="shared" si="3"/>
        <v>0.67643582470973673</v>
      </c>
      <c r="C106" s="53"/>
    </row>
    <row r="107" spans="1:4">
      <c r="A107" s="90" t="s">
        <v>11</v>
      </c>
      <c r="B107" s="91">
        <f t="shared" si="3"/>
        <v>0.66943415018848096</v>
      </c>
      <c r="C107" s="10" t="s">
        <v>114</v>
      </c>
    </row>
    <row r="108" spans="1:4">
      <c r="A108" s="90" t="s">
        <v>119</v>
      </c>
      <c r="B108" s="91">
        <f t="shared" si="3"/>
        <v>0.66149999999999998</v>
      </c>
      <c r="C108" s="94">
        <f>B108-B107</f>
        <v>-7.9341501884809817E-3</v>
      </c>
      <c r="D108" t="s">
        <v>132</v>
      </c>
    </row>
    <row r="109" spans="1:4">
      <c r="A109" s="90" t="s">
        <v>121</v>
      </c>
      <c r="B109" s="91">
        <f t="shared" si="3"/>
        <v>0.66401851851851845</v>
      </c>
      <c r="C109" s="94">
        <f>B109-B107</f>
        <v>-5.4156316699625062E-3</v>
      </c>
      <c r="D109" t="s">
        <v>132</v>
      </c>
    </row>
    <row r="110" spans="1:4">
      <c r="A110" s="90" t="s">
        <v>123</v>
      </c>
      <c r="B110" s="91">
        <f t="shared" si="3"/>
        <v>0.65590740740740738</v>
      </c>
      <c r="C110" s="94">
        <f>B110-B107</f>
        <v>-1.3526742781073575E-2</v>
      </c>
      <c r="D110" t="s">
        <v>132</v>
      </c>
    </row>
    <row r="111" spans="1:4">
      <c r="A111" s="90" t="s">
        <v>98</v>
      </c>
      <c r="B111" s="91">
        <f t="shared" si="3"/>
        <v>0.71539382487354841</v>
      </c>
      <c r="C111" s="94">
        <f>B111-B107</f>
        <v>4.5959674685067453E-2</v>
      </c>
      <c r="D111" t="s">
        <v>132</v>
      </c>
    </row>
    <row r="112" spans="1:4">
      <c r="A112" s="90" t="s">
        <v>117</v>
      </c>
      <c r="B112" s="91">
        <f t="shared" si="3"/>
        <v>0.72332103304612427</v>
      </c>
      <c r="C112" s="94">
        <f>B112-B106</f>
        <v>4.688520833638754E-2</v>
      </c>
      <c r="D112" t="s">
        <v>133</v>
      </c>
    </row>
  </sheetData>
  <mergeCells count="15">
    <mergeCell ref="B100:C100"/>
    <mergeCell ref="H13:J13"/>
    <mergeCell ref="K13:M13"/>
    <mergeCell ref="A37:A47"/>
    <mergeCell ref="B84:C84"/>
    <mergeCell ref="A26:A36"/>
    <mergeCell ref="A70:A80"/>
    <mergeCell ref="A48:A58"/>
    <mergeCell ref="A59:A69"/>
    <mergeCell ref="D13:D14"/>
    <mergeCell ref="A15:A25"/>
    <mergeCell ref="A13:A14"/>
    <mergeCell ref="B13:B14"/>
    <mergeCell ref="C13:C14"/>
    <mergeCell ref="E13:G13"/>
  </mergeCells>
  <phoneticPr fontId="2" type="noConversion"/>
  <conditionalFormatting sqref="B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53A7-C577-8B4A-8F38-221EF85193C9}">
  <dimension ref="A1:T74"/>
  <sheetViews>
    <sheetView topLeftCell="A64" workbookViewId="0">
      <selection activeCell="N39" sqref="N39"/>
    </sheetView>
  </sheetViews>
  <sheetFormatPr baseColWidth="10" defaultRowHeight="16"/>
  <cols>
    <col min="1" max="1" width="19.83203125" customWidth="1"/>
    <col min="14" max="14" width="10.83203125" customWidth="1"/>
  </cols>
  <sheetData>
    <row r="1" spans="1:20" ht="18" customHeight="1">
      <c r="A1" s="150" t="s">
        <v>126</v>
      </c>
      <c r="B1" s="200" t="s">
        <v>7</v>
      </c>
      <c r="C1" s="145" t="s">
        <v>0</v>
      </c>
      <c r="D1" s="139" t="s">
        <v>26</v>
      </c>
      <c r="E1" s="140"/>
      <c r="F1" s="140"/>
      <c r="G1" s="139" t="s">
        <v>27</v>
      </c>
      <c r="H1" s="140"/>
      <c r="I1" s="140"/>
      <c r="J1" s="139" t="s">
        <v>28</v>
      </c>
      <c r="K1" s="140"/>
      <c r="L1" s="140"/>
    </row>
    <row r="2" spans="1:20" ht="18">
      <c r="A2" s="150"/>
      <c r="B2" s="201"/>
      <c r="C2" s="146"/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  <c r="J2" s="1" t="s">
        <v>3</v>
      </c>
      <c r="K2" s="1" t="s">
        <v>4</v>
      </c>
      <c r="L2" s="1" t="s">
        <v>5</v>
      </c>
      <c r="N2" s="205" t="s">
        <v>158</v>
      </c>
      <c r="O2" s="206"/>
      <c r="P2" s="206"/>
      <c r="Q2" s="206"/>
      <c r="R2" s="206"/>
      <c r="S2" s="206"/>
      <c r="T2" s="206"/>
    </row>
    <row r="3" spans="1:20">
      <c r="A3" s="207" t="s">
        <v>125</v>
      </c>
      <c r="B3" s="95" t="s">
        <v>148</v>
      </c>
      <c r="C3" s="96">
        <v>0.747</v>
      </c>
      <c r="D3" s="96">
        <v>0.94699999999999995</v>
      </c>
      <c r="E3" s="96">
        <v>0.70599999999999996</v>
      </c>
      <c r="F3" s="96">
        <v>0.80900000000000005</v>
      </c>
      <c r="G3" s="96">
        <v>0.64600000000000002</v>
      </c>
      <c r="H3" s="96">
        <v>0.81799999999999995</v>
      </c>
      <c r="I3" s="96">
        <v>0.72199999999999998</v>
      </c>
      <c r="J3" s="96">
        <v>0.73699999999999999</v>
      </c>
      <c r="K3" s="96">
        <v>0.7</v>
      </c>
      <c r="L3" s="96">
        <v>0.71799999999999997</v>
      </c>
      <c r="N3" s="206"/>
      <c r="O3" s="206"/>
      <c r="P3" s="206"/>
      <c r="Q3" s="206"/>
      <c r="R3" s="206"/>
      <c r="S3" s="206"/>
      <c r="T3" s="206"/>
    </row>
    <row r="4" spans="1:20">
      <c r="A4" s="208"/>
      <c r="B4" s="95" t="s">
        <v>149</v>
      </c>
      <c r="C4" s="96">
        <v>0.80100000000000005</v>
      </c>
      <c r="D4" s="96">
        <v>0.85499999999999998</v>
      </c>
      <c r="E4" s="96">
        <v>0.88900000000000001</v>
      </c>
      <c r="F4" s="96">
        <v>0.872</v>
      </c>
      <c r="G4" s="97">
        <v>0.82</v>
      </c>
      <c r="H4" s="96">
        <v>0.67100000000000004</v>
      </c>
      <c r="I4" s="96">
        <v>0.73799999999999999</v>
      </c>
      <c r="J4" s="96">
        <v>0.72399999999999998</v>
      </c>
      <c r="K4" s="96">
        <v>0.875</v>
      </c>
      <c r="L4" s="96">
        <v>0.79200000000000004</v>
      </c>
      <c r="N4" s="206"/>
      <c r="O4" s="206"/>
      <c r="P4" s="206"/>
      <c r="Q4" s="206"/>
      <c r="R4" s="206"/>
      <c r="S4" s="206"/>
      <c r="T4" s="206"/>
    </row>
    <row r="5" spans="1:20">
      <c r="A5" s="208"/>
      <c r="B5" s="95" t="s">
        <v>150</v>
      </c>
      <c r="C5" s="96">
        <v>0.747</v>
      </c>
      <c r="D5" s="97">
        <v>0.9</v>
      </c>
      <c r="E5" s="96">
        <v>0.76500000000000001</v>
      </c>
      <c r="F5" s="96">
        <v>0.82699999999999996</v>
      </c>
      <c r="G5" s="96">
        <v>0.621</v>
      </c>
      <c r="H5" s="96">
        <v>0.88800000000000001</v>
      </c>
      <c r="I5" s="96">
        <v>0.73099999999999998</v>
      </c>
      <c r="J5" s="97">
        <v>0.9</v>
      </c>
      <c r="K5" s="96">
        <v>0.52500000000000002</v>
      </c>
      <c r="L5" s="96">
        <v>0.66300000000000003</v>
      </c>
      <c r="N5" s="206"/>
      <c r="O5" s="206"/>
      <c r="P5" s="206"/>
      <c r="Q5" s="206"/>
      <c r="R5" s="206"/>
      <c r="S5" s="206"/>
      <c r="T5" s="206"/>
    </row>
    <row r="6" spans="1:20">
      <c r="A6" s="208"/>
      <c r="B6" s="98" t="s">
        <v>8</v>
      </c>
      <c r="C6" s="99">
        <v>0.76500000000000001</v>
      </c>
      <c r="D6" s="99">
        <v>0.90100000000000002</v>
      </c>
      <c r="E6" s="99">
        <v>0.78700000000000003</v>
      </c>
      <c r="F6" s="99">
        <v>0.83599999999999997</v>
      </c>
      <c r="G6" s="99">
        <v>0.69599999999999995</v>
      </c>
      <c r="H6" s="99">
        <v>0.79200000000000004</v>
      </c>
      <c r="I6" s="99">
        <v>0.73</v>
      </c>
      <c r="J6" s="99">
        <v>0.78700000000000003</v>
      </c>
      <c r="K6" s="99">
        <v>0.7</v>
      </c>
      <c r="L6" s="99">
        <v>0.72399999999999998</v>
      </c>
      <c r="N6" s="206"/>
      <c r="O6" s="206"/>
      <c r="P6" s="206"/>
      <c r="Q6" s="206"/>
      <c r="R6" s="206"/>
      <c r="S6" s="206"/>
      <c r="T6" s="206"/>
    </row>
    <row r="7" spans="1:20">
      <c r="A7" s="208"/>
      <c r="B7" s="95" t="s">
        <v>151</v>
      </c>
      <c r="C7" s="97">
        <v>0.77</v>
      </c>
      <c r="D7" s="97">
        <v>0.94</v>
      </c>
      <c r="E7" s="96">
        <v>0.71899999999999997</v>
      </c>
      <c r="F7" s="96">
        <v>0.81499999999999995</v>
      </c>
      <c r="G7" s="96">
        <v>0.71099999999999997</v>
      </c>
      <c r="H7" s="96">
        <v>0.753</v>
      </c>
      <c r="I7" s="96">
        <v>0.73099999999999998</v>
      </c>
      <c r="J7" s="96">
        <v>0.70499999999999996</v>
      </c>
      <c r="K7" s="96">
        <v>0.85799999999999998</v>
      </c>
      <c r="L7" s="96">
        <v>0.77400000000000002</v>
      </c>
      <c r="N7" s="206"/>
      <c r="O7" s="206"/>
      <c r="P7" s="206"/>
      <c r="Q7" s="206"/>
      <c r="R7" s="206"/>
      <c r="S7" s="206"/>
      <c r="T7" s="206"/>
    </row>
    <row r="8" spans="1:20">
      <c r="A8" s="208"/>
      <c r="B8" s="95" t="s">
        <v>152</v>
      </c>
      <c r="C8" s="96">
        <v>0.77400000000000002</v>
      </c>
      <c r="D8" s="96">
        <v>0.92200000000000004</v>
      </c>
      <c r="E8" s="96">
        <v>0.77800000000000002</v>
      </c>
      <c r="F8" s="96">
        <v>0.84399999999999997</v>
      </c>
      <c r="G8" s="96">
        <v>0.65500000000000003</v>
      </c>
      <c r="H8" s="96">
        <v>0.89400000000000002</v>
      </c>
      <c r="I8" s="96">
        <v>0.75600000000000001</v>
      </c>
      <c r="J8" s="96">
        <v>0.878</v>
      </c>
      <c r="K8" s="97">
        <v>0.6</v>
      </c>
      <c r="L8" s="96">
        <v>0.71299999999999997</v>
      </c>
      <c r="N8" s="206"/>
      <c r="O8" s="206"/>
      <c r="P8" s="206"/>
      <c r="Q8" s="206"/>
      <c r="R8" s="206"/>
      <c r="S8" s="206"/>
      <c r="T8" s="206"/>
    </row>
    <row r="9" spans="1:20">
      <c r="A9" s="208"/>
      <c r="B9" s="95" t="s">
        <v>153</v>
      </c>
      <c r="C9" s="96">
        <v>0.80600000000000005</v>
      </c>
      <c r="D9" s="96">
        <v>0.89300000000000002</v>
      </c>
      <c r="E9" s="96">
        <v>0.86899999999999999</v>
      </c>
      <c r="F9" s="96">
        <v>0.88100000000000001</v>
      </c>
      <c r="G9" s="96">
        <v>0.78300000000000003</v>
      </c>
      <c r="H9" s="96">
        <v>0.74099999999999999</v>
      </c>
      <c r="I9" s="96">
        <v>0.76100000000000001</v>
      </c>
      <c r="J9" s="96">
        <v>0.73699999999999999</v>
      </c>
      <c r="K9" s="96">
        <v>0.81699999999999995</v>
      </c>
      <c r="L9" s="96">
        <v>0.77500000000000002</v>
      </c>
      <c r="N9" s="206"/>
      <c r="O9" s="206"/>
      <c r="P9" s="206"/>
      <c r="Q9" s="206"/>
      <c r="R9" s="206"/>
      <c r="S9" s="206"/>
      <c r="T9" s="206"/>
    </row>
    <row r="10" spans="1:20">
      <c r="A10" s="208"/>
      <c r="B10" s="98" t="s">
        <v>8</v>
      </c>
      <c r="C10" s="99">
        <v>0.78300000000000003</v>
      </c>
      <c r="D10" s="99">
        <v>0.91800000000000004</v>
      </c>
      <c r="E10" s="99">
        <v>0.78900000000000003</v>
      </c>
      <c r="F10" s="99">
        <v>0.84699999999999998</v>
      </c>
      <c r="G10" s="99">
        <v>0.71599999999999997</v>
      </c>
      <c r="H10" s="99">
        <v>0.79600000000000004</v>
      </c>
      <c r="I10" s="99">
        <v>0.749</v>
      </c>
      <c r="J10" s="99">
        <v>0.77300000000000002</v>
      </c>
      <c r="K10" s="99">
        <v>0.75800000000000001</v>
      </c>
      <c r="L10" s="99">
        <v>0.754</v>
      </c>
      <c r="N10" s="206"/>
      <c r="O10" s="206"/>
      <c r="P10" s="206"/>
      <c r="Q10" s="206"/>
      <c r="R10" s="206"/>
      <c r="S10" s="206"/>
      <c r="T10" s="206"/>
    </row>
    <row r="11" spans="1:20">
      <c r="A11" s="208"/>
      <c r="B11" s="95" t="s">
        <v>154</v>
      </c>
      <c r="C11" s="96">
        <v>0.76700000000000002</v>
      </c>
      <c r="D11" s="96">
        <v>0.879</v>
      </c>
      <c r="E11" s="97">
        <v>0.81</v>
      </c>
      <c r="F11" s="96">
        <v>0.84399999999999997</v>
      </c>
      <c r="G11" s="96">
        <v>0.69799999999999995</v>
      </c>
      <c r="H11" s="96">
        <v>0.77600000000000002</v>
      </c>
      <c r="I11" s="96">
        <v>0.73499999999999999</v>
      </c>
      <c r="J11" s="96">
        <v>0.74299999999999999</v>
      </c>
      <c r="K11" s="97">
        <v>0.7</v>
      </c>
      <c r="L11" s="96">
        <v>0.72099999999999997</v>
      </c>
      <c r="N11" s="206"/>
      <c r="O11" s="206"/>
      <c r="P11" s="206"/>
      <c r="Q11" s="206"/>
      <c r="R11" s="206"/>
      <c r="S11" s="206"/>
      <c r="T11" s="206"/>
    </row>
    <row r="12" spans="1:20">
      <c r="A12" s="208"/>
      <c r="B12" s="95" t="s">
        <v>155</v>
      </c>
      <c r="C12" s="96">
        <v>0.76500000000000001</v>
      </c>
      <c r="D12" s="96">
        <v>0.90900000000000003</v>
      </c>
      <c r="E12" s="96">
        <v>0.71899999999999997</v>
      </c>
      <c r="F12" s="96">
        <v>0.80300000000000005</v>
      </c>
      <c r="G12" s="97">
        <v>0.69</v>
      </c>
      <c r="H12" s="96">
        <v>0.82399999999999995</v>
      </c>
      <c r="I12" s="96">
        <v>0.751</v>
      </c>
      <c r="J12" s="96">
        <v>0.748</v>
      </c>
      <c r="K12" s="96">
        <v>0.74199999999999999</v>
      </c>
      <c r="L12" s="96">
        <v>0.745</v>
      </c>
      <c r="N12" s="206"/>
      <c r="O12" s="206"/>
      <c r="P12" s="206"/>
      <c r="Q12" s="206"/>
      <c r="R12" s="206"/>
      <c r="S12" s="206"/>
      <c r="T12" s="206"/>
    </row>
    <row r="13" spans="1:20">
      <c r="A13" s="208"/>
      <c r="B13" s="95" t="s">
        <v>156</v>
      </c>
      <c r="C13" s="96">
        <v>0.745</v>
      </c>
      <c r="D13" s="96">
        <v>0.95499999999999996</v>
      </c>
      <c r="E13" s="96">
        <v>0.68600000000000005</v>
      </c>
      <c r="F13" s="96">
        <v>0.79800000000000004</v>
      </c>
      <c r="G13" s="96">
        <v>0.61599999999999999</v>
      </c>
      <c r="H13" s="96">
        <v>0.90600000000000003</v>
      </c>
      <c r="I13" s="96">
        <v>0.73299999999999998</v>
      </c>
      <c r="J13" s="96">
        <v>0.85499999999999998</v>
      </c>
      <c r="K13" s="96">
        <v>0.59199999999999997</v>
      </c>
      <c r="L13" s="97">
        <v>0.7</v>
      </c>
      <c r="N13" s="206"/>
      <c r="O13" s="206"/>
      <c r="P13" s="206"/>
      <c r="Q13" s="206"/>
      <c r="R13" s="206"/>
      <c r="S13" s="206"/>
      <c r="T13" s="206"/>
    </row>
    <row r="14" spans="1:20">
      <c r="A14" s="209"/>
      <c r="B14" s="98" t="s">
        <v>8</v>
      </c>
      <c r="C14" s="99">
        <v>0.75900000000000001</v>
      </c>
      <c r="D14" s="99">
        <v>0.91400000000000003</v>
      </c>
      <c r="E14" s="99">
        <v>0.73799999999999999</v>
      </c>
      <c r="F14" s="99">
        <v>0.81499999999999995</v>
      </c>
      <c r="G14" s="99">
        <v>0.66800000000000004</v>
      </c>
      <c r="H14" s="99">
        <v>0.83499999999999996</v>
      </c>
      <c r="I14" s="99">
        <v>0.74</v>
      </c>
      <c r="J14" s="99">
        <v>0.78200000000000003</v>
      </c>
      <c r="K14" s="99">
        <v>0.67800000000000005</v>
      </c>
      <c r="L14" s="99">
        <v>0.72199999999999998</v>
      </c>
      <c r="N14" s="206"/>
      <c r="O14" s="206"/>
      <c r="P14" s="206"/>
      <c r="Q14" s="206"/>
      <c r="R14" s="206"/>
      <c r="S14" s="206"/>
      <c r="T14" s="206"/>
    </row>
    <row r="15" spans="1:20">
      <c r="A15" s="210" t="s">
        <v>127</v>
      </c>
      <c r="B15" s="100" t="s">
        <v>148</v>
      </c>
      <c r="C15" s="101">
        <v>0.83299999999999996</v>
      </c>
      <c r="D15" s="102">
        <v>0.41699999999999998</v>
      </c>
      <c r="E15" s="101">
        <v>0.38500000000000001</v>
      </c>
      <c r="F15" s="102">
        <v>0.4</v>
      </c>
      <c r="G15" s="101">
        <v>0.89800000000000002</v>
      </c>
      <c r="H15" s="101">
        <v>0.89100000000000001</v>
      </c>
      <c r="I15" s="101">
        <v>0.89500000000000002</v>
      </c>
      <c r="J15" s="102">
        <v>0.7</v>
      </c>
      <c r="K15" s="101">
        <v>0.77800000000000002</v>
      </c>
      <c r="L15" s="101">
        <v>0.73699999999999999</v>
      </c>
      <c r="N15" s="206"/>
      <c r="O15" s="206"/>
      <c r="P15" s="206"/>
      <c r="Q15" s="206"/>
      <c r="R15" s="206"/>
      <c r="S15" s="206"/>
      <c r="T15" s="206"/>
    </row>
    <row r="16" spans="1:20">
      <c r="A16" s="211"/>
      <c r="B16" s="100" t="s">
        <v>149</v>
      </c>
      <c r="C16" s="101">
        <v>0.85299999999999998</v>
      </c>
      <c r="D16" s="102">
        <v>0.5</v>
      </c>
      <c r="E16" s="101">
        <v>0.308</v>
      </c>
      <c r="F16" s="101">
        <v>0.38100000000000001</v>
      </c>
      <c r="G16" s="101">
        <v>0.88200000000000001</v>
      </c>
      <c r="H16" s="101">
        <v>0.94099999999999995</v>
      </c>
      <c r="I16" s="101">
        <v>0.91100000000000003</v>
      </c>
      <c r="J16" s="102">
        <v>0.8</v>
      </c>
      <c r="K16" s="101">
        <v>0.66700000000000004</v>
      </c>
      <c r="L16" s="101">
        <v>0.72699999999999998</v>
      </c>
      <c r="N16" s="206"/>
      <c r="O16" s="206"/>
      <c r="P16" s="206"/>
      <c r="Q16" s="206"/>
      <c r="R16" s="206"/>
      <c r="S16" s="206"/>
      <c r="T16" s="206"/>
    </row>
    <row r="17" spans="1:20">
      <c r="A17" s="211"/>
      <c r="B17" s="100" t="s">
        <v>150</v>
      </c>
      <c r="C17" s="101">
        <v>0.83299999999999996</v>
      </c>
      <c r="D17" s="101">
        <v>0.42899999999999999</v>
      </c>
      <c r="E17" s="101">
        <v>0.23100000000000001</v>
      </c>
      <c r="F17" s="102">
        <v>0.3</v>
      </c>
      <c r="G17" s="101">
        <v>0.85599999999999998</v>
      </c>
      <c r="H17" s="102">
        <v>0.95</v>
      </c>
      <c r="I17" s="102">
        <v>0.9</v>
      </c>
      <c r="J17" s="101">
        <v>0.81799999999999995</v>
      </c>
      <c r="K17" s="102">
        <v>0.5</v>
      </c>
      <c r="L17" s="102">
        <v>0.62</v>
      </c>
      <c r="N17" s="206"/>
      <c r="O17" s="206"/>
      <c r="P17" s="206"/>
      <c r="Q17" s="206"/>
      <c r="R17" s="206"/>
      <c r="S17" s="206"/>
      <c r="T17" s="206"/>
    </row>
    <row r="18" spans="1:20">
      <c r="A18" s="211"/>
      <c r="B18" s="103" t="s">
        <v>8</v>
      </c>
      <c r="C18" s="104">
        <v>0.84</v>
      </c>
      <c r="D18" s="104">
        <v>0.44900000000000001</v>
      </c>
      <c r="E18" s="104">
        <v>0.308</v>
      </c>
      <c r="F18" s="104">
        <v>0.36</v>
      </c>
      <c r="G18" s="104">
        <v>0.879</v>
      </c>
      <c r="H18" s="104">
        <v>0.92700000000000005</v>
      </c>
      <c r="I18" s="104">
        <v>0.90200000000000002</v>
      </c>
      <c r="J18" s="104">
        <v>0.77300000000000002</v>
      </c>
      <c r="K18" s="104">
        <v>0.64800000000000002</v>
      </c>
      <c r="L18" s="104">
        <v>0.69499999999999995</v>
      </c>
      <c r="N18" s="206"/>
      <c r="O18" s="206"/>
      <c r="P18" s="206"/>
      <c r="Q18" s="206"/>
      <c r="R18" s="206"/>
      <c r="S18" s="206"/>
      <c r="T18" s="206"/>
    </row>
    <row r="19" spans="1:20">
      <c r="A19" s="211"/>
      <c r="B19" s="100" t="s">
        <v>151</v>
      </c>
      <c r="C19" s="101">
        <v>0.80700000000000005</v>
      </c>
      <c r="D19" s="101">
        <v>0.375</v>
      </c>
      <c r="E19" s="101">
        <v>0.46200000000000002</v>
      </c>
      <c r="F19" s="101">
        <v>0.41399999999999998</v>
      </c>
      <c r="G19" s="101">
        <v>0.92500000000000004</v>
      </c>
      <c r="H19" s="101">
        <v>0.82399999999999995</v>
      </c>
      <c r="I19" s="101">
        <v>0.871</v>
      </c>
      <c r="J19" s="101">
        <v>0.60699999999999998</v>
      </c>
      <c r="K19" s="101">
        <v>0.94399999999999995</v>
      </c>
      <c r="L19" s="101">
        <v>0.73899999999999999</v>
      </c>
      <c r="N19" s="206"/>
      <c r="O19" s="206"/>
      <c r="P19" s="206"/>
      <c r="Q19" s="206"/>
      <c r="R19" s="206"/>
      <c r="S19" s="206"/>
      <c r="T19" s="206"/>
    </row>
    <row r="20" spans="1:20">
      <c r="A20" s="211"/>
      <c r="B20" s="100" t="s">
        <v>152</v>
      </c>
      <c r="C20" s="102">
        <v>0.72</v>
      </c>
      <c r="D20" s="101">
        <v>0.33300000000000002</v>
      </c>
      <c r="E20" s="101">
        <v>0.38500000000000001</v>
      </c>
      <c r="F20" s="101">
        <v>0.35699999999999998</v>
      </c>
      <c r="G20" s="101">
        <v>0.91400000000000003</v>
      </c>
      <c r="H20" s="101">
        <v>0.71399999999999997</v>
      </c>
      <c r="I20" s="101">
        <v>0.80200000000000005</v>
      </c>
      <c r="J20" s="101">
        <v>0.42899999999999999</v>
      </c>
      <c r="K20" s="102">
        <v>1</v>
      </c>
      <c r="L20" s="102">
        <v>0.6</v>
      </c>
      <c r="N20" s="206"/>
      <c r="O20" s="206"/>
      <c r="P20" s="206"/>
      <c r="Q20" s="206"/>
      <c r="R20" s="206"/>
      <c r="S20" s="206"/>
      <c r="T20" s="206"/>
    </row>
    <row r="21" spans="1:20">
      <c r="A21" s="211"/>
      <c r="B21" s="100" t="s">
        <v>153</v>
      </c>
      <c r="C21" s="101">
        <v>0.69299999999999995</v>
      </c>
      <c r="D21" s="101">
        <v>0.29199999999999998</v>
      </c>
      <c r="E21" s="101">
        <v>0.53800000000000003</v>
      </c>
      <c r="F21" s="101">
        <v>0.378</v>
      </c>
      <c r="G21" s="101">
        <v>0.92900000000000005</v>
      </c>
      <c r="H21" s="101">
        <v>0.66400000000000003</v>
      </c>
      <c r="I21" s="101">
        <v>0.77500000000000002</v>
      </c>
      <c r="J21" s="101">
        <v>0.439</v>
      </c>
      <c r="K21" s="102">
        <v>1</v>
      </c>
      <c r="L21" s="102">
        <v>0.61</v>
      </c>
      <c r="N21" s="206"/>
      <c r="O21" s="206"/>
      <c r="P21" s="206"/>
      <c r="Q21" s="206"/>
      <c r="R21" s="206"/>
      <c r="S21" s="206"/>
      <c r="T21" s="206"/>
    </row>
    <row r="22" spans="1:20">
      <c r="A22" s="211"/>
      <c r="B22" s="103" t="s">
        <v>8</v>
      </c>
      <c r="C22" s="104">
        <v>0.74</v>
      </c>
      <c r="D22" s="104">
        <v>0.33300000000000002</v>
      </c>
      <c r="E22" s="104">
        <v>0.46200000000000002</v>
      </c>
      <c r="F22" s="104">
        <v>0.38300000000000001</v>
      </c>
      <c r="G22" s="104">
        <v>0.92300000000000004</v>
      </c>
      <c r="H22" s="104">
        <v>0.73399999999999999</v>
      </c>
      <c r="I22" s="104">
        <v>0.81599999999999995</v>
      </c>
      <c r="J22" s="104">
        <v>0.49199999999999999</v>
      </c>
      <c r="K22" s="104">
        <v>0.98099999999999998</v>
      </c>
      <c r="L22" s="104">
        <v>0.65</v>
      </c>
      <c r="N22" s="206"/>
      <c r="O22" s="206"/>
      <c r="P22" s="206"/>
      <c r="Q22" s="206"/>
      <c r="R22" s="206"/>
      <c r="S22" s="206"/>
      <c r="T22" s="206"/>
    </row>
    <row r="23" spans="1:20">
      <c r="A23" s="211"/>
      <c r="B23" s="100" t="s">
        <v>154</v>
      </c>
      <c r="C23" s="101">
        <v>0.81299999999999994</v>
      </c>
      <c r="D23" s="101">
        <v>0.33300000000000002</v>
      </c>
      <c r="E23" s="101">
        <v>0.38500000000000001</v>
      </c>
      <c r="F23" s="101">
        <v>0.35699999999999998</v>
      </c>
      <c r="G23" s="101">
        <v>0.92500000000000004</v>
      </c>
      <c r="H23" s="101">
        <v>0.83199999999999996</v>
      </c>
      <c r="I23" s="101">
        <v>0.876</v>
      </c>
      <c r="J23" s="101">
        <v>0.64300000000000002</v>
      </c>
      <c r="K23" s="102">
        <v>1</v>
      </c>
      <c r="L23" s="101">
        <v>0.78300000000000003</v>
      </c>
      <c r="N23" s="206"/>
      <c r="O23" s="206"/>
      <c r="P23" s="206"/>
      <c r="Q23" s="206"/>
      <c r="R23" s="206"/>
      <c r="S23" s="206"/>
      <c r="T23" s="206"/>
    </row>
    <row r="24" spans="1:20">
      <c r="A24" s="211"/>
      <c r="B24" s="100" t="s">
        <v>155</v>
      </c>
      <c r="C24" s="101">
        <v>0.84699999999999998</v>
      </c>
      <c r="D24" s="102">
        <v>0.5</v>
      </c>
      <c r="E24" s="101">
        <v>0.38500000000000001</v>
      </c>
      <c r="F24" s="101">
        <v>0.435</v>
      </c>
      <c r="G24" s="101">
        <v>0.60699999999999998</v>
      </c>
      <c r="H24" s="101">
        <v>0.89900000000000002</v>
      </c>
      <c r="I24" s="101">
        <v>0.90300000000000002</v>
      </c>
      <c r="J24" s="101">
        <v>0.68200000000000005</v>
      </c>
      <c r="K24" s="101">
        <v>0.83299999999999996</v>
      </c>
      <c r="L24" s="102">
        <v>0.75</v>
      </c>
      <c r="N24" s="206"/>
      <c r="O24" s="206"/>
      <c r="P24" s="206"/>
      <c r="Q24" s="206"/>
      <c r="R24" s="206"/>
      <c r="S24" s="206"/>
      <c r="T24" s="206"/>
    </row>
    <row r="25" spans="1:20">
      <c r="A25" s="211"/>
      <c r="B25" s="100" t="s">
        <v>156</v>
      </c>
      <c r="C25" s="101">
        <v>0.73299999999999998</v>
      </c>
      <c r="D25" s="102">
        <v>0.24</v>
      </c>
      <c r="E25" s="101">
        <v>0.46200000000000002</v>
      </c>
      <c r="F25" s="101">
        <v>0.316</v>
      </c>
      <c r="G25" s="101">
        <v>0.90700000000000003</v>
      </c>
      <c r="H25" s="101">
        <v>0.73899999999999999</v>
      </c>
      <c r="I25" s="101">
        <v>0.81499999999999995</v>
      </c>
      <c r="J25" s="101">
        <v>0.57099999999999995</v>
      </c>
      <c r="K25" s="101">
        <v>0.88900000000000001</v>
      </c>
      <c r="L25" s="101">
        <v>0.69599999999999995</v>
      </c>
      <c r="N25" s="206"/>
      <c r="O25" s="206"/>
      <c r="P25" s="206"/>
      <c r="Q25" s="206"/>
      <c r="R25" s="206"/>
      <c r="S25" s="206"/>
      <c r="T25" s="206"/>
    </row>
    <row r="26" spans="1:20">
      <c r="A26" s="211"/>
      <c r="B26" s="103" t="s">
        <v>8</v>
      </c>
      <c r="C26" s="104">
        <v>0.79800000000000004</v>
      </c>
      <c r="D26" s="104">
        <v>0.35799999999999998</v>
      </c>
      <c r="E26" s="104">
        <v>0.41099999999999998</v>
      </c>
      <c r="F26" s="104">
        <v>0.36899999999999999</v>
      </c>
      <c r="G26" s="104">
        <v>0.81299999999999994</v>
      </c>
      <c r="H26" s="104">
        <v>0.82299999999999995</v>
      </c>
      <c r="I26" s="104">
        <v>0.86499999999999999</v>
      </c>
      <c r="J26" s="104">
        <v>0.63200000000000001</v>
      </c>
      <c r="K26" s="104">
        <v>0.90700000000000003</v>
      </c>
      <c r="L26" s="104">
        <v>0.74299999999999999</v>
      </c>
      <c r="N26" s="206"/>
      <c r="O26" s="206"/>
      <c r="P26" s="206"/>
      <c r="Q26" s="206"/>
      <c r="R26" s="206"/>
      <c r="S26" s="206"/>
      <c r="T26" s="206"/>
    </row>
    <row r="27" spans="1:20">
      <c r="A27" s="212" t="s">
        <v>128</v>
      </c>
      <c r="B27" s="105" t="s">
        <v>148</v>
      </c>
      <c r="C27" s="106">
        <v>0.65600000000000003</v>
      </c>
      <c r="D27" s="106">
        <v>0.92900000000000005</v>
      </c>
      <c r="E27" s="106">
        <v>0.89700000000000002</v>
      </c>
      <c r="F27" s="106">
        <v>0.91200000000000003</v>
      </c>
      <c r="G27" s="107" t="s">
        <v>157</v>
      </c>
      <c r="H27" s="107" t="s">
        <v>157</v>
      </c>
      <c r="I27" s="107" t="s">
        <v>157</v>
      </c>
      <c r="J27" s="108">
        <v>1</v>
      </c>
      <c r="K27" s="106">
        <v>0.54700000000000004</v>
      </c>
      <c r="L27" s="106">
        <v>0.70699999999999996</v>
      </c>
      <c r="N27" s="206"/>
      <c r="O27" s="206"/>
      <c r="P27" s="206"/>
      <c r="Q27" s="206"/>
      <c r="R27" s="206"/>
      <c r="S27" s="206"/>
      <c r="T27" s="206"/>
    </row>
    <row r="28" spans="1:20">
      <c r="A28" s="212"/>
      <c r="B28" s="105" t="s">
        <v>149</v>
      </c>
      <c r="C28" s="106">
        <v>0.624</v>
      </c>
      <c r="D28" s="106">
        <v>0.871</v>
      </c>
      <c r="E28" s="106">
        <v>0.93100000000000005</v>
      </c>
      <c r="F28" s="108">
        <v>0.9</v>
      </c>
      <c r="G28" s="107" t="s">
        <v>157</v>
      </c>
      <c r="H28" s="107" t="s">
        <v>157</v>
      </c>
      <c r="I28" s="107" t="s">
        <v>157</v>
      </c>
      <c r="J28" s="108">
        <v>1</v>
      </c>
      <c r="K28" s="106">
        <v>0.48399999999999999</v>
      </c>
      <c r="L28" s="106">
        <v>0.65300000000000002</v>
      </c>
      <c r="N28" s="126"/>
    </row>
    <row r="29" spans="1:20">
      <c r="A29" s="212"/>
      <c r="B29" s="105" t="s">
        <v>150</v>
      </c>
      <c r="C29" s="106">
        <v>0.63400000000000001</v>
      </c>
      <c r="D29" s="106">
        <v>0.84399999999999997</v>
      </c>
      <c r="E29" s="106">
        <v>0.93100000000000005</v>
      </c>
      <c r="F29" s="106">
        <v>0.88500000000000001</v>
      </c>
      <c r="G29" s="107" t="s">
        <v>157</v>
      </c>
      <c r="H29" s="107" t="s">
        <v>157</v>
      </c>
      <c r="I29" s="107" t="s">
        <v>157</v>
      </c>
      <c r="J29" s="108">
        <v>1</v>
      </c>
      <c r="K29" s="108">
        <v>0.5</v>
      </c>
      <c r="L29" s="106">
        <v>0.66700000000000004</v>
      </c>
    </row>
    <row r="30" spans="1:20">
      <c r="A30" s="212"/>
      <c r="B30" s="109" t="s">
        <v>8</v>
      </c>
      <c r="C30" s="110">
        <v>0.63800000000000001</v>
      </c>
      <c r="D30" s="110">
        <v>0.88100000000000001</v>
      </c>
      <c r="E30" s="110">
        <v>0.92</v>
      </c>
      <c r="F30" s="110">
        <v>0.89900000000000002</v>
      </c>
      <c r="G30" s="110" t="s">
        <v>157</v>
      </c>
      <c r="H30" s="110" t="s">
        <v>157</v>
      </c>
      <c r="I30" s="110" t="s">
        <v>157</v>
      </c>
      <c r="J30" s="110">
        <v>1</v>
      </c>
      <c r="K30" s="110">
        <v>0.51</v>
      </c>
      <c r="L30" s="110">
        <v>0.67600000000000005</v>
      </c>
    </row>
    <row r="31" spans="1:20">
      <c r="A31" s="212"/>
      <c r="B31" s="105" t="s">
        <v>151</v>
      </c>
      <c r="C31" s="106">
        <v>0.51600000000000001</v>
      </c>
      <c r="D31" s="108">
        <v>0.96</v>
      </c>
      <c r="E31" s="106">
        <v>0.82799999999999996</v>
      </c>
      <c r="F31" s="106">
        <v>0.88900000000000001</v>
      </c>
      <c r="G31" s="107" t="s">
        <v>157</v>
      </c>
      <c r="H31" s="107" t="s">
        <v>157</v>
      </c>
      <c r="I31" s="107" t="s">
        <v>157</v>
      </c>
      <c r="J31" s="108">
        <v>1</v>
      </c>
      <c r="K31" s="106">
        <v>0.375</v>
      </c>
      <c r="L31" s="106">
        <v>0.54500000000000004</v>
      </c>
    </row>
    <row r="32" spans="1:20">
      <c r="A32" s="212"/>
      <c r="B32" s="105" t="s">
        <v>152</v>
      </c>
      <c r="C32" s="106">
        <v>0.59099999999999997</v>
      </c>
      <c r="D32" s="106">
        <v>0.92600000000000005</v>
      </c>
      <c r="E32" s="106">
        <v>0.86199999999999999</v>
      </c>
      <c r="F32" s="106">
        <v>0.89300000000000002</v>
      </c>
      <c r="G32" s="107" t="s">
        <v>157</v>
      </c>
      <c r="H32" s="107" t="s">
        <v>157</v>
      </c>
      <c r="I32" s="107" t="s">
        <v>157</v>
      </c>
      <c r="J32" s="108">
        <v>1</v>
      </c>
      <c r="K32" s="106">
        <v>0.46899999999999997</v>
      </c>
      <c r="L32" s="106">
        <v>0.63800000000000001</v>
      </c>
    </row>
    <row r="33" spans="1:12">
      <c r="A33" s="212"/>
      <c r="B33" s="105" t="s">
        <v>153</v>
      </c>
      <c r="C33" s="106">
        <v>0.63400000000000001</v>
      </c>
      <c r="D33" s="106">
        <v>0.84599999999999997</v>
      </c>
      <c r="E33" s="106">
        <v>0.75900000000000001</v>
      </c>
      <c r="F33" s="108">
        <v>0.8</v>
      </c>
      <c r="G33" s="107" t="s">
        <v>157</v>
      </c>
      <c r="H33" s="107" t="s">
        <v>157</v>
      </c>
      <c r="I33" s="107" t="s">
        <v>157</v>
      </c>
      <c r="J33" s="108">
        <v>1</v>
      </c>
      <c r="K33" s="106">
        <v>0.57799999999999996</v>
      </c>
      <c r="L33" s="106">
        <v>0.73299999999999998</v>
      </c>
    </row>
    <row r="34" spans="1:12">
      <c r="A34" s="212"/>
      <c r="B34" s="109" t="s">
        <v>8</v>
      </c>
      <c r="C34" s="110">
        <v>0.57999999999999996</v>
      </c>
      <c r="D34" s="110">
        <v>0.91100000000000003</v>
      </c>
      <c r="E34" s="110">
        <v>0.81599999999999995</v>
      </c>
      <c r="F34" s="110">
        <v>0.86099999999999999</v>
      </c>
      <c r="G34" s="110" t="s">
        <v>157</v>
      </c>
      <c r="H34" s="110" t="s">
        <v>157</v>
      </c>
      <c r="I34" s="110" t="s">
        <v>157</v>
      </c>
      <c r="J34" s="110">
        <v>1</v>
      </c>
      <c r="K34" s="110">
        <v>0.47399999999999998</v>
      </c>
      <c r="L34" s="110">
        <v>0.63900000000000001</v>
      </c>
    </row>
    <row r="35" spans="1:12">
      <c r="A35" s="212"/>
      <c r="B35" s="105" t="s">
        <v>154</v>
      </c>
      <c r="C35" s="106">
        <v>0.66700000000000004</v>
      </c>
      <c r="D35" s="106">
        <v>0.89700000000000002</v>
      </c>
      <c r="E35" s="106">
        <v>0.89700000000000002</v>
      </c>
      <c r="F35" s="106">
        <v>0.89700000000000002</v>
      </c>
      <c r="G35" s="107" t="s">
        <v>157</v>
      </c>
      <c r="H35" s="107" t="s">
        <v>157</v>
      </c>
      <c r="I35" s="107" t="s">
        <v>157</v>
      </c>
      <c r="J35" s="108">
        <v>1</v>
      </c>
      <c r="K35" s="106">
        <v>0.56200000000000006</v>
      </c>
      <c r="L35" s="108">
        <v>0.72</v>
      </c>
    </row>
    <row r="36" spans="1:12">
      <c r="A36" s="212"/>
      <c r="B36" s="105" t="s">
        <v>155</v>
      </c>
      <c r="C36" s="106">
        <v>0.73099999999999998</v>
      </c>
      <c r="D36" s="106">
        <v>0.86699999999999999</v>
      </c>
      <c r="E36" s="106">
        <v>0.89700000000000002</v>
      </c>
      <c r="F36" s="106">
        <v>0.88100000000000001</v>
      </c>
      <c r="G36" s="107" t="s">
        <v>157</v>
      </c>
      <c r="H36" s="107" t="s">
        <v>157</v>
      </c>
      <c r="I36" s="107" t="s">
        <v>157</v>
      </c>
      <c r="J36" s="108">
        <v>1</v>
      </c>
      <c r="K36" s="106">
        <v>0.65600000000000003</v>
      </c>
      <c r="L36" s="106">
        <v>0.79200000000000004</v>
      </c>
    </row>
    <row r="37" spans="1:12">
      <c r="A37" s="212"/>
      <c r="B37" s="105" t="s">
        <v>156</v>
      </c>
      <c r="C37" s="106">
        <v>0.67700000000000005</v>
      </c>
      <c r="D37" s="106">
        <v>0.89700000000000002</v>
      </c>
      <c r="E37" s="106">
        <v>0.89700000000000002</v>
      </c>
      <c r="F37" s="106">
        <v>0.89700000000000002</v>
      </c>
      <c r="G37" s="107" t="s">
        <v>157</v>
      </c>
      <c r="H37" s="107" t="s">
        <v>157</v>
      </c>
      <c r="I37" s="107" t="s">
        <v>157</v>
      </c>
      <c r="J37" s="108">
        <v>1</v>
      </c>
      <c r="K37" s="106">
        <v>0.57799999999999996</v>
      </c>
      <c r="L37" s="106">
        <v>0.73299999999999998</v>
      </c>
    </row>
    <row r="38" spans="1:12">
      <c r="A38" s="212"/>
      <c r="B38" s="109" t="s">
        <v>8</v>
      </c>
      <c r="C38" s="110">
        <v>0.69199999999999995</v>
      </c>
      <c r="D38" s="110">
        <v>0.88700000000000001</v>
      </c>
      <c r="E38" s="110">
        <v>0.89700000000000002</v>
      </c>
      <c r="F38" s="110">
        <v>0.89200000000000002</v>
      </c>
      <c r="G38" s="110" t="s">
        <v>157</v>
      </c>
      <c r="H38" s="110" t="s">
        <v>157</v>
      </c>
      <c r="I38" s="110" t="s">
        <v>157</v>
      </c>
      <c r="J38" s="110">
        <v>1</v>
      </c>
      <c r="K38" s="110">
        <v>0.59899999999999998</v>
      </c>
      <c r="L38" s="110">
        <v>0.748</v>
      </c>
    </row>
    <row r="39" spans="1:12">
      <c r="A39" s="213" t="s">
        <v>129</v>
      </c>
      <c r="B39" s="111" t="s">
        <v>148</v>
      </c>
      <c r="C39" s="112">
        <v>0.79700000000000004</v>
      </c>
      <c r="D39" s="112">
        <v>0.77800000000000002</v>
      </c>
      <c r="E39" s="113">
        <v>0.7</v>
      </c>
      <c r="F39" s="112">
        <v>0.73699999999999999</v>
      </c>
      <c r="G39" s="112">
        <v>0.84099999999999997</v>
      </c>
      <c r="H39" s="112">
        <v>0.88100000000000001</v>
      </c>
      <c r="I39" s="112">
        <v>0.86</v>
      </c>
      <c r="J39" s="113">
        <v>0.5</v>
      </c>
      <c r="K39" s="112">
        <v>0.42899999999999999</v>
      </c>
      <c r="L39" s="112">
        <v>0.61199999999999999</v>
      </c>
    </row>
    <row r="40" spans="1:12">
      <c r="A40" s="213"/>
      <c r="B40" s="111" t="s">
        <v>149</v>
      </c>
      <c r="C40" s="112">
        <v>0.746</v>
      </c>
      <c r="D40" s="112">
        <v>0.53800000000000003</v>
      </c>
      <c r="E40" s="113">
        <v>0.7</v>
      </c>
      <c r="F40" s="112">
        <v>0.60899999999999999</v>
      </c>
      <c r="G40" s="112">
        <v>0.88600000000000001</v>
      </c>
      <c r="H40" s="112">
        <v>0.73799999999999999</v>
      </c>
      <c r="I40" s="112">
        <v>0.80500000000000005</v>
      </c>
      <c r="J40" s="112">
        <v>0.54500000000000004</v>
      </c>
      <c r="K40" s="112">
        <v>0.85699999999999998</v>
      </c>
      <c r="L40" s="112">
        <v>0.66700000000000004</v>
      </c>
    </row>
    <row r="41" spans="1:12">
      <c r="A41" s="213"/>
      <c r="B41" s="111" t="s">
        <v>150</v>
      </c>
      <c r="C41" s="112">
        <v>0.79700000000000004</v>
      </c>
      <c r="D41" s="112">
        <v>0.64300000000000002</v>
      </c>
      <c r="E41" s="113">
        <v>0.9</v>
      </c>
      <c r="F41" s="113">
        <v>0.75</v>
      </c>
      <c r="G41" s="112">
        <v>0.94099999999999995</v>
      </c>
      <c r="H41" s="112">
        <v>0.76500000000000001</v>
      </c>
      <c r="I41" s="112">
        <v>0.84199999999999997</v>
      </c>
      <c r="J41" s="112">
        <v>0.54500000000000004</v>
      </c>
      <c r="K41" s="112">
        <v>0.85699999999999998</v>
      </c>
      <c r="L41" s="112">
        <v>0.66700000000000004</v>
      </c>
    </row>
    <row r="42" spans="1:12">
      <c r="A42" s="213"/>
      <c r="B42" s="114" t="s">
        <v>8</v>
      </c>
      <c r="C42" s="115">
        <v>0.78</v>
      </c>
      <c r="D42" s="115">
        <v>0.65300000000000002</v>
      </c>
      <c r="E42" s="115">
        <v>0.76700000000000002</v>
      </c>
      <c r="F42" s="115">
        <v>0.69899999999999995</v>
      </c>
      <c r="G42" s="115">
        <v>0.88900000000000001</v>
      </c>
      <c r="H42" s="115">
        <v>0.79500000000000004</v>
      </c>
      <c r="I42" s="115">
        <v>0.83599999999999997</v>
      </c>
      <c r="J42" s="115">
        <v>0.53</v>
      </c>
      <c r="K42" s="115">
        <v>0.71399999999999997</v>
      </c>
      <c r="L42" s="115">
        <v>0.64900000000000002</v>
      </c>
    </row>
    <row r="43" spans="1:12">
      <c r="A43" s="213"/>
      <c r="B43" s="111" t="s">
        <v>151</v>
      </c>
      <c r="C43" s="112">
        <v>0.79700000000000004</v>
      </c>
      <c r="D43" s="113">
        <v>0.75</v>
      </c>
      <c r="E43" s="113">
        <v>0.6</v>
      </c>
      <c r="F43" s="112">
        <v>0.66700000000000004</v>
      </c>
      <c r="G43" s="112">
        <v>0.85699999999999998</v>
      </c>
      <c r="H43" s="112">
        <v>0.85699999999999998</v>
      </c>
      <c r="I43" s="112">
        <v>0.85699999999999998</v>
      </c>
      <c r="J43" s="112">
        <v>0.55600000000000005</v>
      </c>
      <c r="K43" s="112">
        <v>0.71399999999999997</v>
      </c>
      <c r="L43" s="112">
        <v>0.625</v>
      </c>
    </row>
    <row r="44" spans="1:12">
      <c r="A44" s="213"/>
      <c r="B44" s="111" t="s">
        <v>152</v>
      </c>
      <c r="C44" s="112">
        <v>0.79700000000000004</v>
      </c>
      <c r="D44" s="112">
        <v>0.61499999999999999</v>
      </c>
      <c r="E44" s="113">
        <v>0.8</v>
      </c>
      <c r="F44" s="112">
        <v>0.69599999999999995</v>
      </c>
      <c r="G44" s="112">
        <v>0.91700000000000004</v>
      </c>
      <c r="H44" s="112">
        <v>0.85599999999999998</v>
      </c>
      <c r="I44" s="112">
        <v>0.84599999999999997</v>
      </c>
      <c r="J44" s="113">
        <v>0.6</v>
      </c>
      <c r="K44" s="112">
        <v>0.85699999999999998</v>
      </c>
      <c r="L44" s="112">
        <v>0.70599999999999996</v>
      </c>
    </row>
    <row r="45" spans="1:12">
      <c r="A45" s="213"/>
      <c r="B45" s="111" t="s">
        <v>153</v>
      </c>
      <c r="C45" s="112">
        <v>0.81399999999999995</v>
      </c>
      <c r="D45" s="112">
        <v>0.77800000000000002</v>
      </c>
      <c r="E45" s="113">
        <v>0.7</v>
      </c>
      <c r="F45" s="112">
        <v>0.73699999999999999</v>
      </c>
      <c r="G45" s="112">
        <v>0.89700000000000002</v>
      </c>
      <c r="H45" s="112">
        <v>0.83299999999999996</v>
      </c>
      <c r="I45" s="112">
        <v>0.86399999999999999</v>
      </c>
      <c r="J45" s="112">
        <v>0.54500000000000004</v>
      </c>
      <c r="K45" s="112">
        <v>0.85699999999999998</v>
      </c>
      <c r="L45" s="112">
        <v>0.66700000000000004</v>
      </c>
    </row>
    <row r="46" spans="1:12">
      <c r="A46" s="213"/>
      <c r="B46" s="114" t="s">
        <v>8</v>
      </c>
      <c r="C46" s="115">
        <v>0.80300000000000005</v>
      </c>
      <c r="D46" s="115">
        <v>0.71399999999999997</v>
      </c>
      <c r="E46" s="115">
        <v>0.7</v>
      </c>
      <c r="F46" s="115">
        <v>0.7</v>
      </c>
      <c r="G46" s="115">
        <v>0.89</v>
      </c>
      <c r="H46" s="115">
        <v>0.84899999999999998</v>
      </c>
      <c r="I46" s="115">
        <v>0.85599999999999998</v>
      </c>
      <c r="J46" s="115">
        <v>0.56699999999999995</v>
      </c>
      <c r="K46" s="115">
        <v>0.80900000000000005</v>
      </c>
      <c r="L46" s="115">
        <v>0.66600000000000004</v>
      </c>
    </row>
    <row r="47" spans="1:12">
      <c r="A47" s="213"/>
      <c r="B47" s="111" t="s">
        <v>154</v>
      </c>
      <c r="C47" s="112">
        <v>0.81599999999999995</v>
      </c>
      <c r="D47" s="112">
        <v>0.77800000000000002</v>
      </c>
      <c r="E47" s="113">
        <v>0.7</v>
      </c>
      <c r="F47" s="112">
        <v>0.73699999999999999</v>
      </c>
      <c r="G47" s="112">
        <v>0.878</v>
      </c>
      <c r="H47" s="112">
        <v>0.85699999999999998</v>
      </c>
      <c r="I47" s="112">
        <v>0.86699999999999999</v>
      </c>
      <c r="J47" s="112">
        <v>0.55600000000000005</v>
      </c>
      <c r="K47" s="112">
        <v>0.71399999999999997</v>
      </c>
      <c r="L47" s="112">
        <v>0.625</v>
      </c>
    </row>
    <row r="48" spans="1:12">
      <c r="A48" s="213"/>
      <c r="B48" s="111" t="s">
        <v>155</v>
      </c>
      <c r="C48" s="112">
        <v>0.76300000000000001</v>
      </c>
      <c r="D48" s="112">
        <v>0.625</v>
      </c>
      <c r="E48" s="113">
        <v>0.5</v>
      </c>
      <c r="F48" s="112">
        <v>0.55600000000000005</v>
      </c>
      <c r="G48" s="112">
        <v>0.81799999999999995</v>
      </c>
      <c r="H48" s="112">
        <v>0.85699999999999998</v>
      </c>
      <c r="I48" s="112">
        <v>0.83699999999999997</v>
      </c>
      <c r="J48" s="112">
        <v>0.57099999999999995</v>
      </c>
      <c r="K48" s="112">
        <v>0.57099999999999995</v>
      </c>
      <c r="L48" s="112">
        <v>0.57099999999999995</v>
      </c>
    </row>
    <row r="49" spans="1:12">
      <c r="A49" s="213"/>
      <c r="B49" s="111" t="s">
        <v>156</v>
      </c>
      <c r="C49" s="112">
        <v>0.69499999999999995</v>
      </c>
      <c r="D49" s="112">
        <v>0.44400000000000001</v>
      </c>
      <c r="E49" s="113">
        <v>0.8</v>
      </c>
      <c r="F49" s="112">
        <v>0.57099999999999995</v>
      </c>
      <c r="G49" s="112">
        <v>0.92900000000000005</v>
      </c>
      <c r="H49" s="112">
        <v>0.61899999999999999</v>
      </c>
      <c r="I49" s="112">
        <v>0.72299999999999998</v>
      </c>
      <c r="J49" s="112">
        <v>0.53800000000000003</v>
      </c>
      <c r="K49" s="113">
        <v>1</v>
      </c>
      <c r="L49" s="113">
        <v>0.7</v>
      </c>
    </row>
    <row r="50" spans="1:12">
      <c r="A50" s="213"/>
      <c r="B50" s="114" t="s">
        <v>8</v>
      </c>
      <c r="C50" s="115">
        <v>0.75800000000000001</v>
      </c>
      <c r="D50" s="115">
        <v>0.61599999999999999</v>
      </c>
      <c r="E50" s="115">
        <v>0.66700000000000004</v>
      </c>
      <c r="F50" s="115">
        <v>0.621</v>
      </c>
      <c r="G50" s="115">
        <v>0.875</v>
      </c>
      <c r="H50" s="115">
        <v>0.77800000000000002</v>
      </c>
      <c r="I50" s="115">
        <v>0.80900000000000005</v>
      </c>
      <c r="J50" s="115">
        <v>0.55500000000000005</v>
      </c>
      <c r="K50" s="115">
        <v>0.76200000000000001</v>
      </c>
      <c r="L50" s="115">
        <v>0.63200000000000001</v>
      </c>
    </row>
    <row r="51" spans="1:12">
      <c r="A51" s="214" t="s">
        <v>130</v>
      </c>
      <c r="B51" s="116" t="s">
        <v>148</v>
      </c>
      <c r="C51" s="117">
        <v>0.79500000000000004</v>
      </c>
      <c r="D51" s="117">
        <v>0.875</v>
      </c>
      <c r="E51" s="117">
        <v>0.63600000000000001</v>
      </c>
      <c r="F51" s="117">
        <v>0.73699999999999999</v>
      </c>
      <c r="G51" s="117">
        <v>0.77800000000000002</v>
      </c>
      <c r="H51" s="117">
        <v>0.91300000000000003</v>
      </c>
      <c r="I51" s="118">
        <v>0.84</v>
      </c>
      <c r="J51" s="118">
        <v>0.75</v>
      </c>
      <c r="K51" s="118">
        <v>0.6</v>
      </c>
      <c r="L51" s="117">
        <v>0.66700000000000004</v>
      </c>
    </row>
    <row r="52" spans="1:12">
      <c r="A52" s="214"/>
      <c r="B52" s="116" t="s">
        <v>149</v>
      </c>
      <c r="C52" s="117">
        <v>0.66700000000000004</v>
      </c>
      <c r="D52" s="118">
        <v>0.8</v>
      </c>
      <c r="E52" s="117">
        <v>0.36399999999999999</v>
      </c>
      <c r="F52" s="118">
        <v>0.5</v>
      </c>
      <c r="G52" s="117">
        <v>0.64700000000000002</v>
      </c>
      <c r="H52" s="117">
        <v>0.95699999999999996</v>
      </c>
      <c r="I52" s="117">
        <v>0.77200000000000002</v>
      </c>
      <c r="J52" s="118">
        <v>0</v>
      </c>
      <c r="K52" s="118">
        <v>0</v>
      </c>
      <c r="L52" s="118">
        <v>0</v>
      </c>
    </row>
    <row r="53" spans="1:12">
      <c r="A53" s="214"/>
      <c r="B53" s="116" t="s">
        <v>150</v>
      </c>
      <c r="C53" s="117">
        <v>0.76900000000000002</v>
      </c>
      <c r="D53" s="118">
        <v>0.75</v>
      </c>
      <c r="E53" s="117">
        <v>0.81799999999999995</v>
      </c>
      <c r="F53" s="117">
        <v>0.78300000000000003</v>
      </c>
      <c r="G53" s="118">
        <v>0.79200000000000004</v>
      </c>
      <c r="H53" s="117">
        <v>0.82599999999999996</v>
      </c>
      <c r="I53" s="117">
        <v>0.80900000000000005</v>
      </c>
      <c r="J53" s="118">
        <v>0.66700000000000004</v>
      </c>
      <c r="K53" s="118">
        <v>0.4</v>
      </c>
      <c r="L53" s="118">
        <v>0.5</v>
      </c>
    </row>
    <row r="54" spans="1:12">
      <c r="A54" s="214"/>
      <c r="B54" s="119" t="s">
        <v>8</v>
      </c>
      <c r="C54" s="120">
        <v>0.74399999999999999</v>
      </c>
      <c r="D54" s="120">
        <v>0.80800000000000005</v>
      </c>
      <c r="E54" s="120">
        <v>0.60599999999999998</v>
      </c>
      <c r="F54" s="120">
        <v>0.67300000000000004</v>
      </c>
      <c r="G54" s="120">
        <v>0.73899999999999999</v>
      </c>
      <c r="H54" s="120">
        <v>0.89900000000000002</v>
      </c>
      <c r="I54" s="120">
        <v>0.80700000000000005</v>
      </c>
      <c r="J54" s="120">
        <v>0.47199999999999998</v>
      </c>
      <c r="K54" s="120">
        <v>0.33300000000000002</v>
      </c>
      <c r="L54" s="120">
        <v>0.38900000000000001</v>
      </c>
    </row>
    <row r="55" spans="1:12">
      <c r="A55" s="214"/>
      <c r="B55" s="116" t="s">
        <v>151</v>
      </c>
      <c r="C55" s="117">
        <v>0.84599999999999997</v>
      </c>
      <c r="D55" s="117">
        <v>0.81799999999999995</v>
      </c>
      <c r="E55" s="117">
        <v>0.81799999999999995</v>
      </c>
      <c r="F55" s="117">
        <v>0.81799999999999995</v>
      </c>
      <c r="G55" s="118">
        <v>0.84</v>
      </c>
      <c r="H55" s="117">
        <v>0.91300000000000003</v>
      </c>
      <c r="I55" s="117">
        <v>0.875</v>
      </c>
      <c r="J55" s="118">
        <v>1</v>
      </c>
      <c r="K55" s="118">
        <v>0.6</v>
      </c>
      <c r="L55" s="118">
        <v>0.75</v>
      </c>
    </row>
    <row r="56" spans="1:12">
      <c r="A56" s="214"/>
      <c r="B56" s="116" t="s">
        <v>152</v>
      </c>
      <c r="C56" s="117">
        <v>0.76900000000000002</v>
      </c>
      <c r="D56" s="118">
        <v>0.8</v>
      </c>
      <c r="E56" s="117">
        <v>0.72699999999999998</v>
      </c>
      <c r="F56" s="117">
        <v>0.76200000000000001</v>
      </c>
      <c r="G56" s="118">
        <v>0.75</v>
      </c>
      <c r="H56" s="117">
        <v>0.91300000000000003</v>
      </c>
      <c r="I56" s="117">
        <v>0.82399999999999995</v>
      </c>
      <c r="J56" s="118">
        <v>1</v>
      </c>
      <c r="K56" s="118">
        <v>0.2</v>
      </c>
      <c r="L56" s="117">
        <v>0.33300000000000002</v>
      </c>
    </row>
    <row r="57" spans="1:12">
      <c r="A57" s="214"/>
      <c r="B57" s="116" t="s">
        <v>153</v>
      </c>
      <c r="C57" s="117">
        <v>0.76900000000000002</v>
      </c>
      <c r="D57" s="117">
        <v>0.88900000000000001</v>
      </c>
      <c r="E57" s="117">
        <v>0.72699999999999998</v>
      </c>
      <c r="F57" s="118">
        <v>0.8</v>
      </c>
      <c r="G57" s="118">
        <v>0.75</v>
      </c>
      <c r="H57" s="117">
        <v>0.91300000000000003</v>
      </c>
      <c r="I57" s="117">
        <v>0.82399999999999995</v>
      </c>
      <c r="J57" s="118">
        <v>0.5</v>
      </c>
      <c r="K57" s="118">
        <v>0.2</v>
      </c>
      <c r="L57" s="117">
        <v>0.25600000000000001</v>
      </c>
    </row>
    <row r="58" spans="1:12">
      <c r="A58" s="214"/>
      <c r="B58" s="119" t="s">
        <v>8</v>
      </c>
      <c r="C58" s="120">
        <v>0.79500000000000004</v>
      </c>
      <c r="D58" s="120">
        <v>0.83599999999999997</v>
      </c>
      <c r="E58" s="120">
        <v>0.75700000000000001</v>
      </c>
      <c r="F58" s="120">
        <v>0.79300000000000004</v>
      </c>
      <c r="G58" s="120">
        <v>0.78</v>
      </c>
      <c r="H58" s="120">
        <v>0.91300000000000003</v>
      </c>
      <c r="I58" s="120">
        <v>0.84099999999999997</v>
      </c>
      <c r="J58" s="120">
        <v>0.83299999999999996</v>
      </c>
      <c r="K58" s="120">
        <v>0.33300000000000002</v>
      </c>
      <c r="L58" s="120">
        <v>0.44600000000000001</v>
      </c>
    </row>
    <row r="59" spans="1:12">
      <c r="A59" s="214"/>
      <c r="B59" s="116" t="s">
        <v>154</v>
      </c>
      <c r="C59" s="117">
        <v>0.79500000000000004</v>
      </c>
      <c r="D59" s="117">
        <v>0.71399999999999997</v>
      </c>
      <c r="E59" s="117">
        <v>0.90900000000000003</v>
      </c>
      <c r="F59" s="118">
        <v>0.8</v>
      </c>
      <c r="G59" s="117">
        <v>0.83299999999999996</v>
      </c>
      <c r="H59" s="118">
        <v>0.87</v>
      </c>
      <c r="I59" s="117">
        <v>0.85099999999999998</v>
      </c>
      <c r="J59" s="118">
        <v>1</v>
      </c>
      <c r="K59" s="118">
        <v>0.2</v>
      </c>
      <c r="L59" s="117">
        <v>0.33300000000000002</v>
      </c>
    </row>
    <row r="60" spans="1:12">
      <c r="A60" s="214"/>
      <c r="B60" s="116" t="s">
        <v>155</v>
      </c>
      <c r="C60" s="117">
        <v>0.74399999999999999</v>
      </c>
      <c r="D60" s="117">
        <v>0.77800000000000002</v>
      </c>
      <c r="E60" s="117">
        <v>0.63600000000000001</v>
      </c>
      <c r="F60" s="118">
        <v>0.7</v>
      </c>
      <c r="G60" s="117">
        <v>0.72399999999999998</v>
      </c>
      <c r="H60" s="117">
        <v>0.91300000000000003</v>
      </c>
      <c r="I60" s="117">
        <v>0.80700000000000005</v>
      </c>
      <c r="J60" s="118">
        <v>1</v>
      </c>
      <c r="K60" s="118">
        <v>0.2</v>
      </c>
      <c r="L60" s="117">
        <v>0.33300000000000002</v>
      </c>
    </row>
    <row r="61" spans="1:12">
      <c r="A61" s="214"/>
      <c r="B61" s="116" t="s">
        <v>156</v>
      </c>
      <c r="C61" s="117">
        <v>0.79500000000000004</v>
      </c>
      <c r="D61" s="117">
        <v>0.88900000000000001</v>
      </c>
      <c r="E61" s="117">
        <v>0.72699999999999998</v>
      </c>
      <c r="F61" s="118">
        <v>0.8</v>
      </c>
      <c r="G61" s="117">
        <v>0.75900000000000001</v>
      </c>
      <c r="H61" s="117">
        <v>0.95699999999999996</v>
      </c>
      <c r="I61" s="117">
        <v>0.84599999999999997</v>
      </c>
      <c r="J61" s="118">
        <v>1</v>
      </c>
      <c r="K61" s="118">
        <v>0.2</v>
      </c>
      <c r="L61" s="117">
        <v>0.33300000000000002</v>
      </c>
    </row>
    <row r="62" spans="1:12">
      <c r="A62" s="214"/>
      <c r="B62" s="119" t="s">
        <v>8</v>
      </c>
      <c r="C62" s="120">
        <v>0.77800000000000002</v>
      </c>
      <c r="D62" s="120">
        <v>0.79400000000000004</v>
      </c>
      <c r="E62" s="120">
        <v>0.75700000000000001</v>
      </c>
      <c r="F62" s="120">
        <v>0.76700000000000002</v>
      </c>
      <c r="G62" s="120">
        <v>0.77200000000000002</v>
      </c>
      <c r="H62" s="120">
        <v>0.91300000000000003</v>
      </c>
      <c r="I62" s="120">
        <v>0.83499999999999996</v>
      </c>
      <c r="J62" s="120">
        <v>1</v>
      </c>
      <c r="K62" s="120">
        <v>0.2</v>
      </c>
      <c r="L62" s="120">
        <v>0.33300000000000002</v>
      </c>
    </row>
    <row r="63" spans="1:12">
      <c r="A63" s="215" t="s">
        <v>131</v>
      </c>
      <c r="B63" s="121" t="s">
        <v>148</v>
      </c>
      <c r="C63" s="122">
        <v>0.8</v>
      </c>
      <c r="D63" s="123">
        <v>0.84199999999999997</v>
      </c>
      <c r="E63" s="123">
        <v>0.84199999999999997</v>
      </c>
      <c r="F63" s="123">
        <v>0.84199999999999997</v>
      </c>
      <c r="G63" s="123">
        <v>0.33300000000000002</v>
      </c>
      <c r="H63" s="123">
        <v>0.66700000000000004</v>
      </c>
      <c r="I63" s="123">
        <v>0.44400000000000001</v>
      </c>
      <c r="J63" s="122">
        <v>1</v>
      </c>
      <c r="K63" s="123">
        <v>0.76900000000000002</v>
      </c>
      <c r="L63" s="122">
        <v>0.87</v>
      </c>
    </row>
    <row r="64" spans="1:12">
      <c r="A64" s="215"/>
      <c r="B64" s="121" t="s">
        <v>149</v>
      </c>
      <c r="C64" s="123">
        <v>0.68600000000000005</v>
      </c>
      <c r="D64" s="123">
        <v>0.92300000000000004</v>
      </c>
      <c r="E64" s="123">
        <v>0.63200000000000001</v>
      </c>
      <c r="F64" s="122">
        <v>0.75</v>
      </c>
      <c r="G64" s="123">
        <v>0.16700000000000001</v>
      </c>
      <c r="H64" s="123">
        <v>0.66700000000000004</v>
      </c>
      <c r="I64" s="123">
        <v>0.26700000000000002</v>
      </c>
      <c r="J64" s="122">
        <v>1</v>
      </c>
      <c r="K64" s="123">
        <v>0.76900000000000002</v>
      </c>
      <c r="L64" s="122">
        <v>0.87</v>
      </c>
    </row>
    <row r="65" spans="1:12">
      <c r="A65" s="215"/>
      <c r="B65" s="121" t="s">
        <v>150</v>
      </c>
      <c r="C65" s="123">
        <v>0.77100000000000002</v>
      </c>
      <c r="D65" s="123">
        <v>0.93799999999999994</v>
      </c>
      <c r="E65" s="123">
        <v>0.78900000000000003</v>
      </c>
      <c r="F65" s="123">
        <v>0.85699999999999998</v>
      </c>
      <c r="G65" s="122">
        <v>0.25</v>
      </c>
      <c r="H65" s="123">
        <v>0.66700000000000004</v>
      </c>
      <c r="I65" s="123">
        <v>0.36399999999999999</v>
      </c>
      <c r="J65" s="123">
        <v>0.90900000000000003</v>
      </c>
      <c r="K65" s="123">
        <v>0.76900000000000002</v>
      </c>
      <c r="L65" s="123">
        <v>0.83299999999999996</v>
      </c>
    </row>
    <row r="66" spans="1:12">
      <c r="A66" s="215"/>
      <c r="B66" s="124" t="s">
        <v>8</v>
      </c>
      <c r="C66" s="125">
        <v>0.752</v>
      </c>
      <c r="D66" s="125">
        <v>0.90100000000000002</v>
      </c>
      <c r="E66" s="125">
        <v>0.754</v>
      </c>
      <c r="F66" s="125">
        <v>0.81599999999999995</v>
      </c>
      <c r="G66" s="125">
        <v>0.25</v>
      </c>
      <c r="H66" s="125">
        <v>0.66700000000000004</v>
      </c>
      <c r="I66" s="125">
        <v>0.35799999999999998</v>
      </c>
      <c r="J66" s="125">
        <v>0.97</v>
      </c>
      <c r="K66" s="125">
        <v>0.76900000000000002</v>
      </c>
      <c r="L66" s="125">
        <v>0.85799999999999998</v>
      </c>
    </row>
    <row r="67" spans="1:12">
      <c r="A67" s="215"/>
      <c r="B67" s="121" t="s">
        <v>151</v>
      </c>
      <c r="C67" s="123">
        <v>0.85699999999999998</v>
      </c>
      <c r="D67" s="123">
        <v>0.85699999999999998</v>
      </c>
      <c r="E67" s="123">
        <v>0.94699999999999995</v>
      </c>
      <c r="F67" s="122">
        <v>0.9</v>
      </c>
      <c r="G67" s="122">
        <v>0.5</v>
      </c>
      <c r="H67" s="123">
        <v>0.66700000000000004</v>
      </c>
      <c r="I67" s="123">
        <v>0.57099999999999995</v>
      </c>
      <c r="J67" s="122">
        <v>1</v>
      </c>
      <c r="K67" s="123">
        <v>0.76900000000000002</v>
      </c>
      <c r="L67" s="122">
        <v>0.87</v>
      </c>
    </row>
    <row r="68" spans="1:12">
      <c r="A68" s="215"/>
      <c r="B68" s="121" t="s">
        <v>152</v>
      </c>
      <c r="C68" s="122">
        <v>0.6</v>
      </c>
      <c r="D68" s="123">
        <v>0.92900000000000005</v>
      </c>
      <c r="E68" s="123">
        <v>0.68400000000000005</v>
      </c>
      <c r="F68" s="123">
        <v>0.78800000000000003</v>
      </c>
      <c r="G68" s="123">
        <v>0.13300000000000001</v>
      </c>
      <c r="H68" s="123">
        <v>0.66700000000000004</v>
      </c>
      <c r="I68" s="123">
        <v>0.222</v>
      </c>
      <c r="J68" s="122">
        <v>1</v>
      </c>
      <c r="K68" s="123">
        <v>0.46200000000000002</v>
      </c>
      <c r="L68" s="123">
        <v>0.63200000000000001</v>
      </c>
    </row>
    <row r="69" spans="1:12">
      <c r="A69" s="215"/>
      <c r="B69" s="121" t="s">
        <v>153</v>
      </c>
      <c r="C69" s="123">
        <v>0.68600000000000005</v>
      </c>
      <c r="D69" s="123">
        <v>0.92900000000000005</v>
      </c>
      <c r="E69" s="123">
        <v>0.68400000000000005</v>
      </c>
      <c r="F69" s="123">
        <v>0.78800000000000003</v>
      </c>
      <c r="G69" s="123">
        <v>0.16700000000000001</v>
      </c>
      <c r="H69" s="123">
        <v>0.66700000000000004</v>
      </c>
      <c r="I69" s="123">
        <v>0.26700000000000002</v>
      </c>
      <c r="J69" s="122">
        <v>1</v>
      </c>
      <c r="K69" s="123">
        <v>0.69199999999999995</v>
      </c>
      <c r="L69" s="123">
        <v>0.81799999999999995</v>
      </c>
    </row>
    <row r="70" spans="1:12">
      <c r="A70" s="215"/>
      <c r="B70" s="124" t="s">
        <v>8</v>
      </c>
      <c r="C70" s="125">
        <v>0.71399999999999997</v>
      </c>
      <c r="D70" s="125">
        <v>0.90500000000000003</v>
      </c>
      <c r="E70" s="125">
        <v>0.77200000000000002</v>
      </c>
      <c r="F70" s="125">
        <v>0.82499999999999996</v>
      </c>
      <c r="G70" s="125">
        <v>0.26700000000000002</v>
      </c>
      <c r="H70" s="125">
        <v>0.66700000000000004</v>
      </c>
      <c r="I70" s="125">
        <v>0.35299999999999998</v>
      </c>
      <c r="J70" s="125">
        <v>1</v>
      </c>
      <c r="K70" s="125">
        <v>0.64100000000000001</v>
      </c>
      <c r="L70" s="125">
        <v>0.77300000000000002</v>
      </c>
    </row>
    <row r="71" spans="1:12">
      <c r="A71" s="215"/>
      <c r="B71" s="121" t="s">
        <v>154</v>
      </c>
      <c r="C71" s="123">
        <v>0.85599999999999998</v>
      </c>
      <c r="D71" s="122">
        <v>1</v>
      </c>
      <c r="E71" s="123">
        <v>0.57899999999999996</v>
      </c>
      <c r="F71" s="123">
        <v>0.73299999999999998</v>
      </c>
      <c r="G71" s="123">
        <v>0.214</v>
      </c>
      <c r="H71" s="122">
        <v>1</v>
      </c>
      <c r="I71" s="123">
        <v>0.35299999999999998</v>
      </c>
      <c r="J71" s="122">
        <v>1</v>
      </c>
      <c r="K71" s="123">
        <v>0.76900000000000002</v>
      </c>
      <c r="L71" s="122">
        <v>0.87</v>
      </c>
    </row>
    <row r="72" spans="1:12">
      <c r="A72" s="215"/>
      <c r="B72" s="121" t="s">
        <v>155</v>
      </c>
      <c r="C72" s="123">
        <v>0.77100000000000002</v>
      </c>
      <c r="D72" s="123">
        <v>0.93799999999999994</v>
      </c>
      <c r="E72" s="123">
        <v>0.78900000000000003</v>
      </c>
      <c r="F72" s="123">
        <v>0.58699999999999997</v>
      </c>
      <c r="G72" s="123">
        <v>0.222</v>
      </c>
      <c r="H72" s="123">
        <v>0.66700000000000004</v>
      </c>
      <c r="I72" s="123">
        <v>0.33300000000000002</v>
      </c>
      <c r="J72" s="122">
        <v>1</v>
      </c>
      <c r="K72" s="123">
        <v>0.79600000000000004</v>
      </c>
      <c r="L72" s="122">
        <v>0.87</v>
      </c>
    </row>
    <row r="73" spans="1:12">
      <c r="A73" s="215"/>
      <c r="B73" s="121" t="s">
        <v>156</v>
      </c>
      <c r="C73" s="123">
        <v>0.74299999999999999</v>
      </c>
      <c r="D73" s="123">
        <v>0.93300000000000005</v>
      </c>
      <c r="E73" s="123">
        <v>0.73699999999999999</v>
      </c>
      <c r="F73" s="123">
        <v>0.82399999999999995</v>
      </c>
      <c r="G73" s="122">
        <v>0.2</v>
      </c>
      <c r="H73" s="123">
        <v>0.66700000000000004</v>
      </c>
      <c r="I73" s="123">
        <v>0.308</v>
      </c>
      <c r="J73" s="122">
        <v>1</v>
      </c>
      <c r="K73" s="123">
        <v>0.76900000000000002</v>
      </c>
      <c r="L73" s="122">
        <v>0.87</v>
      </c>
    </row>
    <row r="74" spans="1:12">
      <c r="A74" s="215"/>
      <c r="B74" s="124" t="s">
        <v>8</v>
      </c>
      <c r="C74" s="125">
        <v>0.79</v>
      </c>
      <c r="D74" s="125">
        <v>0.95699999999999996</v>
      </c>
      <c r="E74" s="125">
        <v>0.70199999999999996</v>
      </c>
      <c r="F74" s="125">
        <v>0.71499999999999997</v>
      </c>
      <c r="G74" s="125">
        <v>0.21199999999999999</v>
      </c>
      <c r="H74" s="125">
        <v>0.77800000000000002</v>
      </c>
      <c r="I74" s="125">
        <v>0.33100000000000002</v>
      </c>
      <c r="J74" s="125">
        <v>1</v>
      </c>
      <c r="K74" s="125">
        <v>0.77800000000000002</v>
      </c>
      <c r="L74" s="125">
        <v>0.87</v>
      </c>
    </row>
  </sheetData>
  <mergeCells count="13">
    <mergeCell ref="D1:F1"/>
    <mergeCell ref="G1:I1"/>
    <mergeCell ref="J1:L1"/>
    <mergeCell ref="A51:A62"/>
    <mergeCell ref="A63:A74"/>
    <mergeCell ref="A1:A2"/>
    <mergeCell ref="B1:B2"/>
    <mergeCell ref="C1:C2"/>
    <mergeCell ref="N2:T27"/>
    <mergeCell ref="A3:A14"/>
    <mergeCell ref="A15:A26"/>
    <mergeCell ref="A27:A38"/>
    <mergeCell ref="A39:A50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D01F-ACEA-FA49-830B-48B72AB0DBFA}">
  <dimension ref="A1:N17"/>
  <sheetViews>
    <sheetView tabSelected="1" workbookViewId="0">
      <selection activeCell="M26" sqref="M26"/>
    </sheetView>
  </sheetViews>
  <sheetFormatPr baseColWidth="10" defaultRowHeight="16"/>
  <sheetData>
    <row r="1" spans="1:14">
      <c r="A1" s="127" t="s">
        <v>198</v>
      </c>
      <c r="I1" s="127" t="s">
        <v>199</v>
      </c>
    </row>
    <row r="2" spans="1:14">
      <c r="A2" s="216" t="s">
        <v>28</v>
      </c>
      <c r="B2" s="216"/>
      <c r="C2" s="217" t="s">
        <v>27</v>
      </c>
      <c r="D2" s="217"/>
      <c r="E2" s="218" t="s">
        <v>26</v>
      </c>
      <c r="F2" s="218"/>
      <c r="I2" s="216" t="s">
        <v>28</v>
      </c>
      <c r="J2" s="216"/>
      <c r="K2" s="217" t="s">
        <v>27</v>
      </c>
      <c r="L2" s="217"/>
      <c r="M2" s="218" t="s">
        <v>26</v>
      </c>
      <c r="N2" s="218"/>
    </row>
    <row r="3" spans="1:14">
      <c r="A3" s="10" t="s">
        <v>164</v>
      </c>
      <c r="B3" s="10">
        <v>1.3457279072711099</v>
      </c>
      <c r="C3" s="10" t="s">
        <v>165</v>
      </c>
      <c r="D3" s="10">
        <v>0.84801937645355896</v>
      </c>
      <c r="E3" s="10" t="s">
        <v>166</v>
      </c>
      <c r="F3" s="10">
        <v>3.1571740599774301</v>
      </c>
      <c r="I3" s="128" t="s">
        <v>200</v>
      </c>
      <c r="J3" s="92">
        <v>1.7637009999230999</v>
      </c>
      <c r="K3" s="10" t="s">
        <v>165</v>
      </c>
      <c r="L3" s="10">
        <v>0.86114239841220197</v>
      </c>
      <c r="M3" s="10" t="s">
        <v>166</v>
      </c>
      <c r="N3" s="10">
        <v>3.6017710758097801</v>
      </c>
    </row>
    <row r="4" spans="1:14">
      <c r="A4" s="10" t="s">
        <v>167</v>
      </c>
      <c r="B4" s="10">
        <v>1.25105180182727</v>
      </c>
      <c r="C4" s="10" t="s">
        <v>168</v>
      </c>
      <c r="D4" s="10">
        <v>0.80354457135234103</v>
      </c>
      <c r="E4" s="10" t="s">
        <v>169</v>
      </c>
      <c r="F4" s="10">
        <v>2.6165131775344501</v>
      </c>
      <c r="I4" s="10" t="s">
        <v>179</v>
      </c>
      <c r="J4" s="10">
        <v>1.7395068855160201</v>
      </c>
      <c r="K4" s="10" t="s">
        <v>204</v>
      </c>
      <c r="L4" s="10">
        <v>0.85568301521462498</v>
      </c>
      <c r="M4" s="10" t="s">
        <v>169</v>
      </c>
      <c r="N4" s="10">
        <v>2.6955831167877902</v>
      </c>
    </row>
    <row r="5" spans="1:14">
      <c r="A5" s="10" t="s">
        <v>170</v>
      </c>
      <c r="B5" s="10">
        <v>1.2438365066656101</v>
      </c>
      <c r="C5" s="10" t="s">
        <v>171</v>
      </c>
      <c r="D5" s="10">
        <v>0.76753338573380703</v>
      </c>
      <c r="E5" s="10" t="s">
        <v>172</v>
      </c>
      <c r="F5" s="10">
        <v>2.6120652640764801</v>
      </c>
      <c r="I5" s="10" t="s">
        <v>183</v>
      </c>
      <c r="J5" s="10">
        <v>1.43870325012492</v>
      </c>
      <c r="K5" s="10" t="s">
        <v>171</v>
      </c>
      <c r="L5" s="10">
        <v>0.78518714659737898</v>
      </c>
      <c r="M5" s="10" t="s">
        <v>172</v>
      </c>
      <c r="N5" s="10">
        <v>2.6006247373037699</v>
      </c>
    </row>
    <row r="6" spans="1:14">
      <c r="A6" s="10" t="s">
        <v>173</v>
      </c>
      <c r="B6" s="10">
        <v>1.1759954599639599</v>
      </c>
      <c r="C6" s="10" t="s">
        <v>174</v>
      </c>
      <c r="D6" s="10">
        <v>0.76159780829649304</v>
      </c>
      <c r="E6" s="10" t="s">
        <v>175</v>
      </c>
      <c r="F6" s="10">
        <v>1.6001129678861099</v>
      </c>
      <c r="I6" s="10" t="s">
        <v>164</v>
      </c>
      <c r="J6" s="10">
        <v>1.40859156649186</v>
      </c>
      <c r="K6" s="10" t="s">
        <v>168</v>
      </c>
      <c r="L6" s="10">
        <v>0.74393492860889199</v>
      </c>
      <c r="M6" s="10" t="s">
        <v>178</v>
      </c>
      <c r="N6" s="10">
        <v>1.6591787232528701</v>
      </c>
    </row>
    <row r="7" spans="1:14">
      <c r="A7" s="10" t="s">
        <v>176</v>
      </c>
      <c r="B7" s="10">
        <v>1.1593916629146399</v>
      </c>
      <c r="C7" s="10" t="s">
        <v>177</v>
      </c>
      <c r="D7" s="10">
        <v>0.69715655866034199</v>
      </c>
      <c r="E7" s="10" t="s">
        <v>178</v>
      </c>
      <c r="F7" s="10">
        <v>1.45580515090591</v>
      </c>
      <c r="I7" s="10" t="s">
        <v>173</v>
      </c>
      <c r="J7" s="10">
        <v>1.1879989787074801</v>
      </c>
      <c r="K7" s="10"/>
      <c r="L7" s="10"/>
      <c r="M7" s="10" t="s">
        <v>175</v>
      </c>
      <c r="N7" s="10">
        <v>1.5974820261306599</v>
      </c>
    </row>
    <row r="8" spans="1:14">
      <c r="A8" s="10" t="s">
        <v>179</v>
      </c>
      <c r="B8" s="10">
        <v>1.1371778407428601</v>
      </c>
      <c r="C8" s="10"/>
      <c r="D8" s="10"/>
      <c r="E8" s="10" t="s">
        <v>180</v>
      </c>
      <c r="F8" s="10">
        <v>1.3217752845934201</v>
      </c>
      <c r="I8" s="10" t="s">
        <v>167</v>
      </c>
      <c r="J8" s="10">
        <v>1.1244976634416</v>
      </c>
      <c r="K8" s="10"/>
      <c r="L8" s="10"/>
      <c r="M8" s="10" t="s">
        <v>180</v>
      </c>
      <c r="N8" s="10">
        <v>1.3335995822734099</v>
      </c>
    </row>
    <row r="9" spans="1:14">
      <c r="A9" s="10" t="s">
        <v>181</v>
      </c>
      <c r="B9" s="10">
        <v>0.99906286256717103</v>
      </c>
      <c r="C9" s="10"/>
      <c r="D9" s="10"/>
      <c r="E9" s="10" t="s">
        <v>184</v>
      </c>
      <c r="F9" s="10">
        <v>1.0073892210675699</v>
      </c>
      <c r="I9" s="10" t="s">
        <v>181</v>
      </c>
      <c r="J9" s="10">
        <v>0.91926417500345803</v>
      </c>
      <c r="K9" s="10"/>
      <c r="L9" s="10"/>
      <c r="M9" s="128" t="s">
        <v>190</v>
      </c>
      <c r="N9" s="92">
        <v>1.1391249260028</v>
      </c>
    </row>
    <row r="10" spans="1:14">
      <c r="A10" s="10" t="s">
        <v>183</v>
      </c>
      <c r="B10" s="10">
        <v>0.95602542469668805</v>
      </c>
      <c r="C10" s="10"/>
      <c r="D10" s="10"/>
      <c r="E10" s="10" t="s">
        <v>182</v>
      </c>
      <c r="F10" s="10">
        <v>1.0042728840303801</v>
      </c>
      <c r="I10" s="129" t="s">
        <v>170</v>
      </c>
      <c r="J10" s="130">
        <v>0.88528956147966797</v>
      </c>
      <c r="K10" s="10"/>
      <c r="L10" s="10"/>
      <c r="M10" s="10" t="s">
        <v>186</v>
      </c>
      <c r="N10" s="10">
        <v>1.04822885627444</v>
      </c>
    </row>
    <row r="11" spans="1:14">
      <c r="A11" s="10" t="s">
        <v>185</v>
      </c>
      <c r="B11" s="10">
        <v>0.89739013492153796</v>
      </c>
      <c r="C11" s="10"/>
      <c r="D11" s="10"/>
      <c r="E11" s="10" t="s">
        <v>186</v>
      </c>
      <c r="F11" s="10">
        <v>0.96365011115153698</v>
      </c>
      <c r="I11" s="10" t="s">
        <v>185</v>
      </c>
      <c r="J11" s="10">
        <v>0.80669324548231403</v>
      </c>
      <c r="K11" s="10"/>
      <c r="L11" s="10"/>
      <c r="M11" s="10" t="s">
        <v>184</v>
      </c>
      <c r="N11" s="10">
        <v>1.0364039562824701</v>
      </c>
    </row>
    <row r="12" spans="1:14">
      <c r="A12" s="10" t="s">
        <v>187</v>
      </c>
      <c r="B12" s="10">
        <v>0.81377279316337903</v>
      </c>
      <c r="C12" s="10"/>
      <c r="D12" s="10"/>
      <c r="E12" s="10" t="s">
        <v>197</v>
      </c>
      <c r="F12" s="10">
        <v>0.90411449739859895</v>
      </c>
      <c r="I12" s="10" t="s">
        <v>201</v>
      </c>
      <c r="J12" s="10">
        <v>0.80290023259644405</v>
      </c>
      <c r="K12" s="10"/>
      <c r="L12" s="10"/>
      <c r="M12" s="128" t="s">
        <v>188</v>
      </c>
      <c r="N12" s="92">
        <v>0.94375109856835104</v>
      </c>
    </row>
    <row r="13" spans="1:14">
      <c r="A13" s="10" t="s">
        <v>189</v>
      </c>
      <c r="B13" s="10">
        <v>0.78298051682012604</v>
      </c>
      <c r="C13" s="10"/>
      <c r="D13" s="10"/>
      <c r="E13" s="10" t="s">
        <v>188</v>
      </c>
      <c r="F13" s="10">
        <v>0.86219274659166301</v>
      </c>
      <c r="I13" s="10" t="s">
        <v>187</v>
      </c>
      <c r="J13" s="10">
        <v>0.79740421191996103</v>
      </c>
      <c r="K13" s="10"/>
      <c r="L13" s="10"/>
      <c r="M13" s="10" t="s">
        <v>182</v>
      </c>
      <c r="N13" s="10">
        <v>0.88697844891308897</v>
      </c>
    </row>
    <row r="14" spans="1:14">
      <c r="A14" s="10" t="s">
        <v>191</v>
      </c>
      <c r="B14" s="10">
        <v>0.78192558965233605</v>
      </c>
      <c r="C14" s="10"/>
      <c r="D14" s="10"/>
      <c r="E14" s="10" t="s">
        <v>190</v>
      </c>
      <c r="F14" s="10">
        <v>0.78661152742820595</v>
      </c>
      <c r="I14" s="10" t="s">
        <v>202</v>
      </c>
      <c r="J14" s="10">
        <v>0.783818306505076</v>
      </c>
      <c r="K14" s="10"/>
      <c r="L14" s="10"/>
      <c r="M14" s="128" t="s">
        <v>205</v>
      </c>
      <c r="N14" s="92">
        <v>0.84398637743520399</v>
      </c>
    </row>
    <row r="15" spans="1:14">
      <c r="A15" s="10" t="s">
        <v>193</v>
      </c>
      <c r="B15" s="10">
        <v>0.77956815886367403</v>
      </c>
      <c r="C15" s="10"/>
      <c r="D15" s="10"/>
      <c r="E15" s="10" t="s">
        <v>192</v>
      </c>
      <c r="F15" s="10">
        <v>0.71334387512252595</v>
      </c>
      <c r="I15" s="10" t="s">
        <v>203</v>
      </c>
      <c r="J15" s="10">
        <v>0.76136093437324104</v>
      </c>
      <c r="K15" s="10"/>
      <c r="L15" s="10"/>
      <c r="M15" s="10" t="s">
        <v>206</v>
      </c>
      <c r="N15" s="10">
        <v>0.83544218071295195</v>
      </c>
    </row>
    <row r="16" spans="1:14">
      <c r="A16" s="10" t="s">
        <v>195</v>
      </c>
      <c r="B16" s="10">
        <v>0.72520227442503404</v>
      </c>
      <c r="C16" s="10"/>
      <c r="D16" s="10"/>
      <c r="E16" s="10" t="s">
        <v>194</v>
      </c>
      <c r="F16" s="10">
        <v>0.70986207760198194</v>
      </c>
      <c r="I16" s="10" t="s">
        <v>189</v>
      </c>
      <c r="J16" s="10">
        <v>0.75832054367038104</v>
      </c>
      <c r="K16" s="10"/>
      <c r="L16" s="10"/>
      <c r="M16" s="10" t="s">
        <v>194</v>
      </c>
      <c r="N16" s="10">
        <v>0.74631183428696402</v>
      </c>
    </row>
    <row r="17" spans="1:14">
      <c r="A17" s="10"/>
      <c r="B17" s="10"/>
      <c r="C17" s="10"/>
      <c r="D17" s="10"/>
      <c r="E17" s="10" t="s">
        <v>196</v>
      </c>
      <c r="F17" s="10">
        <v>0.698563078637496</v>
      </c>
      <c r="I17" s="10" t="s">
        <v>193</v>
      </c>
      <c r="J17" s="10">
        <v>0.73024003087949496</v>
      </c>
      <c r="K17" s="10"/>
      <c r="L17" s="10"/>
      <c r="M17" s="10" t="s">
        <v>197</v>
      </c>
      <c r="N17" s="10">
        <v>0.73215743033782998</v>
      </c>
    </row>
  </sheetData>
  <mergeCells count="6">
    <mergeCell ref="M2:N2"/>
    <mergeCell ref="A2:B2"/>
    <mergeCell ref="C2:D2"/>
    <mergeCell ref="E2:F2"/>
    <mergeCell ref="I2:J2"/>
    <mergeCell ref="K2:L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Q1insight data</vt:lpstr>
      <vt:lpstr>Q2 insight data</vt:lpstr>
      <vt:lpstr>Q3 insight data</vt:lpstr>
      <vt:lpstr>Paper Section vs. Full Paper</vt:lpstr>
      <vt:lpstr>Multi paper information fusion</vt:lpstr>
      <vt:lpstr>Baseline comparison</vt:lpstr>
      <vt:lpstr>k-shot</vt:lpstr>
      <vt:lpstr>Explaination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可心 孙</dc:creator>
  <cp:lastModifiedBy>可心 孙</cp:lastModifiedBy>
  <dcterms:created xsi:type="dcterms:W3CDTF">2024-03-06T03:52:26Z</dcterms:created>
  <dcterms:modified xsi:type="dcterms:W3CDTF">2024-03-25T09:39:15Z</dcterms:modified>
</cp:coreProperties>
</file>