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ag\Desktop\"/>
    </mc:Choice>
  </mc:AlternateContent>
  <xr:revisionPtr revIDLastSave="0" documentId="13_ncr:1_{3BE2ADB6-F285-4000-A969-4EB7C3AFF8F2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SCRUM CYCLE 1" sheetId="3" r:id="rId1"/>
    <sheet name="SCRUM CYCLE 2" sheetId="1" r:id="rId2"/>
    <sheet name="SCRUM CYCLE 3" sheetId="2" r:id="rId3"/>
  </sheets>
  <definedNames>
    <definedName name="Length" localSheetId="0">'SCRUM CYCLE 1'!$L$6</definedName>
    <definedName name="Length" localSheetId="2">'SCRUM CYCLE 3'!$L$6</definedName>
    <definedName name="Length">'SCRUM CYCLE 2'!$L$6</definedName>
    <definedName name="S1ExpHours" localSheetId="0">'SCRUM CYCLE 1'!#REF!</definedName>
    <definedName name="S1ExpHours" localSheetId="2">'SCRUM CYCLE 3'!#REF!</definedName>
    <definedName name="S1ExpHours">'SCRUM CYCLE 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3" l="1"/>
  <c r="AA8" i="3"/>
  <c r="AA7" i="3"/>
  <c r="AA6" i="3"/>
  <c r="AA5" i="3"/>
  <c r="AA9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AA4" i="3"/>
  <c r="Z9" i="2" l="1"/>
  <c r="AA8" i="2"/>
  <c r="AA7" i="2"/>
  <c r="AA6" i="2"/>
  <c r="AA5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AA4" i="2"/>
  <c r="AA9" i="2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AA8" i="1"/>
  <c r="AA4" i="1"/>
  <c r="AA5" i="1"/>
  <c r="AA6" i="1"/>
  <c r="AA7" i="1"/>
  <c r="AA9" i="1" l="1"/>
  <c r="Z9" i="1"/>
</calcChain>
</file>

<file path=xl/sharedStrings.xml><?xml version="1.0" encoding="utf-8"?>
<sst xmlns="http://schemas.openxmlformats.org/spreadsheetml/2006/main" count="194" uniqueCount="74">
  <si>
    <t>DATE</t>
  </si>
  <si>
    <t>ESTIMATE</t>
  </si>
  <si>
    <t>HOURS LEFT</t>
  </si>
  <si>
    <t>Laurel</t>
  </si>
  <si>
    <t>Mathew</t>
  </si>
  <si>
    <t>Dalton</t>
  </si>
  <si>
    <t>Jada</t>
  </si>
  <si>
    <t>Lydelle</t>
  </si>
  <si>
    <t>Start Date:</t>
  </si>
  <si>
    <t>Sprint Length</t>
  </si>
  <si>
    <t>Hours Per Day:</t>
  </si>
  <si>
    <t>4 days</t>
  </si>
  <si>
    <t>Sprint Number: 1</t>
  </si>
  <si>
    <t>Hrs in Total</t>
  </si>
  <si>
    <t xml:space="preserve">End Date: </t>
  </si>
  <si>
    <t>Sprint Number: 2</t>
  </si>
  <si>
    <t>Sprint Number: 3</t>
  </si>
  <si>
    <t>12hrs wk</t>
  </si>
  <si>
    <t>TASKS</t>
  </si>
  <si>
    <t>PRIORITY</t>
  </si>
  <si>
    <t>As a user I should be able to view the menu</t>
  </si>
  <si>
    <t>high</t>
  </si>
  <si>
    <t>Done</t>
  </si>
  <si>
    <t>Group Members</t>
  </si>
  <si>
    <t>S P R I N T  # 1</t>
  </si>
  <si>
    <t>NOTES</t>
  </si>
  <si>
    <t>USER STORIES</t>
  </si>
  <si>
    <t>STATUS</t>
  </si>
  <si>
    <t xml:space="preserve">Add Menu Appetizer items to local db </t>
  </si>
  <si>
    <t>Add Menu Entrees items to local db</t>
  </si>
  <si>
    <t xml:space="preserve">Add Menu Desserts items to local db </t>
  </si>
  <si>
    <t>Add Menu Drinks items to local db</t>
  </si>
  <si>
    <t xml:space="preserve"> Add functionality to view appetizers  </t>
  </si>
  <si>
    <t xml:space="preserve">Add functionality to view main courses </t>
  </si>
  <si>
    <t xml:space="preserve"> Add functionality to view desserts </t>
  </si>
  <si>
    <t>Add functionality to the homescreen appetizers button</t>
  </si>
  <si>
    <t>Add functionality to the homescreen main course button</t>
  </si>
  <si>
    <t xml:space="preserve">Add functionality to the homescreen desserts button </t>
  </si>
  <si>
    <t xml:space="preserve">Add functionality to the homescreen drinks button </t>
  </si>
  <si>
    <t xml:space="preserve">Add functionality to the homescreen call waiter button </t>
  </si>
  <si>
    <t>Add functionality to the homescreen view bill</t>
  </si>
  <si>
    <t>Add functionality to the homescreen my order button</t>
  </si>
  <si>
    <t>Adjust the homescreen layout</t>
  </si>
  <si>
    <t xml:space="preserve">Add functionality to view drinks Create home screen </t>
  </si>
  <si>
    <t>S C R U M   P L A N N I N G</t>
  </si>
  <si>
    <t>4hrs</t>
  </si>
  <si>
    <t>7 days</t>
  </si>
  <si>
    <t>med</t>
  </si>
  <si>
    <t>Working</t>
  </si>
  <si>
    <t>S P R I N T  # 2</t>
  </si>
  <si>
    <t>S P R I N T  # 3</t>
  </si>
  <si>
    <t>3 days</t>
  </si>
  <si>
    <t>Adding items to db from all menu screens</t>
  </si>
  <si>
    <t>Deleting items to db from all menu screens</t>
  </si>
  <si>
    <t>User test to ensure the data shown on the bill reflect what the user selected or updated on their order.</t>
  </si>
  <si>
    <t>Generate a response when the user selects the call waiter button</t>
  </si>
  <si>
    <t>Developer the time mechanism</t>
  </si>
  <si>
    <t>Food tracker progress bar</t>
  </si>
  <si>
    <t>Perform user test on the call waiter button to ensure the timer performs as expected.</t>
  </si>
  <si>
    <t>low</t>
  </si>
  <si>
    <t>Blocked</t>
  </si>
  <si>
    <t xml:space="preserve">As a user I should be able to View my current bill </t>
  </si>
  <si>
    <t>As a user I should be able to call the waiter to my table</t>
  </si>
  <si>
    <t xml:space="preserve">Adding a menu item to the db </t>
  </si>
  <si>
    <t>Adding multiple items to the db</t>
  </si>
  <si>
    <t>Deleting a menu item from the db</t>
  </si>
  <si>
    <t>Deleting multiple items from the db</t>
  </si>
  <si>
    <t>Integration testing to ensure the db connect smoothly and performed as expected</t>
  </si>
  <si>
    <t>User input to adjust the quantity of an item  to the order</t>
  </si>
  <si>
    <t>Adjusting the layout of the application</t>
  </si>
  <si>
    <t>Setting up the external db</t>
  </si>
  <si>
    <t>Pending</t>
  </si>
  <si>
    <t>As a user I should be able to add and or delete items from my order</t>
  </si>
  <si>
    <t>Connecting the db to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</si>
</sst>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u val="double"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i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CE7FC"/>
        <bgColor indexed="64"/>
      </patternFill>
    </fill>
    <fill>
      <patternFill patternType="solid">
        <fgColor rgb="FFE9E2FE"/>
        <bgColor indexed="64"/>
      </patternFill>
    </fill>
  </fills>
  <borders count="48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/>
      <right style="thin">
        <color theme="0" tint="-0.34998626667073579"/>
      </right>
      <top style="double">
        <color indexed="64"/>
      </top>
      <bottom style="double">
        <color indexed="64"/>
      </bottom>
      <diagonal/>
    </border>
    <border>
      <left/>
      <right style="thin">
        <color theme="0" tint="-0.34998626667073579"/>
      </right>
      <top style="double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uble">
        <color indexed="64"/>
      </bottom>
      <diagonal/>
    </border>
    <border>
      <left/>
      <right/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/>
      <top style="double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ck">
        <color theme="0" tint="-0.499984740745262"/>
      </top>
      <bottom/>
      <diagonal/>
    </border>
    <border>
      <left/>
      <right/>
      <top style="thin">
        <color theme="0" tint="-0.34998626667073579"/>
      </top>
      <bottom style="thick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ck">
        <color theme="0" tint="-0.499984740745262"/>
      </top>
      <bottom style="thin">
        <color theme="0" tint="-0.34998626667073579"/>
      </bottom>
      <diagonal/>
    </border>
    <border>
      <left/>
      <right/>
      <top style="thick">
        <color theme="0" tint="-0.499984740745262"/>
      </top>
      <bottom style="thin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0" tint="-0.499984740745262"/>
      </top>
      <bottom/>
      <diagonal/>
    </border>
    <border>
      <left/>
      <right style="thin">
        <color theme="0" tint="-0.34998626667073579"/>
      </right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double">
        <color theme="0" tint="-0.34998626667073579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/>
    </xf>
    <xf numFmtId="4" fontId="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15" fontId="0" fillId="0" borderId="0" xfId="0" applyNumberFormat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/>
    <xf numFmtId="15" fontId="0" fillId="0" borderId="7" xfId="0" applyNumberForma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7" xfId="0" applyBorder="1"/>
    <xf numFmtId="0" fontId="1" fillId="0" borderId="4" xfId="0" applyFont="1" applyBorder="1"/>
    <xf numFmtId="14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14" fontId="1" fillId="0" borderId="3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4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8" xfId="0" applyBorder="1"/>
    <xf numFmtId="0" fontId="1" fillId="0" borderId="7" xfId="0" applyFont="1" applyBorder="1"/>
    <xf numFmtId="0" fontId="1" fillId="0" borderId="10" xfId="0" applyFont="1" applyBorder="1"/>
    <xf numFmtId="0" fontId="2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" fontId="1" fillId="0" borderId="23" xfId="0" applyNumberFormat="1" applyFont="1" applyBorder="1" applyAlignment="1">
      <alignment horizontal="right"/>
    </xf>
    <xf numFmtId="0" fontId="1" fillId="0" borderId="8" xfId="0" applyFont="1" applyBorder="1"/>
    <xf numFmtId="0" fontId="0" fillId="0" borderId="4" xfId="0" applyBorder="1" applyAlignment="1">
      <alignment horizontal="right"/>
    </xf>
    <xf numFmtId="0" fontId="1" fillId="0" borderId="24" xfId="0" applyFont="1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/>
    <xf numFmtId="0" fontId="0" fillId="0" borderId="10" xfId="0" applyBorder="1" applyAlignment="1"/>
    <xf numFmtId="0" fontId="0" fillId="0" borderId="12" xfId="0" applyBorder="1"/>
    <xf numFmtId="0" fontId="0" fillId="0" borderId="26" xfId="0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3" fillId="0" borderId="3" xfId="0" applyNumberFormat="1" applyFont="1" applyBorder="1" applyAlignment="1">
      <alignment horizontal="right"/>
    </xf>
    <xf numFmtId="0" fontId="5" fillId="2" borderId="2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6" fillId="0" borderId="11" xfId="0" applyFont="1" applyBorder="1"/>
    <xf numFmtId="0" fontId="7" fillId="0" borderId="12" xfId="0" applyFont="1" applyBorder="1"/>
    <xf numFmtId="0" fontId="7" fillId="0" borderId="11" xfId="0" applyFont="1" applyBorder="1"/>
    <xf numFmtId="0" fontId="0" fillId="0" borderId="0" xfId="0" applyFill="1" applyBorder="1" applyAlignment="1">
      <alignment vertical="top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vertical="top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 applyAlignment="1"/>
    <xf numFmtId="15" fontId="8" fillId="0" borderId="8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15" fontId="8" fillId="0" borderId="7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5" fontId="8" fillId="0" borderId="9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4" fontId="1" fillId="0" borderId="0" xfId="0" applyNumberFormat="1" applyFont="1" applyFill="1" applyBorder="1" applyAlignment="1">
      <alignment horizontal="right"/>
    </xf>
    <xf numFmtId="0" fontId="0" fillId="0" borderId="0" xfId="0" applyAlignment="1">
      <alignment textRotation="90"/>
    </xf>
    <xf numFmtId="0" fontId="0" fillId="0" borderId="0" xfId="0" applyBorder="1" applyAlignment="1">
      <alignment textRotation="90"/>
    </xf>
    <xf numFmtId="1" fontId="8" fillId="0" borderId="19" xfId="0" applyNumberFormat="1" applyFont="1" applyBorder="1" applyAlignment="1">
      <alignment horizontal="center"/>
    </xf>
    <xf numFmtId="1" fontId="8" fillId="0" borderId="2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 vertical="center"/>
    </xf>
    <xf numFmtId="0" fontId="3" fillId="0" borderId="4" xfId="0" applyFont="1" applyBorder="1"/>
    <xf numFmtId="0" fontId="3" fillId="0" borderId="8" xfId="0" applyFont="1" applyBorder="1"/>
    <xf numFmtId="14" fontId="3" fillId="0" borderId="4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7" xfId="0" applyFont="1" applyBorder="1"/>
    <xf numFmtId="14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/>
    <xf numFmtId="4" fontId="3" fillId="0" borderId="23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Fill="1" applyBorder="1"/>
    <xf numFmtId="1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0" fontId="6" fillId="0" borderId="27" xfId="0" applyFont="1" applyBorder="1"/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35" xfId="0" applyFill="1" applyBorder="1" applyAlignment="1">
      <alignment horizontal="center" vertical="top"/>
    </xf>
    <xf numFmtId="0" fontId="0" fillId="3" borderId="36" xfId="0" applyFill="1" applyBorder="1" applyAlignment="1">
      <alignment horizontal="center" vertical="top"/>
    </xf>
    <xf numFmtId="0" fontId="0" fillId="3" borderId="37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0" fillId="3" borderId="38" xfId="0" applyFill="1" applyBorder="1" applyAlignment="1">
      <alignment horizontal="center" vertical="top"/>
    </xf>
    <xf numFmtId="0" fontId="0" fillId="3" borderId="39" xfId="0" applyFill="1" applyBorder="1" applyAlignment="1">
      <alignment horizontal="center" vertical="top"/>
    </xf>
    <xf numFmtId="0" fontId="0" fillId="3" borderId="40" xfId="0" applyFill="1" applyBorder="1" applyAlignment="1">
      <alignment horizontal="center" vertical="top"/>
    </xf>
    <xf numFmtId="164" fontId="0" fillId="0" borderId="1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8" borderId="0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/>
    </xf>
    <xf numFmtId="0" fontId="6" fillId="0" borderId="0" xfId="0" applyFont="1" applyBorder="1" applyAlignment="1">
      <alignment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6" fillId="0" borderId="0" xfId="0" applyFont="1"/>
    <xf numFmtId="0" fontId="3" fillId="0" borderId="4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0" borderId="42" xfId="0" applyFont="1" applyBorder="1"/>
    <xf numFmtId="0" fontId="3" fillId="0" borderId="2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 applyAlignment="1"/>
    <xf numFmtId="0" fontId="6" fillId="0" borderId="43" xfId="0" applyFont="1" applyBorder="1" applyAlignment="1">
      <alignment horizontal="left"/>
    </xf>
    <xf numFmtId="0" fontId="0" fillId="0" borderId="44" xfId="0" applyBorder="1"/>
    <xf numFmtId="0" fontId="3" fillId="0" borderId="4" xfId="0" applyFont="1" applyBorder="1" applyAlignment="1">
      <alignment horizontal="center"/>
    </xf>
    <xf numFmtId="0" fontId="6" fillId="0" borderId="26" xfId="0" applyFont="1" applyBorder="1" applyAlignment="1">
      <alignment horizontal="left" vertical="center" wrapText="1"/>
    </xf>
    <xf numFmtId="0" fontId="6" fillId="0" borderId="45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7" fillId="0" borderId="14" xfId="0" applyFont="1" applyBorder="1"/>
    <xf numFmtId="0" fontId="3" fillId="0" borderId="14" xfId="0" applyFont="1" applyBorder="1" applyAlignment="1">
      <alignment horizontal="center"/>
    </xf>
    <xf numFmtId="0" fontId="6" fillId="0" borderId="26" xfId="0" applyFont="1" applyBorder="1"/>
    <xf numFmtId="0" fontId="3" fillId="0" borderId="19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0" fillId="0" borderId="0" xfId="0" applyFont="1" applyFill="1" applyBorder="1" applyAlignment="1">
      <alignment vertical="top"/>
    </xf>
    <xf numFmtId="15" fontId="0" fillId="0" borderId="0" xfId="0" applyNumberFormat="1" applyBorder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E9E2FE"/>
      <color rgb="FFBCE7FC"/>
      <color rgb="FFCDFFEE"/>
      <color rgb="FFCDFFDC"/>
      <color rgb="FFDBCEFE"/>
      <color rgb="FFCCECFF"/>
      <color rgb="FFCCCCFF"/>
      <color rgb="FFCCFFFF"/>
      <color rgb="FFFF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'SCRUM CYCLE 1'!$D$3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'SCRUM CYCLE 1'!$C$4:$C$24</c:f>
              <c:numCache>
                <c:formatCode>d\-mmm\-yy</c:formatCode>
                <c:ptCount val="21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</c:numCache>
            </c:numRef>
          </c:cat>
          <c:val>
            <c:numRef>
              <c:f>'SCRUM CYCLE 1'!$D$4:$D$24</c:f>
              <c:numCache>
                <c:formatCode>General</c:formatCode>
                <c:ptCount val="21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6F1-AB75-C0F0E722CB7B}"/>
            </c:ext>
          </c:extLst>
        </c:ser>
        <c:ser>
          <c:idx val="1"/>
          <c:order val="1"/>
          <c:tx>
            <c:strRef>
              <c:f>'SCRUM CYCLE 1'!$E$3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'SCRUM CYCLE 1'!$C$4:$C$24</c:f>
              <c:numCache>
                <c:formatCode>d\-mmm\-yy</c:formatCode>
                <c:ptCount val="21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</c:numCache>
            </c:numRef>
          </c:cat>
          <c:val>
            <c:numRef>
              <c:f>'SCRUM CYCLE 1'!$E$4:$E$24</c:f>
              <c:numCache>
                <c:formatCode>0</c:formatCode>
                <c:ptCount val="21"/>
                <c:pt idx="0">
                  <c:v>62</c:v>
                </c:pt>
                <c:pt idx="1">
                  <c:v>58.4</c:v>
                </c:pt>
                <c:pt idx="2">
                  <c:v>54.8</c:v>
                </c:pt>
                <c:pt idx="3">
                  <c:v>51.199999999999996</c:v>
                </c:pt>
                <c:pt idx="4">
                  <c:v>47.599999999999994</c:v>
                </c:pt>
                <c:pt idx="5">
                  <c:v>43.999999999999993</c:v>
                </c:pt>
                <c:pt idx="6">
                  <c:v>40.399999999999991</c:v>
                </c:pt>
                <c:pt idx="7">
                  <c:v>36.79999999999999</c:v>
                </c:pt>
                <c:pt idx="8">
                  <c:v>33.199999999999989</c:v>
                </c:pt>
                <c:pt idx="9">
                  <c:v>29.599999999999987</c:v>
                </c:pt>
                <c:pt idx="10">
                  <c:v>25.999999999999986</c:v>
                </c:pt>
                <c:pt idx="11">
                  <c:v>22.399999999999984</c:v>
                </c:pt>
                <c:pt idx="12">
                  <c:v>18.799999999999983</c:v>
                </c:pt>
                <c:pt idx="13">
                  <c:v>15.199999999999983</c:v>
                </c:pt>
                <c:pt idx="14">
                  <c:v>11.599999999999984</c:v>
                </c:pt>
                <c:pt idx="15">
                  <c:v>7.999999999999984</c:v>
                </c:pt>
                <c:pt idx="16">
                  <c:v>4.3999999999999844</c:v>
                </c:pt>
                <c:pt idx="17">
                  <c:v>0.79999999999998428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2-46F1-AB75-C0F0E722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/>
                  <a:t>Hours</a:t>
                </a:r>
                <a:r>
                  <a:rPr lang="en-TT" baseline="0"/>
                  <a:t> </a:t>
                </a:r>
                <a:r>
                  <a:rPr lang="en-TT"/>
                  <a:t> </a:t>
                </a:r>
              </a:p>
            </c:rich>
          </c:tx>
          <c:layout>
            <c:manualLayout>
              <c:xMode val="edge"/>
              <c:yMode val="edge"/>
              <c:x val="1.2552301255230125E-2"/>
              <c:y val="0.409648821008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'SCRUM CYCLE 2'!$D$3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'SCRUM CYCLE 2'!$C$4:$C$24</c:f>
              <c:numCache>
                <c:formatCode>d\-mmm\-yy</c:formatCode>
                <c:ptCount val="21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</c:numCache>
            </c:numRef>
          </c:cat>
          <c:val>
            <c:numRef>
              <c:f>'SCRUM CYCLE 2'!$D$4:$D$24</c:f>
              <c:numCache>
                <c:formatCode>General</c:formatCode>
                <c:ptCount val="21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36</c:v>
                </c:pt>
                <c:pt idx="9">
                  <c:v>33</c:v>
                </c:pt>
                <c:pt idx="10">
                  <c:v>29</c:v>
                </c:pt>
                <c:pt idx="11">
                  <c:v>25</c:v>
                </c:pt>
                <c:pt idx="12">
                  <c:v>21</c:v>
                </c:pt>
                <c:pt idx="13">
                  <c:v>18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'SCRUM CYCLE 2'!$E$3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'SCRUM CYCLE 2'!$C$4:$C$24</c:f>
              <c:numCache>
                <c:formatCode>d\-mmm\-yy</c:formatCode>
                <c:ptCount val="21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</c:numCache>
            </c:numRef>
          </c:cat>
          <c:val>
            <c:numRef>
              <c:f>'SCRUM CYCLE 2'!$E$4:$E$24</c:f>
              <c:numCache>
                <c:formatCode>0</c:formatCode>
                <c:ptCount val="21"/>
                <c:pt idx="0">
                  <c:v>62</c:v>
                </c:pt>
                <c:pt idx="1">
                  <c:v>58.4</c:v>
                </c:pt>
                <c:pt idx="2">
                  <c:v>54.8</c:v>
                </c:pt>
                <c:pt idx="3">
                  <c:v>51.199999999999996</c:v>
                </c:pt>
                <c:pt idx="4">
                  <c:v>47.599999999999994</c:v>
                </c:pt>
                <c:pt idx="5">
                  <c:v>43.999999999999993</c:v>
                </c:pt>
                <c:pt idx="6">
                  <c:v>40.399999999999991</c:v>
                </c:pt>
                <c:pt idx="7">
                  <c:v>36.79999999999999</c:v>
                </c:pt>
                <c:pt idx="8">
                  <c:v>33.199999999999989</c:v>
                </c:pt>
                <c:pt idx="9">
                  <c:v>29.599999999999987</c:v>
                </c:pt>
                <c:pt idx="10">
                  <c:v>25.999999999999986</c:v>
                </c:pt>
                <c:pt idx="11">
                  <c:v>22.399999999999984</c:v>
                </c:pt>
                <c:pt idx="12">
                  <c:v>18.799999999999983</c:v>
                </c:pt>
                <c:pt idx="13">
                  <c:v>15.199999999999983</c:v>
                </c:pt>
                <c:pt idx="14">
                  <c:v>11.599999999999984</c:v>
                </c:pt>
                <c:pt idx="15">
                  <c:v>7.999999999999984</c:v>
                </c:pt>
                <c:pt idx="16">
                  <c:v>4.3999999999999844</c:v>
                </c:pt>
                <c:pt idx="17">
                  <c:v>0.79999999999998428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/>
                  <a:t>Hours</a:t>
                </a:r>
                <a:r>
                  <a:rPr lang="en-TT" baseline="0"/>
                  <a:t> </a:t>
                </a:r>
                <a:r>
                  <a:rPr lang="en-TT"/>
                  <a:t> </a:t>
                </a:r>
              </a:p>
            </c:rich>
          </c:tx>
          <c:layout>
            <c:manualLayout>
              <c:xMode val="edge"/>
              <c:yMode val="edge"/>
              <c:x val="1.2552301255230125E-2"/>
              <c:y val="0.409648821008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'SCRUM CYCLE 3'!$D$3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'SCRUM CYCLE 3'!$C$4:$C$24</c:f>
              <c:numCache>
                <c:formatCode>d\-mmm\-yy</c:formatCode>
                <c:ptCount val="21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</c:numCache>
            </c:numRef>
          </c:cat>
          <c:val>
            <c:numRef>
              <c:f>'SCRUM CYCLE 3'!$D$4:$D$24</c:f>
              <c:numCache>
                <c:formatCode>General</c:formatCode>
                <c:ptCount val="21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36</c:v>
                </c:pt>
                <c:pt idx="9">
                  <c:v>33</c:v>
                </c:pt>
                <c:pt idx="10">
                  <c:v>29</c:v>
                </c:pt>
                <c:pt idx="11">
                  <c:v>25</c:v>
                </c:pt>
                <c:pt idx="12">
                  <c:v>21</c:v>
                </c:pt>
                <c:pt idx="13">
                  <c:v>18</c:v>
                </c:pt>
                <c:pt idx="14">
                  <c:v>14</c:v>
                </c:pt>
                <c:pt idx="15">
                  <c:v>11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B-452A-BF3B-213F9AC8CC3E}"/>
            </c:ext>
          </c:extLst>
        </c:ser>
        <c:ser>
          <c:idx val="1"/>
          <c:order val="1"/>
          <c:tx>
            <c:strRef>
              <c:f>'SCRUM CYCLE 3'!$E$3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'SCRUM CYCLE 3'!$C$4:$C$24</c:f>
              <c:numCache>
                <c:formatCode>d\-mmm\-yy</c:formatCode>
                <c:ptCount val="21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</c:numCache>
            </c:numRef>
          </c:cat>
          <c:val>
            <c:numRef>
              <c:f>'SCRUM CYCLE 3'!$E$4:$E$24</c:f>
              <c:numCache>
                <c:formatCode>0</c:formatCode>
                <c:ptCount val="21"/>
                <c:pt idx="0">
                  <c:v>62</c:v>
                </c:pt>
                <c:pt idx="1">
                  <c:v>58.4</c:v>
                </c:pt>
                <c:pt idx="2">
                  <c:v>54.8</c:v>
                </c:pt>
                <c:pt idx="3">
                  <c:v>51.199999999999996</c:v>
                </c:pt>
                <c:pt idx="4">
                  <c:v>47.599999999999994</c:v>
                </c:pt>
                <c:pt idx="5">
                  <c:v>43.999999999999993</c:v>
                </c:pt>
                <c:pt idx="6">
                  <c:v>40.399999999999991</c:v>
                </c:pt>
                <c:pt idx="7">
                  <c:v>36.79999999999999</c:v>
                </c:pt>
                <c:pt idx="8">
                  <c:v>33.199999999999989</c:v>
                </c:pt>
                <c:pt idx="9">
                  <c:v>29.599999999999987</c:v>
                </c:pt>
                <c:pt idx="10">
                  <c:v>25.999999999999986</c:v>
                </c:pt>
                <c:pt idx="11">
                  <c:v>22.399999999999984</c:v>
                </c:pt>
                <c:pt idx="12">
                  <c:v>18.799999999999983</c:v>
                </c:pt>
                <c:pt idx="13">
                  <c:v>15.199999999999983</c:v>
                </c:pt>
                <c:pt idx="14">
                  <c:v>11.599999999999984</c:v>
                </c:pt>
                <c:pt idx="15">
                  <c:v>7.999999999999984</c:v>
                </c:pt>
                <c:pt idx="16">
                  <c:v>4.3999999999999844</c:v>
                </c:pt>
                <c:pt idx="17">
                  <c:v>0.79999999999998428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52A-BF3B-213F9AC8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/>
                  <a:t>Hours</a:t>
                </a:r>
                <a:r>
                  <a:rPr lang="en-TT" baseline="0"/>
                  <a:t> </a:t>
                </a:r>
                <a:r>
                  <a:rPr lang="en-TT"/>
                  <a:t> </a:t>
                </a:r>
              </a:p>
            </c:rich>
          </c:tx>
          <c:layout>
            <c:manualLayout>
              <c:xMode val="edge"/>
              <c:yMode val="edge"/>
              <c:x val="1.2552301255230125E-2"/>
              <c:y val="0.409648821008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2</xdr:row>
      <xdr:rowOff>152401</xdr:rowOff>
    </xdr:from>
    <xdr:to>
      <xdr:col>21</xdr:col>
      <xdr:colOff>447676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7ECD0-476C-4ACE-91F7-D3CE59937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2</xdr:row>
      <xdr:rowOff>152401</xdr:rowOff>
    </xdr:from>
    <xdr:to>
      <xdr:col>21</xdr:col>
      <xdr:colOff>447676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781050</xdr:colOff>
      <xdr:row>27</xdr:row>
      <xdr:rowOff>200025</xdr:rowOff>
    </xdr:from>
    <xdr:to>
      <xdr:col>10</xdr:col>
      <xdr:colOff>133350</xdr:colOff>
      <xdr:row>34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AE9C5C-D2AD-43ED-82C7-70F023E2336F}"/>
            </a:ext>
          </a:extLst>
        </xdr:cNvPr>
        <xdr:cNvSpPr txBox="1"/>
      </xdr:nvSpPr>
      <xdr:spPr>
        <a:xfrm>
          <a:off x="1295400" y="6724650"/>
          <a:ext cx="4600575" cy="14668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TT" sz="1100"/>
            <a:t>NOTES:</a:t>
          </a:r>
        </a:p>
        <a:p>
          <a:endParaRPr lang="en-TT" sz="1100"/>
        </a:p>
        <a:p>
          <a:r>
            <a:rPr lang="en-TT" sz="1100"/>
            <a:t>Sprint</a:t>
          </a:r>
          <a:r>
            <a:rPr lang="en-TT" sz="1100" baseline="0"/>
            <a:t> 2: 3 extra day was added to the reschedule as a result of unforeseen circumstances with the extrernal db we chose to work with. </a:t>
          </a:r>
        </a:p>
        <a:p>
          <a:endParaRPr lang="en-TT" sz="1100" baseline="0"/>
        </a:p>
        <a:p>
          <a:r>
            <a:rPr lang="en-TT" sz="1100" baseline="0"/>
            <a:t>The remaing pending task would be completed in the next sprint.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2</xdr:row>
      <xdr:rowOff>152401</xdr:rowOff>
    </xdr:from>
    <xdr:to>
      <xdr:col>21</xdr:col>
      <xdr:colOff>447676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426D6-4F32-4D52-B3FC-EA932ECA3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26</xdr:row>
      <xdr:rowOff>171451</xdr:rowOff>
    </xdr:from>
    <xdr:to>
      <xdr:col>9</xdr:col>
      <xdr:colOff>590550</xdr:colOff>
      <xdr:row>33</xdr:row>
      <xdr:rowOff>38101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6691A2-8196-4BE2-BD3A-7CE5944C36FB}"/>
            </a:ext>
          </a:extLst>
        </xdr:cNvPr>
        <xdr:cNvSpPr txBox="1"/>
      </xdr:nvSpPr>
      <xdr:spPr>
        <a:xfrm>
          <a:off x="1143000" y="6467476"/>
          <a:ext cx="4600575" cy="14668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TT" sz="1100"/>
            <a:t>NOTES:</a:t>
          </a:r>
        </a:p>
        <a:p>
          <a:endParaRPr lang="en-TT" sz="1100"/>
        </a:p>
        <a:p>
          <a:r>
            <a:rPr lang="en-TT" sz="1100"/>
            <a:t>Sprint</a:t>
          </a:r>
          <a:r>
            <a:rPr lang="en-TT" sz="1100" baseline="0"/>
            <a:t> 3: 1 extra day was added to the reschudle as two task were remained uncompleted at the end of sprint 2.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84AD-3214-49BC-A645-4B05CD006601}">
  <sheetPr>
    <tabColor theme="9" tint="0.39997558519241921"/>
  </sheetPr>
  <dimension ref="B1:AI44"/>
  <sheetViews>
    <sheetView showGridLines="0" zoomScaleNormal="100" workbookViewId="0">
      <selection activeCell="AI18" sqref="AI18"/>
    </sheetView>
  </sheetViews>
  <sheetFormatPr defaultRowHeight="15" x14ac:dyDescent="0.25"/>
  <cols>
    <col min="1" max="1" width="4.5703125" customWidth="1"/>
    <col min="2" max="2" width="3.140625" customWidth="1"/>
    <col min="3" max="3" width="11.85546875" style="5" customWidth="1"/>
    <col min="4" max="4" width="15.140625" style="5" customWidth="1"/>
    <col min="5" max="5" width="12.85546875" style="5" customWidth="1"/>
    <col min="6" max="6" width="2.28515625" style="5" customWidth="1"/>
    <col min="24" max="24" width="4.28515625" customWidth="1"/>
    <col min="25" max="25" width="16.5703125" customWidth="1"/>
    <col min="26" max="26" width="14" style="6" customWidth="1"/>
    <col min="27" max="27" width="4.28515625" customWidth="1"/>
    <col min="28" max="28" width="10.42578125" customWidth="1"/>
    <col min="30" max="30" width="4.28515625" customWidth="1"/>
    <col min="31" max="31" width="45.140625" customWidth="1"/>
    <col min="32" max="32" width="54" customWidth="1"/>
    <col min="33" max="33" width="16.42578125" customWidth="1"/>
    <col min="34" max="34" width="16.5703125" style="5" customWidth="1"/>
  </cols>
  <sheetData>
    <row r="1" spans="2:35" ht="41.25" customHeight="1" thickBot="1" x14ac:dyDescent="0.3">
      <c r="B1" s="120" t="s">
        <v>44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</row>
    <row r="2" spans="2:35" ht="18.75" customHeight="1" thickTop="1" x14ac:dyDescent="0.2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</row>
    <row r="3" spans="2:35" ht="20.25" customHeight="1" thickBot="1" x14ac:dyDescent="0.3">
      <c r="B3" s="63"/>
      <c r="C3" s="63" t="s">
        <v>0</v>
      </c>
      <c r="D3" s="63" t="s">
        <v>2</v>
      </c>
      <c r="E3" s="63" t="s">
        <v>1</v>
      </c>
      <c r="F3" s="93"/>
      <c r="X3" s="121" t="s">
        <v>23</v>
      </c>
      <c r="Y3" s="121"/>
      <c r="Z3" s="63" t="s">
        <v>13</v>
      </c>
      <c r="AA3" s="121" t="s">
        <v>17</v>
      </c>
      <c r="AB3" s="121"/>
      <c r="AD3" s="122" t="s">
        <v>24</v>
      </c>
      <c r="AE3" s="122"/>
      <c r="AF3" s="122"/>
      <c r="AG3" s="122"/>
      <c r="AH3" s="122"/>
    </row>
    <row r="4" spans="2:35" ht="19.5" customHeight="1" thickTop="1" thickBot="1" x14ac:dyDescent="0.3">
      <c r="B4" s="30"/>
      <c r="C4" s="20">
        <v>43770</v>
      </c>
      <c r="D4" s="24">
        <v>60</v>
      </c>
      <c r="E4" s="16">
        <v>62</v>
      </c>
      <c r="F4" s="60"/>
      <c r="X4" s="30"/>
      <c r="Y4" s="31" t="s">
        <v>3</v>
      </c>
      <c r="Z4" s="24">
        <v>14</v>
      </c>
      <c r="AA4" s="123">
        <f>(Z4/5)</f>
        <v>2.8</v>
      </c>
      <c r="AB4" s="124"/>
      <c r="AD4" s="125" t="s">
        <v>26</v>
      </c>
      <c r="AE4" s="125"/>
      <c r="AF4" s="62" t="s">
        <v>18</v>
      </c>
      <c r="AG4" s="62" t="s">
        <v>19</v>
      </c>
      <c r="AH4" s="62" t="s">
        <v>27</v>
      </c>
    </row>
    <row r="5" spans="2:35" ht="18" customHeight="1" thickTop="1" x14ac:dyDescent="0.25">
      <c r="B5" s="14"/>
      <c r="C5" s="19">
        <v>43771</v>
      </c>
      <c r="D5" s="23">
        <v>56</v>
      </c>
      <c r="E5" s="15">
        <f>(E4-3.6)</f>
        <v>58.4</v>
      </c>
      <c r="F5" s="15"/>
      <c r="X5" s="30"/>
      <c r="Y5" s="31" t="s">
        <v>4</v>
      </c>
      <c r="Z5" s="24">
        <v>14</v>
      </c>
      <c r="AA5" s="136">
        <f t="shared" ref="AA5:AA8" si="0">(Z5/5)</f>
        <v>2.8</v>
      </c>
      <c r="AB5" s="137"/>
      <c r="AE5" s="113" t="s">
        <v>20</v>
      </c>
      <c r="AF5" s="70" t="s">
        <v>28</v>
      </c>
      <c r="AG5" s="58" t="s">
        <v>21</v>
      </c>
      <c r="AH5" s="59" t="s">
        <v>22</v>
      </c>
    </row>
    <row r="6" spans="2:35" ht="18" customHeight="1" x14ac:dyDescent="0.25">
      <c r="B6" s="14"/>
      <c r="C6" s="19">
        <v>43772</v>
      </c>
      <c r="D6" s="23">
        <v>52</v>
      </c>
      <c r="E6" s="15">
        <f t="shared" ref="E6:E21" si="1">(E5-3.6)</f>
        <v>54.8</v>
      </c>
      <c r="F6" s="15"/>
      <c r="X6" s="14"/>
      <c r="Y6" s="32" t="s">
        <v>7</v>
      </c>
      <c r="Z6" s="23">
        <v>14</v>
      </c>
      <c r="AA6" s="136">
        <f t="shared" si="0"/>
        <v>2.8</v>
      </c>
      <c r="AB6" s="137"/>
      <c r="AE6" s="27"/>
      <c r="AF6" s="69" t="s">
        <v>29</v>
      </c>
      <c r="AG6" s="52" t="s">
        <v>21</v>
      </c>
      <c r="AH6" s="53" t="s">
        <v>22</v>
      </c>
    </row>
    <row r="7" spans="2:35" ht="18" customHeight="1" x14ac:dyDescent="0.25">
      <c r="B7" s="14"/>
      <c r="C7" s="19">
        <v>43773</v>
      </c>
      <c r="D7" s="23">
        <v>48</v>
      </c>
      <c r="E7" s="15">
        <f t="shared" si="1"/>
        <v>51.199999999999996</v>
      </c>
      <c r="F7" s="15"/>
      <c r="X7" s="14"/>
      <c r="Y7" s="32" t="s">
        <v>5</v>
      </c>
      <c r="Z7" s="23">
        <v>10</v>
      </c>
      <c r="AA7" s="136">
        <f t="shared" si="0"/>
        <v>2</v>
      </c>
      <c r="AB7" s="137"/>
      <c r="AE7" s="27"/>
      <c r="AF7" s="69" t="s">
        <v>30</v>
      </c>
      <c r="AG7" s="52" t="s">
        <v>21</v>
      </c>
      <c r="AH7" s="53" t="s">
        <v>22</v>
      </c>
    </row>
    <row r="8" spans="2:35" ht="18" customHeight="1" thickBot="1" x14ac:dyDescent="0.3">
      <c r="B8" s="14"/>
      <c r="C8" s="19">
        <v>43774</v>
      </c>
      <c r="D8" s="23">
        <v>44</v>
      </c>
      <c r="E8" s="15">
        <f t="shared" si="1"/>
        <v>47.599999999999994</v>
      </c>
      <c r="F8" s="15"/>
      <c r="Y8" s="28" t="s">
        <v>6</v>
      </c>
      <c r="Z8" s="29">
        <v>10</v>
      </c>
      <c r="AA8" s="138">
        <f t="shared" si="0"/>
        <v>2</v>
      </c>
      <c r="AB8" s="139"/>
      <c r="AE8" s="27"/>
      <c r="AF8" s="69" t="s">
        <v>31</v>
      </c>
      <c r="AG8" s="52" t="s">
        <v>21</v>
      </c>
      <c r="AH8" s="53" t="s">
        <v>22</v>
      </c>
    </row>
    <row r="9" spans="2:35" ht="18" customHeight="1" thickTop="1" thickBot="1" x14ac:dyDescent="0.3">
      <c r="B9" s="14"/>
      <c r="C9" s="19">
        <v>43775</v>
      </c>
      <c r="D9" s="23"/>
      <c r="E9" s="15">
        <f t="shared" si="1"/>
        <v>43.999999999999993</v>
      </c>
      <c r="F9" s="15"/>
      <c r="X9" s="12"/>
      <c r="Y9" s="39"/>
      <c r="Z9" s="40">
        <f>SUM(Z4:Z8)</f>
        <v>62</v>
      </c>
      <c r="AA9" s="140">
        <f>SUM(AA4:AA8)</f>
        <v>12.399999999999999</v>
      </c>
      <c r="AB9" s="141"/>
      <c r="AE9" s="27"/>
      <c r="AF9" s="54" t="s">
        <v>32</v>
      </c>
      <c r="AG9" s="52" t="s">
        <v>21</v>
      </c>
      <c r="AH9" s="53" t="s">
        <v>22</v>
      </c>
    </row>
    <row r="10" spans="2:35" ht="18" customHeight="1" thickTop="1" x14ac:dyDescent="0.25">
      <c r="B10" s="14"/>
      <c r="C10" s="19">
        <v>43776</v>
      </c>
      <c r="D10" s="23"/>
      <c r="E10" s="15">
        <f t="shared" si="1"/>
        <v>40.399999999999991</v>
      </c>
      <c r="F10" s="15"/>
      <c r="Y10" s="42"/>
      <c r="Z10" s="41"/>
      <c r="AE10" s="27"/>
      <c r="AF10" s="69" t="s">
        <v>33</v>
      </c>
      <c r="AG10" s="52" t="s">
        <v>21</v>
      </c>
      <c r="AH10" s="53" t="s">
        <v>22</v>
      </c>
    </row>
    <row r="11" spans="2:35" ht="18" customHeight="1" x14ac:dyDescent="0.25">
      <c r="B11" s="14"/>
      <c r="C11" s="19">
        <v>43777</v>
      </c>
      <c r="D11" s="23"/>
      <c r="E11" s="15">
        <f t="shared" si="1"/>
        <v>36.79999999999999</v>
      </c>
      <c r="F11" s="15"/>
      <c r="AE11" s="27"/>
      <c r="AF11" s="69" t="s">
        <v>34</v>
      </c>
      <c r="AG11" s="52" t="s">
        <v>21</v>
      </c>
      <c r="AH11" s="53" t="s">
        <v>22</v>
      </c>
    </row>
    <row r="12" spans="2:35" ht="18" customHeight="1" x14ac:dyDescent="0.25">
      <c r="B12" s="14"/>
      <c r="C12" s="19">
        <v>43778</v>
      </c>
      <c r="D12" s="23"/>
      <c r="E12" s="15">
        <f t="shared" si="1"/>
        <v>33.199999999999989</v>
      </c>
      <c r="F12" s="15"/>
      <c r="X12" s="1"/>
      <c r="Y12" s="1"/>
      <c r="Z12" s="94"/>
      <c r="AA12" s="1"/>
      <c r="AE12" s="27"/>
      <c r="AF12" s="69" t="s">
        <v>43</v>
      </c>
      <c r="AG12" s="52" t="s">
        <v>21</v>
      </c>
      <c r="AH12" s="53" t="s">
        <v>22</v>
      </c>
    </row>
    <row r="13" spans="2:35" ht="18" customHeight="1" thickBot="1" x14ac:dyDescent="0.3">
      <c r="B13" s="14"/>
      <c r="C13" s="19">
        <v>43779</v>
      </c>
      <c r="D13" s="23"/>
      <c r="E13" s="15">
        <f t="shared" si="1"/>
        <v>29.599999999999987</v>
      </c>
      <c r="F13" s="15"/>
      <c r="X13" s="142" t="s">
        <v>12</v>
      </c>
      <c r="Y13" s="142"/>
      <c r="Z13" s="142"/>
      <c r="AA13" s="142"/>
      <c r="AE13" s="27"/>
      <c r="AF13" s="54" t="s">
        <v>35</v>
      </c>
      <c r="AG13" s="52" t="s">
        <v>21</v>
      </c>
      <c r="AH13" s="53" t="s">
        <v>22</v>
      </c>
    </row>
    <row r="14" spans="2:35" ht="18" customHeight="1" thickTop="1" x14ac:dyDescent="0.25">
      <c r="B14" s="14"/>
      <c r="C14" s="19">
        <v>43780</v>
      </c>
      <c r="D14" s="23"/>
      <c r="E14" s="15">
        <f t="shared" si="1"/>
        <v>25.999999999999986</v>
      </c>
      <c r="F14" s="15"/>
      <c r="X14" s="95"/>
      <c r="Y14" s="96" t="s">
        <v>8</v>
      </c>
      <c r="Z14" s="97">
        <v>43771</v>
      </c>
      <c r="AA14" s="30"/>
      <c r="AE14" s="27"/>
      <c r="AF14" s="54" t="s">
        <v>36</v>
      </c>
      <c r="AG14" s="52" t="s">
        <v>21</v>
      </c>
      <c r="AH14" s="53" t="s">
        <v>22</v>
      </c>
    </row>
    <row r="15" spans="2:35" ht="18" customHeight="1" x14ac:dyDescent="0.25">
      <c r="B15" s="14"/>
      <c r="C15" s="19">
        <v>43781</v>
      </c>
      <c r="D15" s="23"/>
      <c r="E15" s="15">
        <f t="shared" si="1"/>
        <v>22.399999999999984</v>
      </c>
      <c r="F15" s="15"/>
      <c r="X15" s="98"/>
      <c r="Y15" s="99" t="s">
        <v>14</v>
      </c>
      <c r="Z15" s="100">
        <v>43774</v>
      </c>
      <c r="AA15" s="14"/>
      <c r="AE15" s="27"/>
      <c r="AF15" s="54" t="s">
        <v>37</v>
      </c>
      <c r="AG15" s="52" t="s">
        <v>21</v>
      </c>
      <c r="AH15" s="53" t="s">
        <v>22</v>
      </c>
    </row>
    <row r="16" spans="2:35" ht="18" customHeight="1" x14ac:dyDescent="0.25">
      <c r="B16" s="14"/>
      <c r="C16" s="19">
        <v>43782</v>
      </c>
      <c r="D16" s="23"/>
      <c r="E16" s="15">
        <f t="shared" si="1"/>
        <v>18.799999999999983</v>
      </c>
      <c r="F16" s="15"/>
      <c r="X16" s="98"/>
      <c r="Y16" s="99" t="s">
        <v>9</v>
      </c>
      <c r="Z16" s="37" t="s">
        <v>11</v>
      </c>
      <c r="AA16" s="14"/>
      <c r="AE16" s="27"/>
      <c r="AF16" s="54" t="s">
        <v>38</v>
      </c>
      <c r="AG16" s="52" t="s">
        <v>21</v>
      </c>
      <c r="AH16" s="53" t="s">
        <v>22</v>
      </c>
    </row>
    <row r="17" spans="2:34" ht="18" customHeight="1" x14ac:dyDescent="0.25">
      <c r="B17" s="14"/>
      <c r="C17" s="19">
        <v>43783</v>
      </c>
      <c r="D17" s="23"/>
      <c r="E17" s="15">
        <f t="shared" si="1"/>
        <v>15.199999999999983</v>
      </c>
      <c r="F17" s="15"/>
      <c r="X17" s="98"/>
      <c r="Y17" s="99" t="s">
        <v>10</v>
      </c>
      <c r="Z17" s="101" t="s">
        <v>45</v>
      </c>
      <c r="AA17" s="14"/>
      <c r="AE17" s="27"/>
      <c r="AF17" s="69" t="s">
        <v>39</v>
      </c>
      <c r="AG17" s="52" t="s">
        <v>21</v>
      </c>
      <c r="AH17" s="53" t="s">
        <v>22</v>
      </c>
    </row>
    <row r="18" spans="2:34" ht="18" customHeight="1" x14ac:dyDescent="0.25">
      <c r="B18" s="14"/>
      <c r="C18" s="19">
        <v>43784</v>
      </c>
      <c r="D18" s="23"/>
      <c r="E18" s="15">
        <f t="shared" si="1"/>
        <v>11.599999999999984</v>
      </c>
      <c r="F18" s="15"/>
      <c r="Y18" s="102"/>
      <c r="Z18" s="103"/>
      <c r="AE18" s="27"/>
      <c r="AF18" s="69" t="s">
        <v>40</v>
      </c>
      <c r="AG18" s="52" t="s">
        <v>21</v>
      </c>
      <c r="AH18" s="53" t="s">
        <v>22</v>
      </c>
    </row>
    <row r="19" spans="2:34" ht="18" customHeight="1" x14ac:dyDescent="0.25">
      <c r="B19" s="14"/>
      <c r="C19" s="19">
        <v>43785</v>
      </c>
      <c r="D19" s="23"/>
      <c r="E19" s="15">
        <f t="shared" si="1"/>
        <v>7.999999999999984</v>
      </c>
      <c r="F19" s="15"/>
      <c r="Y19" s="102"/>
      <c r="Z19" s="104"/>
      <c r="AE19" s="27"/>
      <c r="AF19" s="69" t="s">
        <v>41</v>
      </c>
      <c r="AG19" s="52" t="s">
        <v>21</v>
      </c>
      <c r="AH19" s="53" t="s">
        <v>22</v>
      </c>
    </row>
    <row r="20" spans="2:34" ht="18" customHeight="1" x14ac:dyDescent="0.25">
      <c r="B20" s="14"/>
      <c r="C20" s="19">
        <v>43786</v>
      </c>
      <c r="D20" s="23"/>
      <c r="E20" s="15">
        <f t="shared" si="1"/>
        <v>4.3999999999999844</v>
      </c>
      <c r="F20" s="15"/>
      <c r="X20" s="64"/>
      <c r="Y20" s="64"/>
      <c r="Z20" s="67"/>
      <c r="AA20" s="64"/>
      <c r="AE20" s="27"/>
      <c r="AF20" s="69" t="s">
        <v>42</v>
      </c>
      <c r="AG20" s="52" t="s">
        <v>47</v>
      </c>
      <c r="AH20" s="53" t="s">
        <v>48</v>
      </c>
    </row>
    <row r="21" spans="2:34" ht="18" customHeight="1" x14ac:dyDescent="0.25">
      <c r="C21" s="20">
        <v>43787</v>
      </c>
      <c r="D21" s="24"/>
      <c r="E21" s="16">
        <f t="shared" si="1"/>
        <v>0.79999999999998428</v>
      </c>
      <c r="F21" s="16"/>
      <c r="X21" s="126"/>
      <c r="Y21" s="126"/>
      <c r="Z21" s="126"/>
      <c r="AA21" s="126"/>
      <c r="AE21" s="27"/>
      <c r="AF21" s="69"/>
      <c r="AG21" s="51"/>
      <c r="AH21" s="23"/>
    </row>
    <row r="22" spans="2:34" ht="18" customHeight="1" x14ac:dyDescent="0.25">
      <c r="B22" s="14"/>
      <c r="C22" s="19">
        <v>43788</v>
      </c>
      <c r="D22" s="23"/>
      <c r="E22" s="15">
        <v>0</v>
      </c>
      <c r="F22" s="15"/>
      <c r="X22" s="64"/>
      <c r="Y22" s="109"/>
      <c r="Z22" s="110"/>
      <c r="AA22" s="64"/>
      <c r="AE22" s="27"/>
      <c r="AF22" s="56"/>
      <c r="AG22" s="56"/>
      <c r="AH22" s="24"/>
    </row>
    <row r="23" spans="2:34" ht="18" customHeight="1" x14ac:dyDescent="0.25">
      <c r="C23" s="21">
        <v>43789</v>
      </c>
      <c r="D23" s="25"/>
      <c r="E23" s="17">
        <v>0</v>
      </c>
      <c r="F23" s="17"/>
      <c r="X23" s="64"/>
      <c r="Y23" s="109"/>
      <c r="Z23" s="110"/>
      <c r="AA23" s="64"/>
      <c r="AE23" s="27"/>
      <c r="AF23" s="51"/>
      <c r="AG23" s="51"/>
      <c r="AH23" s="23"/>
    </row>
    <row r="24" spans="2:34" ht="18" customHeight="1" x14ac:dyDescent="0.25">
      <c r="B24" s="18"/>
      <c r="C24" s="22"/>
      <c r="D24" s="26"/>
      <c r="E24" s="11"/>
      <c r="F24" s="11"/>
      <c r="X24" s="64"/>
      <c r="Y24" s="109"/>
      <c r="Z24" s="67"/>
      <c r="AA24" s="64"/>
      <c r="AE24" s="105"/>
      <c r="AF24" s="51"/>
      <c r="AG24" s="51"/>
      <c r="AH24" s="23"/>
    </row>
    <row r="25" spans="2:34" ht="18" customHeight="1" x14ac:dyDescent="0.25">
      <c r="C25" s="13"/>
      <c r="X25" s="64"/>
      <c r="Y25" s="109"/>
      <c r="Z25" s="111"/>
      <c r="AA25" s="64"/>
      <c r="AE25" s="106"/>
      <c r="AF25" s="51"/>
      <c r="AG25" s="51"/>
      <c r="AH25" s="23"/>
    </row>
    <row r="26" spans="2:34" ht="18" customHeight="1" x14ac:dyDescent="0.25">
      <c r="C26" s="13"/>
      <c r="X26" s="64"/>
      <c r="Y26" s="109"/>
      <c r="Z26" s="112"/>
      <c r="AA26" s="64"/>
      <c r="AE26" s="106"/>
      <c r="AF26" s="57"/>
      <c r="AG26" s="38"/>
      <c r="AH26" s="26"/>
    </row>
    <row r="27" spans="2:34" ht="18" customHeight="1" x14ac:dyDescent="0.25">
      <c r="C27" s="13"/>
      <c r="P27" s="107"/>
      <c r="Q27" s="107"/>
      <c r="R27" s="107"/>
      <c r="S27" s="107"/>
      <c r="T27" s="107"/>
      <c r="X27" s="64"/>
      <c r="Y27" s="109"/>
      <c r="Z27" s="112"/>
      <c r="AA27" s="64"/>
      <c r="AE27" s="108"/>
    </row>
    <row r="28" spans="2:34" ht="18" customHeight="1" x14ac:dyDescent="0.25">
      <c r="C28" s="13"/>
      <c r="P28" s="107"/>
      <c r="Q28" s="107"/>
      <c r="R28" s="107"/>
      <c r="S28" s="107"/>
      <c r="T28" s="107"/>
      <c r="X28" s="64"/>
      <c r="Y28" s="64"/>
      <c r="Z28" s="67"/>
      <c r="AA28" s="64"/>
      <c r="AE28" s="108"/>
    </row>
    <row r="29" spans="2:34" ht="18" customHeight="1" x14ac:dyDescent="0.25">
      <c r="C29" s="127" t="s">
        <v>25</v>
      </c>
      <c r="D29" s="128"/>
      <c r="E29" s="128"/>
      <c r="F29" s="128"/>
      <c r="G29" s="128"/>
      <c r="H29" s="128"/>
      <c r="I29" s="128"/>
      <c r="J29" s="129"/>
      <c r="P29" s="107"/>
      <c r="Q29" s="107"/>
      <c r="R29" s="107"/>
      <c r="S29" s="107"/>
      <c r="T29" s="107"/>
      <c r="X29" s="126"/>
      <c r="Y29" s="126"/>
      <c r="Z29" s="126"/>
      <c r="AA29" s="126"/>
      <c r="AE29" s="108"/>
    </row>
    <row r="30" spans="2:34" ht="18" customHeight="1" x14ac:dyDescent="0.25">
      <c r="C30" s="130"/>
      <c r="D30" s="131"/>
      <c r="E30" s="131"/>
      <c r="F30" s="131"/>
      <c r="G30" s="131"/>
      <c r="H30" s="131"/>
      <c r="I30" s="131"/>
      <c r="J30" s="132"/>
      <c r="P30" s="107"/>
      <c r="Q30" s="107"/>
      <c r="R30" s="107"/>
      <c r="S30" s="107"/>
      <c r="T30" s="107"/>
      <c r="X30" s="64"/>
      <c r="Y30" s="109"/>
      <c r="Z30" s="110"/>
      <c r="AA30" s="64"/>
      <c r="AE30" s="108"/>
    </row>
    <row r="31" spans="2:34" ht="18" customHeight="1" x14ac:dyDescent="0.25">
      <c r="C31" s="130"/>
      <c r="D31" s="131"/>
      <c r="E31" s="131"/>
      <c r="F31" s="131"/>
      <c r="G31" s="131"/>
      <c r="H31" s="131"/>
      <c r="I31" s="131"/>
      <c r="J31" s="132"/>
      <c r="P31" s="107"/>
      <c r="Q31" s="107"/>
      <c r="R31" s="107"/>
      <c r="S31" s="107"/>
      <c r="T31" s="107"/>
      <c r="X31" s="64"/>
      <c r="Y31" s="109"/>
      <c r="Z31" s="110"/>
      <c r="AA31" s="64"/>
      <c r="AE31" s="108"/>
    </row>
    <row r="32" spans="2:34" ht="18" customHeight="1" x14ac:dyDescent="0.25">
      <c r="C32" s="130"/>
      <c r="D32" s="131"/>
      <c r="E32" s="131"/>
      <c r="F32" s="131"/>
      <c r="G32" s="131"/>
      <c r="H32" s="131"/>
      <c r="I32" s="131"/>
      <c r="J32" s="132"/>
      <c r="P32" s="107"/>
      <c r="Q32" s="107"/>
      <c r="R32" s="107"/>
      <c r="S32" s="107"/>
      <c r="T32" s="107"/>
      <c r="X32" s="64"/>
      <c r="Y32" s="109"/>
      <c r="Z32" s="67"/>
      <c r="AA32" s="64"/>
      <c r="AE32" s="108"/>
    </row>
    <row r="33" spans="3:31" ht="18" customHeight="1" x14ac:dyDescent="0.25">
      <c r="C33" s="130"/>
      <c r="D33" s="131"/>
      <c r="E33" s="131"/>
      <c r="F33" s="131"/>
      <c r="G33" s="131"/>
      <c r="H33" s="131"/>
      <c r="I33" s="131"/>
      <c r="J33" s="132"/>
      <c r="P33" s="107"/>
      <c r="Q33" s="107"/>
      <c r="R33" s="107"/>
      <c r="S33" s="107"/>
      <c r="T33" s="107"/>
      <c r="X33" s="64"/>
      <c r="Y33" s="109"/>
      <c r="Z33" s="111"/>
      <c r="AA33" s="64"/>
      <c r="AE33" s="108"/>
    </row>
    <row r="34" spans="3:31" ht="18" customHeight="1" x14ac:dyDescent="0.25">
      <c r="C34" s="133"/>
      <c r="D34" s="134"/>
      <c r="E34" s="134"/>
      <c r="F34" s="134"/>
      <c r="G34" s="134"/>
      <c r="H34" s="134"/>
      <c r="I34" s="134"/>
      <c r="J34" s="135"/>
      <c r="P34" s="107"/>
      <c r="Q34" s="107"/>
      <c r="R34" s="107"/>
      <c r="S34" s="107"/>
      <c r="T34" s="107"/>
      <c r="X34" s="64"/>
      <c r="Y34" s="109"/>
      <c r="Z34" s="112"/>
      <c r="AA34" s="64"/>
      <c r="AE34" s="108"/>
    </row>
    <row r="35" spans="3:31" ht="18" customHeight="1" x14ac:dyDescent="0.25">
      <c r="C35" s="13"/>
      <c r="P35" s="107"/>
      <c r="Q35" s="107"/>
      <c r="R35" s="107"/>
      <c r="S35" s="107"/>
      <c r="T35" s="107"/>
      <c r="X35" s="64"/>
      <c r="Y35" s="109"/>
      <c r="Z35" s="112"/>
      <c r="AA35" s="64"/>
      <c r="AE35" s="108"/>
    </row>
    <row r="36" spans="3:31" ht="18" customHeight="1" x14ac:dyDescent="0.25">
      <c r="C36" s="13"/>
      <c r="P36" s="107"/>
      <c r="Q36" s="107"/>
      <c r="R36" s="107"/>
      <c r="S36" s="107"/>
      <c r="T36" s="107"/>
      <c r="X36" s="64"/>
      <c r="Y36" s="64"/>
      <c r="Z36" s="67"/>
      <c r="AA36" s="64"/>
      <c r="AE36" s="108"/>
    </row>
    <row r="37" spans="3:31" ht="18" customHeight="1" x14ac:dyDescent="0.25">
      <c r="P37" s="107"/>
      <c r="Q37" s="107"/>
      <c r="R37" s="107"/>
      <c r="S37" s="107"/>
      <c r="T37" s="107"/>
      <c r="X37" s="126"/>
      <c r="Y37" s="126"/>
      <c r="Z37" s="126"/>
      <c r="AA37" s="126"/>
    </row>
    <row r="38" spans="3:31" ht="18" customHeight="1" x14ac:dyDescent="0.25">
      <c r="P38" s="107"/>
      <c r="Q38" s="107"/>
      <c r="R38" s="107"/>
      <c r="S38" s="107"/>
      <c r="T38" s="107"/>
      <c r="X38" s="64"/>
      <c r="Y38" s="109"/>
      <c r="Z38" s="110"/>
      <c r="AA38" s="64"/>
    </row>
    <row r="39" spans="3:31" ht="18" customHeight="1" x14ac:dyDescent="0.25">
      <c r="X39" s="64"/>
      <c r="Y39" s="109"/>
      <c r="Z39" s="110"/>
      <c r="AA39" s="64"/>
    </row>
    <row r="40" spans="3:31" ht="18" customHeight="1" x14ac:dyDescent="0.25">
      <c r="X40" s="64"/>
      <c r="Y40" s="109"/>
      <c r="Z40" s="67"/>
      <c r="AA40" s="64"/>
    </row>
    <row r="41" spans="3:31" ht="18" customHeight="1" x14ac:dyDescent="0.25">
      <c r="X41" s="64"/>
      <c r="Y41" s="109"/>
      <c r="Z41" s="111"/>
      <c r="AA41" s="64"/>
    </row>
    <row r="42" spans="3:31" ht="18" customHeight="1" x14ac:dyDescent="0.25">
      <c r="X42" s="64"/>
      <c r="Y42" s="64"/>
      <c r="Z42" s="67"/>
      <c r="AA42" s="64"/>
    </row>
    <row r="43" spans="3:31" ht="18" customHeight="1" x14ac:dyDescent="0.25">
      <c r="X43" s="64"/>
      <c r="Y43" s="64"/>
      <c r="Z43" s="67"/>
      <c r="AA43" s="64"/>
    </row>
    <row r="44" spans="3:31" ht="18" customHeight="1" x14ac:dyDescent="0.25"/>
  </sheetData>
  <mergeCells count="16">
    <mergeCell ref="X21:AA21"/>
    <mergeCell ref="C29:J34"/>
    <mergeCell ref="X29:AA29"/>
    <mergeCell ref="X37:AA37"/>
    <mergeCell ref="AA5:AB5"/>
    <mergeCell ref="AA6:AB6"/>
    <mergeCell ref="AA7:AB7"/>
    <mergeCell ref="AA8:AB8"/>
    <mergeCell ref="AA9:AB9"/>
    <mergeCell ref="X13:AA13"/>
    <mergeCell ref="B1:AI1"/>
    <mergeCell ref="X3:Y3"/>
    <mergeCell ref="AA3:AB3"/>
    <mergeCell ref="AD3:AH3"/>
    <mergeCell ref="AA4:AB4"/>
    <mergeCell ref="AD4:AE4"/>
  </mergeCells>
  <conditionalFormatting sqref="AG5:AG20">
    <cfRule type="containsText" dxfId="17" priority="1" operator="containsText" text="high">
      <formula>NOT(ISERROR(SEARCH(("high"),(AG5))))</formula>
    </cfRule>
  </conditionalFormatting>
  <conditionalFormatting sqref="AG5:AG20">
    <cfRule type="containsText" dxfId="16" priority="2" operator="containsText" text="med">
      <formula>NOT(ISERROR(SEARCH(("med"),(AG5))))</formula>
    </cfRule>
  </conditionalFormatting>
  <conditionalFormatting sqref="AG5:AG20">
    <cfRule type="containsText" dxfId="15" priority="3" operator="containsText" text="low">
      <formula>NOT(ISERROR(SEARCH(("low"),(AG5))))</formula>
    </cfRule>
  </conditionalFormatting>
  <conditionalFormatting sqref="AH5:AH20">
    <cfRule type="containsText" dxfId="14" priority="4" operator="containsText" text="Done">
      <formula>NOT(ISERROR(SEARCH(("Done"),(AH5))))</formula>
    </cfRule>
  </conditionalFormatting>
  <conditionalFormatting sqref="AH5:AH20">
    <cfRule type="containsText" dxfId="13" priority="5" operator="containsText" text="Working">
      <formula>NOT(ISERROR(SEARCH(("Working"),(AH5))))</formula>
    </cfRule>
  </conditionalFormatting>
  <conditionalFormatting sqref="AH5:AH20">
    <cfRule type="containsText" dxfId="12" priority="6" operator="containsText" text="Blocked">
      <formula>NOT(ISERROR(SEARCH(("Blocked"),(AH5))))</formula>
    </cfRule>
  </conditionalFormatting>
  <dataValidations count="3">
    <dataValidation type="list" allowBlank="1" showErrorMessage="1" sqref="AH5:AH20" xr:uid="{39D66C39-A557-441B-92B0-FBA49307E472}">
      <formula1>"Pending,Working,Blocked,Done"</formula1>
    </dataValidation>
    <dataValidation type="list" allowBlank="1" showErrorMessage="1" sqref="AG5:AG20" xr:uid="{93B92433-9184-4E93-9A75-FAF9A9983792}">
      <formula1>"high,med,low"</formula1>
    </dataValidation>
    <dataValidation type="custom" allowBlank="1" showDropDown="1" showErrorMessage="1" sqref="Z14:Z15 Z22:Z23 Z30:Z31 Z38:Z39" xr:uid="{6A12BBF0-F701-41A2-BC3A-5A72CAE6DC99}">
      <formula1>OR(NOT(ISERROR(DATEVALUE(Z14))), AND(ISNUMBER(Z14), LEFT(CELL("format", Z14))="D"))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FF"/>
  </sheetPr>
  <dimension ref="B1:AI44"/>
  <sheetViews>
    <sheetView showGridLines="0" topLeftCell="T1" zoomScaleNormal="100" workbookViewId="0">
      <selection activeCell="AJ16" sqref="AJ16"/>
    </sheetView>
  </sheetViews>
  <sheetFormatPr defaultRowHeight="15" x14ac:dyDescent="0.25"/>
  <cols>
    <col min="1" max="1" width="4.5703125" customWidth="1"/>
    <col min="2" max="2" width="3.140625" customWidth="1"/>
    <col min="3" max="3" width="11.85546875" style="5" customWidth="1"/>
    <col min="4" max="4" width="15.140625" style="5" customWidth="1"/>
    <col min="5" max="5" width="12.85546875" style="5" customWidth="1"/>
    <col min="6" max="6" width="2.28515625" style="5" customWidth="1"/>
    <col min="24" max="24" width="4.28515625" customWidth="1"/>
    <col min="25" max="25" width="16.5703125" customWidth="1"/>
    <col min="26" max="26" width="14" style="6" customWidth="1"/>
    <col min="27" max="27" width="4.28515625" customWidth="1"/>
    <col min="28" max="28" width="10.42578125" customWidth="1"/>
    <col min="30" max="30" width="4.28515625" customWidth="1"/>
    <col min="31" max="31" width="54.140625" bestFit="1" customWidth="1"/>
    <col min="32" max="32" width="68.28515625" customWidth="1"/>
    <col min="33" max="33" width="16.42578125" customWidth="1"/>
    <col min="34" max="34" width="16.5703125" style="5" customWidth="1"/>
  </cols>
  <sheetData>
    <row r="1" spans="2:35" ht="41.25" customHeight="1" thickBot="1" x14ac:dyDescent="0.3">
      <c r="B1" s="120" t="s">
        <v>44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</row>
    <row r="2" spans="2:35" ht="18.75" customHeight="1" thickTop="1" x14ac:dyDescent="0.25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2:35" ht="20.25" customHeight="1" thickBot="1" x14ac:dyDescent="0.3">
      <c r="B3" s="117"/>
      <c r="C3" s="117" t="s">
        <v>0</v>
      </c>
      <c r="D3" s="117" t="s">
        <v>2</v>
      </c>
      <c r="E3" s="117" t="s">
        <v>1</v>
      </c>
      <c r="F3" s="118"/>
      <c r="X3" s="145" t="s">
        <v>23</v>
      </c>
      <c r="Y3" s="145"/>
      <c r="Z3" s="117" t="s">
        <v>13</v>
      </c>
      <c r="AA3" s="145" t="s">
        <v>17</v>
      </c>
      <c r="AB3" s="145"/>
      <c r="AD3" s="144" t="s">
        <v>49</v>
      </c>
      <c r="AE3" s="144"/>
      <c r="AF3" s="144"/>
      <c r="AG3" s="144"/>
      <c r="AH3" s="144"/>
    </row>
    <row r="4" spans="2:35" ht="19.5" customHeight="1" thickTop="1" thickBot="1" x14ac:dyDescent="0.3">
      <c r="B4" s="30"/>
      <c r="C4" s="78">
        <v>43770</v>
      </c>
      <c r="D4" s="79">
        <v>60</v>
      </c>
      <c r="E4" s="80">
        <v>62</v>
      </c>
      <c r="F4" s="60"/>
      <c r="X4" s="30"/>
      <c r="Y4" s="31" t="s">
        <v>3</v>
      </c>
      <c r="Z4" s="24">
        <v>14</v>
      </c>
      <c r="AA4" s="123">
        <f>(Z4/5)</f>
        <v>2.8</v>
      </c>
      <c r="AB4" s="124"/>
      <c r="AD4" s="143" t="s">
        <v>26</v>
      </c>
      <c r="AE4" s="143"/>
      <c r="AF4" s="119" t="s">
        <v>18</v>
      </c>
      <c r="AG4" s="119" t="s">
        <v>19</v>
      </c>
      <c r="AH4" s="119" t="s">
        <v>27</v>
      </c>
    </row>
    <row r="5" spans="2:35" ht="18" customHeight="1" thickTop="1" x14ac:dyDescent="0.25">
      <c r="B5" s="14"/>
      <c r="C5" s="81">
        <v>43771</v>
      </c>
      <c r="D5" s="82">
        <v>56</v>
      </c>
      <c r="E5" s="83">
        <f>(E4-3.6)</f>
        <v>58.4</v>
      </c>
      <c r="F5" s="15"/>
      <c r="G5" s="4"/>
      <c r="X5" s="30"/>
      <c r="Y5" s="31" t="s">
        <v>4</v>
      </c>
      <c r="Z5" s="24">
        <v>14</v>
      </c>
      <c r="AA5" s="136">
        <f t="shared" ref="AA5:AA8" si="0">(Z5/5)</f>
        <v>2.8</v>
      </c>
      <c r="AB5" s="137"/>
      <c r="AE5" s="113" t="s">
        <v>72</v>
      </c>
      <c r="AF5" s="153" t="s">
        <v>70</v>
      </c>
      <c r="AG5" s="58" t="s">
        <v>47</v>
      </c>
      <c r="AH5" s="59" t="s">
        <v>22</v>
      </c>
    </row>
    <row r="6" spans="2:35" ht="18" customHeight="1" x14ac:dyDescent="0.25">
      <c r="B6" s="14"/>
      <c r="C6" s="81">
        <v>43772</v>
      </c>
      <c r="D6" s="82">
        <v>52</v>
      </c>
      <c r="E6" s="83">
        <f t="shared" ref="E6:E21" si="1">(E5-3.6)</f>
        <v>54.8</v>
      </c>
      <c r="F6" s="15"/>
      <c r="X6" s="14"/>
      <c r="Y6" s="32" t="s">
        <v>7</v>
      </c>
      <c r="Z6" s="23">
        <v>14</v>
      </c>
      <c r="AA6" s="136">
        <f t="shared" si="0"/>
        <v>2.8</v>
      </c>
      <c r="AB6" s="137"/>
      <c r="AE6" s="27"/>
      <c r="AF6" s="171" t="s">
        <v>73</v>
      </c>
      <c r="AG6" s="52" t="s">
        <v>21</v>
      </c>
      <c r="AH6" s="53" t="s">
        <v>22</v>
      </c>
    </row>
    <row r="7" spans="2:35" ht="18" customHeight="1" x14ac:dyDescent="0.25">
      <c r="B7" s="14"/>
      <c r="C7" s="81">
        <v>43773</v>
      </c>
      <c r="D7" s="82">
        <v>48</v>
      </c>
      <c r="E7" s="83">
        <f t="shared" si="1"/>
        <v>51.199999999999996</v>
      </c>
      <c r="F7" s="15"/>
      <c r="X7" s="14"/>
      <c r="Y7" s="32" t="s">
        <v>5</v>
      </c>
      <c r="Z7" s="23">
        <v>10</v>
      </c>
      <c r="AA7" s="136">
        <f t="shared" si="0"/>
        <v>2</v>
      </c>
      <c r="AB7" s="137"/>
      <c r="AE7" s="27"/>
      <c r="AF7" s="69"/>
      <c r="AG7" s="52"/>
      <c r="AH7" s="53"/>
    </row>
    <row r="8" spans="2:35" ht="18" customHeight="1" thickBot="1" x14ac:dyDescent="0.3">
      <c r="B8" s="14"/>
      <c r="C8" s="81">
        <v>43774</v>
      </c>
      <c r="D8" s="82">
        <v>44</v>
      </c>
      <c r="E8" s="83">
        <f t="shared" si="1"/>
        <v>47.599999999999994</v>
      </c>
      <c r="F8" s="15"/>
      <c r="Y8" s="28" t="s">
        <v>6</v>
      </c>
      <c r="Z8" s="29">
        <v>10</v>
      </c>
      <c r="AA8" s="138">
        <f t="shared" si="0"/>
        <v>2</v>
      </c>
      <c r="AB8" s="139"/>
      <c r="AE8" s="27"/>
      <c r="AF8" s="153" t="s">
        <v>63</v>
      </c>
      <c r="AG8" s="52" t="s">
        <v>21</v>
      </c>
      <c r="AH8" s="53" t="s">
        <v>22</v>
      </c>
    </row>
    <row r="9" spans="2:35" ht="18" customHeight="1" thickTop="1" thickBot="1" x14ac:dyDescent="0.3">
      <c r="B9" s="14"/>
      <c r="C9" s="81">
        <v>43775</v>
      </c>
      <c r="D9" s="82">
        <v>40</v>
      </c>
      <c r="E9" s="83">
        <f t="shared" si="1"/>
        <v>43.999999999999993</v>
      </c>
      <c r="F9" s="15"/>
      <c r="X9" s="12"/>
      <c r="Y9" s="39"/>
      <c r="Z9" s="40">
        <f>SUM(Z4:Z8)</f>
        <v>62</v>
      </c>
      <c r="AA9" s="140">
        <f>SUM(AA4:AA8)</f>
        <v>12.399999999999999</v>
      </c>
      <c r="AB9" s="141"/>
      <c r="AE9" s="27"/>
      <c r="AF9" s="69" t="s">
        <v>64</v>
      </c>
      <c r="AG9" s="52" t="s">
        <v>21</v>
      </c>
      <c r="AH9" s="53" t="s">
        <v>71</v>
      </c>
    </row>
    <row r="10" spans="2:35" ht="18" customHeight="1" thickTop="1" x14ac:dyDescent="0.25">
      <c r="B10" s="14"/>
      <c r="C10" s="81">
        <v>43776</v>
      </c>
      <c r="D10" s="82">
        <v>40</v>
      </c>
      <c r="E10" s="83">
        <f t="shared" si="1"/>
        <v>40.399999999999991</v>
      </c>
      <c r="F10" s="15"/>
      <c r="Y10" s="42"/>
      <c r="Z10" s="41"/>
      <c r="AE10" s="27"/>
      <c r="AF10" s="153" t="s">
        <v>65</v>
      </c>
      <c r="AG10" s="52" t="s">
        <v>21</v>
      </c>
      <c r="AH10" s="53" t="s">
        <v>22</v>
      </c>
    </row>
    <row r="11" spans="2:35" ht="18" customHeight="1" x14ac:dyDescent="0.25">
      <c r="B11" s="14"/>
      <c r="C11" s="81">
        <v>43777</v>
      </c>
      <c r="D11" s="82">
        <v>40</v>
      </c>
      <c r="E11" s="83">
        <f t="shared" si="1"/>
        <v>36.79999999999999</v>
      </c>
      <c r="F11" s="15"/>
      <c r="AE11" s="27"/>
      <c r="AF11" s="69" t="s">
        <v>66</v>
      </c>
      <c r="AG11" s="52" t="s">
        <v>21</v>
      </c>
      <c r="AH11" s="53" t="s">
        <v>71</v>
      </c>
    </row>
    <row r="12" spans="2:35" ht="18" customHeight="1" x14ac:dyDescent="0.25">
      <c r="B12" s="14"/>
      <c r="C12" s="81">
        <v>43778</v>
      </c>
      <c r="D12" s="82">
        <v>36</v>
      </c>
      <c r="E12" s="83">
        <f t="shared" si="1"/>
        <v>33.199999999999989</v>
      </c>
      <c r="F12" s="15"/>
      <c r="X12" s="1"/>
      <c r="Y12" s="2"/>
      <c r="Z12" s="7"/>
      <c r="AA12" s="1"/>
      <c r="AE12" s="27"/>
      <c r="AF12" s="71" t="s">
        <v>67</v>
      </c>
      <c r="AG12" s="52" t="s">
        <v>21</v>
      </c>
      <c r="AH12" s="53" t="s">
        <v>22</v>
      </c>
    </row>
    <row r="13" spans="2:35" ht="18" customHeight="1" thickBot="1" x14ac:dyDescent="0.3">
      <c r="B13" s="14"/>
      <c r="C13" s="81">
        <v>43779</v>
      </c>
      <c r="D13" s="82">
        <v>33</v>
      </c>
      <c r="E13" s="83">
        <f t="shared" si="1"/>
        <v>29.599999999999987</v>
      </c>
      <c r="F13" s="15"/>
      <c r="X13" s="145" t="s">
        <v>12</v>
      </c>
      <c r="Y13" s="145"/>
      <c r="Z13" s="145"/>
      <c r="AA13" s="145"/>
      <c r="AE13" s="27"/>
      <c r="AF13" s="69" t="s">
        <v>68</v>
      </c>
      <c r="AG13" s="52" t="s">
        <v>59</v>
      </c>
      <c r="AH13" s="53" t="s">
        <v>60</v>
      </c>
    </row>
    <row r="14" spans="2:35" ht="18" customHeight="1" thickTop="1" x14ac:dyDescent="0.25">
      <c r="B14" s="14"/>
      <c r="C14" s="81">
        <v>43780</v>
      </c>
      <c r="D14" s="82">
        <v>29</v>
      </c>
      <c r="E14" s="83">
        <f t="shared" si="1"/>
        <v>25.999999999999986</v>
      </c>
      <c r="F14" s="15"/>
      <c r="X14" s="33"/>
      <c r="Y14" s="48" t="s">
        <v>8</v>
      </c>
      <c r="Z14" s="34">
        <v>43771</v>
      </c>
      <c r="AA14" s="30"/>
      <c r="AE14" s="27"/>
      <c r="AF14" s="153" t="s">
        <v>69</v>
      </c>
      <c r="AG14" s="52" t="s">
        <v>59</v>
      </c>
      <c r="AH14" s="53" t="s">
        <v>48</v>
      </c>
    </row>
    <row r="15" spans="2:35" ht="18" customHeight="1" x14ac:dyDescent="0.25">
      <c r="B15" s="14"/>
      <c r="C15" s="81">
        <v>43781</v>
      </c>
      <c r="D15" s="82">
        <v>25</v>
      </c>
      <c r="E15" s="83">
        <f t="shared" si="1"/>
        <v>22.399999999999984</v>
      </c>
      <c r="F15" s="15"/>
      <c r="X15" s="35"/>
      <c r="Y15" s="43" t="s">
        <v>14</v>
      </c>
      <c r="Z15" s="36">
        <v>43774</v>
      </c>
      <c r="AA15" s="14"/>
      <c r="AE15" s="27"/>
      <c r="AF15" s="69"/>
      <c r="AG15" s="52"/>
      <c r="AH15" s="53"/>
    </row>
    <row r="16" spans="2:35" ht="18" customHeight="1" x14ac:dyDescent="0.25">
      <c r="B16" s="14"/>
      <c r="C16" s="81">
        <v>43782</v>
      </c>
      <c r="D16" s="82">
        <v>21</v>
      </c>
      <c r="E16" s="83">
        <f t="shared" si="1"/>
        <v>18.799999999999983</v>
      </c>
      <c r="F16" s="15"/>
      <c r="X16" s="35"/>
      <c r="Y16" s="43" t="s">
        <v>9</v>
      </c>
      <c r="Z16" s="37" t="s">
        <v>11</v>
      </c>
      <c r="AA16" s="14"/>
      <c r="AE16" s="27"/>
      <c r="AF16" s="69"/>
      <c r="AG16" s="52"/>
      <c r="AH16" s="53"/>
    </row>
    <row r="17" spans="2:35" ht="18" customHeight="1" x14ac:dyDescent="0.25">
      <c r="B17" s="14"/>
      <c r="C17" s="81">
        <v>43783</v>
      </c>
      <c r="D17" s="82">
        <v>18</v>
      </c>
      <c r="E17" s="83">
        <f t="shared" si="1"/>
        <v>15.199999999999983</v>
      </c>
      <c r="F17" s="15"/>
      <c r="X17" s="35"/>
      <c r="Y17" s="43" t="s">
        <v>10</v>
      </c>
      <c r="Z17" s="61" t="s">
        <v>45</v>
      </c>
      <c r="AA17" s="14"/>
      <c r="AE17" s="27"/>
      <c r="AF17" s="71"/>
      <c r="AG17" s="52"/>
      <c r="AH17" s="53"/>
    </row>
    <row r="18" spans="2:35" ht="18" customHeight="1" x14ac:dyDescent="0.25">
      <c r="B18" s="14"/>
      <c r="C18" s="81">
        <v>43784</v>
      </c>
      <c r="D18" s="82">
        <v>14</v>
      </c>
      <c r="E18" s="83">
        <f t="shared" si="1"/>
        <v>11.599999999999984</v>
      </c>
      <c r="F18" s="15"/>
      <c r="Y18" s="3"/>
      <c r="Z18" s="47"/>
      <c r="AE18" s="27"/>
      <c r="AF18" s="71"/>
      <c r="AG18" s="52"/>
      <c r="AH18" s="53"/>
    </row>
    <row r="19" spans="2:35" ht="18" customHeight="1" x14ac:dyDescent="0.25">
      <c r="B19" s="14"/>
      <c r="C19" s="81">
        <v>43785</v>
      </c>
      <c r="D19" s="82"/>
      <c r="E19" s="83">
        <f t="shared" si="1"/>
        <v>7.999999999999984</v>
      </c>
      <c r="F19" s="15"/>
      <c r="Y19" s="3"/>
      <c r="Z19" s="8"/>
      <c r="AE19" s="27"/>
      <c r="AF19" s="71"/>
      <c r="AG19" s="52"/>
      <c r="AH19" s="53"/>
    </row>
    <row r="20" spans="2:35" ht="18" customHeight="1" x14ac:dyDescent="0.25">
      <c r="B20" s="14"/>
      <c r="C20" s="81">
        <v>43786</v>
      </c>
      <c r="D20" s="82"/>
      <c r="E20" s="83">
        <f t="shared" si="1"/>
        <v>4.3999999999999844</v>
      </c>
      <c r="F20" s="15"/>
      <c r="Y20" s="4"/>
      <c r="Z20" s="9"/>
      <c r="AE20" s="27"/>
      <c r="AF20" s="71"/>
      <c r="AG20" s="52"/>
      <c r="AH20" s="53"/>
    </row>
    <row r="21" spans="2:35" ht="18" customHeight="1" thickBot="1" x14ac:dyDescent="0.3">
      <c r="B21" s="4"/>
      <c r="C21" s="78">
        <v>43787</v>
      </c>
      <c r="D21" s="79"/>
      <c r="E21" s="80">
        <f t="shared" si="1"/>
        <v>0.79999999999998428</v>
      </c>
      <c r="F21" s="16"/>
      <c r="X21" s="145" t="s">
        <v>15</v>
      </c>
      <c r="Y21" s="145"/>
      <c r="Z21" s="145"/>
      <c r="AA21" s="145"/>
      <c r="AE21" s="27"/>
      <c r="AF21" s="69"/>
      <c r="AG21" s="52"/>
      <c r="AH21" s="53"/>
    </row>
    <row r="22" spans="2:35" ht="18" customHeight="1" thickTop="1" x14ac:dyDescent="0.25">
      <c r="B22" s="14"/>
      <c r="C22" s="81">
        <v>43788</v>
      </c>
      <c r="D22" s="82"/>
      <c r="E22" s="83">
        <v>0</v>
      </c>
      <c r="F22" s="15"/>
      <c r="X22" s="30"/>
      <c r="Y22" s="48" t="s">
        <v>8</v>
      </c>
      <c r="Z22" s="34">
        <v>43777</v>
      </c>
      <c r="AA22" s="30"/>
      <c r="AE22" s="27"/>
      <c r="AF22" s="69"/>
      <c r="AG22" s="77"/>
      <c r="AH22" s="77"/>
      <c r="AI22" s="4"/>
    </row>
    <row r="23" spans="2:35" ht="18" customHeight="1" x14ac:dyDescent="0.25">
      <c r="B23" s="4"/>
      <c r="C23" s="84">
        <v>43789</v>
      </c>
      <c r="D23" s="85"/>
      <c r="E23" s="86">
        <v>0</v>
      </c>
      <c r="F23" s="17"/>
      <c r="X23" s="30"/>
      <c r="Y23" s="48" t="s">
        <v>14</v>
      </c>
      <c r="Z23" s="34">
        <v>43784</v>
      </c>
      <c r="AA23" s="30"/>
      <c r="AE23" s="55"/>
      <c r="AF23" s="69"/>
      <c r="AG23" s="38"/>
      <c r="AH23" s="76"/>
      <c r="AI23" s="4"/>
    </row>
    <row r="24" spans="2:35" ht="18" customHeight="1" x14ac:dyDescent="0.25">
      <c r="B24" s="18"/>
      <c r="C24" s="22"/>
      <c r="D24" s="26"/>
      <c r="E24" s="11"/>
      <c r="F24" s="11"/>
      <c r="X24" s="30"/>
      <c r="Y24" s="48" t="s">
        <v>9</v>
      </c>
      <c r="Z24" s="49" t="s">
        <v>46</v>
      </c>
      <c r="AA24" s="30"/>
      <c r="AE24" s="74"/>
      <c r="AF24" s="171"/>
      <c r="AG24" s="57"/>
      <c r="AH24" s="75"/>
      <c r="AI24" s="4"/>
    </row>
    <row r="25" spans="2:35" ht="18" customHeight="1" x14ac:dyDescent="0.25">
      <c r="C25" s="13"/>
      <c r="X25" s="30"/>
      <c r="Y25" s="48" t="s">
        <v>10</v>
      </c>
      <c r="Z25" s="61" t="s">
        <v>45</v>
      </c>
      <c r="AA25" s="30"/>
      <c r="AE25" s="72"/>
      <c r="AF25" s="160"/>
      <c r="AG25" s="4"/>
      <c r="AH25" s="73"/>
      <c r="AI25" s="4"/>
    </row>
    <row r="26" spans="2:35" ht="18" customHeight="1" x14ac:dyDescent="0.25">
      <c r="C26" s="13"/>
      <c r="Y26" s="44"/>
      <c r="Z26" s="8"/>
      <c r="AE26" s="72"/>
      <c r="AF26" s="4"/>
      <c r="AG26" s="4"/>
      <c r="AH26" s="73"/>
    </row>
    <row r="27" spans="2:35" ht="18" customHeight="1" x14ac:dyDescent="0.25">
      <c r="C27" s="13"/>
      <c r="P27" s="45"/>
      <c r="Q27" s="45"/>
      <c r="R27" s="45"/>
      <c r="S27" s="45"/>
      <c r="T27" s="45"/>
      <c r="Y27" s="3"/>
      <c r="Z27" s="8"/>
      <c r="AE27" s="46"/>
      <c r="AF27" s="4"/>
      <c r="AG27" s="4"/>
    </row>
    <row r="28" spans="2:35" ht="18" customHeight="1" x14ac:dyDescent="0.25">
      <c r="C28" s="13"/>
      <c r="P28" s="45"/>
      <c r="Q28" s="45"/>
      <c r="R28" s="45"/>
      <c r="S28" s="45"/>
      <c r="T28" s="45"/>
      <c r="X28" s="64"/>
      <c r="Y28" s="64"/>
      <c r="Z28" s="67"/>
      <c r="AA28" s="64"/>
      <c r="AB28" s="64"/>
      <c r="AE28" s="46"/>
      <c r="AF28" s="4"/>
    </row>
    <row r="29" spans="2:35" ht="18" customHeight="1" x14ac:dyDescent="0.25">
      <c r="C29" s="174"/>
      <c r="D29" s="174"/>
      <c r="E29" s="174"/>
      <c r="F29" s="174"/>
      <c r="G29" s="174"/>
      <c r="H29" s="174"/>
      <c r="I29" s="174"/>
      <c r="J29" s="174"/>
      <c r="P29" s="45"/>
      <c r="Q29" s="45"/>
      <c r="R29" s="45"/>
      <c r="S29" s="45"/>
      <c r="T29" s="45"/>
      <c r="X29" s="146"/>
      <c r="Y29" s="146"/>
      <c r="Z29" s="146"/>
      <c r="AA29" s="146"/>
      <c r="AB29" s="64"/>
      <c r="AE29" s="46"/>
      <c r="AF29" s="4"/>
    </row>
    <row r="30" spans="2:35" ht="18" customHeight="1" x14ac:dyDescent="0.25">
      <c r="C30" s="174"/>
      <c r="D30" s="174"/>
      <c r="E30" s="174"/>
      <c r="F30" s="174"/>
      <c r="G30" s="174"/>
      <c r="H30" s="174"/>
      <c r="I30" s="174"/>
      <c r="J30" s="174"/>
      <c r="P30" s="45"/>
      <c r="Q30" s="45"/>
      <c r="R30" s="45"/>
      <c r="S30" s="45"/>
      <c r="T30" s="45"/>
      <c r="X30" s="64"/>
      <c r="Y30" s="65"/>
      <c r="Z30" s="66"/>
      <c r="AA30" s="64"/>
      <c r="AB30" s="64"/>
      <c r="AE30" s="46"/>
      <c r="AF30" s="4"/>
    </row>
    <row r="31" spans="2:35" ht="18" customHeight="1" x14ac:dyDescent="0.25">
      <c r="C31" s="174"/>
      <c r="D31" s="174"/>
      <c r="E31" s="174"/>
      <c r="F31" s="174"/>
      <c r="G31" s="174"/>
      <c r="H31" s="174"/>
      <c r="I31" s="174"/>
      <c r="J31" s="174"/>
      <c r="K31" s="4"/>
      <c r="P31" s="45"/>
      <c r="Q31" s="45"/>
      <c r="R31" s="45"/>
      <c r="S31" s="45"/>
      <c r="T31" s="45"/>
      <c r="X31" s="64"/>
      <c r="Y31" s="65"/>
      <c r="Z31" s="66"/>
      <c r="AA31" s="64"/>
      <c r="AB31" s="64"/>
      <c r="AE31" s="46"/>
      <c r="AF31" s="4"/>
    </row>
    <row r="32" spans="2:35" ht="18" customHeight="1" x14ac:dyDescent="0.25">
      <c r="C32" s="174"/>
      <c r="D32" s="174"/>
      <c r="E32" s="174"/>
      <c r="F32" s="174"/>
      <c r="G32" s="174"/>
      <c r="H32" s="174"/>
      <c r="I32" s="174"/>
      <c r="J32" s="174"/>
      <c r="P32" s="45"/>
      <c r="Q32" s="45"/>
      <c r="R32" s="45"/>
      <c r="S32" s="45"/>
      <c r="T32" s="45"/>
      <c r="X32" s="64"/>
      <c r="Y32" s="65"/>
      <c r="Z32" s="67"/>
      <c r="AA32" s="64"/>
      <c r="AB32" s="64"/>
      <c r="AE32" s="46"/>
    </row>
    <row r="33" spans="3:31" ht="18" customHeight="1" x14ac:dyDescent="0.25">
      <c r="C33" s="174"/>
      <c r="D33" s="174"/>
      <c r="E33" s="174"/>
      <c r="F33" s="174"/>
      <c r="G33" s="174"/>
      <c r="H33" s="174"/>
      <c r="I33" s="174"/>
      <c r="J33" s="174"/>
      <c r="P33" s="45"/>
      <c r="Q33" s="45"/>
      <c r="R33" s="45"/>
      <c r="S33" s="45"/>
      <c r="T33" s="45"/>
      <c r="X33" s="64"/>
      <c r="Y33" s="65"/>
      <c r="Z33" s="68"/>
      <c r="AA33" s="64"/>
      <c r="AB33" s="64"/>
      <c r="AE33" s="46"/>
    </row>
    <row r="34" spans="3:31" ht="18" customHeight="1" x14ac:dyDescent="0.25">
      <c r="C34" s="174"/>
      <c r="D34" s="174"/>
      <c r="E34" s="174"/>
      <c r="F34" s="174"/>
      <c r="G34" s="174"/>
      <c r="H34" s="174"/>
      <c r="I34" s="174"/>
      <c r="J34" s="174"/>
      <c r="P34" s="45"/>
      <c r="Q34" s="45"/>
      <c r="R34" s="45"/>
      <c r="S34" s="45"/>
      <c r="T34" s="45"/>
      <c r="X34" s="64"/>
      <c r="Y34" s="65"/>
      <c r="Z34" s="87"/>
      <c r="AA34" s="64"/>
      <c r="AB34" s="64"/>
      <c r="AE34" s="46"/>
    </row>
    <row r="35" spans="3:31" ht="18" customHeight="1" x14ac:dyDescent="0.25">
      <c r="C35" s="13"/>
      <c r="P35" s="45"/>
      <c r="Q35" s="45"/>
      <c r="R35" s="45"/>
      <c r="S35" s="45"/>
      <c r="T35" s="45"/>
      <c r="X35" s="64"/>
      <c r="Y35" s="65"/>
      <c r="Z35" s="87"/>
      <c r="AA35" s="64"/>
      <c r="AB35" s="64"/>
      <c r="AE35" s="46"/>
    </row>
    <row r="36" spans="3:31" ht="18" customHeight="1" x14ac:dyDescent="0.25">
      <c r="C36" s="13"/>
      <c r="P36" s="45"/>
      <c r="Q36" s="45"/>
      <c r="R36" s="45"/>
      <c r="S36" s="45"/>
      <c r="T36" s="45"/>
      <c r="X36" s="64"/>
      <c r="Y36" s="64"/>
      <c r="Z36" s="67"/>
      <c r="AA36" s="64"/>
      <c r="AB36" s="64"/>
      <c r="AE36" s="46"/>
    </row>
    <row r="37" spans="3:31" ht="18" customHeight="1" x14ac:dyDescent="0.25">
      <c r="P37" s="45"/>
      <c r="Q37" s="45"/>
      <c r="R37" s="45"/>
      <c r="S37" s="45"/>
      <c r="T37" s="45"/>
      <c r="W37" s="64"/>
      <c r="X37" s="126"/>
      <c r="Y37" s="126"/>
      <c r="Z37" s="126"/>
      <c r="AA37" s="126"/>
      <c r="AB37" s="64"/>
    </row>
    <row r="38" spans="3:31" ht="18" customHeight="1" x14ac:dyDescent="0.25">
      <c r="P38" s="45"/>
      <c r="Q38" s="45"/>
      <c r="R38" s="45"/>
      <c r="S38" s="45"/>
      <c r="T38" s="45"/>
      <c r="W38" s="64"/>
      <c r="X38" s="64"/>
      <c r="Y38" s="65"/>
      <c r="Z38" s="66"/>
      <c r="AA38" s="64"/>
      <c r="AB38" s="64"/>
    </row>
    <row r="39" spans="3:31" ht="18" customHeight="1" x14ac:dyDescent="0.25">
      <c r="W39" s="64"/>
      <c r="X39" s="64"/>
      <c r="Y39" s="65"/>
      <c r="Z39" s="66"/>
      <c r="AA39" s="64"/>
      <c r="AB39" s="64"/>
    </row>
    <row r="40" spans="3:31" ht="18" customHeight="1" x14ac:dyDescent="0.25">
      <c r="W40" s="64"/>
      <c r="X40" s="64"/>
      <c r="Y40" s="65"/>
      <c r="Z40" s="67"/>
      <c r="AA40" s="64"/>
      <c r="AB40" s="64"/>
    </row>
    <row r="41" spans="3:31" ht="18" customHeight="1" x14ac:dyDescent="0.25">
      <c r="W41" s="64"/>
      <c r="X41" s="64"/>
      <c r="Y41" s="65"/>
      <c r="Z41" s="68"/>
      <c r="AA41" s="64"/>
      <c r="AB41" s="64"/>
    </row>
    <row r="42" spans="3:31" ht="18" customHeight="1" x14ac:dyDescent="0.25">
      <c r="W42" s="64"/>
      <c r="X42" s="64"/>
      <c r="Y42" s="64"/>
      <c r="Z42" s="67"/>
      <c r="AA42" s="64"/>
      <c r="AB42" s="64"/>
    </row>
    <row r="43" spans="3:31" ht="18" customHeight="1" x14ac:dyDescent="0.25">
      <c r="W43" s="64"/>
      <c r="X43" s="64"/>
      <c r="Y43" s="64"/>
      <c r="Z43" s="67"/>
      <c r="AA43" s="64"/>
      <c r="AB43" s="64"/>
    </row>
    <row r="44" spans="3:31" ht="18" customHeight="1" x14ac:dyDescent="0.25"/>
  </sheetData>
  <mergeCells count="15">
    <mergeCell ref="B1:AI1"/>
    <mergeCell ref="AD4:AE4"/>
    <mergeCell ref="AD3:AH3"/>
    <mergeCell ref="X3:Y3"/>
    <mergeCell ref="X13:AA13"/>
    <mergeCell ref="X21:AA21"/>
    <mergeCell ref="X29:AA29"/>
    <mergeCell ref="AA3:AB3"/>
    <mergeCell ref="AA4:AB4"/>
    <mergeCell ref="AA5:AB5"/>
    <mergeCell ref="X37:AA37"/>
    <mergeCell ref="AA6:AB6"/>
    <mergeCell ref="AA7:AB7"/>
    <mergeCell ref="AA8:AB8"/>
    <mergeCell ref="AA9:AB9"/>
  </mergeCells>
  <conditionalFormatting sqref="AG5:AG21">
    <cfRule type="containsText" dxfId="11" priority="1" operator="containsText" text="high">
      <formula>NOT(ISERROR(SEARCH(("high"),(AG5))))</formula>
    </cfRule>
  </conditionalFormatting>
  <conditionalFormatting sqref="AG5:AG21">
    <cfRule type="containsText" dxfId="10" priority="2" operator="containsText" text="med">
      <formula>NOT(ISERROR(SEARCH(("med"),(AG5))))</formula>
    </cfRule>
  </conditionalFormatting>
  <conditionalFormatting sqref="AG5:AG21">
    <cfRule type="containsText" dxfId="9" priority="3" operator="containsText" text="low">
      <formula>NOT(ISERROR(SEARCH(("low"),(AG5))))</formula>
    </cfRule>
  </conditionalFormatting>
  <conditionalFormatting sqref="AH5:AH21">
    <cfRule type="containsText" dxfId="8" priority="4" operator="containsText" text="Done">
      <formula>NOT(ISERROR(SEARCH(("Done"),(AH5))))</formula>
    </cfRule>
  </conditionalFormatting>
  <conditionalFormatting sqref="AH5:AH21">
    <cfRule type="containsText" dxfId="7" priority="5" operator="containsText" text="Working">
      <formula>NOT(ISERROR(SEARCH(("Working"),(AH5))))</formula>
    </cfRule>
  </conditionalFormatting>
  <conditionalFormatting sqref="AH5:AH21">
    <cfRule type="containsText" dxfId="6" priority="6" operator="containsText" text="Blocked">
      <formula>NOT(ISERROR(SEARCH(("Blocked"),(AH5))))</formula>
    </cfRule>
  </conditionalFormatting>
  <dataValidations count="3">
    <dataValidation type="custom" allowBlank="1" showDropDown="1" showErrorMessage="1" sqref="Z14:Z15 Z22:Z23 Z30:Z31 Z38:Z39" xr:uid="{00000000-0002-0000-0000-000000000000}">
      <formula1>OR(NOT(ISERROR(DATEVALUE(Z14))), AND(ISNUMBER(Z14), LEFT(CELL("format", Z14))="D"))</formula1>
    </dataValidation>
    <dataValidation type="list" allowBlank="1" showErrorMessage="1" sqref="AG5:AG21" xr:uid="{00000000-0002-0000-0000-000001000000}">
      <formula1>"high,med,low"</formula1>
    </dataValidation>
    <dataValidation type="list" allowBlank="1" showErrorMessage="1" sqref="AH5:AH21" xr:uid="{00000000-0002-0000-0000-000002000000}">
      <formula1>"Pending,Working,Blocked,Done"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C794-A7B2-4AF2-9928-79898894F85F}">
  <sheetPr>
    <tabColor rgb="FFCCCCFF"/>
  </sheetPr>
  <dimension ref="A1:AK44"/>
  <sheetViews>
    <sheetView showGridLines="0" tabSelected="1" topLeftCell="AD1" zoomScaleNormal="100" workbookViewId="0">
      <selection activeCell="P30" sqref="P30"/>
    </sheetView>
  </sheetViews>
  <sheetFormatPr defaultRowHeight="15" x14ac:dyDescent="0.25"/>
  <cols>
    <col min="1" max="1" width="4.5703125" customWidth="1"/>
    <col min="2" max="2" width="3.140625" customWidth="1"/>
    <col min="3" max="3" width="11.85546875" style="5" customWidth="1"/>
    <col min="4" max="4" width="15.140625" style="5" customWidth="1"/>
    <col min="5" max="5" width="12.85546875" style="5" customWidth="1"/>
    <col min="6" max="6" width="2.28515625" style="5" customWidth="1"/>
    <col min="24" max="24" width="4.28515625" customWidth="1"/>
    <col min="25" max="25" width="16.5703125" customWidth="1"/>
    <col min="26" max="26" width="14" style="6" customWidth="1"/>
    <col min="27" max="27" width="4.28515625" customWidth="1"/>
    <col min="28" max="28" width="10.42578125" customWidth="1"/>
    <col min="30" max="30" width="4.28515625" customWidth="1"/>
    <col min="31" max="31" width="45.140625" customWidth="1"/>
    <col min="32" max="32" width="67.85546875" customWidth="1"/>
    <col min="33" max="33" width="16.42578125" customWidth="1"/>
    <col min="34" max="34" width="16.5703125" style="5" customWidth="1"/>
  </cols>
  <sheetData>
    <row r="1" spans="1:37" ht="41.25" customHeight="1" thickBot="1" x14ac:dyDescent="0.3">
      <c r="B1" s="120" t="s">
        <v>44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</row>
    <row r="2" spans="1:37" ht="18.75" customHeight="1" thickTop="1" x14ac:dyDescent="0.25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7" ht="20.25" customHeight="1" thickBot="1" x14ac:dyDescent="0.3">
      <c r="B3" s="114"/>
      <c r="C3" s="114" t="s">
        <v>0</v>
      </c>
      <c r="D3" s="114" t="s">
        <v>2</v>
      </c>
      <c r="E3" s="114" t="s">
        <v>1</v>
      </c>
      <c r="F3" s="115"/>
      <c r="X3" s="147" t="s">
        <v>23</v>
      </c>
      <c r="Y3" s="147"/>
      <c r="Z3" s="114" t="s">
        <v>13</v>
      </c>
      <c r="AA3" s="147" t="s">
        <v>17</v>
      </c>
      <c r="AB3" s="147"/>
      <c r="AD3" s="148" t="s">
        <v>50</v>
      </c>
      <c r="AE3" s="148"/>
      <c r="AF3" s="148"/>
      <c r="AG3" s="148"/>
      <c r="AH3" s="148"/>
    </row>
    <row r="4" spans="1:37" ht="19.5" customHeight="1" thickTop="1" thickBot="1" x14ac:dyDescent="0.3">
      <c r="A4" s="150"/>
      <c r="B4" s="30"/>
      <c r="C4" s="78">
        <v>43770</v>
      </c>
      <c r="D4" s="79">
        <v>60</v>
      </c>
      <c r="E4" s="80">
        <v>62</v>
      </c>
      <c r="F4" s="60"/>
      <c r="X4" s="30"/>
      <c r="Y4" s="31" t="s">
        <v>3</v>
      </c>
      <c r="Z4" s="24">
        <v>14</v>
      </c>
      <c r="AA4" s="123">
        <f>(Z4/5)</f>
        <v>2.8</v>
      </c>
      <c r="AB4" s="124"/>
      <c r="AD4" s="149" t="s">
        <v>26</v>
      </c>
      <c r="AE4" s="149"/>
      <c r="AF4" s="116" t="s">
        <v>18</v>
      </c>
      <c r="AG4" s="116" t="s">
        <v>19</v>
      </c>
      <c r="AH4" s="116" t="s">
        <v>27</v>
      </c>
    </row>
    <row r="5" spans="1:37" ht="18" customHeight="1" thickTop="1" x14ac:dyDescent="0.25">
      <c r="A5" s="150"/>
      <c r="B5" s="14"/>
      <c r="C5" s="81">
        <v>43771</v>
      </c>
      <c r="D5" s="82">
        <v>56</v>
      </c>
      <c r="E5" s="83">
        <f>(E4-3.6)</f>
        <v>58.4</v>
      </c>
      <c r="F5" s="15"/>
      <c r="G5" s="4"/>
      <c r="X5" s="30"/>
      <c r="Y5" s="31" t="s">
        <v>4</v>
      </c>
      <c r="Z5" s="24">
        <v>14</v>
      </c>
      <c r="AA5" s="136">
        <f t="shared" ref="AA5:AA8" si="0">(Z5/5)</f>
        <v>2.8</v>
      </c>
      <c r="AB5" s="137"/>
      <c r="AE5" s="113" t="s">
        <v>61</v>
      </c>
      <c r="AF5" s="156" t="s">
        <v>52</v>
      </c>
      <c r="AG5" s="58" t="s">
        <v>21</v>
      </c>
      <c r="AH5" s="59" t="s">
        <v>22</v>
      </c>
    </row>
    <row r="6" spans="1:37" ht="18" customHeight="1" x14ac:dyDescent="0.25">
      <c r="A6" s="150"/>
      <c r="B6" s="14"/>
      <c r="C6" s="81">
        <v>43772</v>
      </c>
      <c r="D6" s="82">
        <v>52</v>
      </c>
      <c r="E6" s="83">
        <f t="shared" ref="E6:E21" si="1">(E5-3.6)</f>
        <v>54.8</v>
      </c>
      <c r="F6" s="15"/>
      <c r="X6" s="14"/>
      <c r="Y6" s="32" t="s">
        <v>7</v>
      </c>
      <c r="Z6" s="23">
        <v>14</v>
      </c>
      <c r="AA6" s="136">
        <f t="shared" si="0"/>
        <v>2.8</v>
      </c>
      <c r="AB6" s="137"/>
      <c r="AE6" s="27"/>
      <c r="AF6" s="69" t="s">
        <v>53</v>
      </c>
      <c r="AG6" s="52" t="s">
        <v>21</v>
      </c>
      <c r="AH6" s="53" t="s">
        <v>22</v>
      </c>
    </row>
    <row r="7" spans="1:37" ht="18" customHeight="1" x14ac:dyDescent="0.25">
      <c r="A7" s="150"/>
      <c r="B7" s="14"/>
      <c r="C7" s="81">
        <v>43773</v>
      </c>
      <c r="D7" s="82">
        <v>48</v>
      </c>
      <c r="E7" s="83">
        <f t="shared" si="1"/>
        <v>51.199999999999996</v>
      </c>
      <c r="F7" s="15"/>
      <c r="X7" s="14"/>
      <c r="Y7" s="32" t="s">
        <v>5</v>
      </c>
      <c r="Z7" s="23">
        <v>10</v>
      </c>
      <c r="AA7" s="136">
        <f t="shared" si="0"/>
        <v>2</v>
      </c>
      <c r="AB7" s="137"/>
      <c r="AE7" s="27"/>
      <c r="AF7" s="164" t="s">
        <v>54</v>
      </c>
      <c r="AG7" s="155" t="s">
        <v>21</v>
      </c>
      <c r="AH7" s="154" t="s">
        <v>22</v>
      </c>
    </row>
    <row r="8" spans="1:37" ht="18" customHeight="1" thickBot="1" x14ac:dyDescent="0.3">
      <c r="A8" s="150"/>
      <c r="B8" s="14"/>
      <c r="C8" s="81">
        <v>43774</v>
      </c>
      <c r="D8" s="82">
        <v>44</v>
      </c>
      <c r="E8" s="83">
        <f t="shared" si="1"/>
        <v>47.599999999999994</v>
      </c>
      <c r="F8" s="15"/>
      <c r="Y8" s="28" t="s">
        <v>6</v>
      </c>
      <c r="Z8" s="29">
        <v>10</v>
      </c>
      <c r="AA8" s="138">
        <f t="shared" si="0"/>
        <v>2</v>
      </c>
      <c r="AB8" s="139"/>
      <c r="AD8" s="162"/>
      <c r="AE8" s="27"/>
      <c r="AF8" s="165"/>
      <c r="AG8" s="166"/>
      <c r="AH8" s="168"/>
    </row>
    <row r="9" spans="1:37" ht="18" customHeight="1" thickTop="1" thickBot="1" x14ac:dyDescent="0.3">
      <c r="A9" s="88"/>
      <c r="B9" s="30"/>
      <c r="C9" s="78">
        <v>43775</v>
      </c>
      <c r="D9" s="79">
        <v>40</v>
      </c>
      <c r="E9" s="91">
        <f t="shared" si="1"/>
        <v>43.999999999999993</v>
      </c>
      <c r="F9" s="16"/>
      <c r="X9" s="12"/>
      <c r="Y9" s="39"/>
      <c r="Z9" s="40">
        <f>SUM(Z4:Z8)</f>
        <v>62</v>
      </c>
      <c r="AA9" s="140">
        <f>SUM(AA4:AA8)</f>
        <v>12.399999999999999</v>
      </c>
      <c r="AB9" s="141"/>
      <c r="AD9" s="4"/>
      <c r="AE9" s="161" t="s">
        <v>62</v>
      </c>
      <c r="AF9" s="153" t="s">
        <v>55</v>
      </c>
      <c r="AG9" s="167" t="s">
        <v>47</v>
      </c>
      <c r="AH9" s="163" t="s">
        <v>22</v>
      </c>
    </row>
    <row r="10" spans="1:37" ht="18" customHeight="1" thickTop="1" x14ac:dyDescent="0.25">
      <c r="A10" s="88"/>
      <c r="B10" s="14"/>
      <c r="C10" s="81">
        <v>43776</v>
      </c>
      <c r="D10" s="82">
        <v>40</v>
      </c>
      <c r="E10" s="83">
        <f t="shared" si="1"/>
        <v>40.399999999999991</v>
      </c>
      <c r="F10" s="15"/>
      <c r="Y10" s="42"/>
      <c r="Z10" s="41"/>
      <c r="AE10" s="27"/>
      <c r="AF10" s="69" t="s">
        <v>56</v>
      </c>
      <c r="AG10" s="52" t="s">
        <v>21</v>
      </c>
      <c r="AH10" s="53" t="s">
        <v>22</v>
      </c>
    </row>
    <row r="11" spans="1:37" ht="18" customHeight="1" x14ac:dyDescent="0.25">
      <c r="A11" s="89"/>
      <c r="B11" s="14"/>
      <c r="C11" s="81">
        <v>43777</v>
      </c>
      <c r="D11" s="82">
        <v>40</v>
      </c>
      <c r="E11" s="90">
        <f t="shared" si="1"/>
        <v>36.79999999999999</v>
      </c>
      <c r="F11" s="15"/>
      <c r="AE11" s="27"/>
      <c r="AF11" s="69" t="s">
        <v>58</v>
      </c>
      <c r="AG11" s="52" t="s">
        <v>47</v>
      </c>
      <c r="AH11" s="53" t="s">
        <v>22</v>
      </c>
    </row>
    <row r="12" spans="1:37" ht="18" customHeight="1" x14ac:dyDescent="0.25">
      <c r="A12" s="151"/>
      <c r="B12" s="30"/>
      <c r="C12" s="78">
        <v>43778</v>
      </c>
      <c r="D12" s="79">
        <v>36</v>
      </c>
      <c r="E12" s="80">
        <f t="shared" si="1"/>
        <v>33.199999999999989</v>
      </c>
      <c r="F12" s="16"/>
      <c r="X12" s="1"/>
      <c r="Y12" s="2"/>
      <c r="Z12" s="7"/>
      <c r="AA12" s="1"/>
      <c r="AE12" s="27"/>
      <c r="AF12" s="69" t="s">
        <v>57</v>
      </c>
      <c r="AG12" s="52" t="s">
        <v>59</v>
      </c>
      <c r="AH12" s="53" t="s">
        <v>60</v>
      </c>
    </row>
    <row r="13" spans="1:37" ht="18" customHeight="1" thickBot="1" x14ac:dyDescent="0.3">
      <c r="A13" s="151"/>
      <c r="B13" s="14"/>
      <c r="C13" s="81">
        <v>43779</v>
      </c>
      <c r="D13" s="82">
        <v>33</v>
      </c>
      <c r="E13" s="83">
        <f t="shared" si="1"/>
        <v>29.599999999999987</v>
      </c>
      <c r="F13" s="15"/>
      <c r="X13" s="147" t="s">
        <v>12</v>
      </c>
      <c r="Y13" s="147"/>
      <c r="Z13" s="147"/>
      <c r="AA13" s="147"/>
      <c r="AE13" s="27"/>
      <c r="AF13" s="69"/>
      <c r="AG13" s="52"/>
      <c r="AH13" s="53"/>
    </row>
    <row r="14" spans="1:37" ht="18" customHeight="1" thickTop="1" x14ac:dyDescent="0.25">
      <c r="A14" s="151"/>
      <c r="B14" s="14"/>
      <c r="C14" s="81">
        <v>43780</v>
      </c>
      <c r="D14" s="82">
        <v>29</v>
      </c>
      <c r="E14" s="83">
        <f t="shared" si="1"/>
        <v>25.999999999999986</v>
      </c>
      <c r="F14" s="15"/>
      <c r="X14" s="33"/>
      <c r="Y14" s="48" t="s">
        <v>8</v>
      </c>
      <c r="Z14" s="34">
        <v>43770</v>
      </c>
      <c r="AA14" s="30"/>
      <c r="AE14" s="27"/>
      <c r="AF14" s="71"/>
      <c r="AG14" s="52"/>
      <c r="AH14" s="53"/>
    </row>
    <row r="15" spans="1:37" ht="18" customHeight="1" x14ac:dyDescent="0.25">
      <c r="A15" s="151"/>
      <c r="B15" s="14"/>
      <c r="C15" s="81">
        <v>43781</v>
      </c>
      <c r="D15" s="82">
        <v>25</v>
      </c>
      <c r="E15" s="83">
        <f t="shared" si="1"/>
        <v>22.399999999999984</v>
      </c>
      <c r="F15" s="15"/>
      <c r="X15" s="35"/>
      <c r="Y15" s="43" t="s">
        <v>14</v>
      </c>
      <c r="Z15" s="36">
        <v>43774</v>
      </c>
      <c r="AA15" s="14"/>
      <c r="AE15" s="27"/>
      <c r="AF15" s="71"/>
      <c r="AG15" s="170"/>
      <c r="AH15" s="172"/>
      <c r="AI15" s="4"/>
    </row>
    <row r="16" spans="1:37" ht="18" customHeight="1" x14ac:dyDescent="0.25">
      <c r="A16" s="151"/>
      <c r="B16" s="14"/>
      <c r="C16" s="81">
        <v>43782</v>
      </c>
      <c r="D16" s="82">
        <v>21</v>
      </c>
      <c r="E16" s="83">
        <f t="shared" si="1"/>
        <v>18.799999999999983</v>
      </c>
      <c r="F16" s="15"/>
      <c r="X16" s="35"/>
      <c r="Y16" s="43" t="s">
        <v>9</v>
      </c>
      <c r="Z16" s="37" t="s">
        <v>11</v>
      </c>
      <c r="AA16" s="14"/>
      <c r="AE16" s="27"/>
      <c r="AF16" s="71"/>
      <c r="AG16" s="52"/>
      <c r="AH16" s="172"/>
      <c r="AI16" s="4"/>
      <c r="AJ16" s="4"/>
      <c r="AK16" s="4"/>
    </row>
    <row r="17" spans="1:37" ht="18" customHeight="1" x14ac:dyDescent="0.25">
      <c r="A17" s="151"/>
      <c r="B17" s="14"/>
      <c r="C17" s="81">
        <v>43783</v>
      </c>
      <c r="D17" s="82">
        <v>18</v>
      </c>
      <c r="E17" s="83">
        <f t="shared" si="1"/>
        <v>15.199999999999983</v>
      </c>
      <c r="F17" s="15"/>
      <c r="X17" s="35"/>
      <c r="Y17" s="43" t="s">
        <v>10</v>
      </c>
      <c r="Z17" s="61" t="s">
        <v>45</v>
      </c>
      <c r="AA17" s="14"/>
      <c r="AE17" s="27"/>
      <c r="AF17" s="169"/>
      <c r="AG17" s="52"/>
      <c r="AH17" s="158"/>
      <c r="AI17" s="4"/>
      <c r="AJ17" s="4"/>
      <c r="AK17" s="4"/>
    </row>
    <row r="18" spans="1:37" ht="18" customHeight="1" x14ac:dyDescent="0.25">
      <c r="A18" s="151"/>
      <c r="B18" s="14"/>
      <c r="C18" s="81">
        <v>43784</v>
      </c>
      <c r="D18" s="82">
        <v>14</v>
      </c>
      <c r="E18" s="90">
        <f t="shared" si="1"/>
        <v>11.599999999999984</v>
      </c>
      <c r="F18" s="15"/>
      <c r="Y18" s="3"/>
      <c r="Z18" s="47"/>
      <c r="AE18" s="27"/>
      <c r="AF18" s="171"/>
      <c r="AG18" s="52"/>
      <c r="AH18" s="173"/>
      <c r="AI18" s="4"/>
      <c r="AJ18" s="4"/>
      <c r="AK18" s="4"/>
    </row>
    <row r="19" spans="1:37" ht="18" customHeight="1" x14ac:dyDescent="0.25">
      <c r="A19" s="152"/>
      <c r="B19" s="30"/>
      <c r="C19" s="78">
        <v>43785</v>
      </c>
      <c r="D19" s="79">
        <v>11</v>
      </c>
      <c r="E19" s="80">
        <f t="shared" si="1"/>
        <v>7.999999999999984</v>
      </c>
      <c r="F19" s="16"/>
      <c r="Y19" s="3"/>
      <c r="Z19" s="8"/>
      <c r="AE19" s="27"/>
      <c r="AF19" s="171"/>
      <c r="AG19" s="170"/>
      <c r="AH19" s="172"/>
      <c r="AI19" s="4"/>
      <c r="AJ19" s="4"/>
      <c r="AK19" s="4"/>
    </row>
    <row r="20" spans="1:37" ht="18" customHeight="1" x14ac:dyDescent="0.25">
      <c r="A20" s="152"/>
      <c r="B20" s="14"/>
      <c r="C20" s="81">
        <v>43786</v>
      </c>
      <c r="D20" s="82">
        <v>7</v>
      </c>
      <c r="E20" s="83">
        <f t="shared" si="1"/>
        <v>4.3999999999999844</v>
      </c>
      <c r="F20" s="15"/>
      <c r="Y20" s="4"/>
      <c r="Z20" s="9"/>
      <c r="AE20" s="27"/>
      <c r="AF20" s="171"/>
      <c r="AG20" s="157"/>
      <c r="AH20" s="158"/>
      <c r="AI20" s="4"/>
    </row>
    <row r="21" spans="1:37" ht="18" customHeight="1" thickBot="1" x14ac:dyDescent="0.3">
      <c r="A21" s="152"/>
      <c r="B21" s="4"/>
      <c r="C21" s="78">
        <v>43787</v>
      </c>
      <c r="D21" s="79">
        <v>4</v>
      </c>
      <c r="E21" s="80">
        <f t="shared" si="1"/>
        <v>0.79999999999998428</v>
      </c>
      <c r="F21" s="16"/>
      <c r="X21" s="147" t="s">
        <v>15</v>
      </c>
      <c r="Y21" s="147"/>
      <c r="Z21" s="147"/>
      <c r="AA21" s="147"/>
      <c r="AE21" s="4"/>
      <c r="AF21" s="159"/>
      <c r="AG21" s="158"/>
      <c r="AH21" s="158"/>
      <c r="AI21" s="4"/>
    </row>
    <row r="22" spans="1:37" ht="18" customHeight="1" thickTop="1" x14ac:dyDescent="0.25">
      <c r="A22" s="152"/>
      <c r="B22" s="14"/>
      <c r="C22" s="81">
        <v>43788</v>
      </c>
      <c r="D22" s="82">
        <v>1</v>
      </c>
      <c r="E22" s="83">
        <v>0</v>
      </c>
      <c r="F22" s="15"/>
      <c r="X22" s="30"/>
      <c r="Y22" s="48" t="s">
        <v>8</v>
      </c>
      <c r="Z22" s="34">
        <v>43778</v>
      </c>
      <c r="AA22" s="30"/>
      <c r="AE22" s="4"/>
      <c r="AF22" s="160"/>
      <c r="AG22" s="160"/>
      <c r="AH22" s="160"/>
      <c r="AI22" s="4"/>
    </row>
    <row r="23" spans="1:37" ht="18" customHeight="1" x14ac:dyDescent="0.25">
      <c r="A23" s="152"/>
      <c r="B23" s="4"/>
      <c r="C23" s="84">
        <v>43789</v>
      </c>
      <c r="D23" s="85">
        <v>0</v>
      </c>
      <c r="E23" s="86">
        <v>0</v>
      </c>
      <c r="F23" s="17"/>
      <c r="X23" s="30"/>
      <c r="Y23" s="48" t="s">
        <v>14</v>
      </c>
      <c r="Z23" s="34">
        <v>43784</v>
      </c>
      <c r="AA23" s="30"/>
      <c r="AE23" s="160"/>
      <c r="AF23" s="4"/>
      <c r="AG23" s="4"/>
      <c r="AH23" s="73"/>
      <c r="AI23" s="4"/>
    </row>
    <row r="24" spans="1:37" ht="18" customHeight="1" x14ac:dyDescent="0.25">
      <c r="B24" s="18"/>
      <c r="C24" s="22"/>
      <c r="D24" s="26"/>
      <c r="E24" s="11"/>
      <c r="F24" s="11"/>
      <c r="X24" s="30"/>
      <c r="Y24" s="48" t="s">
        <v>9</v>
      </c>
      <c r="Z24" s="49" t="s">
        <v>46</v>
      </c>
      <c r="AA24" s="30"/>
      <c r="AE24" s="74"/>
      <c r="AF24" s="4"/>
      <c r="AG24" s="4"/>
      <c r="AH24" s="73"/>
      <c r="AI24" s="4"/>
    </row>
    <row r="25" spans="1:37" ht="18" customHeight="1" x14ac:dyDescent="0.25">
      <c r="C25" s="13"/>
      <c r="X25" s="30"/>
      <c r="Y25" s="48" t="s">
        <v>10</v>
      </c>
      <c r="Z25" s="61" t="s">
        <v>45</v>
      </c>
      <c r="AA25" s="30"/>
      <c r="AE25" s="72"/>
      <c r="AF25" s="4"/>
      <c r="AG25" s="4"/>
      <c r="AH25" s="73"/>
      <c r="AI25" s="4"/>
    </row>
    <row r="26" spans="1:37" ht="18" customHeight="1" x14ac:dyDescent="0.25">
      <c r="C26" s="13"/>
      <c r="Y26" s="44"/>
      <c r="Z26" s="8"/>
      <c r="AE26" s="72"/>
      <c r="AF26" s="4"/>
      <c r="AG26" s="4"/>
      <c r="AH26" s="73"/>
      <c r="AI26" s="4"/>
    </row>
    <row r="27" spans="1:37" ht="18" customHeight="1" x14ac:dyDescent="0.25">
      <c r="B27" s="4"/>
      <c r="C27" s="175"/>
      <c r="D27" s="73"/>
      <c r="E27" s="73"/>
      <c r="F27" s="73"/>
      <c r="G27" s="4"/>
      <c r="H27" s="4"/>
      <c r="I27" s="4"/>
      <c r="J27" s="4"/>
      <c r="K27" s="4"/>
      <c r="L27" s="4"/>
      <c r="P27" s="45"/>
      <c r="Q27" s="45"/>
      <c r="R27" s="45"/>
      <c r="S27" s="45"/>
      <c r="T27" s="45"/>
      <c r="Y27" s="3"/>
      <c r="Z27" s="8"/>
      <c r="AE27" s="46"/>
      <c r="AF27" s="4"/>
      <c r="AG27" s="4"/>
    </row>
    <row r="28" spans="1:37" ht="18" customHeight="1" x14ac:dyDescent="0.25">
      <c r="B28" s="4"/>
      <c r="C28" s="175"/>
      <c r="D28" s="73"/>
      <c r="E28" s="73"/>
      <c r="F28" s="73"/>
      <c r="G28" s="4"/>
      <c r="H28" s="4"/>
      <c r="I28" s="4"/>
      <c r="J28" s="4"/>
      <c r="K28" s="4"/>
      <c r="L28" s="4"/>
      <c r="P28" s="45"/>
      <c r="Q28" s="45"/>
      <c r="R28" s="45"/>
      <c r="S28" s="45"/>
      <c r="T28" s="45"/>
      <c r="AE28" s="72"/>
      <c r="AF28" s="4"/>
    </row>
    <row r="29" spans="1:37" ht="18" customHeight="1" thickBot="1" x14ac:dyDescent="0.3">
      <c r="B29" s="4"/>
      <c r="C29" s="174"/>
      <c r="D29" s="174"/>
      <c r="E29" s="174"/>
      <c r="F29" s="174"/>
      <c r="G29" s="174"/>
      <c r="H29" s="174"/>
      <c r="I29" s="174"/>
      <c r="J29" s="174"/>
      <c r="K29" s="4"/>
      <c r="L29" s="4"/>
      <c r="P29" s="45"/>
      <c r="Q29" s="45"/>
      <c r="R29" s="45"/>
      <c r="S29" s="45"/>
      <c r="T29" s="45"/>
      <c r="X29" s="147" t="s">
        <v>16</v>
      </c>
      <c r="Y29" s="147"/>
      <c r="Z29" s="147"/>
      <c r="AA29" s="147"/>
      <c r="AE29" s="46"/>
    </row>
    <row r="30" spans="1:37" ht="18" customHeight="1" thickTop="1" x14ac:dyDescent="0.25">
      <c r="B30" s="4"/>
      <c r="C30" s="174"/>
      <c r="D30" s="174"/>
      <c r="E30" s="174"/>
      <c r="F30" s="174"/>
      <c r="G30" s="174"/>
      <c r="H30" s="174"/>
      <c r="I30" s="174"/>
      <c r="J30" s="174"/>
      <c r="K30" s="4"/>
      <c r="L30" s="4"/>
      <c r="P30" s="45"/>
      <c r="Q30" s="45"/>
      <c r="R30" s="45"/>
      <c r="S30" s="45"/>
      <c r="T30" s="45"/>
      <c r="X30" s="30"/>
      <c r="Y30" s="48" t="s">
        <v>8</v>
      </c>
      <c r="Z30" s="34">
        <v>43785</v>
      </c>
      <c r="AA30" s="30"/>
      <c r="AE30" s="46"/>
    </row>
    <row r="31" spans="1:37" ht="18" customHeight="1" x14ac:dyDescent="0.25">
      <c r="B31" s="4"/>
      <c r="C31" s="174"/>
      <c r="D31" s="174"/>
      <c r="E31" s="174"/>
      <c r="F31" s="174"/>
      <c r="G31" s="174"/>
      <c r="H31" s="174"/>
      <c r="I31" s="174"/>
      <c r="J31" s="174"/>
      <c r="K31" s="4"/>
      <c r="L31" s="4"/>
      <c r="P31" s="45"/>
      <c r="Q31" s="45"/>
      <c r="R31" s="45"/>
      <c r="S31" s="45"/>
      <c r="T31" s="45"/>
      <c r="X31" s="14"/>
      <c r="Y31" s="43" t="s">
        <v>14</v>
      </c>
      <c r="Z31" s="36">
        <v>43788</v>
      </c>
      <c r="AA31" s="14"/>
      <c r="AB31" s="4"/>
      <c r="AE31" s="46"/>
    </row>
    <row r="32" spans="1:37" ht="18" customHeight="1" x14ac:dyDescent="0.25">
      <c r="B32" s="4"/>
      <c r="C32" s="174"/>
      <c r="D32" s="174"/>
      <c r="E32" s="174"/>
      <c r="F32" s="174"/>
      <c r="G32" s="174"/>
      <c r="H32" s="174"/>
      <c r="I32" s="174"/>
      <c r="J32" s="174"/>
      <c r="K32" s="4"/>
      <c r="L32" s="4"/>
      <c r="P32" s="45"/>
      <c r="Q32" s="45"/>
      <c r="R32" s="45"/>
      <c r="S32" s="45"/>
      <c r="T32" s="45"/>
      <c r="X32" s="30"/>
      <c r="Y32" s="48" t="s">
        <v>9</v>
      </c>
      <c r="Z32" s="49" t="s">
        <v>51</v>
      </c>
      <c r="AA32" s="30"/>
      <c r="AB32" s="4"/>
      <c r="AE32" s="46"/>
    </row>
    <row r="33" spans="2:31" ht="18" customHeight="1" x14ac:dyDescent="0.25">
      <c r="B33" s="4"/>
      <c r="C33" s="174"/>
      <c r="D33" s="174"/>
      <c r="E33" s="174"/>
      <c r="F33" s="174"/>
      <c r="G33" s="174"/>
      <c r="H33" s="174"/>
      <c r="I33" s="174"/>
      <c r="J33" s="174"/>
      <c r="K33" s="4"/>
      <c r="L33" s="4"/>
      <c r="P33" s="45"/>
      <c r="Q33" s="45"/>
      <c r="R33" s="45"/>
      <c r="S33" s="45"/>
      <c r="T33" s="45"/>
      <c r="X33" s="14"/>
      <c r="Y33" s="43" t="s">
        <v>10</v>
      </c>
      <c r="Z33" s="61" t="s">
        <v>45</v>
      </c>
      <c r="AA33" s="14"/>
      <c r="AE33" s="46"/>
    </row>
    <row r="34" spans="2:31" ht="18" customHeight="1" x14ac:dyDescent="0.25">
      <c r="B34" s="4"/>
      <c r="C34" s="174"/>
      <c r="D34" s="174"/>
      <c r="E34" s="174"/>
      <c r="F34" s="174"/>
      <c r="G34" s="174"/>
      <c r="H34" s="174"/>
      <c r="I34" s="174"/>
      <c r="J34" s="174"/>
      <c r="K34" s="4"/>
      <c r="L34" s="4"/>
      <c r="P34" s="45"/>
      <c r="Q34" s="45"/>
      <c r="R34" s="45"/>
      <c r="S34" s="45"/>
      <c r="T34" s="45"/>
      <c r="Y34" s="50"/>
      <c r="Z34" s="8"/>
      <c r="AE34" s="46"/>
    </row>
    <row r="35" spans="2:31" ht="18" customHeight="1" x14ac:dyDescent="0.25">
      <c r="B35" s="4"/>
      <c r="C35" s="175"/>
      <c r="D35" s="73"/>
      <c r="E35" s="73"/>
      <c r="F35" s="73"/>
      <c r="G35" s="4"/>
      <c r="H35" s="4"/>
      <c r="I35" s="4"/>
      <c r="J35" s="4"/>
      <c r="K35" s="4"/>
      <c r="L35" s="4"/>
      <c r="P35" s="45"/>
      <c r="Q35" s="45"/>
      <c r="R35" s="45"/>
      <c r="S35" s="45"/>
      <c r="T35" s="45"/>
      <c r="Y35" s="44"/>
      <c r="Z35" s="8"/>
      <c r="AE35" s="46"/>
    </row>
    <row r="36" spans="2:31" ht="18" customHeight="1" x14ac:dyDescent="0.25">
      <c r="C36" s="13"/>
      <c r="P36" s="45"/>
      <c r="Q36" s="45"/>
      <c r="R36" s="45"/>
      <c r="S36" s="45"/>
      <c r="T36" s="45"/>
      <c r="AE36" s="46"/>
    </row>
    <row r="37" spans="2:31" ht="18" customHeight="1" x14ac:dyDescent="0.25">
      <c r="P37" s="45"/>
      <c r="Q37" s="45"/>
      <c r="R37" s="45"/>
      <c r="S37" s="45"/>
      <c r="T37" s="45"/>
      <c r="W37" s="64"/>
      <c r="X37" s="126"/>
      <c r="Y37" s="126"/>
      <c r="Z37" s="126"/>
      <c r="AA37" s="126"/>
      <c r="AB37" s="64"/>
    </row>
    <row r="38" spans="2:31" ht="18" customHeight="1" x14ac:dyDescent="0.25">
      <c r="P38" s="45"/>
      <c r="Q38" s="45"/>
      <c r="R38" s="45"/>
      <c r="S38" s="45"/>
      <c r="T38" s="45"/>
      <c r="W38" s="64"/>
      <c r="X38" s="64"/>
      <c r="Y38" s="65"/>
      <c r="Z38" s="66"/>
      <c r="AA38" s="64"/>
      <c r="AB38" s="64"/>
    </row>
    <row r="39" spans="2:31" ht="18" customHeight="1" x14ac:dyDescent="0.25">
      <c r="W39" s="64"/>
      <c r="X39" s="64"/>
      <c r="Y39" s="65"/>
      <c r="Z39" s="66"/>
      <c r="AA39" s="64"/>
      <c r="AB39" s="64"/>
    </row>
    <row r="40" spans="2:31" ht="18" customHeight="1" x14ac:dyDescent="0.25">
      <c r="W40" s="64"/>
      <c r="X40" s="64"/>
      <c r="Y40" s="65"/>
      <c r="Z40" s="67"/>
      <c r="AA40" s="64"/>
      <c r="AB40" s="64"/>
    </row>
    <row r="41" spans="2:31" ht="18" customHeight="1" x14ac:dyDescent="0.25">
      <c r="W41" s="64"/>
      <c r="X41" s="64"/>
      <c r="Y41" s="65"/>
      <c r="Z41" s="68"/>
      <c r="AA41" s="64"/>
      <c r="AB41" s="64"/>
    </row>
    <row r="42" spans="2:31" ht="18" customHeight="1" x14ac:dyDescent="0.25">
      <c r="W42" s="64"/>
      <c r="X42" s="64"/>
      <c r="Y42" s="64"/>
      <c r="Z42" s="67"/>
      <c r="AA42" s="64"/>
      <c r="AB42" s="64"/>
    </row>
    <row r="43" spans="2:31" ht="18" customHeight="1" x14ac:dyDescent="0.25">
      <c r="W43" s="64"/>
      <c r="X43" s="64"/>
      <c r="Y43" s="64"/>
      <c r="Z43" s="67"/>
      <c r="AA43" s="64"/>
      <c r="AB43" s="64"/>
    </row>
    <row r="44" spans="2:31" ht="18" customHeight="1" x14ac:dyDescent="0.25"/>
  </sheetData>
  <mergeCells count="21">
    <mergeCell ref="AF7:AF8"/>
    <mergeCell ref="AG7:AG8"/>
    <mergeCell ref="AH7:AH8"/>
    <mergeCell ref="X21:AA21"/>
    <mergeCell ref="X29:AA29"/>
    <mergeCell ref="X37:AA37"/>
    <mergeCell ref="A4:A8"/>
    <mergeCell ref="A12:A18"/>
    <mergeCell ref="A19:A23"/>
    <mergeCell ref="AA5:AB5"/>
    <mergeCell ref="AA6:AB6"/>
    <mergeCell ref="AA7:AB7"/>
    <mergeCell ref="AA8:AB8"/>
    <mergeCell ref="AA9:AB9"/>
    <mergeCell ref="X13:AA13"/>
    <mergeCell ref="B1:AI1"/>
    <mergeCell ref="X3:Y3"/>
    <mergeCell ref="AA3:AB3"/>
    <mergeCell ref="AD3:AH3"/>
    <mergeCell ref="AA4:AB4"/>
    <mergeCell ref="AD4:AE4"/>
  </mergeCells>
  <conditionalFormatting sqref="AG5:AG7 AG9:AG21">
    <cfRule type="containsText" dxfId="5" priority="1" operator="containsText" text="high">
      <formula>NOT(ISERROR(SEARCH(("high"),(AG5))))</formula>
    </cfRule>
  </conditionalFormatting>
  <conditionalFormatting sqref="AG5:AG7 AG9:AG21">
    <cfRule type="containsText" dxfId="4" priority="2" operator="containsText" text="med">
      <formula>NOT(ISERROR(SEARCH(("med"),(AG5))))</formula>
    </cfRule>
  </conditionalFormatting>
  <conditionalFormatting sqref="AG5:AG7 AG9:AG21">
    <cfRule type="containsText" dxfId="3" priority="3" operator="containsText" text="low">
      <formula>NOT(ISERROR(SEARCH(("low"),(AG5))))</formula>
    </cfRule>
  </conditionalFormatting>
  <conditionalFormatting sqref="AH5:AH7 AH9:AH21">
    <cfRule type="containsText" dxfId="2" priority="4" operator="containsText" text="Done">
      <formula>NOT(ISERROR(SEARCH(("Done"),(AH5))))</formula>
    </cfRule>
  </conditionalFormatting>
  <conditionalFormatting sqref="AH5:AH7 AH9:AH21">
    <cfRule type="containsText" dxfId="1" priority="5" operator="containsText" text="Working">
      <formula>NOT(ISERROR(SEARCH(("Working"),(AH5))))</formula>
    </cfRule>
  </conditionalFormatting>
  <conditionalFormatting sqref="AH5:AH7 AH9:AH21">
    <cfRule type="containsText" dxfId="0" priority="6" operator="containsText" text="Blocked">
      <formula>NOT(ISERROR(SEARCH(("Blocked"),(AH5))))</formula>
    </cfRule>
  </conditionalFormatting>
  <dataValidations count="3">
    <dataValidation type="list" allowBlank="1" showErrorMessage="1" sqref="AH5:AH7 AH9:AH21" xr:uid="{AAA4E57A-F4FE-4652-B0FD-EBA2A78B0BC5}">
      <formula1>"Pending,Working,Blocked,Done"</formula1>
    </dataValidation>
    <dataValidation type="list" allowBlank="1" showErrorMessage="1" sqref="AG5:AG7 AG9:AG21" xr:uid="{C0BA4267-99FB-42C0-B961-C0A3F245E746}">
      <formula1>"high,med,low"</formula1>
    </dataValidation>
    <dataValidation type="custom" allowBlank="1" showDropDown="1" showErrorMessage="1" sqref="Z14:Z15 Z22:Z23 Z30:Z31 Z38:Z39" xr:uid="{628CB3A1-331A-48F7-813F-39E70AD39E02}">
      <formula1>OR(NOT(ISERROR(DATEVALUE(Z14))), AND(ISNUMBER(Z14), LEFT(CELL("format", Z14))="D"))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SCRUM CYCLE 1</vt:lpstr>
      <vt:lpstr>SCRUM CYCLE 2</vt:lpstr>
      <vt:lpstr>SCRUM CYCLE 3</vt:lpstr>
      <vt:lpstr>'SCRUM CYCLE 1'!Length</vt:lpstr>
      <vt:lpstr>'SCRUM CYCLE 3'!Length</vt:lpstr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Jada Gooding</cp:lastModifiedBy>
  <dcterms:created xsi:type="dcterms:W3CDTF">2018-10-12T00:45:25Z</dcterms:created>
  <dcterms:modified xsi:type="dcterms:W3CDTF">2019-11-19T20:14:45Z</dcterms:modified>
</cp:coreProperties>
</file>